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3039214\Desktop\編集用ログ\"/>
    </mc:Choice>
  </mc:AlternateContent>
  <bookViews>
    <workbookView xWindow="0" yWindow="0" windowWidth="14640" windowHeight="7080" activeTab="6"/>
  </bookViews>
  <sheets>
    <sheet name="★11月30日" sheetId="12" r:id="rId1"/>
    <sheet name="★12月1日" sheetId="13" r:id="rId2"/>
    <sheet name="★12月2日" sheetId="14" r:id="rId3"/>
    <sheet name="★12月3日" sheetId="15" r:id="rId4"/>
    <sheet name="★12月4日" sheetId="16" r:id="rId5"/>
    <sheet name="★12月5日" sheetId="17" r:id="rId6"/>
    <sheet name="★12月6日" sheetId="18" r:id="rId7"/>
  </sheets>
  <definedNames>
    <definedName name="_xlnm._FilterDatabase" localSheetId="0" hidden="1">★11月30日!$A$1:$AI$677</definedName>
    <definedName name="_xlnm._FilterDatabase" localSheetId="1" hidden="1">★12月1日!$A$1:$AI$703</definedName>
    <definedName name="_xlnm._FilterDatabase" localSheetId="2" hidden="1">★12月2日!$A$1:$AE$715</definedName>
    <definedName name="_xlnm._FilterDatabase" localSheetId="3" hidden="1">★12月3日!$A$1:$AE$509</definedName>
    <definedName name="_xlnm._FilterDatabase" localSheetId="4" hidden="1">★12月4日!$A$1:$AE$594</definedName>
    <definedName name="_xlnm._FilterDatabase" localSheetId="5" hidden="1">★12月5日!$A$1:$AE$519</definedName>
    <definedName name="_xlnm._FilterDatabase" localSheetId="6" hidden="1">★12月6日!$A$1:$AI$538</definedName>
  </definedNames>
  <calcPr calcId="162913"/>
</workbook>
</file>

<file path=xl/calcChain.xml><?xml version="1.0" encoding="utf-8"?>
<calcChain xmlns="http://schemas.openxmlformats.org/spreadsheetml/2006/main">
  <c r="H540" i="18" l="1"/>
  <c r="AC34" i="18"/>
  <c r="Y525" i="18"/>
  <c r="Z525" i="18" s="1"/>
  <c r="X525" i="18"/>
  <c r="Y538" i="18"/>
  <c r="Z538" i="18" s="1"/>
  <c r="X538" i="18"/>
  <c r="Y524" i="18"/>
  <c r="Z524" i="18" s="1"/>
  <c r="X524" i="18"/>
  <c r="Y523" i="18"/>
  <c r="Z523" i="18" s="1"/>
  <c r="X523" i="18"/>
  <c r="Y522" i="18"/>
  <c r="Z522" i="18" s="1"/>
  <c r="X522" i="18"/>
  <c r="Y521" i="18"/>
  <c r="Z521" i="18" s="1"/>
  <c r="X521" i="18"/>
  <c r="Y520" i="18"/>
  <c r="Z520" i="18" s="1"/>
  <c r="X520" i="18"/>
  <c r="Y519" i="18"/>
  <c r="Z519" i="18" s="1"/>
  <c r="X519" i="18"/>
  <c r="Y518" i="18"/>
  <c r="Z518" i="18" s="1"/>
  <c r="X518" i="18"/>
  <c r="Y517" i="18"/>
  <c r="Z517" i="18" s="1"/>
  <c r="X517" i="18"/>
  <c r="Y516" i="18"/>
  <c r="Z516" i="18" s="1"/>
  <c r="X516" i="18"/>
  <c r="Y515" i="18"/>
  <c r="Z515" i="18" s="1"/>
  <c r="X515" i="18"/>
  <c r="Y514" i="18"/>
  <c r="Z514" i="18" s="1"/>
  <c r="X514" i="18"/>
  <c r="Y513" i="18"/>
  <c r="Z513" i="18" s="1"/>
  <c r="X513" i="18"/>
  <c r="Y536" i="18"/>
  <c r="Z536" i="18" s="1"/>
  <c r="X536" i="18"/>
  <c r="Y512" i="18"/>
  <c r="Z512" i="18" s="1"/>
  <c r="X512" i="18"/>
  <c r="Y511" i="18"/>
  <c r="Z511" i="18" s="1"/>
  <c r="X511" i="18"/>
  <c r="Y510" i="18"/>
  <c r="Z510" i="18" s="1"/>
  <c r="X510" i="18"/>
  <c r="Y509" i="18"/>
  <c r="Z509" i="18" s="1"/>
  <c r="X509" i="18"/>
  <c r="Y508" i="18"/>
  <c r="Z508" i="18" s="1"/>
  <c r="X508" i="18"/>
  <c r="Y535" i="18"/>
  <c r="Z535" i="18" s="1"/>
  <c r="X535" i="18"/>
  <c r="Y507" i="18"/>
  <c r="Z507" i="18" s="1"/>
  <c r="X507" i="18"/>
  <c r="Y534" i="18"/>
  <c r="Z534" i="18" s="1"/>
  <c r="X534" i="18"/>
  <c r="Y506" i="18"/>
  <c r="Z506" i="18" s="1"/>
  <c r="X506" i="18"/>
  <c r="Y505" i="18"/>
  <c r="Z505" i="18" s="1"/>
  <c r="X505" i="18"/>
  <c r="Y504" i="18"/>
  <c r="Z504" i="18" s="1"/>
  <c r="X504" i="18"/>
  <c r="Y503" i="18"/>
  <c r="Z503" i="18" s="1"/>
  <c r="X503" i="18"/>
  <c r="Y502" i="18"/>
  <c r="Z502" i="18" s="1"/>
  <c r="X502" i="18"/>
  <c r="Y533" i="18"/>
  <c r="Z533" i="18" s="1"/>
  <c r="X533" i="18"/>
  <c r="Y501" i="18"/>
  <c r="Z501" i="18" s="1"/>
  <c r="X501" i="18"/>
  <c r="Y532" i="18"/>
  <c r="Z532" i="18" s="1"/>
  <c r="X532" i="18"/>
  <c r="Y531" i="18"/>
  <c r="Z531" i="18" s="1"/>
  <c r="X531" i="18"/>
  <c r="Y530" i="18"/>
  <c r="Z530" i="18" s="1"/>
  <c r="X530" i="18"/>
  <c r="Y500" i="18"/>
  <c r="Z500" i="18" s="1"/>
  <c r="X500" i="18"/>
  <c r="Y529" i="18"/>
  <c r="Z529" i="18" s="1"/>
  <c r="X529" i="18"/>
  <c r="Y499" i="18"/>
  <c r="Z499" i="18" s="1"/>
  <c r="X499" i="18"/>
  <c r="Y498" i="18"/>
  <c r="Z498" i="18" s="1"/>
  <c r="X498" i="18"/>
  <c r="Y528" i="18"/>
  <c r="Z528" i="18" s="1"/>
  <c r="X528" i="18"/>
  <c r="Y497" i="18"/>
  <c r="Z497" i="18" s="1"/>
  <c r="X497" i="18"/>
  <c r="Y496" i="18"/>
  <c r="Z496" i="18" s="1"/>
  <c r="X496" i="18"/>
  <c r="Y527" i="18"/>
  <c r="Z527" i="18" s="1"/>
  <c r="X527" i="18"/>
  <c r="Y526" i="18"/>
  <c r="Z526" i="18" s="1"/>
  <c r="X526" i="18"/>
  <c r="Y495" i="18"/>
  <c r="Z495" i="18" s="1"/>
  <c r="X495" i="18"/>
  <c r="Y486" i="18"/>
  <c r="Z486" i="18" s="1"/>
  <c r="X486" i="18"/>
  <c r="Y485" i="18"/>
  <c r="Z485" i="18" s="1"/>
  <c r="X485" i="18"/>
  <c r="Y484" i="18"/>
  <c r="Z484" i="18" s="1"/>
  <c r="X484" i="18"/>
  <c r="Y483" i="18"/>
  <c r="Z483" i="18" s="1"/>
  <c r="X483" i="18"/>
  <c r="Y482" i="18"/>
  <c r="Z482" i="18" s="1"/>
  <c r="X482" i="18"/>
  <c r="Y481" i="18"/>
  <c r="Z481" i="18" s="1"/>
  <c r="X481" i="18"/>
  <c r="Y480" i="18"/>
  <c r="Z480" i="18" s="1"/>
  <c r="X480" i="18"/>
  <c r="Y479" i="18"/>
  <c r="Z479" i="18" s="1"/>
  <c r="X479" i="18"/>
  <c r="Y478" i="18"/>
  <c r="Z478" i="18" s="1"/>
  <c r="X478" i="18"/>
  <c r="Y477" i="18"/>
  <c r="Z477" i="18" s="1"/>
  <c r="X477" i="18"/>
  <c r="Y476" i="18"/>
  <c r="Z476" i="18" s="1"/>
  <c r="X476" i="18"/>
  <c r="Y475" i="18"/>
  <c r="Z475" i="18" s="1"/>
  <c r="X475" i="18"/>
  <c r="Y474" i="18"/>
  <c r="Z474" i="18" s="1"/>
  <c r="X474" i="18"/>
  <c r="Y473" i="18"/>
  <c r="Z473" i="18" s="1"/>
  <c r="X473" i="18"/>
  <c r="Y472" i="18"/>
  <c r="Z472" i="18" s="1"/>
  <c r="X472" i="18"/>
  <c r="Y471" i="18"/>
  <c r="Z471" i="18" s="1"/>
  <c r="X471" i="18"/>
  <c r="Y470" i="18"/>
  <c r="Z470" i="18" s="1"/>
  <c r="X470" i="18"/>
  <c r="Y469" i="18"/>
  <c r="Z469" i="18" s="1"/>
  <c r="X469" i="18"/>
  <c r="Y468" i="18"/>
  <c r="Z468" i="18" s="1"/>
  <c r="X468" i="18"/>
  <c r="Y467" i="18"/>
  <c r="Z467" i="18" s="1"/>
  <c r="X467" i="18"/>
  <c r="Y466" i="18"/>
  <c r="Z466" i="18" s="1"/>
  <c r="X466" i="18"/>
  <c r="Y465" i="18"/>
  <c r="Z465" i="18" s="1"/>
  <c r="X465" i="18"/>
  <c r="Y494" i="18"/>
  <c r="Z494" i="18" s="1"/>
  <c r="X494" i="18"/>
  <c r="Y493" i="18"/>
  <c r="Z493" i="18" s="1"/>
  <c r="X493" i="18"/>
  <c r="Y492" i="18"/>
  <c r="Z492" i="18" s="1"/>
  <c r="X492" i="18"/>
  <c r="Y464" i="18"/>
  <c r="Z464" i="18" s="1"/>
  <c r="X464" i="18"/>
  <c r="Y463" i="18"/>
  <c r="Z463" i="18" s="1"/>
  <c r="X463" i="18"/>
  <c r="Y491" i="18"/>
  <c r="Z491" i="18" s="1"/>
  <c r="X491" i="18"/>
  <c r="Y462" i="18"/>
  <c r="Z462" i="18" s="1"/>
  <c r="X462" i="18"/>
  <c r="Y490" i="18"/>
  <c r="Z490" i="18" s="1"/>
  <c r="X490" i="18"/>
  <c r="Y461" i="18"/>
  <c r="Z461" i="18" s="1"/>
  <c r="X461" i="18"/>
  <c r="Y460" i="18"/>
  <c r="Z460" i="18" s="1"/>
  <c r="X460" i="18"/>
  <c r="Y459" i="18"/>
  <c r="Z459" i="18" s="1"/>
  <c r="X459" i="18"/>
  <c r="Y458" i="18"/>
  <c r="Z458" i="18" s="1"/>
  <c r="X458" i="18"/>
  <c r="Y457" i="18"/>
  <c r="Z457" i="18" s="1"/>
  <c r="X457" i="18"/>
  <c r="Y456" i="18"/>
  <c r="Z456" i="18" s="1"/>
  <c r="X456" i="18"/>
  <c r="Y455" i="18"/>
  <c r="Z455" i="18" s="1"/>
  <c r="X455" i="18"/>
  <c r="Y454" i="18"/>
  <c r="Z454" i="18" s="1"/>
  <c r="X454" i="18"/>
  <c r="Y453" i="18"/>
  <c r="Z453" i="18" s="1"/>
  <c r="X453" i="18"/>
  <c r="Y452" i="18"/>
  <c r="Z452" i="18" s="1"/>
  <c r="X452" i="18"/>
  <c r="Y489" i="18"/>
  <c r="Z489" i="18" s="1"/>
  <c r="X489" i="18"/>
  <c r="Y451" i="18"/>
  <c r="Z451" i="18" s="1"/>
  <c r="X451" i="18"/>
  <c r="Y450" i="18"/>
  <c r="Z450" i="18" s="1"/>
  <c r="X450" i="18"/>
  <c r="Y449" i="18"/>
  <c r="Z449" i="18" s="1"/>
  <c r="X449" i="18"/>
  <c r="Y448" i="18"/>
  <c r="Z448" i="18" s="1"/>
  <c r="X448" i="18"/>
  <c r="Y446" i="18"/>
  <c r="Z446" i="18" s="1"/>
  <c r="X446" i="18"/>
  <c r="Y445" i="18"/>
  <c r="Z445" i="18" s="1"/>
  <c r="X445" i="18"/>
  <c r="Y488" i="18"/>
  <c r="Z488" i="18" s="1"/>
  <c r="X488" i="18"/>
  <c r="Y444" i="18"/>
  <c r="Z444" i="18" s="1"/>
  <c r="X444" i="18"/>
  <c r="Y447" i="18"/>
  <c r="Z447" i="18" s="1"/>
  <c r="X447" i="18"/>
  <c r="Y487" i="18"/>
  <c r="Z487" i="18" s="1"/>
  <c r="X487" i="18"/>
  <c r="Y403" i="18"/>
  <c r="Z403" i="18" s="1"/>
  <c r="X403" i="18"/>
  <c r="Y402" i="18"/>
  <c r="Z402" i="18" s="1"/>
  <c r="X402" i="18"/>
  <c r="Y401" i="18"/>
  <c r="Z401" i="18" s="1"/>
  <c r="X401" i="18"/>
  <c r="Y400" i="18"/>
  <c r="Z400" i="18" s="1"/>
  <c r="X400" i="18"/>
  <c r="Y399" i="18"/>
  <c r="Z399" i="18" s="1"/>
  <c r="X399" i="18"/>
  <c r="Y398" i="18"/>
  <c r="Z398" i="18" s="1"/>
  <c r="X398" i="18"/>
  <c r="Y443" i="18"/>
  <c r="Z443" i="18" s="1"/>
  <c r="X443" i="18"/>
  <c r="Y397" i="18"/>
  <c r="Z397" i="18" s="1"/>
  <c r="X397" i="18"/>
  <c r="Y396" i="18"/>
  <c r="Z396" i="18" s="1"/>
  <c r="X396" i="18"/>
  <c r="Y395" i="18"/>
  <c r="Z395" i="18" s="1"/>
  <c r="X395" i="18"/>
  <c r="Y394" i="18"/>
  <c r="Z394" i="18" s="1"/>
  <c r="X394" i="18"/>
  <c r="Y442" i="18"/>
  <c r="Z442" i="18" s="1"/>
  <c r="X442" i="18"/>
  <c r="Y441" i="18"/>
  <c r="Z441" i="18" s="1"/>
  <c r="X441" i="18"/>
  <c r="Y393" i="18"/>
  <c r="Z393" i="18" s="1"/>
  <c r="X393" i="18"/>
  <c r="Y440" i="18"/>
  <c r="Z440" i="18" s="1"/>
  <c r="X440" i="18"/>
  <c r="Y392" i="18"/>
  <c r="Z392" i="18" s="1"/>
  <c r="X392" i="18"/>
  <c r="Y391" i="18"/>
  <c r="Z391" i="18" s="1"/>
  <c r="X391" i="18"/>
  <c r="Y390" i="18"/>
  <c r="Z390" i="18" s="1"/>
  <c r="X390" i="18"/>
  <c r="Y389" i="18"/>
  <c r="Z389" i="18" s="1"/>
  <c r="X389" i="18"/>
  <c r="Y439" i="18"/>
  <c r="Z439" i="18" s="1"/>
  <c r="X439" i="18"/>
  <c r="Y438" i="18"/>
  <c r="Z438" i="18" s="1"/>
  <c r="X438" i="18"/>
  <c r="Y437" i="18"/>
  <c r="Z437" i="18" s="1"/>
  <c r="X437" i="18"/>
  <c r="Y436" i="18"/>
  <c r="Z436" i="18" s="1"/>
  <c r="X436" i="18"/>
  <c r="Y388" i="18"/>
  <c r="Z388" i="18" s="1"/>
  <c r="X388" i="18"/>
  <c r="Y435" i="18"/>
  <c r="Z435" i="18" s="1"/>
  <c r="X435" i="18"/>
  <c r="Y434" i="18"/>
  <c r="Z434" i="18" s="1"/>
  <c r="X434" i="18"/>
  <c r="Y433" i="18"/>
  <c r="Z433" i="18" s="1"/>
  <c r="X433" i="18"/>
  <c r="Y387" i="18"/>
  <c r="Z387" i="18" s="1"/>
  <c r="X387" i="18"/>
  <c r="Y386" i="18"/>
  <c r="Z386" i="18" s="1"/>
  <c r="X386" i="18"/>
  <c r="Y432" i="18"/>
  <c r="Z432" i="18" s="1"/>
  <c r="X432" i="18"/>
  <c r="Y385" i="18"/>
  <c r="Z385" i="18" s="1"/>
  <c r="X385" i="18"/>
  <c r="Y384" i="18"/>
  <c r="Z384" i="18" s="1"/>
  <c r="X384" i="18"/>
  <c r="Y431" i="18"/>
  <c r="Z431" i="18" s="1"/>
  <c r="X431" i="18"/>
  <c r="Y430" i="18"/>
  <c r="Z430" i="18" s="1"/>
  <c r="X430" i="18"/>
  <c r="Y383" i="18"/>
  <c r="Z383" i="18" s="1"/>
  <c r="X383" i="18"/>
  <c r="Y429" i="18"/>
  <c r="Z429" i="18" s="1"/>
  <c r="X429" i="18"/>
  <c r="Y428" i="18"/>
  <c r="Z428" i="18" s="1"/>
  <c r="X428" i="18"/>
  <c r="Y382" i="18"/>
  <c r="Z382" i="18" s="1"/>
  <c r="X382" i="18"/>
  <c r="Y427" i="18"/>
  <c r="Z427" i="18" s="1"/>
  <c r="X427" i="18"/>
  <c r="Y426" i="18"/>
  <c r="Z426" i="18" s="1"/>
  <c r="X426" i="18"/>
  <c r="Y381" i="18"/>
  <c r="Z381" i="18" s="1"/>
  <c r="X381" i="18"/>
  <c r="Y425" i="18"/>
  <c r="Z425" i="18" s="1"/>
  <c r="X425" i="18"/>
  <c r="Y424" i="18"/>
  <c r="Z424" i="18" s="1"/>
  <c r="X424" i="18"/>
  <c r="Y423" i="18"/>
  <c r="Z423" i="18" s="1"/>
  <c r="X423" i="18"/>
  <c r="Y422" i="18"/>
  <c r="Z422" i="18" s="1"/>
  <c r="X422" i="18"/>
  <c r="Y421" i="18"/>
  <c r="Z421" i="18" s="1"/>
  <c r="X421" i="18"/>
  <c r="Y420" i="18"/>
  <c r="Z420" i="18" s="1"/>
  <c r="X420" i="18"/>
  <c r="Y419" i="18"/>
  <c r="Z419" i="18" s="1"/>
  <c r="X419" i="18"/>
  <c r="Y380" i="18"/>
  <c r="Z380" i="18" s="1"/>
  <c r="X380" i="18"/>
  <c r="Y379" i="18"/>
  <c r="Z379" i="18" s="1"/>
  <c r="X379" i="18"/>
  <c r="Y418" i="18"/>
  <c r="Z418" i="18" s="1"/>
  <c r="X418" i="18"/>
  <c r="Y417" i="18"/>
  <c r="Z417" i="18" s="1"/>
  <c r="X417" i="18"/>
  <c r="Y378" i="18"/>
  <c r="Z378" i="18" s="1"/>
  <c r="X378" i="18"/>
  <c r="Y377" i="18"/>
  <c r="Z377" i="18" s="1"/>
  <c r="X377" i="18"/>
  <c r="Y416" i="18"/>
  <c r="Z416" i="18" s="1"/>
  <c r="X416" i="18"/>
  <c r="Y415" i="18"/>
  <c r="Z415" i="18" s="1"/>
  <c r="X415" i="18"/>
  <c r="Y414" i="18"/>
  <c r="Z414" i="18" s="1"/>
  <c r="X414" i="18"/>
  <c r="Y413" i="18"/>
  <c r="Z413" i="18" s="1"/>
  <c r="X413" i="18"/>
  <c r="Y412" i="18"/>
  <c r="Z412" i="18" s="1"/>
  <c r="X412" i="18"/>
  <c r="Y411" i="18"/>
  <c r="Z411" i="18" s="1"/>
  <c r="X411" i="18"/>
  <c r="Y410" i="18"/>
  <c r="Z410" i="18" s="1"/>
  <c r="X410" i="18"/>
  <c r="Y376" i="18"/>
  <c r="Z376" i="18" s="1"/>
  <c r="X376" i="18"/>
  <c r="Y374" i="18"/>
  <c r="Z374" i="18" s="1"/>
  <c r="X374" i="18"/>
  <c r="Y373" i="18"/>
  <c r="Z373" i="18" s="1"/>
  <c r="X373" i="18"/>
  <c r="Y409" i="18"/>
  <c r="Z409" i="18" s="1"/>
  <c r="X409" i="18"/>
  <c r="Y372" i="18"/>
  <c r="Z372" i="18" s="1"/>
  <c r="X372" i="18"/>
  <c r="Y356" i="18"/>
  <c r="Z356" i="18" s="1"/>
  <c r="X356" i="18"/>
  <c r="Y355" i="18"/>
  <c r="Z355" i="18" s="1"/>
  <c r="X355" i="18"/>
  <c r="Y408" i="18"/>
  <c r="Z408" i="18" s="1"/>
  <c r="X408" i="18"/>
  <c r="Y407" i="18"/>
  <c r="Z407" i="18" s="1"/>
  <c r="X407" i="18"/>
  <c r="Y371" i="18"/>
  <c r="Z371" i="18" s="1"/>
  <c r="X371" i="18"/>
  <c r="Y406" i="18"/>
  <c r="Z406" i="18" s="1"/>
  <c r="X406" i="18"/>
  <c r="Y405" i="18"/>
  <c r="Z405" i="18" s="1"/>
  <c r="X405" i="18"/>
  <c r="Y370" i="18"/>
  <c r="Z370" i="18" s="1"/>
  <c r="X370" i="18"/>
  <c r="Y369" i="18"/>
  <c r="Z369" i="18" s="1"/>
  <c r="X369" i="18"/>
  <c r="Y354" i="18"/>
  <c r="Z354" i="18" s="1"/>
  <c r="X354" i="18"/>
  <c r="Y353" i="18"/>
  <c r="Z353" i="18" s="1"/>
  <c r="X353" i="18"/>
  <c r="Y352" i="18"/>
  <c r="Z352" i="18" s="1"/>
  <c r="X352" i="18"/>
  <c r="Y351" i="18"/>
  <c r="Z351" i="18" s="1"/>
  <c r="X351" i="18"/>
  <c r="Y350" i="18"/>
  <c r="Z350" i="18" s="1"/>
  <c r="X350" i="18"/>
  <c r="Y368" i="18"/>
  <c r="Z368" i="18" s="1"/>
  <c r="X368" i="18"/>
  <c r="Y349" i="18"/>
  <c r="Z349" i="18" s="1"/>
  <c r="X349" i="18"/>
  <c r="Y348" i="18"/>
  <c r="Z348" i="18" s="1"/>
  <c r="X348" i="18"/>
  <c r="Y367" i="18"/>
  <c r="Z367" i="18" s="1"/>
  <c r="X367" i="18"/>
  <c r="Y347" i="18"/>
  <c r="Z347" i="18" s="1"/>
  <c r="X347" i="18"/>
  <c r="Y346" i="18"/>
  <c r="Z346" i="18" s="1"/>
  <c r="X346" i="18"/>
  <c r="Y375" i="18"/>
  <c r="Z375" i="18" s="1"/>
  <c r="X375" i="18"/>
  <c r="Y345" i="18"/>
  <c r="Z345" i="18" s="1"/>
  <c r="X345" i="18"/>
  <c r="Y344" i="18"/>
  <c r="Z344" i="18" s="1"/>
  <c r="X344" i="18"/>
  <c r="Y343" i="18"/>
  <c r="Z343" i="18" s="1"/>
  <c r="X343" i="18"/>
  <c r="Y342" i="18"/>
  <c r="Z342" i="18" s="1"/>
  <c r="X342" i="18"/>
  <c r="Y341" i="18"/>
  <c r="Z341" i="18" s="1"/>
  <c r="X341" i="18"/>
  <c r="Y366" i="18"/>
  <c r="Z366" i="18" s="1"/>
  <c r="X366" i="18"/>
  <c r="Y365" i="18"/>
  <c r="Z365" i="18" s="1"/>
  <c r="X365" i="18"/>
  <c r="Y340" i="18"/>
  <c r="Z340" i="18" s="1"/>
  <c r="X340" i="18"/>
  <c r="Y339" i="18"/>
  <c r="Z339" i="18" s="1"/>
  <c r="X339" i="18"/>
  <c r="Y338" i="18"/>
  <c r="Z338" i="18" s="1"/>
  <c r="X338" i="18"/>
  <c r="Y337" i="18"/>
  <c r="Z337" i="18" s="1"/>
  <c r="X337" i="18"/>
  <c r="Y364" i="18"/>
  <c r="Z364" i="18" s="1"/>
  <c r="X364" i="18"/>
  <c r="Y336" i="18"/>
  <c r="Z336" i="18" s="1"/>
  <c r="X336" i="18"/>
  <c r="Y335" i="18"/>
  <c r="Z335" i="18" s="1"/>
  <c r="X335" i="18"/>
  <c r="Y363" i="18"/>
  <c r="Z363" i="18" s="1"/>
  <c r="X363" i="18"/>
  <c r="Y334" i="18"/>
  <c r="Z334" i="18" s="1"/>
  <c r="X334" i="18"/>
  <c r="Y333" i="18"/>
  <c r="Z333" i="18" s="1"/>
  <c r="X333" i="18"/>
  <c r="Y362" i="18"/>
  <c r="Z362" i="18" s="1"/>
  <c r="X362" i="18"/>
  <c r="Y361" i="18"/>
  <c r="Z361" i="18" s="1"/>
  <c r="X361" i="18"/>
  <c r="Y332" i="18"/>
  <c r="Z332" i="18" s="1"/>
  <c r="X332" i="18"/>
  <c r="Y404" i="18"/>
  <c r="Z404" i="18" s="1"/>
  <c r="X404" i="18"/>
  <c r="Y331" i="18"/>
  <c r="Z331" i="18" s="1"/>
  <c r="X331" i="18"/>
  <c r="Y330" i="18"/>
  <c r="Z330" i="18" s="1"/>
  <c r="X330" i="18"/>
  <c r="Y329" i="18"/>
  <c r="Z329" i="18" s="1"/>
  <c r="X329" i="18"/>
  <c r="Y328" i="18"/>
  <c r="Z328" i="18" s="1"/>
  <c r="X328" i="18"/>
  <c r="Y327" i="18"/>
  <c r="Z327" i="18" s="1"/>
  <c r="X327" i="18"/>
  <c r="Y326" i="18"/>
  <c r="Z326" i="18" s="1"/>
  <c r="X326" i="18"/>
  <c r="Y325" i="18"/>
  <c r="Z325" i="18" s="1"/>
  <c r="X325" i="18"/>
  <c r="Y324" i="18"/>
  <c r="Z324" i="18" s="1"/>
  <c r="X324" i="18"/>
  <c r="Y323" i="18"/>
  <c r="Z323" i="18" s="1"/>
  <c r="X323" i="18"/>
  <c r="Y360" i="18"/>
  <c r="Z360" i="18" s="1"/>
  <c r="X360" i="18"/>
  <c r="Y322" i="18"/>
  <c r="Z322" i="18" s="1"/>
  <c r="X322" i="18"/>
  <c r="Y321" i="18"/>
  <c r="Z321" i="18" s="1"/>
  <c r="X321" i="18"/>
  <c r="Y320" i="18"/>
  <c r="Z320" i="18" s="1"/>
  <c r="X320" i="18"/>
  <c r="Y319" i="18"/>
  <c r="Z319" i="18" s="1"/>
  <c r="X319" i="18"/>
  <c r="Y359" i="18"/>
  <c r="Z359" i="18" s="1"/>
  <c r="X359" i="18"/>
  <c r="Y318" i="18"/>
  <c r="Z318" i="18" s="1"/>
  <c r="X318" i="18"/>
  <c r="Y317" i="18"/>
  <c r="Z317" i="18" s="1"/>
  <c r="X317" i="18"/>
  <c r="Y316" i="18"/>
  <c r="Z316" i="18" s="1"/>
  <c r="X316" i="18"/>
  <c r="Y315" i="18"/>
  <c r="Z315" i="18" s="1"/>
  <c r="X315" i="18"/>
  <c r="Y358" i="18"/>
  <c r="Z358" i="18" s="1"/>
  <c r="X358" i="18"/>
  <c r="Y294" i="18"/>
  <c r="Z294" i="18" s="1"/>
  <c r="X294" i="18"/>
  <c r="Y293" i="18"/>
  <c r="Z293" i="18" s="1"/>
  <c r="X293" i="18"/>
  <c r="Y292" i="18"/>
  <c r="Z292" i="18" s="1"/>
  <c r="X292" i="18"/>
  <c r="Y314" i="18"/>
  <c r="Z314" i="18" s="1"/>
  <c r="X314" i="18"/>
  <c r="Y313" i="18"/>
  <c r="Z313" i="18" s="1"/>
  <c r="X313" i="18"/>
  <c r="Y309" i="18"/>
  <c r="Z309" i="18" s="1"/>
  <c r="X309" i="18"/>
  <c r="Y291" i="18"/>
  <c r="Z291" i="18" s="1"/>
  <c r="X291" i="18"/>
  <c r="Y308" i="18"/>
  <c r="Z308" i="18" s="1"/>
  <c r="X308" i="18"/>
  <c r="Y357" i="18"/>
  <c r="Z357" i="18" s="1"/>
  <c r="X357" i="18"/>
  <c r="Y290" i="18"/>
  <c r="Z290" i="18" s="1"/>
  <c r="X290" i="18"/>
  <c r="Y289" i="18"/>
  <c r="Z289" i="18" s="1"/>
  <c r="X289" i="18"/>
  <c r="Y288" i="18"/>
  <c r="Z288" i="18" s="1"/>
  <c r="X288" i="18"/>
  <c r="Y307" i="18"/>
  <c r="Z307" i="18" s="1"/>
  <c r="X307" i="18"/>
  <c r="Y287" i="18"/>
  <c r="Z287" i="18" s="1"/>
  <c r="X287" i="18"/>
  <c r="Y306" i="18"/>
  <c r="Z306" i="18" s="1"/>
  <c r="X306" i="18"/>
  <c r="Y286" i="18"/>
  <c r="Z286" i="18" s="1"/>
  <c r="X286" i="18"/>
  <c r="Y285" i="18"/>
  <c r="Z285" i="18" s="1"/>
  <c r="X285" i="18"/>
  <c r="Y284" i="18"/>
  <c r="Z284" i="18" s="1"/>
  <c r="X284" i="18"/>
  <c r="Y283" i="18"/>
  <c r="Z283" i="18" s="1"/>
  <c r="X283" i="18"/>
  <c r="Y282" i="18"/>
  <c r="Z282" i="18" s="1"/>
  <c r="X282" i="18"/>
  <c r="Y281" i="18"/>
  <c r="Z281" i="18" s="1"/>
  <c r="X281" i="18"/>
  <c r="Y305" i="18"/>
  <c r="Z305" i="18" s="1"/>
  <c r="X305" i="18"/>
  <c r="Y304" i="18"/>
  <c r="Z304" i="18" s="1"/>
  <c r="X304" i="18"/>
  <c r="Y280" i="18"/>
  <c r="Z280" i="18" s="1"/>
  <c r="X280" i="18"/>
  <c r="Y279" i="18"/>
  <c r="Z279" i="18" s="1"/>
  <c r="X279" i="18"/>
  <c r="Y278" i="18"/>
  <c r="Z278" i="18" s="1"/>
  <c r="X278" i="18"/>
  <c r="Y277" i="18"/>
  <c r="Z277" i="18" s="1"/>
  <c r="X277" i="18"/>
  <c r="Y303" i="18"/>
  <c r="Z303" i="18" s="1"/>
  <c r="X303" i="18"/>
  <c r="Y276" i="18"/>
  <c r="Z276" i="18" s="1"/>
  <c r="X276" i="18"/>
  <c r="Y275" i="18"/>
  <c r="Z275" i="18" s="1"/>
  <c r="X275" i="18"/>
  <c r="Y302" i="18"/>
  <c r="Z302" i="18" s="1"/>
  <c r="X302" i="18"/>
  <c r="Y274" i="18"/>
  <c r="Z274" i="18" s="1"/>
  <c r="X274" i="18"/>
  <c r="Y273" i="18"/>
  <c r="Z273" i="18" s="1"/>
  <c r="X273" i="18"/>
  <c r="Y301" i="18"/>
  <c r="Z301" i="18" s="1"/>
  <c r="X301" i="18"/>
  <c r="Y272" i="18"/>
  <c r="Z272" i="18" s="1"/>
  <c r="X272" i="18"/>
  <c r="Y271" i="18"/>
  <c r="Z271" i="18" s="1"/>
  <c r="X271" i="18"/>
  <c r="Y270" i="18"/>
  <c r="Z270" i="18" s="1"/>
  <c r="X270" i="18"/>
  <c r="Y269" i="18"/>
  <c r="Z269" i="18" s="1"/>
  <c r="X269" i="18"/>
  <c r="Y268" i="18"/>
  <c r="Z268" i="18" s="1"/>
  <c r="X268" i="18"/>
  <c r="Y312" i="18"/>
  <c r="Z312" i="18" s="1"/>
  <c r="X312" i="18"/>
  <c r="Y267" i="18"/>
  <c r="Z267" i="18" s="1"/>
  <c r="X267" i="18"/>
  <c r="Y266" i="18"/>
  <c r="Z266" i="18" s="1"/>
  <c r="X266" i="18"/>
  <c r="Y300" i="18"/>
  <c r="Z300" i="18" s="1"/>
  <c r="X300" i="18"/>
  <c r="Y265" i="18"/>
  <c r="Z265" i="18" s="1"/>
  <c r="X265" i="18"/>
  <c r="Y264" i="18"/>
  <c r="Z264" i="18" s="1"/>
  <c r="X264" i="18"/>
  <c r="Y263" i="18"/>
  <c r="Z263" i="18" s="1"/>
  <c r="X263" i="18"/>
  <c r="Y299" i="18"/>
  <c r="Z299" i="18" s="1"/>
  <c r="X299" i="18"/>
  <c r="Y262" i="18"/>
  <c r="Z262" i="18" s="1"/>
  <c r="X262" i="18"/>
  <c r="Y298" i="18"/>
  <c r="Z298" i="18" s="1"/>
  <c r="X298" i="18"/>
  <c r="Y261" i="18"/>
  <c r="Z261" i="18" s="1"/>
  <c r="X261" i="18"/>
  <c r="Y260" i="18"/>
  <c r="Z260" i="18" s="1"/>
  <c r="X260" i="18"/>
  <c r="Y259" i="18"/>
  <c r="Z259" i="18" s="1"/>
  <c r="X259" i="18"/>
  <c r="Y258" i="18"/>
  <c r="Z258" i="18" s="1"/>
  <c r="X258" i="18"/>
  <c r="Y257" i="18"/>
  <c r="Z257" i="18" s="1"/>
  <c r="X257" i="18"/>
  <c r="Y311" i="18"/>
  <c r="Z311" i="18" s="1"/>
  <c r="X311" i="18"/>
  <c r="Y256" i="18"/>
  <c r="Z256" i="18" s="1"/>
  <c r="X256" i="18"/>
  <c r="Y255" i="18"/>
  <c r="Z255" i="18" s="1"/>
  <c r="X255" i="18"/>
  <c r="Y254" i="18"/>
  <c r="Z254" i="18" s="1"/>
  <c r="X254" i="18"/>
  <c r="Y253" i="18"/>
  <c r="Z253" i="18" s="1"/>
  <c r="X253" i="18"/>
  <c r="Y297" i="18"/>
  <c r="Z297" i="18" s="1"/>
  <c r="X297" i="18"/>
  <c r="Y252" i="18"/>
  <c r="Z252" i="18" s="1"/>
  <c r="X252" i="18"/>
  <c r="Y251" i="18"/>
  <c r="Z251" i="18" s="1"/>
  <c r="X251" i="18"/>
  <c r="Y250" i="18"/>
  <c r="Z250" i="18" s="1"/>
  <c r="X250" i="18"/>
  <c r="Y310" i="18"/>
  <c r="Z310" i="18" s="1"/>
  <c r="X310" i="18"/>
  <c r="Y246" i="18"/>
  <c r="Z246" i="18" s="1"/>
  <c r="X246" i="18"/>
  <c r="Y249" i="18"/>
  <c r="Z249" i="18" s="1"/>
  <c r="X249" i="18"/>
  <c r="Y238" i="18"/>
  <c r="Z238" i="18" s="1"/>
  <c r="X238" i="18"/>
  <c r="Y237" i="18"/>
  <c r="Z237" i="18" s="1"/>
  <c r="X237" i="18"/>
  <c r="Y248" i="18"/>
  <c r="Z248" i="18" s="1"/>
  <c r="X248" i="18"/>
  <c r="Y247" i="18"/>
  <c r="Z247" i="18" s="1"/>
  <c r="AA247" i="18" s="1"/>
  <c r="X247" i="18"/>
  <c r="Y236" i="18"/>
  <c r="Z236" i="18" s="1"/>
  <c r="X236" i="18"/>
  <c r="Y235" i="18"/>
  <c r="Z235" i="18" s="1"/>
  <c r="X235" i="18"/>
  <c r="Y234" i="18"/>
  <c r="Z234" i="18" s="1"/>
  <c r="X234" i="18"/>
  <c r="Y233" i="18"/>
  <c r="Z233" i="18" s="1"/>
  <c r="X233" i="18"/>
  <c r="Y232" i="18"/>
  <c r="Z232" i="18" s="1"/>
  <c r="X232" i="18"/>
  <c r="Y245" i="18"/>
  <c r="Z245" i="18" s="1"/>
  <c r="X245" i="18"/>
  <c r="Y231" i="18"/>
  <c r="Z231" i="18" s="1"/>
  <c r="X231" i="18"/>
  <c r="Y230" i="18"/>
  <c r="Z230" i="18" s="1"/>
  <c r="X230" i="18"/>
  <c r="Y229" i="18"/>
  <c r="Z229" i="18" s="1"/>
  <c r="X229" i="18"/>
  <c r="Y244" i="18"/>
  <c r="Z244" i="18" s="1"/>
  <c r="X244" i="18"/>
  <c r="Y296" i="18"/>
  <c r="Z296" i="18" s="1"/>
  <c r="X296" i="18"/>
  <c r="Y228" i="18"/>
  <c r="Z228" i="18" s="1"/>
  <c r="X228" i="18"/>
  <c r="Y227" i="18"/>
  <c r="Z227" i="18" s="1"/>
  <c r="X227" i="18"/>
  <c r="Y226" i="18"/>
  <c r="Z226" i="18" s="1"/>
  <c r="X226" i="18"/>
  <c r="Y243" i="18"/>
  <c r="Z243" i="18" s="1"/>
  <c r="X243" i="18"/>
  <c r="Y225" i="18"/>
  <c r="Z225" i="18" s="1"/>
  <c r="X225" i="18"/>
  <c r="Y242" i="18"/>
  <c r="Z242" i="18" s="1"/>
  <c r="X242" i="18"/>
  <c r="Y241" i="18"/>
  <c r="Z241" i="18" s="1"/>
  <c r="X241" i="18"/>
  <c r="Y224" i="18"/>
  <c r="Z224" i="18" s="1"/>
  <c r="X224" i="18"/>
  <c r="Y223" i="18"/>
  <c r="Z223" i="18" s="1"/>
  <c r="X223" i="18"/>
  <c r="Y222" i="18"/>
  <c r="Z222" i="18" s="1"/>
  <c r="X222" i="18"/>
  <c r="Y221" i="18"/>
  <c r="Z221" i="18" s="1"/>
  <c r="X221" i="18"/>
  <c r="Y220" i="18"/>
  <c r="Z220" i="18" s="1"/>
  <c r="X220" i="18"/>
  <c r="Y219" i="18"/>
  <c r="Z219" i="18" s="1"/>
  <c r="X219" i="18"/>
  <c r="Y240" i="18"/>
  <c r="Z240" i="18" s="1"/>
  <c r="X240" i="18"/>
  <c r="Y218" i="18"/>
  <c r="Z218" i="18" s="1"/>
  <c r="X218" i="18"/>
  <c r="Y217" i="18"/>
  <c r="Z217" i="18" s="1"/>
  <c r="X217" i="18"/>
  <c r="Y239" i="18"/>
  <c r="Z239" i="18" s="1"/>
  <c r="X239" i="18"/>
  <c r="Y216" i="18"/>
  <c r="Z216" i="18" s="1"/>
  <c r="X216" i="18"/>
  <c r="Y215" i="18"/>
  <c r="Z215" i="18" s="1"/>
  <c r="X215" i="18"/>
  <c r="Y295" i="18"/>
  <c r="Z295" i="18" s="1"/>
  <c r="X295" i="18"/>
  <c r="Y214" i="18"/>
  <c r="Z214" i="18" s="1"/>
  <c r="X214" i="18"/>
  <c r="Y213" i="18"/>
  <c r="Z213" i="18" s="1"/>
  <c r="X213" i="18"/>
  <c r="Y212" i="18"/>
  <c r="Z212" i="18" s="1"/>
  <c r="X212" i="18"/>
  <c r="Y211" i="18"/>
  <c r="Z211" i="18" s="1"/>
  <c r="X211" i="18"/>
  <c r="Y194" i="18"/>
  <c r="Z194" i="18" s="1"/>
  <c r="X194" i="18"/>
  <c r="Y210" i="18"/>
  <c r="Z210" i="18" s="1"/>
  <c r="X210" i="18"/>
  <c r="Y193" i="18"/>
  <c r="Z193" i="18" s="1"/>
  <c r="X193" i="18"/>
  <c r="Y192" i="18"/>
  <c r="Z192" i="18" s="1"/>
  <c r="X192" i="18"/>
  <c r="Y191" i="18"/>
  <c r="Z191" i="18" s="1"/>
  <c r="X191" i="18"/>
  <c r="Y190" i="18"/>
  <c r="Z190" i="18" s="1"/>
  <c r="X190" i="18"/>
  <c r="Y189" i="18"/>
  <c r="Z189" i="18" s="1"/>
  <c r="X189" i="18"/>
  <c r="Y188" i="18"/>
  <c r="Z188" i="18" s="1"/>
  <c r="X188" i="18"/>
  <c r="Y187" i="18"/>
  <c r="Z187" i="18" s="1"/>
  <c r="X187" i="18"/>
  <c r="Y209" i="18"/>
  <c r="Z209" i="18" s="1"/>
  <c r="X209" i="18"/>
  <c r="Y208" i="18"/>
  <c r="Z208" i="18" s="1"/>
  <c r="X208" i="18"/>
  <c r="Y207" i="18"/>
  <c r="Z207" i="18" s="1"/>
  <c r="X207" i="18"/>
  <c r="Y186" i="18"/>
  <c r="Z186" i="18" s="1"/>
  <c r="X186" i="18"/>
  <c r="Y185" i="18"/>
  <c r="Z185" i="18" s="1"/>
  <c r="X185" i="18"/>
  <c r="Y184" i="18"/>
  <c r="Z184" i="18" s="1"/>
  <c r="X184" i="18"/>
  <c r="Y183" i="18"/>
  <c r="Z183" i="18" s="1"/>
  <c r="X183" i="18"/>
  <c r="Y182" i="18"/>
  <c r="Z182" i="18" s="1"/>
  <c r="X182" i="18"/>
  <c r="Y206" i="18"/>
  <c r="Z206" i="18" s="1"/>
  <c r="X206" i="18"/>
  <c r="Y181" i="18"/>
  <c r="Z181" i="18" s="1"/>
  <c r="X181" i="18"/>
  <c r="Y180" i="18"/>
  <c r="Z180" i="18" s="1"/>
  <c r="X180" i="18"/>
  <c r="Y205" i="18"/>
  <c r="Z205" i="18" s="1"/>
  <c r="X205" i="18"/>
  <c r="Y179" i="18"/>
  <c r="Z179" i="18" s="1"/>
  <c r="X179" i="18"/>
  <c r="Y178" i="18"/>
  <c r="Z178" i="18" s="1"/>
  <c r="X178" i="18"/>
  <c r="Y177" i="18"/>
  <c r="Z177" i="18" s="1"/>
  <c r="X177" i="18"/>
  <c r="Y176" i="18"/>
  <c r="Z176" i="18" s="1"/>
  <c r="X176" i="18"/>
  <c r="Y175" i="18"/>
  <c r="Z175" i="18" s="1"/>
  <c r="X175" i="18"/>
  <c r="Y174" i="18"/>
  <c r="Z174" i="18" s="1"/>
  <c r="X174" i="18"/>
  <c r="Y173" i="18"/>
  <c r="Z173" i="18" s="1"/>
  <c r="X173" i="18"/>
  <c r="Y204" i="18"/>
  <c r="Z204" i="18" s="1"/>
  <c r="X204" i="18"/>
  <c r="Y172" i="18"/>
  <c r="Z172" i="18" s="1"/>
  <c r="X172" i="18"/>
  <c r="Y203" i="18"/>
  <c r="Z203" i="18" s="1"/>
  <c r="X203" i="18"/>
  <c r="Y202" i="18"/>
  <c r="Z202" i="18" s="1"/>
  <c r="X202" i="18"/>
  <c r="Y171" i="18"/>
  <c r="Z171" i="18" s="1"/>
  <c r="X171" i="18"/>
  <c r="Y170" i="18"/>
  <c r="Z170" i="18" s="1"/>
  <c r="X170" i="18"/>
  <c r="Y201" i="18"/>
  <c r="Z201" i="18" s="1"/>
  <c r="X201" i="18"/>
  <c r="Y169" i="18"/>
  <c r="Z169" i="18" s="1"/>
  <c r="X169" i="18"/>
  <c r="Y168" i="18"/>
  <c r="Z168" i="18" s="1"/>
  <c r="X168" i="18"/>
  <c r="Y167" i="18"/>
  <c r="Z167" i="18" s="1"/>
  <c r="X167" i="18"/>
  <c r="Y200" i="18"/>
  <c r="Z200" i="18" s="1"/>
  <c r="X200" i="18"/>
  <c r="Y199" i="18"/>
  <c r="Z199" i="18" s="1"/>
  <c r="X199" i="18"/>
  <c r="Y166" i="18"/>
  <c r="Z166" i="18" s="1"/>
  <c r="X166" i="18"/>
  <c r="Y165" i="18"/>
  <c r="Z165" i="18" s="1"/>
  <c r="X165" i="18"/>
  <c r="Y198" i="18"/>
  <c r="Z198" i="18" s="1"/>
  <c r="X198" i="18"/>
  <c r="Y164" i="18"/>
  <c r="Z164" i="18" s="1"/>
  <c r="X164" i="18"/>
  <c r="Y197" i="18"/>
  <c r="Z197" i="18" s="1"/>
  <c r="X197" i="18"/>
  <c r="Y163" i="18"/>
  <c r="Z163" i="18" s="1"/>
  <c r="X163" i="18"/>
  <c r="Y162" i="18"/>
  <c r="Z162" i="18" s="1"/>
  <c r="X162" i="18"/>
  <c r="Y161" i="18"/>
  <c r="Z161" i="18" s="1"/>
  <c r="X161" i="18"/>
  <c r="Y160" i="18"/>
  <c r="Z160" i="18" s="1"/>
  <c r="X160" i="18"/>
  <c r="Y158" i="18"/>
  <c r="Z158" i="18" s="1"/>
  <c r="X158" i="18"/>
  <c r="Y196" i="18"/>
  <c r="Z196" i="18" s="1"/>
  <c r="X196" i="18"/>
  <c r="Y157" i="18"/>
  <c r="Z157" i="18" s="1"/>
  <c r="X157" i="18"/>
  <c r="Y156" i="18"/>
  <c r="Z156" i="18" s="1"/>
  <c r="X156" i="18"/>
  <c r="Y155" i="18"/>
  <c r="Z155" i="18" s="1"/>
  <c r="X155" i="18"/>
  <c r="Y154" i="18"/>
  <c r="Z154" i="18" s="1"/>
  <c r="X154" i="18"/>
  <c r="Y153" i="18"/>
  <c r="Z153" i="18" s="1"/>
  <c r="X153" i="18"/>
  <c r="Y152" i="18"/>
  <c r="Z152" i="18" s="1"/>
  <c r="X152" i="18"/>
  <c r="Y151" i="18"/>
  <c r="Z151" i="18" s="1"/>
  <c r="X151" i="18"/>
  <c r="Y150" i="18"/>
  <c r="Z150" i="18" s="1"/>
  <c r="X150" i="18"/>
  <c r="Y149" i="18"/>
  <c r="Z149" i="18" s="1"/>
  <c r="X149" i="18"/>
  <c r="Y148" i="18"/>
  <c r="Z148" i="18" s="1"/>
  <c r="X148" i="18"/>
  <c r="Y147" i="18"/>
  <c r="Z147" i="18" s="1"/>
  <c r="X147" i="18"/>
  <c r="Y146" i="18"/>
  <c r="Z146" i="18" s="1"/>
  <c r="X146" i="18"/>
  <c r="Y145" i="18"/>
  <c r="Z145" i="18" s="1"/>
  <c r="X145" i="18"/>
  <c r="Y144" i="18"/>
  <c r="Z144" i="18" s="1"/>
  <c r="X144" i="18"/>
  <c r="Y143" i="18"/>
  <c r="Z143" i="18" s="1"/>
  <c r="X143" i="18"/>
  <c r="Y142" i="18"/>
  <c r="Z142" i="18" s="1"/>
  <c r="X142" i="18"/>
  <c r="Y141" i="18"/>
  <c r="Z141" i="18" s="1"/>
  <c r="X141" i="18"/>
  <c r="Y140" i="18"/>
  <c r="Z140" i="18" s="1"/>
  <c r="X140" i="18"/>
  <c r="Y139" i="18"/>
  <c r="Z139" i="18" s="1"/>
  <c r="X139" i="18"/>
  <c r="Y195" i="18"/>
  <c r="Z195" i="18" s="1"/>
  <c r="X195" i="18"/>
  <c r="Y138" i="18"/>
  <c r="Z138" i="18" s="1"/>
  <c r="X138" i="18"/>
  <c r="Y137" i="18"/>
  <c r="Z137" i="18" s="1"/>
  <c r="X137" i="18"/>
  <c r="Y136" i="18"/>
  <c r="Z136" i="18" s="1"/>
  <c r="X136" i="18"/>
  <c r="Y135" i="18"/>
  <c r="Z135" i="18" s="1"/>
  <c r="X135" i="18"/>
  <c r="Y134" i="18"/>
  <c r="Z134" i="18" s="1"/>
  <c r="X134" i="18"/>
  <c r="Y133" i="18"/>
  <c r="Z133" i="18" s="1"/>
  <c r="X133" i="18"/>
  <c r="Y104" i="18"/>
  <c r="Z104" i="18" s="1"/>
  <c r="X104" i="18"/>
  <c r="Y103" i="18"/>
  <c r="Z103" i="18" s="1"/>
  <c r="X103" i="18"/>
  <c r="Y102" i="18"/>
  <c r="Z102" i="18" s="1"/>
  <c r="X102" i="18"/>
  <c r="Y101" i="18"/>
  <c r="Z101" i="18" s="1"/>
  <c r="X101" i="18"/>
  <c r="Y159" i="18"/>
  <c r="Z159" i="18" s="1"/>
  <c r="X159" i="18"/>
  <c r="Y100" i="18"/>
  <c r="Z100" i="18" s="1"/>
  <c r="X100" i="18"/>
  <c r="Y99" i="18"/>
  <c r="Z99" i="18" s="1"/>
  <c r="X99" i="18"/>
  <c r="Y98" i="18"/>
  <c r="Z98" i="18" s="1"/>
  <c r="X98" i="18"/>
  <c r="Y97" i="18"/>
  <c r="Z97" i="18" s="1"/>
  <c r="X97" i="18"/>
  <c r="Y96" i="18"/>
  <c r="Z96" i="18" s="1"/>
  <c r="X96" i="18"/>
  <c r="Y95" i="18"/>
  <c r="Z95" i="18" s="1"/>
  <c r="X95" i="18"/>
  <c r="Y131" i="18"/>
  <c r="Z131" i="18" s="1"/>
  <c r="X131" i="18"/>
  <c r="Y130" i="18"/>
  <c r="Z130" i="18" s="1"/>
  <c r="X130" i="18"/>
  <c r="Y129" i="18"/>
  <c r="Z129" i="18" s="1"/>
  <c r="X129" i="18"/>
  <c r="Y94" i="18"/>
  <c r="Z94" i="18" s="1"/>
  <c r="X94" i="18"/>
  <c r="Y128" i="18"/>
  <c r="Z128" i="18" s="1"/>
  <c r="X128" i="18"/>
  <c r="Y93" i="18"/>
  <c r="Z93" i="18" s="1"/>
  <c r="X93" i="18"/>
  <c r="Y92" i="18"/>
  <c r="Z92" i="18" s="1"/>
  <c r="X92" i="18"/>
  <c r="Y91" i="18"/>
  <c r="Z91" i="18" s="1"/>
  <c r="X91" i="18"/>
  <c r="Y90" i="18"/>
  <c r="Z90" i="18" s="1"/>
  <c r="X90" i="18"/>
  <c r="Y89" i="18"/>
  <c r="Z89" i="18" s="1"/>
  <c r="X89" i="18"/>
  <c r="Y127" i="18"/>
  <c r="Z127" i="18" s="1"/>
  <c r="X127" i="18"/>
  <c r="Y88" i="18"/>
  <c r="Z88" i="18" s="1"/>
  <c r="X88" i="18"/>
  <c r="Y126" i="18"/>
  <c r="Z126" i="18" s="1"/>
  <c r="X126" i="18"/>
  <c r="Y125" i="18"/>
  <c r="Z125" i="18" s="1"/>
  <c r="X125" i="18"/>
  <c r="Y87" i="18"/>
  <c r="Z87" i="18" s="1"/>
  <c r="X87" i="18"/>
  <c r="Y124" i="18"/>
  <c r="Z124" i="18" s="1"/>
  <c r="X124" i="18"/>
  <c r="Y123" i="18"/>
  <c r="Z123" i="18" s="1"/>
  <c r="X123" i="18"/>
  <c r="Y122" i="18"/>
  <c r="Z122" i="18" s="1"/>
  <c r="X122" i="18"/>
  <c r="Y86" i="18"/>
  <c r="Z86" i="18" s="1"/>
  <c r="X86" i="18"/>
  <c r="Y121" i="18"/>
  <c r="Z121" i="18" s="1"/>
  <c r="X121" i="18"/>
  <c r="Y120" i="18"/>
  <c r="Z120" i="18" s="1"/>
  <c r="X120" i="18"/>
  <c r="Y85" i="18"/>
  <c r="Z85" i="18" s="1"/>
  <c r="X85" i="18"/>
  <c r="Y132" i="18"/>
  <c r="Z132" i="18" s="1"/>
  <c r="X132" i="18"/>
  <c r="Y84" i="18"/>
  <c r="Z84" i="18" s="1"/>
  <c r="X84" i="18"/>
  <c r="Y119" i="18"/>
  <c r="Z119" i="18" s="1"/>
  <c r="X119" i="18"/>
  <c r="Y118" i="18"/>
  <c r="Z118" i="18" s="1"/>
  <c r="X118" i="18"/>
  <c r="Y83" i="18"/>
  <c r="Z83" i="18" s="1"/>
  <c r="X83" i="18"/>
  <c r="Y117" i="18"/>
  <c r="Z117" i="18" s="1"/>
  <c r="X117" i="18"/>
  <c r="Y82" i="18"/>
  <c r="Z82" i="18" s="1"/>
  <c r="X82" i="18"/>
  <c r="Y116" i="18"/>
  <c r="Z116" i="18" s="1"/>
  <c r="X116" i="18"/>
  <c r="Y115" i="18"/>
  <c r="Z115" i="18" s="1"/>
  <c r="X115" i="18"/>
  <c r="Y114" i="18"/>
  <c r="Z114" i="18" s="1"/>
  <c r="X114" i="18"/>
  <c r="Y113" i="18"/>
  <c r="Z113" i="18" s="1"/>
  <c r="X113" i="18"/>
  <c r="Y112" i="18"/>
  <c r="Z112" i="18" s="1"/>
  <c r="X112" i="18"/>
  <c r="Y111" i="18"/>
  <c r="Z111" i="18" s="1"/>
  <c r="X111" i="18"/>
  <c r="Y110" i="18"/>
  <c r="Z110" i="18" s="1"/>
  <c r="X110" i="18"/>
  <c r="Y81" i="18"/>
  <c r="Z81" i="18" s="1"/>
  <c r="X81" i="18"/>
  <c r="Y109" i="18"/>
  <c r="Z109" i="18" s="1"/>
  <c r="X109" i="18"/>
  <c r="Y80" i="18"/>
  <c r="Z80" i="18" s="1"/>
  <c r="X80" i="18"/>
  <c r="Y108" i="18"/>
  <c r="Z108" i="18" s="1"/>
  <c r="X108" i="18"/>
  <c r="Y107" i="18"/>
  <c r="Z107" i="18" s="1"/>
  <c r="X107" i="18"/>
  <c r="Y106" i="18"/>
  <c r="Z106" i="18" s="1"/>
  <c r="X106" i="18"/>
  <c r="Y105" i="18"/>
  <c r="Z105" i="18" s="1"/>
  <c r="X105" i="18"/>
  <c r="Y79" i="18"/>
  <c r="Z79" i="18" s="1"/>
  <c r="X79" i="18"/>
  <c r="Y67" i="18"/>
  <c r="Z67" i="18" s="1"/>
  <c r="X67" i="18"/>
  <c r="Y66" i="18"/>
  <c r="Z66" i="18" s="1"/>
  <c r="X66" i="18"/>
  <c r="Y65" i="18"/>
  <c r="Z65" i="18" s="1"/>
  <c r="X65" i="18"/>
  <c r="Y78" i="18"/>
  <c r="Z78" i="18" s="1"/>
  <c r="X78" i="18"/>
  <c r="Y71" i="18"/>
  <c r="Z71" i="18" s="1"/>
  <c r="X71" i="18"/>
  <c r="Y77" i="18"/>
  <c r="Z77" i="18" s="1"/>
  <c r="X77" i="18"/>
  <c r="Y64" i="18"/>
  <c r="Z64" i="18" s="1"/>
  <c r="X64" i="18"/>
  <c r="Y76" i="18"/>
  <c r="Z76" i="18" s="1"/>
  <c r="X76" i="18"/>
  <c r="Y63" i="18"/>
  <c r="Z63" i="18" s="1"/>
  <c r="X63" i="18"/>
  <c r="Y62" i="18"/>
  <c r="Z62" i="18" s="1"/>
  <c r="X62" i="18"/>
  <c r="Y61" i="18"/>
  <c r="Z61" i="18" s="1"/>
  <c r="X61" i="18"/>
  <c r="Y70" i="18"/>
  <c r="Z70" i="18" s="1"/>
  <c r="X70" i="18"/>
  <c r="Y60" i="18"/>
  <c r="Z60" i="18" s="1"/>
  <c r="X60" i="18"/>
  <c r="Y75" i="18"/>
  <c r="Z75" i="18" s="1"/>
  <c r="X75" i="18"/>
  <c r="Y74" i="18"/>
  <c r="Z74" i="18" s="1"/>
  <c r="X74" i="18"/>
  <c r="Y73" i="18"/>
  <c r="Z73" i="18" s="1"/>
  <c r="X73" i="18"/>
  <c r="Y59" i="18"/>
  <c r="Z59" i="18" s="1"/>
  <c r="X59" i="18"/>
  <c r="Y72" i="18"/>
  <c r="Z72" i="18" s="1"/>
  <c r="X72" i="18"/>
  <c r="Y58" i="18"/>
  <c r="Z58" i="18" s="1"/>
  <c r="X58" i="18"/>
  <c r="Y57" i="18"/>
  <c r="Z57" i="18" s="1"/>
  <c r="X57" i="18"/>
  <c r="Y56" i="18"/>
  <c r="Z56" i="18" s="1"/>
  <c r="X56" i="18"/>
  <c r="Y55" i="18"/>
  <c r="Z55" i="18" s="1"/>
  <c r="X55" i="18"/>
  <c r="Y54" i="18"/>
  <c r="Z54" i="18" s="1"/>
  <c r="X54" i="18"/>
  <c r="Y53" i="18"/>
  <c r="Z53" i="18" s="1"/>
  <c r="X53" i="18"/>
  <c r="Y52" i="18"/>
  <c r="Z52" i="18" s="1"/>
  <c r="X52" i="18"/>
  <c r="Y51" i="18"/>
  <c r="Z51" i="18" s="1"/>
  <c r="X51" i="18"/>
  <c r="Y50" i="18"/>
  <c r="Z50" i="18" s="1"/>
  <c r="X50" i="18"/>
  <c r="Y49" i="18"/>
  <c r="Z49" i="18" s="1"/>
  <c r="X49" i="18"/>
  <c r="Y48" i="18"/>
  <c r="Z48" i="18" s="1"/>
  <c r="X48" i="18"/>
  <c r="Y47" i="18"/>
  <c r="Z47" i="18" s="1"/>
  <c r="X47" i="18"/>
  <c r="X69" i="18"/>
  <c r="Y46" i="18"/>
  <c r="Z46" i="18" s="1"/>
  <c r="X46" i="18"/>
  <c r="Y45" i="18"/>
  <c r="Z45" i="18" s="1"/>
  <c r="X45" i="18"/>
  <c r="Y44" i="18"/>
  <c r="Z44" i="18" s="1"/>
  <c r="X44" i="18"/>
  <c r="Y33" i="18"/>
  <c r="Z33" i="18" s="1"/>
  <c r="X33" i="18"/>
  <c r="Y32" i="18"/>
  <c r="Z32" i="18" s="1"/>
  <c r="X32" i="18"/>
  <c r="Y41" i="18"/>
  <c r="Z41" i="18" s="1"/>
  <c r="X41" i="18"/>
  <c r="Y31" i="18"/>
  <c r="Z31" i="18" s="1"/>
  <c r="X31" i="18"/>
  <c r="Y40" i="18"/>
  <c r="Z40" i="18" s="1"/>
  <c r="X40" i="18"/>
  <c r="Y30" i="18"/>
  <c r="Z30" i="18" s="1"/>
  <c r="X30" i="18"/>
  <c r="Y29" i="18"/>
  <c r="Z29" i="18" s="1"/>
  <c r="X29" i="18"/>
  <c r="Y28" i="18"/>
  <c r="Z28" i="18" s="1"/>
  <c r="X28" i="18"/>
  <c r="Y27" i="18"/>
  <c r="Z27" i="18" s="1"/>
  <c r="X27" i="18"/>
  <c r="Y26" i="18"/>
  <c r="Z26" i="18" s="1"/>
  <c r="X26" i="18"/>
  <c r="Y25" i="18"/>
  <c r="Z25" i="18" s="1"/>
  <c r="X25" i="18"/>
  <c r="Y24" i="18"/>
  <c r="Z24" i="18" s="1"/>
  <c r="X24" i="18"/>
  <c r="Y39" i="18"/>
  <c r="Z39" i="18" s="1"/>
  <c r="X39" i="18"/>
  <c r="Y23" i="18"/>
  <c r="Z23" i="18" s="1"/>
  <c r="X23" i="18"/>
  <c r="Y22" i="18"/>
  <c r="Z22" i="18" s="1"/>
  <c r="X22" i="18"/>
  <c r="Y21" i="18"/>
  <c r="Z21" i="18" s="1"/>
  <c r="X21" i="18"/>
  <c r="Y43" i="18"/>
  <c r="Z43" i="18" s="1"/>
  <c r="X43" i="18"/>
  <c r="Y42" i="18"/>
  <c r="Z42" i="18" s="1"/>
  <c r="X42" i="18"/>
  <c r="Y20" i="18"/>
  <c r="Z20" i="18" s="1"/>
  <c r="X20" i="18"/>
  <c r="Y19" i="18"/>
  <c r="Z19" i="18" s="1"/>
  <c r="X19" i="18"/>
  <c r="Y38" i="18"/>
  <c r="Z38" i="18" s="1"/>
  <c r="X38" i="18"/>
  <c r="Y18" i="18"/>
  <c r="Z18" i="18" s="1"/>
  <c r="X18" i="18"/>
  <c r="Y17" i="18"/>
  <c r="Z17" i="18" s="1"/>
  <c r="X17" i="18"/>
  <c r="Y16" i="18"/>
  <c r="Z16" i="18" s="1"/>
  <c r="X16" i="18"/>
  <c r="Y15" i="18"/>
  <c r="Z15" i="18" s="1"/>
  <c r="X15" i="18"/>
  <c r="Y14" i="18"/>
  <c r="Z14" i="18" s="1"/>
  <c r="X14" i="18"/>
  <c r="Y13" i="18"/>
  <c r="Z13" i="18" s="1"/>
  <c r="X13" i="18"/>
  <c r="Y37" i="18"/>
  <c r="Z37" i="18" s="1"/>
  <c r="X37" i="18"/>
  <c r="Y12" i="18"/>
  <c r="Z12" i="18" s="1"/>
  <c r="X12" i="18"/>
  <c r="Y11" i="18"/>
  <c r="Z11" i="18" s="1"/>
  <c r="X11" i="18"/>
  <c r="Y68" i="18"/>
  <c r="Z68" i="18" s="1"/>
  <c r="X68" i="18"/>
  <c r="Y10" i="18"/>
  <c r="Z10" i="18" s="1"/>
  <c r="X10" i="18"/>
  <c r="Y9" i="18"/>
  <c r="Z9" i="18" s="1"/>
  <c r="X9" i="18"/>
  <c r="Y8" i="18"/>
  <c r="Z8" i="18" s="1"/>
  <c r="X8" i="18"/>
  <c r="Y7" i="18"/>
  <c r="Z7" i="18" s="1"/>
  <c r="X7" i="18"/>
  <c r="Y6" i="18"/>
  <c r="Z6" i="18" s="1"/>
  <c r="X6" i="18"/>
  <c r="Y5" i="18"/>
  <c r="Z5" i="18" s="1"/>
  <c r="X5" i="18"/>
  <c r="Y4" i="18"/>
  <c r="Z4" i="18" s="1"/>
  <c r="X4" i="18"/>
  <c r="Y3" i="18"/>
  <c r="Z3" i="18" s="1"/>
  <c r="X3" i="18"/>
  <c r="Y2" i="18"/>
  <c r="Z2" i="18" s="1"/>
  <c r="X2" i="18"/>
  <c r="Y36" i="18"/>
  <c r="Z36" i="18" s="1"/>
  <c r="X36" i="18"/>
  <c r="Y35" i="18"/>
  <c r="Z35" i="18" s="1"/>
  <c r="X35" i="18"/>
  <c r="Y34" i="18"/>
  <c r="Z34" i="18" s="1"/>
  <c r="X34" i="18"/>
  <c r="B525" i="18"/>
  <c r="A525" i="18"/>
  <c r="AB525" i="18" s="1"/>
  <c r="B538" i="18"/>
  <c r="A538" i="18"/>
  <c r="AB538" i="18" s="1"/>
  <c r="B524" i="18"/>
  <c r="A524" i="18"/>
  <c r="AB524" i="18" s="1"/>
  <c r="B523" i="18"/>
  <c r="A523" i="18"/>
  <c r="AB523" i="18" s="1"/>
  <c r="B522" i="18"/>
  <c r="A522" i="18"/>
  <c r="AB522" i="18" s="1"/>
  <c r="B521" i="18"/>
  <c r="A521" i="18"/>
  <c r="AB521" i="18" s="1"/>
  <c r="B520" i="18"/>
  <c r="A520" i="18"/>
  <c r="AB520" i="18" s="1"/>
  <c r="B519" i="18"/>
  <c r="A519" i="18"/>
  <c r="AB519" i="18" s="1"/>
  <c r="B518" i="18"/>
  <c r="A518" i="18"/>
  <c r="AB518" i="18" s="1"/>
  <c r="AA72" i="18" l="1"/>
  <c r="AA209" i="18"/>
  <c r="AA375" i="18"/>
  <c r="AA447" i="18"/>
  <c r="AA2" i="18"/>
  <c r="AA132" i="18"/>
  <c r="AA162" i="18"/>
  <c r="AA310" i="18"/>
  <c r="AA42" i="18"/>
  <c r="AC518" i="18"/>
  <c r="AC520" i="18"/>
  <c r="AC522" i="18"/>
  <c r="AC524" i="18"/>
  <c r="AC519" i="18"/>
  <c r="AC521" i="18"/>
  <c r="AC523" i="18"/>
  <c r="AC525" i="18"/>
  <c r="E511" i="15"/>
  <c r="E596" i="16"/>
  <c r="E521" i="17"/>
  <c r="H521" i="17"/>
  <c r="H596" i="16"/>
  <c r="Y518" i="17" l="1"/>
  <c r="Z518" i="17" s="1"/>
  <c r="Y517" i="17"/>
  <c r="Z517" i="17" s="1"/>
  <c r="Y516" i="17"/>
  <c r="Z516" i="17" s="1"/>
  <c r="Y515" i="17"/>
  <c r="Z515" i="17" s="1"/>
  <c r="Y514" i="17"/>
  <c r="Z514" i="17" s="1"/>
  <c r="Y513" i="17"/>
  <c r="Z513" i="17" s="1"/>
  <c r="Y512" i="17"/>
  <c r="Z512" i="17" s="1"/>
  <c r="Y511" i="17"/>
  <c r="Z511" i="17" s="1"/>
  <c r="Y510" i="17"/>
  <c r="Z510" i="17" s="1"/>
  <c r="Y509" i="17"/>
  <c r="Z509" i="17" s="1"/>
  <c r="Y508" i="17"/>
  <c r="Z508" i="17" s="1"/>
  <c r="Y507" i="17"/>
  <c r="Z507" i="17" s="1"/>
  <c r="Y506" i="17"/>
  <c r="Z506" i="17" s="1"/>
  <c r="Y505" i="17"/>
  <c r="Z505" i="17" s="1"/>
  <c r="Y504" i="17"/>
  <c r="Z504" i="17" s="1"/>
  <c r="Y503" i="17"/>
  <c r="Z503" i="17" s="1"/>
  <c r="Y502" i="17"/>
  <c r="Z502" i="17" s="1"/>
  <c r="Y501" i="17"/>
  <c r="Z501" i="17" s="1"/>
  <c r="Y500" i="17"/>
  <c r="Z500" i="17" s="1"/>
  <c r="Y499" i="17"/>
  <c r="Z499" i="17" s="1"/>
  <c r="Y498" i="17"/>
  <c r="Z498" i="17" s="1"/>
  <c r="Y497" i="17"/>
  <c r="Z497" i="17" s="1"/>
  <c r="Y496" i="17"/>
  <c r="Z496" i="17" s="1"/>
  <c r="Y495" i="17"/>
  <c r="Z495" i="17" s="1"/>
  <c r="Y494" i="17"/>
  <c r="Z494" i="17" s="1"/>
  <c r="Y493" i="17"/>
  <c r="Z493" i="17" s="1"/>
  <c r="Y492" i="17"/>
  <c r="Z492" i="17" s="1"/>
  <c r="Y491" i="17"/>
  <c r="Z491" i="17" s="1"/>
  <c r="Z490" i="17"/>
  <c r="Y490" i="17"/>
  <c r="Y489" i="17"/>
  <c r="Z489" i="17" s="1"/>
  <c r="Y488" i="17"/>
  <c r="Z488" i="17" s="1"/>
  <c r="Y487" i="17"/>
  <c r="Z487" i="17" s="1"/>
  <c r="Y486" i="17"/>
  <c r="Z486" i="17" s="1"/>
  <c r="Y485" i="17"/>
  <c r="Z485" i="17" s="1"/>
  <c r="Y484" i="17"/>
  <c r="Z484" i="17" s="1"/>
  <c r="Y483" i="17"/>
  <c r="Z483" i="17" s="1"/>
  <c r="Y482" i="17"/>
  <c r="Z482" i="17" s="1"/>
  <c r="Y481" i="17"/>
  <c r="Z481" i="17" s="1"/>
  <c r="Y480" i="17"/>
  <c r="Z480" i="17" s="1"/>
  <c r="Y479" i="17"/>
  <c r="Z479" i="17" s="1"/>
  <c r="Y478" i="17"/>
  <c r="Z478" i="17" s="1"/>
  <c r="Y477" i="17"/>
  <c r="Z477" i="17" s="1"/>
  <c r="Y476" i="17"/>
  <c r="Z476" i="17" s="1"/>
  <c r="Y475" i="17"/>
  <c r="Z475" i="17" s="1"/>
  <c r="Y474" i="17"/>
  <c r="Z474" i="17" s="1"/>
  <c r="Y473" i="17"/>
  <c r="Z473" i="17" s="1"/>
  <c r="Y472" i="17"/>
  <c r="Z472" i="17" s="1"/>
  <c r="Y471" i="17"/>
  <c r="Z471" i="17" s="1"/>
  <c r="Y470" i="17"/>
  <c r="Z470" i="17" s="1"/>
  <c r="Y469" i="17"/>
  <c r="Z469" i="17" s="1"/>
  <c r="Y468" i="17"/>
  <c r="Z468" i="17" s="1"/>
  <c r="Y467" i="17"/>
  <c r="Z467" i="17" s="1"/>
  <c r="Y466" i="17"/>
  <c r="Z466" i="17" s="1"/>
  <c r="Y465" i="17"/>
  <c r="Z465" i="17" s="1"/>
  <c r="Y464" i="17"/>
  <c r="Z464" i="17" s="1"/>
  <c r="Y463" i="17"/>
  <c r="Z463" i="17" s="1"/>
  <c r="Y462" i="17"/>
  <c r="Z462" i="17" s="1"/>
  <c r="Y461" i="17"/>
  <c r="Z461" i="17" s="1"/>
  <c r="Z460" i="17"/>
  <c r="Y460" i="17"/>
  <c r="Y459" i="17"/>
  <c r="Z459" i="17" s="1"/>
  <c r="Y458" i="17"/>
  <c r="Z458" i="17" s="1"/>
  <c r="Y457" i="17"/>
  <c r="Z457" i="17" s="1"/>
  <c r="Y456" i="17"/>
  <c r="Z456" i="17" s="1"/>
  <c r="Y455" i="17"/>
  <c r="Z455" i="17" s="1"/>
  <c r="Y454" i="17"/>
  <c r="Z454" i="17" s="1"/>
  <c r="Y453" i="17"/>
  <c r="Z453" i="17" s="1"/>
  <c r="Y452" i="17"/>
  <c r="Z452" i="17" s="1"/>
  <c r="Y451" i="17"/>
  <c r="Z451" i="17" s="1"/>
  <c r="Y450" i="17"/>
  <c r="Z450" i="17" s="1"/>
  <c r="Y449" i="17"/>
  <c r="Z449" i="17" s="1"/>
  <c r="Y448" i="17"/>
  <c r="Z448" i="17" s="1"/>
  <c r="Y447" i="17"/>
  <c r="Z447" i="17" s="1"/>
  <c r="Y446" i="17"/>
  <c r="Z446" i="17" s="1"/>
  <c r="Y445" i="17"/>
  <c r="Z445" i="17" s="1"/>
  <c r="Y444" i="17"/>
  <c r="Z444" i="17" s="1"/>
  <c r="Y443" i="17"/>
  <c r="Z443" i="17" s="1"/>
  <c r="Y442" i="17"/>
  <c r="Z442" i="17" s="1"/>
  <c r="Y441" i="17"/>
  <c r="Z441" i="17" s="1"/>
  <c r="Y440" i="17"/>
  <c r="Z440" i="17" s="1"/>
  <c r="Y439" i="17"/>
  <c r="Z439" i="17" s="1"/>
  <c r="Y438" i="17"/>
  <c r="Z438" i="17" s="1"/>
  <c r="Y437" i="17"/>
  <c r="Z437" i="17" s="1"/>
  <c r="Y436" i="17"/>
  <c r="Z436" i="17" s="1"/>
  <c r="Y435" i="17"/>
  <c r="Z435" i="17" s="1"/>
  <c r="Y434" i="17"/>
  <c r="Z434" i="17" s="1"/>
  <c r="Y433" i="17"/>
  <c r="Z433" i="17" s="1"/>
  <c r="Y432" i="17"/>
  <c r="Z432" i="17" s="1"/>
  <c r="Y431" i="17"/>
  <c r="Z431" i="17" s="1"/>
  <c r="Y430" i="17"/>
  <c r="Z430" i="17" s="1"/>
  <c r="Y429" i="17"/>
  <c r="Z429" i="17" s="1"/>
  <c r="Y428" i="17"/>
  <c r="Z428" i="17" s="1"/>
  <c r="Y427" i="17"/>
  <c r="Z427" i="17" s="1"/>
  <c r="Y426" i="17"/>
  <c r="Z426" i="17" s="1"/>
  <c r="Y425" i="17"/>
  <c r="Z425" i="17" s="1"/>
  <c r="Y424" i="17"/>
  <c r="Z424" i="17" s="1"/>
  <c r="Y423" i="17"/>
  <c r="Z423" i="17" s="1"/>
  <c r="Y422" i="17"/>
  <c r="Z422" i="17" s="1"/>
  <c r="Y421" i="17"/>
  <c r="Z421" i="17" s="1"/>
  <c r="Y420" i="17"/>
  <c r="Z420" i="17" s="1"/>
  <c r="Y419" i="17"/>
  <c r="Z419" i="17" s="1"/>
  <c r="Y418" i="17"/>
  <c r="Z418" i="17" s="1"/>
  <c r="Y417" i="17"/>
  <c r="Z417" i="17" s="1"/>
  <c r="Y416" i="17"/>
  <c r="Z416" i="17" s="1"/>
  <c r="Y415" i="17"/>
  <c r="Z415" i="17" s="1"/>
  <c r="Y414" i="17"/>
  <c r="Z414" i="17" s="1"/>
  <c r="Y413" i="17"/>
  <c r="Z413" i="17" s="1"/>
  <c r="Z412" i="17"/>
  <c r="Y412" i="17"/>
  <c r="Y411" i="17"/>
  <c r="Z411" i="17" s="1"/>
  <c r="Y410" i="17"/>
  <c r="Z410" i="17" s="1"/>
  <c r="Y409" i="17"/>
  <c r="Z409" i="17" s="1"/>
  <c r="Y408" i="17"/>
  <c r="Z408" i="17" s="1"/>
  <c r="Y407" i="17"/>
  <c r="Z407" i="17" s="1"/>
  <c r="Y406" i="17"/>
  <c r="Z406" i="17" s="1"/>
  <c r="Y405" i="17"/>
  <c r="Z405" i="17" s="1"/>
  <c r="Y404" i="17"/>
  <c r="Z404" i="17" s="1"/>
  <c r="Y403" i="17"/>
  <c r="Z403" i="17" s="1"/>
  <c r="Y402" i="17"/>
  <c r="Z402" i="17" s="1"/>
  <c r="Y401" i="17"/>
  <c r="Z401" i="17" s="1"/>
  <c r="Y400" i="17"/>
  <c r="Z400" i="17" s="1"/>
  <c r="Y399" i="17"/>
  <c r="Z399" i="17" s="1"/>
  <c r="Y398" i="17"/>
  <c r="Z398" i="17" s="1"/>
  <c r="Y397" i="17"/>
  <c r="Z397" i="17" s="1"/>
  <c r="Y396" i="17"/>
  <c r="Z396" i="17" s="1"/>
  <c r="Y395" i="17"/>
  <c r="Z395" i="17" s="1"/>
  <c r="Z394" i="17"/>
  <c r="Y394" i="17"/>
  <c r="Y393" i="17"/>
  <c r="Z393" i="17" s="1"/>
  <c r="Y392" i="17"/>
  <c r="Z392" i="17" s="1"/>
  <c r="Y391" i="17"/>
  <c r="Z391" i="17" s="1"/>
  <c r="Y390" i="17"/>
  <c r="Z390" i="17" s="1"/>
  <c r="Y389" i="17"/>
  <c r="Z389" i="17" s="1"/>
  <c r="Y388" i="17"/>
  <c r="Z388" i="17" s="1"/>
  <c r="Y387" i="17"/>
  <c r="Z387" i="17" s="1"/>
  <c r="Y386" i="17"/>
  <c r="Z386" i="17" s="1"/>
  <c r="Y385" i="17"/>
  <c r="Z385" i="17" s="1"/>
  <c r="Y384" i="17"/>
  <c r="Z384" i="17" s="1"/>
  <c r="Y383" i="17"/>
  <c r="Z383" i="17" s="1"/>
  <c r="Y382" i="17"/>
  <c r="Z382" i="17" s="1"/>
  <c r="Y381" i="17"/>
  <c r="Z381" i="17" s="1"/>
  <c r="Y380" i="17"/>
  <c r="Z380" i="17" s="1"/>
  <c r="Y379" i="17"/>
  <c r="Z379" i="17" s="1"/>
  <c r="Y378" i="17"/>
  <c r="Z378" i="17" s="1"/>
  <c r="Y377" i="17"/>
  <c r="Z377" i="17" s="1"/>
  <c r="Y376" i="17"/>
  <c r="Z376" i="17" s="1"/>
  <c r="Y375" i="17"/>
  <c r="Z375" i="17" s="1"/>
  <c r="Y374" i="17"/>
  <c r="Z374" i="17" s="1"/>
  <c r="Y373" i="17"/>
  <c r="Z373" i="17" s="1"/>
  <c r="Y372" i="17"/>
  <c r="Z372" i="17" s="1"/>
  <c r="Y371" i="17"/>
  <c r="Z371" i="17" s="1"/>
  <c r="Y370" i="17"/>
  <c r="Z370" i="17" s="1"/>
  <c r="Y369" i="17"/>
  <c r="Z369" i="17" s="1"/>
  <c r="Y368" i="17"/>
  <c r="Z368" i="17" s="1"/>
  <c r="Y367" i="17"/>
  <c r="Z367" i="17" s="1"/>
  <c r="Y366" i="17"/>
  <c r="Z366" i="17" s="1"/>
  <c r="Y365" i="17"/>
  <c r="Z365" i="17" s="1"/>
  <c r="Y364" i="17"/>
  <c r="Z364" i="17" s="1"/>
  <c r="Y363" i="17"/>
  <c r="Z363" i="17" s="1"/>
  <c r="Y362" i="17"/>
  <c r="Z362" i="17" s="1"/>
  <c r="Y361" i="17"/>
  <c r="Z361" i="17" s="1"/>
  <c r="Y360" i="17"/>
  <c r="Z360" i="17" s="1"/>
  <c r="Y359" i="17"/>
  <c r="Z359" i="17" s="1"/>
  <c r="Y358" i="17"/>
  <c r="Z358" i="17" s="1"/>
  <c r="Y357" i="17"/>
  <c r="Z357" i="17" s="1"/>
  <c r="Y356" i="17"/>
  <c r="Z356" i="17" s="1"/>
  <c r="Y355" i="17"/>
  <c r="Z355" i="17" s="1"/>
  <c r="Y354" i="17"/>
  <c r="Z354" i="17" s="1"/>
  <c r="Y353" i="17"/>
  <c r="Z353" i="17" s="1"/>
  <c r="Y352" i="17"/>
  <c r="Z352" i="17" s="1"/>
  <c r="Y351" i="17"/>
  <c r="Z351" i="17" s="1"/>
  <c r="Y350" i="17"/>
  <c r="Z350" i="17" s="1"/>
  <c r="Y349" i="17"/>
  <c r="Z349" i="17" s="1"/>
  <c r="Y348" i="17"/>
  <c r="Z348" i="17" s="1"/>
  <c r="Y347" i="17"/>
  <c r="Z347" i="17" s="1"/>
  <c r="Y346" i="17"/>
  <c r="Z346" i="17" s="1"/>
  <c r="Y345" i="17"/>
  <c r="Z345" i="17" s="1"/>
  <c r="Y344" i="17"/>
  <c r="Z344" i="17" s="1"/>
  <c r="Y343" i="17"/>
  <c r="Z343" i="17" s="1"/>
  <c r="Y342" i="17"/>
  <c r="Z342" i="17" s="1"/>
  <c r="Y341" i="17"/>
  <c r="Z341" i="17" s="1"/>
  <c r="Y340" i="17"/>
  <c r="Z340" i="17" s="1"/>
  <c r="Z339" i="17"/>
  <c r="Y339" i="17"/>
  <c r="Y338" i="17"/>
  <c r="Z338" i="17" s="1"/>
  <c r="Y337" i="17"/>
  <c r="Z337" i="17" s="1"/>
  <c r="Y336" i="17"/>
  <c r="Z336" i="17" s="1"/>
  <c r="Y335" i="17"/>
  <c r="Z335" i="17" s="1"/>
  <c r="Y334" i="17"/>
  <c r="Z334" i="17" s="1"/>
  <c r="Y333" i="17"/>
  <c r="Z333" i="17" s="1"/>
  <c r="Y332" i="17"/>
  <c r="Z332" i="17" s="1"/>
  <c r="Y331" i="17"/>
  <c r="Z331" i="17" s="1"/>
  <c r="Y330" i="17"/>
  <c r="Z330" i="17" s="1"/>
  <c r="Y329" i="17"/>
  <c r="Z329" i="17" s="1"/>
  <c r="Y328" i="17"/>
  <c r="Z328" i="17" s="1"/>
  <c r="Y327" i="17"/>
  <c r="Z327" i="17" s="1"/>
  <c r="Y326" i="17"/>
  <c r="Z326" i="17" s="1"/>
  <c r="Y325" i="17"/>
  <c r="Z325" i="17" s="1"/>
  <c r="Y324" i="17"/>
  <c r="Z324" i="17" s="1"/>
  <c r="Z323" i="17"/>
  <c r="Y323" i="17"/>
  <c r="Y322" i="17"/>
  <c r="Z322" i="17" s="1"/>
  <c r="Y321" i="17"/>
  <c r="Z321" i="17" s="1"/>
  <c r="Y320" i="17"/>
  <c r="Z320" i="17" s="1"/>
  <c r="Y319" i="17"/>
  <c r="Z319" i="17" s="1"/>
  <c r="Y318" i="17"/>
  <c r="Z318" i="17" s="1"/>
  <c r="Y317" i="17"/>
  <c r="Z317" i="17" s="1"/>
  <c r="Y316" i="17"/>
  <c r="Z316" i="17" s="1"/>
  <c r="Y315" i="17"/>
  <c r="Z315" i="17" s="1"/>
  <c r="Y314" i="17"/>
  <c r="Z314" i="17" s="1"/>
  <c r="Y313" i="17"/>
  <c r="Z313" i="17" s="1"/>
  <c r="Y312" i="17"/>
  <c r="Z312" i="17" s="1"/>
  <c r="Y311" i="17"/>
  <c r="Z311" i="17" s="1"/>
  <c r="Y310" i="17"/>
  <c r="Z310" i="17" s="1"/>
  <c r="Y309" i="17"/>
  <c r="Z309" i="17" s="1"/>
  <c r="Y308" i="17"/>
  <c r="Z308" i="17" s="1"/>
  <c r="Z307" i="17"/>
  <c r="Y307" i="17"/>
  <c r="Y306" i="17"/>
  <c r="Z306" i="17" s="1"/>
  <c r="Y305" i="17"/>
  <c r="Z305" i="17" s="1"/>
  <c r="Y304" i="17"/>
  <c r="Z304" i="17" s="1"/>
  <c r="Y303" i="17"/>
  <c r="Z303" i="17" s="1"/>
  <c r="Y302" i="17"/>
  <c r="Z302" i="17" s="1"/>
  <c r="Y301" i="17"/>
  <c r="Z301" i="17" s="1"/>
  <c r="Y300" i="17"/>
  <c r="Z300" i="17" s="1"/>
  <c r="Y299" i="17"/>
  <c r="Z299" i="17" s="1"/>
  <c r="Y298" i="17"/>
  <c r="Z298" i="17" s="1"/>
  <c r="Y297" i="17"/>
  <c r="Z297" i="17" s="1"/>
  <c r="Y296" i="17"/>
  <c r="Z296" i="17" s="1"/>
  <c r="Z295" i="17"/>
  <c r="Y295" i="17"/>
  <c r="Y294" i="17"/>
  <c r="Z294" i="17" s="1"/>
  <c r="Y293" i="17"/>
  <c r="Z293" i="17" s="1"/>
  <c r="Y292" i="17"/>
  <c r="Z292" i="17" s="1"/>
  <c r="Y291" i="17"/>
  <c r="Z291" i="17" s="1"/>
  <c r="Y290" i="17"/>
  <c r="Z290" i="17" s="1"/>
  <c r="Y289" i="17"/>
  <c r="Z289" i="17" s="1"/>
  <c r="Y288" i="17"/>
  <c r="Z288" i="17" s="1"/>
  <c r="Z287" i="17"/>
  <c r="Y287" i="17"/>
  <c r="Y286" i="17"/>
  <c r="Z286" i="17" s="1"/>
  <c r="Y285" i="17"/>
  <c r="Z285" i="17" s="1"/>
  <c r="Y284" i="17"/>
  <c r="Z284" i="17" s="1"/>
  <c r="Y283" i="17"/>
  <c r="Z283" i="17" s="1"/>
  <c r="AA283" i="17" s="1"/>
  <c r="Y282" i="17"/>
  <c r="Z282" i="17" s="1"/>
  <c r="Y281" i="17"/>
  <c r="Z281" i="17" s="1"/>
  <c r="Y280" i="17"/>
  <c r="Z280" i="17" s="1"/>
  <c r="Z279" i="17"/>
  <c r="Y279" i="17"/>
  <c r="Y278" i="17"/>
  <c r="Z278" i="17" s="1"/>
  <c r="Y277" i="17"/>
  <c r="Z277" i="17" s="1"/>
  <c r="Y276" i="17"/>
  <c r="Z276" i="17" s="1"/>
  <c r="Y275" i="17"/>
  <c r="Z275" i="17" s="1"/>
  <c r="Y274" i="17"/>
  <c r="Z274" i="17" s="1"/>
  <c r="Y273" i="17"/>
  <c r="Z273" i="17" s="1"/>
  <c r="Y272" i="17"/>
  <c r="Z272" i="17" s="1"/>
  <c r="Z271" i="17"/>
  <c r="Y271" i="17"/>
  <c r="Y270" i="17"/>
  <c r="Z270" i="17" s="1"/>
  <c r="Y269" i="17"/>
  <c r="Z269" i="17" s="1"/>
  <c r="Y268" i="17"/>
  <c r="Z268" i="17" s="1"/>
  <c r="Y267" i="17"/>
  <c r="Z267" i="17" s="1"/>
  <c r="Y266" i="17"/>
  <c r="Z266" i="17" s="1"/>
  <c r="Y265" i="17"/>
  <c r="Z265" i="17" s="1"/>
  <c r="Y264" i="17"/>
  <c r="Z264" i="17" s="1"/>
  <c r="Z263" i="17"/>
  <c r="Y263" i="17"/>
  <c r="Y262" i="17"/>
  <c r="Z262" i="17" s="1"/>
  <c r="Y261" i="17"/>
  <c r="Z261" i="17" s="1"/>
  <c r="Y260" i="17"/>
  <c r="Z260" i="17" s="1"/>
  <c r="Y259" i="17"/>
  <c r="Z259" i="17" s="1"/>
  <c r="Y258" i="17"/>
  <c r="Z258" i="17" s="1"/>
  <c r="Y257" i="17"/>
  <c r="Z257" i="17" s="1"/>
  <c r="Y256" i="17"/>
  <c r="Z256" i="17" s="1"/>
  <c r="Z255" i="17"/>
  <c r="Y255" i="17"/>
  <c r="Y254" i="17"/>
  <c r="Z254" i="17" s="1"/>
  <c r="Y253" i="17"/>
  <c r="Z253" i="17" s="1"/>
  <c r="Y252" i="17"/>
  <c r="Z252" i="17" s="1"/>
  <c r="Y251" i="17"/>
  <c r="Z251" i="17" s="1"/>
  <c r="Y250" i="17"/>
  <c r="Z250" i="17" s="1"/>
  <c r="Y249" i="17"/>
  <c r="Z249" i="17" s="1"/>
  <c r="Y248" i="17"/>
  <c r="Z248" i="17" s="1"/>
  <c r="Z247" i="17"/>
  <c r="Y247" i="17"/>
  <c r="Y246" i="17"/>
  <c r="Z246" i="17" s="1"/>
  <c r="Y245" i="17"/>
  <c r="Z245" i="17" s="1"/>
  <c r="Y244" i="17"/>
  <c r="Z244" i="17" s="1"/>
  <c r="Y243" i="17"/>
  <c r="Z243" i="17" s="1"/>
  <c r="Y242" i="17"/>
  <c r="Z242" i="17" s="1"/>
  <c r="Y241" i="17"/>
  <c r="Z241" i="17" s="1"/>
  <c r="Y240" i="17"/>
  <c r="Z240" i="17" s="1"/>
  <c r="Y239" i="17"/>
  <c r="Z239" i="17" s="1"/>
  <c r="Y238" i="17"/>
  <c r="Z238" i="17" s="1"/>
  <c r="Y237" i="17"/>
  <c r="Z237" i="17" s="1"/>
  <c r="Y236" i="17"/>
  <c r="Z236" i="17" s="1"/>
  <c r="Z235" i="17"/>
  <c r="Y235" i="17"/>
  <c r="Y234" i="17"/>
  <c r="Z234" i="17" s="1"/>
  <c r="Y233" i="17"/>
  <c r="Z233" i="17" s="1"/>
  <c r="Y232" i="17"/>
  <c r="Z232" i="17" s="1"/>
  <c r="Y231" i="17"/>
  <c r="Z231" i="17" s="1"/>
  <c r="Y230" i="17"/>
  <c r="Z230" i="17" s="1"/>
  <c r="Y229" i="17"/>
  <c r="Z229" i="17" s="1"/>
  <c r="Y228" i="17"/>
  <c r="Z228" i="17" s="1"/>
  <c r="Y227" i="17"/>
  <c r="Z227" i="17" s="1"/>
  <c r="Y226" i="17"/>
  <c r="Z226" i="17" s="1"/>
  <c r="Y225" i="17"/>
  <c r="Z225" i="17" s="1"/>
  <c r="Y224" i="17"/>
  <c r="Z224" i="17" s="1"/>
  <c r="Y223" i="17"/>
  <c r="Z223" i="17" s="1"/>
  <c r="Y222" i="17"/>
  <c r="Z222" i="17" s="1"/>
  <c r="Y221" i="17"/>
  <c r="Z221" i="17" s="1"/>
  <c r="Y220" i="17"/>
  <c r="Z220" i="17" s="1"/>
  <c r="Y219" i="17"/>
  <c r="Z219" i="17" s="1"/>
  <c r="Y218" i="17"/>
  <c r="Z218" i="17" s="1"/>
  <c r="Y217" i="17"/>
  <c r="Z217" i="17" s="1"/>
  <c r="Y216" i="17"/>
  <c r="Z216" i="17" s="1"/>
  <c r="Y215" i="17"/>
  <c r="Z215" i="17" s="1"/>
  <c r="Y214" i="17"/>
  <c r="Z214" i="17" s="1"/>
  <c r="Y213" i="17"/>
  <c r="Z213" i="17" s="1"/>
  <c r="Y212" i="17"/>
  <c r="Z212" i="17" s="1"/>
  <c r="Y211" i="17"/>
  <c r="Z211" i="17" s="1"/>
  <c r="Y210" i="17"/>
  <c r="Z210" i="17" s="1"/>
  <c r="Y209" i="17"/>
  <c r="Z209" i="17" s="1"/>
  <c r="Y208" i="17"/>
  <c r="Z208" i="17" s="1"/>
  <c r="Y207" i="17"/>
  <c r="Z207" i="17" s="1"/>
  <c r="Y206" i="17"/>
  <c r="Z206" i="17" s="1"/>
  <c r="Y205" i="17"/>
  <c r="Z205" i="17" s="1"/>
  <c r="Y204" i="17"/>
  <c r="Z204" i="17" s="1"/>
  <c r="Y203" i="17"/>
  <c r="Z203" i="17" s="1"/>
  <c r="Y202" i="17"/>
  <c r="Z202" i="17" s="1"/>
  <c r="Y201" i="17"/>
  <c r="Z201" i="17" s="1"/>
  <c r="Y200" i="17"/>
  <c r="Z200" i="17" s="1"/>
  <c r="Y199" i="17"/>
  <c r="Z199" i="17" s="1"/>
  <c r="Y198" i="17"/>
  <c r="Z198" i="17" s="1"/>
  <c r="Y197" i="17"/>
  <c r="Z197" i="17" s="1"/>
  <c r="Y196" i="17"/>
  <c r="Z196" i="17" s="1"/>
  <c r="Y195" i="17"/>
  <c r="Z195" i="17" s="1"/>
  <c r="Y194" i="17"/>
  <c r="Z194" i="17" s="1"/>
  <c r="Y193" i="17"/>
  <c r="Z193" i="17" s="1"/>
  <c r="Y192" i="17"/>
  <c r="Z192" i="17" s="1"/>
  <c r="Y191" i="17"/>
  <c r="Z191" i="17" s="1"/>
  <c r="Y190" i="17"/>
  <c r="Z190" i="17" s="1"/>
  <c r="Y189" i="17"/>
  <c r="Z189" i="17" s="1"/>
  <c r="Y188" i="17"/>
  <c r="Z188" i="17" s="1"/>
  <c r="Y187" i="17"/>
  <c r="Z187" i="17" s="1"/>
  <c r="Y186" i="17"/>
  <c r="Z186" i="17" s="1"/>
  <c r="Y185" i="17"/>
  <c r="Z185" i="17" s="1"/>
  <c r="Y184" i="17"/>
  <c r="Z184" i="17" s="1"/>
  <c r="Y183" i="17"/>
  <c r="Z183" i="17" s="1"/>
  <c r="Y182" i="17"/>
  <c r="Z182" i="17" s="1"/>
  <c r="Y181" i="17"/>
  <c r="Z181" i="17" s="1"/>
  <c r="Y180" i="17"/>
  <c r="Z180" i="17" s="1"/>
  <c r="Y179" i="17"/>
  <c r="Z179" i="17" s="1"/>
  <c r="Y178" i="17"/>
  <c r="Z178" i="17" s="1"/>
  <c r="Y177" i="17"/>
  <c r="Z177" i="17" s="1"/>
  <c r="Y176" i="17"/>
  <c r="Z176" i="17" s="1"/>
  <c r="Y175" i="17"/>
  <c r="Z175" i="17" s="1"/>
  <c r="Y174" i="17"/>
  <c r="Z174" i="17" s="1"/>
  <c r="Y173" i="17"/>
  <c r="Z173" i="17" s="1"/>
  <c r="Y172" i="17"/>
  <c r="Z172" i="17" s="1"/>
  <c r="Y171" i="17"/>
  <c r="Z171" i="17" s="1"/>
  <c r="Y170" i="17"/>
  <c r="Z170" i="17" s="1"/>
  <c r="Y169" i="17"/>
  <c r="Z169" i="17" s="1"/>
  <c r="Y168" i="17"/>
  <c r="Z168" i="17" s="1"/>
  <c r="Y167" i="17"/>
  <c r="Z167" i="17" s="1"/>
  <c r="Y166" i="17"/>
  <c r="Z166" i="17" s="1"/>
  <c r="Y165" i="17"/>
  <c r="Z165" i="17" s="1"/>
  <c r="Y164" i="17"/>
  <c r="Z164" i="17" s="1"/>
  <c r="Y163" i="17"/>
  <c r="Z163" i="17" s="1"/>
  <c r="Y162" i="17"/>
  <c r="Z162" i="17" s="1"/>
  <c r="Y161" i="17"/>
  <c r="Z161" i="17" s="1"/>
  <c r="Y160" i="17"/>
  <c r="Z160" i="17" s="1"/>
  <c r="Y159" i="17"/>
  <c r="Z159" i="17" s="1"/>
  <c r="Y158" i="17"/>
  <c r="Z158" i="17" s="1"/>
  <c r="Y157" i="17"/>
  <c r="Z157" i="17" s="1"/>
  <c r="Y156" i="17"/>
  <c r="Z156" i="17" s="1"/>
  <c r="Y155" i="17"/>
  <c r="Z155" i="17" s="1"/>
  <c r="Y154" i="17"/>
  <c r="Z154" i="17" s="1"/>
  <c r="Y153" i="17"/>
  <c r="Z153" i="17" s="1"/>
  <c r="Y152" i="17"/>
  <c r="Z152" i="17" s="1"/>
  <c r="Y151" i="17"/>
  <c r="Z151" i="17" s="1"/>
  <c r="Y150" i="17"/>
  <c r="Z150" i="17" s="1"/>
  <c r="Y149" i="17"/>
  <c r="Z149" i="17" s="1"/>
  <c r="Y148" i="17"/>
  <c r="Z148" i="17" s="1"/>
  <c r="Y147" i="17"/>
  <c r="Z147" i="17" s="1"/>
  <c r="Y146" i="17"/>
  <c r="Z146" i="17" s="1"/>
  <c r="Y145" i="17"/>
  <c r="Z145" i="17" s="1"/>
  <c r="Y144" i="17"/>
  <c r="Z144" i="17" s="1"/>
  <c r="Y143" i="17"/>
  <c r="Z143" i="17" s="1"/>
  <c r="Y142" i="17"/>
  <c r="Z142" i="17" s="1"/>
  <c r="Y141" i="17"/>
  <c r="Z141" i="17" s="1"/>
  <c r="Y140" i="17"/>
  <c r="Z140" i="17" s="1"/>
  <c r="Y139" i="17"/>
  <c r="Z139" i="17" s="1"/>
  <c r="Y138" i="17"/>
  <c r="Z138" i="17" s="1"/>
  <c r="Y137" i="17"/>
  <c r="Z137" i="17" s="1"/>
  <c r="Y136" i="17"/>
  <c r="Z136" i="17" s="1"/>
  <c r="Y135" i="17"/>
  <c r="Z135" i="17" s="1"/>
  <c r="Y134" i="17"/>
  <c r="Z134" i="17" s="1"/>
  <c r="Y133" i="17"/>
  <c r="Z133" i="17" s="1"/>
  <c r="Y132" i="17"/>
  <c r="Z132" i="17" s="1"/>
  <c r="Y131" i="17"/>
  <c r="Z131" i="17" s="1"/>
  <c r="Y130" i="17"/>
  <c r="Z130" i="17" s="1"/>
  <c r="Y129" i="17"/>
  <c r="Z129" i="17" s="1"/>
  <c r="Y128" i="17"/>
  <c r="Z128" i="17" s="1"/>
  <c r="Y127" i="17"/>
  <c r="Z127" i="17" s="1"/>
  <c r="Y126" i="17"/>
  <c r="Z126" i="17" s="1"/>
  <c r="Y125" i="17"/>
  <c r="Z125" i="17" s="1"/>
  <c r="Y124" i="17"/>
  <c r="Z124" i="17" s="1"/>
  <c r="Y123" i="17"/>
  <c r="Z123" i="17" s="1"/>
  <c r="Y122" i="17"/>
  <c r="Z122" i="17" s="1"/>
  <c r="Y121" i="17"/>
  <c r="Z121" i="17" s="1"/>
  <c r="Y120" i="17"/>
  <c r="Z120" i="17" s="1"/>
  <c r="Y119" i="17"/>
  <c r="Z119" i="17" s="1"/>
  <c r="Y118" i="17"/>
  <c r="Z118" i="17" s="1"/>
  <c r="Y117" i="17"/>
  <c r="Z117" i="17" s="1"/>
  <c r="Y116" i="17"/>
  <c r="Z116" i="17" s="1"/>
  <c r="Y115" i="17"/>
  <c r="Z115" i="17" s="1"/>
  <c r="Y114" i="17"/>
  <c r="Z114" i="17" s="1"/>
  <c r="Y113" i="17"/>
  <c r="Z113" i="17" s="1"/>
  <c r="Y112" i="17"/>
  <c r="Z112" i="17" s="1"/>
  <c r="Y111" i="17"/>
  <c r="Z111" i="17" s="1"/>
  <c r="Y110" i="17"/>
  <c r="Z110" i="17" s="1"/>
  <c r="Y109" i="17"/>
  <c r="Z109" i="17" s="1"/>
  <c r="Y108" i="17"/>
  <c r="Z108" i="17" s="1"/>
  <c r="Y107" i="17"/>
  <c r="Z107" i="17" s="1"/>
  <c r="Y106" i="17"/>
  <c r="Z106" i="17" s="1"/>
  <c r="Y105" i="17"/>
  <c r="Z105" i="17" s="1"/>
  <c r="Z104" i="17"/>
  <c r="Y104" i="17"/>
  <c r="Y103" i="17"/>
  <c r="Z103" i="17" s="1"/>
  <c r="Y102" i="17"/>
  <c r="Z102" i="17" s="1"/>
  <c r="Y101" i="17"/>
  <c r="Z101" i="17" s="1"/>
  <c r="Y100" i="17"/>
  <c r="Z100" i="17" s="1"/>
  <c r="Y99" i="17"/>
  <c r="Z99" i="17" s="1"/>
  <c r="Y98" i="17"/>
  <c r="Z98" i="17" s="1"/>
  <c r="Y97" i="17"/>
  <c r="Z97" i="17" s="1"/>
  <c r="Y96" i="17"/>
  <c r="Z96" i="17" s="1"/>
  <c r="Y95" i="17"/>
  <c r="Z95" i="17" s="1"/>
  <c r="Y94" i="17"/>
  <c r="Z94" i="17" s="1"/>
  <c r="Y93" i="17"/>
  <c r="Z93" i="17" s="1"/>
  <c r="Y92" i="17"/>
  <c r="Z92" i="17" s="1"/>
  <c r="Y91" i="17"/>
  <c r="Z91" i="17" s="1"/>
  <c r="Y90" i="17"/>
  <c r="Z90" i="17" s="1"/>
  <c r="Y89" i="17"/>
  <c r="Z89" i="17" s="1"/>
  <c r="Z88" i="17"/>
  <c r="Y88" i="17"/>
  <c r="Y87" i="17"/>
  <c r="Z87" i="17" s="1"/>
  <c r="Y86" i="17"/>
  <c r="Z86" i="17" s="1"/>
  <c r="Y85" i="17"/>
  <c r="Z85" i="17" s="1"/>
  <c r="Y84" i="17"/>
  <c r="Z84" i="17" s="1"/>
  <c r="Y83" i="17"/>
  <c r="Z83" i="17" s="1"/>
  <c r="Y82" i="17"/>
  <c r="Z82" i="17" s="1"/>
  <c r="Y81" i="17"/>
  <c r="Z81" i="17" s="1"/>
  <c r="Y80" i="17"/>
  <c r="Z80" i="17" s="1"/>
  <c r="Y79" i="17"/>
  <c r="Z79" i="17" s="1"/>
  <c r="Y78" i="17"/>
  <c r="Z78" i="17" s="1"/>
  <c r="Y77" i="17"/>
  <c r="Z77" i="17" s="1"/>
  <c r="Y76" i="17"/>
  <c r="Z76" i="17" s="1"/>
  <c r="Y75" i="17"/>
  <c r="Z75" i="17" s="1"/>
  <c r="Y74" i="17"/>
  <c r="Z74" i="17" s="1"/>
  <c r="Y73" i="17"/>
  <c r="Z73" i="17" s="1"/>
  <c r="Z72" i="17"/>
  <c r="Y72" i="17"/>
  <c r="Y71" i="17"/>
  <c r="Z71" i="17" s="1"/>
  <c r="Y70" i="17"/>
  <c r="Z70" i="17" s="1"/>
  <c r="Y69" i="17"/>
  <c r="Z69" i="17" s="1"/>
  <c r="Y68" i="17"/>
  <c r="Z68" i="17" s="1"/>
  <c r="Y67" i="17"/>
  <c r="Z67" i="17" s="1"/>
  <c r="Y66" i="17"/>
  <c r="Z66" i="17" s="1"/>
  <c r="Y65" i="17"/>
  <c r="Z65" i="17" s="1"/>
  <c r="Y64" i="17"/>
  <c r="Z64" i="17" s="1"/>
  <c r="Y63" i="17"/>
  <c r="Z63" i="17" s="1"/>
  <c r="Y62" i="17"/>
  <c r="Z62" i="17" s="1"/>
  <c r="Y61" i="17"/>
  <c r="Z61" i="17" s="1"/>
  <c r="Y60" i="17"/>
  <c r="Z60" i="17" s="1"/>
  <c r="Y59" i="17"/>
  <c r="Z59" i="17" s="1"/>
  <c r="Y58" i="17"/>
  <c r="Z58" i="17" s="1"/>
  <c r="Y57" i="17"/>
  <c r="Z57" i="17" s="1"/>
  <c r="Z56" i="17"/>
  <c r="Y56" i="17"/>
  <c r="Y55" i="17"/>
  <c r="Z55" i="17" s="1"/>
  <c r="Y54" i="17"/>
  <c r="Z54" i="17" s="1"/>
  <c r="Y53" i="17"/>
  <c r="Z53" i="17" s="1"/>
  <c r="Y52" i="17"/>
  <c r="Z52" i="17" s="1"/>
  <c r="Y51" i="17"/>
  <c r="Z51" i="17" s="1"/>
  <c r="Y50" i="17"/>
  <c r="Z50" i="17" s="1"/>
  <c r="Y49" i="17"/>
  <c r="Z49" i="17" s="1"/>
  <c r="Y48" i="17"/>
  <c r="Z48" i="17" s="1"/>
  <c r="Y47" i="17"/>
  <c r="Z47" i="17" s="1"/>
  <c r="Y46" i="17"/>
  <c r="Z46" i="17" s="1"/>
  <c r="Y45" i="17"/>
  <c r="Z45" i="17" s="1"/>
  <c r="Y44" i="17"/>
  <c r="Z44" i="17" s="1"/>
  <c r="Y43" i="17"/>
  <c r="Z43" i="17" s="1"/>
  <c r="Y42" i="17"/>
  <c r="Z42" i="17" s="1"/>
  <c r="Y41" i="17"/>
  <c r="Z41" i="17" s="1"/>
  <c r="Z40" i="17"/>
  <c r="Y40" i="17"/>
  <c r="Y39" i="17"/>
  <c r="Z39" i="17" s="1"/>
  <c r="Y38" i="17"/>
  <c r="Z38" i="17" s="1"/>
  <c r="Y37" i="17"/>
  <c r="Z37" i="17" s="1"/>
  <c r="Y36" i="17"/>
  <c r="Z36" i="17" s="1"/>
  <c r="Y35" i="17"/>
  <c r="Z35" i="17" s="1"/>
  <c r="Y34" i="17"/>
  <c r="Z34" i="17" s="1"/>
  <c r="Y33" i="17"/>
  <c r="Z33" i="17" s="1"/>
  <c r="Y32" i="17"/>
  <c r="Z32" i="17" s="1"/>
  <c r="Y31" i="17"/>
  <c r="Z31" i="17" s="1"/>
  <c r="Y30" i="17"/>
  <c r="Z30" i="17" s="1"/>
  <c r="Y29" i="17"/>
  <c r="Z29" i="17" s="1"/>
  <c r="Y28" i="17"/>
  <c r="Z28" i="17" s="1"/>
  <c r="Y27" i="17"/>
  <c r="Z27" i="17" s="1"/>
  <c r="Y26" i="17"/>
  <c r="Z26" i="17" s="1"/>
  <c r="Y25" i="17"/>
  <c r="Z25" i="17" s="1"/>
  <c r="Z24" i="17"/>
  <c r="Y24" i="17"/>
  <c r="Y23" i="17"/>
  <c r="Z23" i="17" s="1"/>
  <c r="Y22" i="17"/>
  <c r="Z22" i="17" s="1"/>
  <c r="Y21" i="17"/>
  <c r="Z21" i="17" s="1"/>
  <c r="Y20" i="17"/>
  <c r="Z20" i="17" s="1"/>
  <c r="Y19" i="17"/>
  <c r="Z19" i="17" s="1"/>
  <c r="Y18" i="17"/>
  <c r="Z18" i="17" s="1"/>
  <c r="Y17" i="17"/>
  <c r="Z17" i="17" s="1"/>
  <c r="Y16" i="17"/>
  <c r="Z16" i="17" s="1"/>
  <c r="Y15" i="17"/>
  <c r="Z15" i="17" s="1"/>
  <c r="Y14" i="17"/>
  <c r="Z14" i="17" s="1"/>
  <c r="Y13" i="17"/>
  <c r="Z13" i="17" s="1"/>
  <c r="Y12" i="17"/>
  <c r="Z12" i="17" s="1"/>
  <c r="Y11" i="17"/>
  <c r="Z11" i="17" s="1"/>
  <c r="Y10" i="17"/>
  <c r="Z10" i="17" s="1"/>
  <c r="Y9" i="17"/>
  <c r="Z9" i="17" s="1"/>
  <c r="Z8" i="17"/>
  <c r="Y8" i="17"/>
  <c r="Y7" i="17"/>
  <c r="Z7" i="17" s="1"/>
  <c r="Y6" i="17"/>
  <c r="Z6" i="17" s="1"/>
  <c r="Y5" i="17"/>
  <c r="Z5" i="17" s="1"/>
  <c r="Y4" i="17"/>
  <c r="Z4" i="17" s="1"/>
  <c r="AC8" i="17"/>
  <c r="AC7" i="17"/>
  <c r="AC6" i="17"/>
  <c r="AC4" i="17"/>
  <c r="AC3" i="17"/>
  <c r="AC2" i="17"/>
  <c r="A39" i="17"/>
  <c r="AB39" i="17" s="1"/>
  <c r="X515" i="17"/>
  <c r="X514" i="17"/>
  <c r="X513" i="17"/>
  <c r="X512" i="17"/>
  <c r="X519" i="17"/>
  <c r="X518" i="17"/>
  <c r="X511" i="17"/>
  <c r="X517" i="17"/>
  <c r="X516" i="17"/>
  <c r="X510" i="17"/>
  <c r="X509" i="17"/>
  <c r="X508" i="17"/>
  <c r="X507" i="17"/>
  <c r="X506" i="17"/>
  <c r="X505" i="17"/>
  <c r="X504" i="17"/>
  <c r="X503" i="17"/>
  <c r="X502" i="17"/>
  <c r="X501" i="17"/>
  <c r="X500" i="17"/>
  <c r="X499" i="17"/>
  <c r="X498" i="17"/>
  <c r="X497" i="17"/>
  <c r="X496" i="17"/>
  <c r="X495" i="17"/>
  <c r="X494" i="17"/>
  <c r="X493" i="17"/>
  <c r="X492" i="17"/>
  <c r="X491" i="17"/>
  <c r="X490" i="17"/>
  <c r="X489" i="17"/>
  <c r="X488" i="17"/>
  <c r="X487" i="17"/>
  <c r="X486" i="17"/>
  <c r="X485" i="17"/>
  <c r="X484" i="17"/>
  <c r="X483" i="17"/>
  <c r="X482" i="17"/>
  <c r="X481" i="17"/>
  <c r="X480" i="17"/>
  <c r="X479" i="17"/>
  <c r="X478" i="17"/>
  <c r="X477" i="17"/>
  <c r="X476" i="17"/>
  <c r="X475" i="17"/>
  <c r="X474" i="17"/>
  <c r="X473" i="17"/>
  <c r="X472" i="17"/>
  <c r="X471" i="17"/>
  <c r="X470" i="17"/>
  <c r="X469" i="17"/>
  <c r="X463" i="17"/>
  <c r="X468" i="17"/>
  <c r="X462" i="17"/>
  <c r="X461" i="17"/>
  <c r="X467" i="17"/>
  <c r="X460" i="17"/>
  <c r="X459" i="17"/>
  <c r="X458" i="17"/>
  <c r="X457" i="17"/>
  <c r="X466" i="17"/>
  <c r="X456" i="17"/>
  <c r="X455" i="17"/>
  <c r="X454" i="17"/>
  <c r="X453" i="17"/>
  <c r="X452" i="17"/>
  <c r="X451" i="17"/>
  <c r="X450" i="17"/>
  <c r="X449" i="17"/>
  <c r="X448" i="17"/>
  <c r="X447" i="17"/>
  <c r="X446" i="17"/>
  <c r="X445" i="17"/>
  <c r="X444" i="17"/>
  <c r="X443" i="17"/>
  <c r="B515" i="17"/>
  <c r="AC515" i="17" s="1"/>
  <c r="A515" i="17"/>
  <c r="AB515" i="17" s="1"/>
  <c r="B514" i="17"/>
  <c r="AC514" i="17" s="1"/>
  <c r="A514" i="17"/>
  <c r="AB514" i="17" s="1"/>
  <c r="B513" i="17"/>
  <c r="AC513" i="17" s="1"/>
  <c r="A513" i="17"/>
  <c r="AB513" i="17" s="1"/>
  <c r="B512" i="17"/>
  <c r="AC512" i="17" s="1"/>
  <c r="A512" i="17"/>
  <c r="AB512" i="17" s="1"/>
  <c r="B519" i="17"/>
  <c r="AC519" i="17" s="1"/>
  <c r="A519" i="17"/>
  <c r="AB519" i="17" s="1"/>
  <c r="B518" i="17"/>
  <c r="A518" i="17"/>
  <c r="AB518" i="17" s="1"/>
  <c r="B511" i="17"/>
  <c r="AC511" i="17" s="1"/>
  <c r="A511" i="17"/>
  <c r="AB511" i="17" s="1"/>
  <c r="B517" i="17"/>
  <c r="AC517" i="17" s="1"/>
  <c r="A517" i="17"/>
  <c r="AB517" i="17" s="1"/>
  <c r="B516" i="17"/>
  <c r="AC516" i="17" s="1"/>
  <c r="A516" i="17"/>
  <c r="AB516" i="17" s="1"/>
  <c r="B510" i="17"/>
  <c r="AC510" i="17" s="1"/>
  <c r="A510" i="17"/>
  <c r="AB510" i="17" s="1"/>
  <c r="B509" i="17"/>
  <c r="AC509" i="17" s="1"/>
  <c r="A509" i="17"/>
  <c r="AB509" i="17" s="1"/>
  <c r="B508" i="17"/>
  <c r="AC508" i="17" s="1"/>
  <c r="A508" i="17"/>
  <c r="AB508" i="17" s="1"/>
  <c r="B507" i="17"/>
  <c r="AC507" i="17" s="1"/>
  <c r="A507" i="17"/>
  <c r="AB507" i="17" s="1"/>
  <c r="B506" i="17"/>
  <c r="AC506" i="17" s="1"/>
  <c r="A506" i="17"/>
  <c r="AB506" i="17" s="1"/>
  <c r="B505" i="17"/>
  <c r="AC505" i="17" s="1"/>
  <c r="A505" i="17"/>
  <c r="AB505" i="17" s="1"/>
  <c r="B504" i="17"/>
  <c r="AC504" i="17" s="1"/>
  <c r="A504" i="17"/>
  <c r="AB504" i="17" s="1"/>
  <c r="B503" i="17"/>
  <c r="AC503" i="17" s="1"/>
  <c r="A503" i="17"/>
  <c r="AB503" i="17" s="1"/>
  <c r="B502" i="17"/>
  <c r="AC502" i="17" s="1"/>
  <c r="A502" i="17"/>
  <c r="AB502" i="17" s="1"/>
  <c r="B501" i="17"/>
  <c r="AC501" i="17" s="1"/>
  <c r="A501" i="17"/>
  <c r="AB501" i="17" s="1"/>
  <c r="B500" i="17"/>
  <c r="AC500" i="17" s="1"/>
  <c r="A500" i="17"/>
  <c r="AB500" i="17" s="1"/>
  <c r="B499" i="17"/>
  <c r="AC499" i="17" s="1"/>
  <c r="A499" i="17"/>
  <c r="AB499" i="17" s="1"/>
  <c r="B498" i="17"/>
  <c r="AC498" i="17" s="1"/>
  <c r="A498" i="17"/>
  <c r="AB498" i="17" s="1"/>
  <c r="B497" i="17"/>
  <c r="AC497" i="17" s="1"/>
  <c r="A497" i="17"/>
  <c r="AB497" i="17" s="1"/>
  <c r="B496" i="17"/>
  <c r="AC496" i="17" s="1"/>
  <c r="A496" i="17"/>
  <c r="AB496" i="17" s="1"/>
  <c r="B495" i="17"/>
  <c r="AC495" i="17" s="1"/>
  <c r="A495" i="17"/>
  <c r="AB495" i="17" s="1"/>
  <c r="B494" i="17"/>
  <c r="AC494" i="17" s="1"/>
  <c r="A494" i="17"/>
  <c r="AB494" i="17" s="1"/>
  <c r="B493" i="17"/>
  <c r="AC493" i="17" s="1"/>
  <c r="A493" i="17"/>
  <c r="AB493" i="17" s="1"/>
  <c r="B492" i="17"/>
  <c r="AC492" i="17" s="1"/>
  <c r="A492" i="17"/>
  <c r="AB492" i="17" s="1"/>
  <c r="B491" i="17"/>
  <c r="AC491" i="17" s="1"/>
  <c r="A491" i="17"/>
  <c r="AB491" i="17" s="1"/>
  <c r="B490" i="17"/>
  <c r="AC490" i="17" s="1"/>
  <c r="A490" i="17"/>
  <c r="AB490" i="17" s="1"/>
  <c r="B489" i="17"/>
  <c r="AC489" i="17" s="1"/>
  <c r="A489" i="17"/>
  <c r="AB489" i="17" s="1"/>
  <c r="B488" i="17"/>
  <c r="AC488" i="17" s="1"/>
  <c r="A488" i="17"/>
  <c r="AB488" i="17" s="1"/>
  <c r="B487" i="17"/>
  <c r="AC487" i="17" s="1"/>
  <c r="A487" i="17"/>
  <c r="AB487" i="17" s="1"/>
  <c r="B486" i="17"/>
  <c r="AC486" i="17" s="1"/>
  <c r="A486" i="17"/>
  <c r="AB486" i="17" s="1"/>
  <c r="B485" i="17"/>
  <c r="AC485" i="17" s="1"/>
  <c r="A485" i="17"/>
  <c r="AB485" i="17" s="1"/>
  <c r="B484" i="17"/>
  <c r="AC484" i="17" s="1"/>
  <c r="A484" i="17"/>
  <c r="AB484" i="17" s="1"/>
  <c r="B483" i="17"/>
  <c r="AC483" i="17" s="1"/>
  <c r="A483" i="17"/>
  <c r="AB483" i="17" s="1"/>
  <c r="B482" i="17"/>
  <c r="AC482" i="17" s="1"/>
  <c r="A482" i="17"/>
  <c r="AB482" i="17" s="1"/>
  <c r="B481" i="17"/>
  <c r="AC481" i="17" s="1"/>
  <c r="A481" i="17"/>
  <c r="AB481" i="17" s="1"/>
  <c r="B480" i="17"/>
  <c r="AC480" i="17" s="1"/>
  <c r="A480" i="17"/>
  <c r="AB480" i="17" s="1"/>
  <c r="B479" i="17"/>
  <c r="AC479" i="17" s="1"/>
  <c r="A479" i="17"/>
  <c r="AB479" i="17" s="1"/>
  <c r="B478" i="17"/>
  <c r="AC478" i="17" s="1"/>
  <c r="A478" i="17"/>
  <c r="AB478" i="17" s="1"/>
  <c r="B477" i="17"/>
  <c r="AC477" i="17" s="1"/>
  <c r="A477" i="17"/>
  <c r="AB477" i="17" s="1"/>
  <c r="B476" i="17"/>
  <c r="AC476" i="17" s="1"/>
  <c r="A476" i="17"/>
  <c r="AB476" i="17" s="1"/>
  <c r="B475" i="17"/>
  <c r="AC475" i="17" s="1"/>
  <c r="A475" i="17"/>
  <c r="AB475" i="17" s="1"/>
  <c r="B474" i="17"/>
  <c r="AC474" i="17" s="1"/>
  <c r="A474" i="17"/>
  <c r="AB474" i="17" s="1"/>
  <c r="B473" i="17"/>
  <c r="AC473" i="17" s="1"/>
  <c r="A473" i="17"/>
  <c r="AB473" i="17" s="1"/>
  <c r="B472" i="17"/>
  <c r="AC472" i="17" s="1"/>
  <c r="A472" i="17"/>
  <c r="AB472" i="17" s="1"/>
  <c r="B471" i="17"/>
  <c r="AC471" i="17" s="1"/>
  <c r="A471" i="17"/>
  <c r="AB471" i="17" s="1"/>
  <c r="B470" i="17"/>
  <c r="AC470" i="17" s="1"/>
  <c r="A470" i="17"/>
  <c r="AB470" i="17" s="1"/>
  <c r="B469" i="17"/>
  <c r="AC469" i="17" s="1"/>
  <c r="A469" i="17"/>
  <c r="AB469" i="17" s="1"/>
  <c r="B463" i="17"/>
  <c r="AC463" i="17" s="1"/>
  <c r="A463" i="17"/>
  <c r="AB463" i="17" s="1"/>
  <c r="B468" i="17"/>
  <c r="AC468" i="17" s="1"/>
  <c r="A468" i="17"/>
  <c r="AB468" i="17" s="1"/>
  <c r="B462" i="17"/>
  <c r="AC462" i="17" s="1"/>
  <c r="A462" i="17"/>
  <c r="AB462" i="17" s="1"/>
  <c r="B461" i="17"/>
  <c r="AC461" i="17" s="1"/>
  <c r="A461" i="17"/>
  <c r="AB461" i="17" s="1"/>
  <c r="B467" i="17"/>
  <c r="AC467" i="17" s="1"/>
  <c r="A467" i="17"/>
  <c r="AB467" i="17" s="1"/>
  <c r="B460" i="17"/>
  <c r="AC460" i="17" s="1"/>
  <c r="A460" i="17"/>
  <c r="AB460" i="17" s="1"/>
  <c r="B459" i="17"/>
  <c r="AC459" i="17" s="1"/>
  <c r="A459" i="17"/>
  <c r="AB459" i="17" s="1"/>
  <c r="B458" i="17"/>
  <c r="AC458" i="17" s="1"/>
  <c r="A458" i="17"/>
  <c r="AB458" i="17" s="1"/>
  <c r="B457" i="17"/>
  <c r="AC457" i="17" s="1"/>
  <c r="A457" i="17"/>
  <c r="AB457" i="17" s="1"/>
  <c r="B466" i="17"/>
  <c r="AC466" i="17" s="1"/>
  <c r="A466" i="17"/>
  <c r="AB466" i="17" s="1"/>
  <c r="B456" i="17"/>
  <c r="AC456" i="17" s="1"/>
  <c r="A456" i="17"/>
  <c r="AB456" i="17" s="1"/>
  <c r="B455" i="17"/>
  <c r="AC455" i="17" s="1"/>
  <c r="A455" i="17"/>
  <c r="AB455" i="17" s="1"/>
  <c r="B454" i="17"/>
  <c r="AC454" i="17" s="1"/>
  <c r="A454" i="17"/>
  <c r="AB454" i="17" s="1"/>
  <c r="B453" i="17"/>
  <c r="AC453" i="17" s="1"/>
  <c r="A453" i="17"/>
  <c r="AB453" i="17" s="1"/>
  <c r="B452" i="17"/>
  <c r="AC452" i="17" s="1"/>
  <c r="A452" i="17"/>
  <c r="AB452" i="17" s="1"/>
  <c r="B451" i="17"/>
  <c r="AC451" i="17" s="1"/>
  <c r="A451" i="17"/>
  <c r="AB451" i="17" s="1"/>
  <c r="B450" i="17"/>
  <c r="AC450" i="17" s="1"/>
  <c r="A450" i="17"/>
  <c r="AB450" i="17" s="1"/>
  <c r="B449" i="17"/>
  <c r="AC449" i="17" s="1"/>
  <c r="A449" i="17"/>
  <c r="AB449" i="17" s="1"/>
  <c r="B448" i="17"/>
  <c r="AC448" i="17" s="1"/>
  <c r="A448" i="17"/>
  <c r="AB448" i="17" s="1"/>
  <c r="B447" i="17"/>
  <c r="AC447" i="17" s="1"/>
  <c r="A447" i="17"/>
  <c r="AB447" i="17" s="1"/>
  <c r="B446" i="17"/>
  <c r="AC446" i="17" s="1"/>
  <c r="A446" i="17"/>
  <c r="AB446" i="17" s="1"/>
  <c r="B445" i="17"/>
  <c r="AC445" i="17" s="1"/>
  <c r="A445" i="17"/>
  <c r="AB445" i="17" s="1"/>
  <c r="B444" i="17"/>
  <c r="AC444" i="17" s="1"/>
  <c r="A444" i="17"/>
  <c r="AB444" i="17" s="1"/>
  <c r="B443" i="17"/>
  <c r="AC443" i="17" s="1"/>
  <c r="A443" i="17"/>
  <c r="AB443" i="17" s="1"/>
  <c r="A158" i="16"/>
  <c r="AC6" i="16"/>
  <c r="AC5" i="16"/>
  <c r="AC4" i="16"/>
  <c r="AC2" i="16"/>
  <c r="Y589" i="16"/>
  <c r="Z589" i="16" s="1"/>
  <c r="X589" i="16"/>
  <c r="Y588" i="16"/>
  <c r="Z588" i="16" s="1"/>
  <c r="X588" i="16"/>
  <c r="Y587" i="16"/>
  <c r="Z587" i="16" s="1"/>
  <c r="X587" i="16"/>
  <c r="Y586" i="16"/>
  <c r="Z586" i="16" s="1"/>
  <c r="X586" i="16"/>
  <c r="Y585" i="16"/>
  <c r="Z585" i="16" s="1"/>
  <c r="X585" i="16"/>
  <c r="Y584" i="16"/>
  <c r="Z584" i="16" s="1"/>
  <c r="X584" i="16"/>
  <c r="Y583" i="16"/>
  <c r="Z583" i="16" s="1"/>
  <c r="X583" i="16"/>
  <c r="Y594" i="16"/>
  <c r="Z594" i="16" s="1"/>
  <c r="X594" i="16"/>
  <c r="Y582" i="16"/>
  <c r="Z582" i="16" s="1"/>
  <c r="X582" i="16"/>
  <c r="Y581" i="16"/>
  <c r="Z581" i="16" s="1"/>
  <c r="X581" i="16"/>
  <c r="Y580" i="16"/>
  <c r="Z580" i="16" s="1"/>
  <c r="X580" i="16"/>
  <c r="Y579" i="16"/>
  <c r="Z579" i="16" s="1"/>
  <c r="X579" i="16"/>
  <c r="Y578" i="16"/>
  <c r="Z578" i="16" s="1"/>
  <c r="X578" i="16"/>
  <c r="Y577" i="16"/>
  <c r="Z577" i="16" s="1"/>
  <c r="X577" i="16"/>
  <c r="Y593" i="16"/>
  <c r="Z593" i="16" s="1"/>
  <c r="X593" i="16"/>
  <c r="Y576" i="16"/>
  <c r="Z576" i="16" s="1"/>
  <c r="X576" i="16"/>
  <c r="Y575" i="16"/>
  <c r="Z575" i="16" s="1"/>
  <c r="X575" i="16"/>
  <c r="Y574" i="16"/>
  <c r="Z574" i="16" s="1"/>
  <c r="X574" i="16"/>
  <c r="Y573" i="16"/>
  <c r="Z573" i="16" s="1"/>
  <c r="X573" i="16"/>
  <c r="Y572" i="16"/>
  <c r="Z572" i="16" s="1"/>
  <c r="X572" i="16"/>
  <c r="Y571" i="16"/>
  <c r="Z571" i="16" s="1"/>
  <c r="X571" i="16"/>
  <c r="Y570" i="16"/>
  <c r="Z570" i="16" s="1"/>
  <c r="X570" i="16"/>
  <c r="Y569" i="16"/>
  <c r="Z569" i="16" s="1"/>
  <c r="X569" i="16"/>
  <c r="Y592" i="16"/>
  <c r="Z592" i="16" s="1"/>
  <c r="X592" i="16"/>
  <c r="Y568" i="16"/>
  <c r="Z568" i="16" s="1"/>
  <c r="X568" i="16"/>
  <c r="Y567" i="16"/>
  <c r="Z567" i="16" s="1"/>
  <c r="X567" i="16"/>
  <c r="Y566" i="16"/>
  <c r="Z566" i="16" s="1"/>
  <c r="X566" i="16"/>
  <c r="Y565" i="16"/>
  <c r="Z565" i="16" s="1"/>
  <c r="X565" i="16"/>
  <c r="Y564" i="16"/>
  <c r="Z564" i="16" s="1"/>
  <c r="X564" i="16"/>
  <c r="Y563" i="16"/>
  <c r="Z563" i="16" s="1"/>
  <c r="X563" i="16"/>
  <c r="Y562" i="16"/>
  <c r="Z562" i="16" s="1"/>
  <c r="X562" i="16"/>
  <c r="Y561" i="16"/>
  <c r="Z561" i="16" s="1"/>
  <c r="X561" i="16"/>
  <c r="Y560" i="16"/>
  <c r="Z560" i="16" s="1"/>
  <c r="X560" i="16"/>
  <c r="Y559" i="16"/>
  <c r="Z559" i="16" s="1"/>
  <c r="X559" i="16"/>
  <c r="Y558" i="16"/>
  <c r="Z558" i="16" s="1"/>
  <c r="X558" i="16"/>
  <c r="Y557" i="16"/>
  <c r="Z557" i="16" s="1"/>
  <c r="X557" i="16"/>
  <c r="Y556" i="16"/>
  <c r="Z556" i="16" s="1"/>
  <c r="X556" i="16"/>
  <c r="Y555" i="16"/>
  <c r="Z555" i="16" s="1"/>
  <c r="X555" i="16"/>
  <c r="Y554" i="16"/>
  <c r="Z554" i="16" s="1"/>
  <c r="X554" i="16"/>
  <c r="Y553" i="16"/>
  <c r="Z553" i="16" s="1"/>
  <c r="X553" i="16"/>
  <c r="Y552" i="16"/>
  <c r="Z552" i="16" s="1"/>
  <c r="X552" i="16"/>
  <c r="Y551" i="16"/>
  <c r="Z551" i="16" s="1"/>
  <c r="X551" i="16"/>
  <c r="Y550" i="16"/>
  <c r="Z550" i="16" s="1"/>
  <c r="X550" i="16"/>
  <c r="Y549" i="16"/>
  <c r="Z549" i="16" s="1"/>
  <c r="X549" i="16"/>
  <c r="Y548" i="16"/>
  <c r="Z548" i="16" s="1"/>
  <c r="X548" i="16"/>
  <c r="Y547" i="16"/>
  <c r="Z547" i="16" s="1"/>
  <c r="X547" i="16"/>
  <c r="Y546" i="16"/>
  <c r="Z546" i="16" s="1"/>
  <c r="X546" i="16"/>
  <c r="Y545" i="16"/>
  <c r="Z545" i="16" s="1"/>
  <c r="X545" i="16"/>
  <c r="Y544" i="16"/>
  <c r="Z544" i="16" s="1"/>
  <c r="X544" i="16"/>
  <c r="Y525" i="16"/>
  <c r="Z525" i="16" s="1"/>
  <c r="X525" i="16"/>
  <c r="Y538" i="16"/>
  <c r="Z538" i="16" s="1"/>
  <c r="X538" i="16"/>
  <c r="Y591" i="16"/>
  <c r="Z591" i="16" s="1"/>
  <c r="X591" i="16"/>
  <c r="Y590" i="16"/>
  <c r="Z590" i="16" s="1"/>
  <c r="X590" i="16"/>
  <c r="Y543" i="16"/>
  <c r="Z543" i="16" s="1"/>
  <c r="X543" i="16"/>
  <c r="Y542" i="16"/>
  <c r="Z542" i="16" s="1"/>
  <c r="X542" i="16"/>
  <c r="Y524" i="16"/>
  <c r="Z524" i="16" s="1"/>
  <c r="X524" i="16"/>
  <c r="Y523" i="16"/>
  <c r="Z523" i="16" s="1"/>
  <c r="X523" i="16"/>
  <c r="Y522" i="16"/>
  <c r="Z522" i="16" s="1"/>
  <c r="X522" i="16"/>
  <c r="Y521" i="16"/>
  <c r="Z521" i="16" s="1"/>
  <c r="X521" i="16"/>
  <c r="Y537" i="16"/>
  <c r="Z537" i="16" s="1"/>
  <c r="X537" i="16"/>
  <c r="Y520" i="16"/>
  <c r="Z520" i="16" s="1"/>
  <c r="X520" i="16"/>
  <c r="Y519" i="16"/>
  <c r="Z519" i="16" s="1"/>
  <c r="X519" i="16"/>
  <c r="Y518" i="16"/>
  <c r="Z518" i="16" s="1"/>
  <c r="X518" i="16"/>
  <c r="Y517" i="16"/>
  <c r="Z517" i="16" s="1"/>
  <c r="X517" i="16"/>
  <c r="Y516" i="16"/>
  <c r="Z516" i="16" s="1"/>
  <c r="X516" i="16"/>
  <c r="Y515" i="16"/>
  <c r="Z515" i="16" s="1"/>
  <c r="X515" i="16"/>
  <c r="Y536" i="16"/>
  <c r="Z536" i="16" s="1"/>
  <c r="X536" i="16"/>
  <c r="Y514" i="16"/>
  <c r="Z514" i="16" s="1"/>
  <c r="X514" i="16"/>
  <c r="Y513" i="16"/>
  <c r="Z513" i="16" s="1"/>
  <c r="X513" i="16"/>
  <c r="Y535" i="16"/>
  <c r="Z535" i="16" s="1"/>
  <c r="X535" i="16"/>
  <c r="Y512" i="16"/>
  <c r="Z512" i="16" s="1"/>
  <c r="X512" i="16"/>
  <c r="Y511" i="16"/>
  <c r="Z511" i="16" s="1"/>
  <c r="X511" i="16"/>
  <c r="Y541" i="16"/>
  <c r="Z541" i="16" s="1"/>
  <c r="X541" i="16"/>
  <c r="Y510" i="16"/>
  <c r="Z510" i="16" s="1"/>
  <c r="X510" i="16"/>
  <c r="Y534" i="16"/>
  <c r="Z534" i="16" s="1"/>
  <c r="X534" i="16"/>
  <c r="Y509" i="16"/>
  <c r="Z509" i="16" s="1"/>
  <c r="X509" i="16"/>
  <c r="Y508" i="16"/>
  <c r="Z508" i="16" s="1"/>
  <c r="X508" i="16"/>
  <c r="X533" i="16"/>
  <c r="Y507" i="16"/>
  <c r="Z507" i="16" s="1"/>
  <c r="X507" i="16"/>
  <c r="Y506" i="16"/>
  <c r="Z506" i="16" s="1"/>
  <c r="X506" i="16"/>
  <c r="Y532" i="16"/>
  <c r="Z532" i="16" s="1"/>
  <c r="X532" i="16"/>
  <c r="Y505" i="16"/>
  <c r="Z505" i="16" s="1"/>
  <c r="X505" i="16"/>
  <c r="Y504" i="16"/>
  <c r="Z504" i="16" s="1"/>
  <c r="X504" i="16"/>
  <c r="Y540" i="16"/>
  <c r="Z540" i="16" s="1"/>
  <c r="X540" i="16"/>
  <c r="Y503" i="16"/>
  <c r="Z503" i="16" s="1"/>
  <c r="X503" i="16"/>
  <c r="Y502" i="16"/>
  <c r="Z502" i="16" s="1"/>
  <c r="X502" i="16"/>
  <c r="Y501" i="16"/>
  <c r="Z501" i="16" s="1"/>
  <c r="X501" i="16"/>
  <c r="X531" i="16"/>
  <c r="Y530" i="16"/>
  <c r="Z530" i="16" s="1"/>
  <c r="X530" i="16"/>
  <c r="Y539" i="16"/>
  <c r="Z539" i="16" s="1"/>
  <c r="AA539" i="16" s="1"/>
  <c r="X539" i="16"/>
  <c r="Y500" i="16"/>
  <c r="Z500" i="16" s="1"/>
  <c r="X500" i="16"/>
  <c r="Y499" i="16"/>
  <c r="Z499" i="16" s="1"/>
  <c r="X499" i="16"/>
  <c r="Y498" i="16"/>
  <c r="Z498" i="16" s="1"/>
  <c r="X498" i="16"/>
  <c r="Y497" i="16"/>
  <c r="Z497" i="16" s="1"/>
  <c r="X497" i="16"/>
  <c r="Y529" i="16"/>
  <c r="Z529" i="16" s="1"/>
  <c r="X529" i="16"/>
  <c r="Y496" i="16"/>
  <c r="Z496" i="16" s="1"/>
  <c r="X496" i="16"/>
  <c r="Y495" i="16"/>
  <c r="Z495" i="16" s="1"/>
  <c r="X495" i="16"/>
  <c r="Y494" i="16"/>
  <c r="Z494" i="16" s="1"/>
  <c r="X494" i="16"/>
  <c r="Y528" i="16"/>
  <c r="Z528" i="16" s="1"/>
  <c r="X528" i="16"/>
  <c r="Y527" i="16"/>
  <c r="Z527" i="16" s="1"/>
  <c r="X527" i="16"/>
  <c r="Y493" i="16"/>
  <c r="Z493" i="16" s="1"/>
  <c r="X493" i="16"/>
  <c r="Y492" i="16"/>
  <c r="Z492" i="16" s="1"/>
  <c r="X492" i="16"/>
  <c r="Y491" i="16"/>
  <c r="Z491" i="16" s="1"/>
  <c r="X491" i="16"/>
  <c r="Y490" i="16"/>
  <c r="Z490" i="16" s="1"/>
  <c r="X490" i="16"/>
  <c r="Y489" i="16"/>
  <c r="Z489" i="16" s="1"/>
  <c r="X489" i="16"/>
  <c r="Y488" i="16"/>
  <c r="Z488" i="16" s="1"/>
  <c r="X488" i="16"/>
  <c r="Y487" i="16"/>
  <c r="Z487" i="16" s="1"/>
  <c r="X487" i="16"/>
  <c r="Y486" i="16"/>
  <c r="Z486" i="16" s="1"/>
  <c r="X486" i="16"/>
  <c r="Y485" i="16"/>
  <c r="Z485" i="16" s="1"/>
  <c r="X485" i="16"/>
  <c r="Y484" i="16"/>
  <c r="Z484" i="16" s="1"/>
  <c r="X484" i="16"/>
  <c r="Y483" i="16"/>
  <c r="Z483" i="16" s="1"/>
  <c r="X483" i="16"/>
  <c r="Y482" i="16"/>
  <c r="Z482" i="16" s="1"/>
  <c r="X482" i="16"/>
  <c r="Y526" i="16"/>
  <c r="Z526" i="16" s="1"/>
  <c r="X526" i="16"/>
  <c r="Y461" i="16"/>
  <c r="Z461" i="16" s="1"/>
  <c r="X461" i="16"/>
  <c r="Y479" i="16"/>
  <c r="Z479" i="16" s="1"/>
  <c r="X479" i="16"/>
  <c r="Y460" i="16"/>
  <c r="Z460" i="16" s="1"/>
  <c r="X460" i="16"/>
  <c r="Y481" i="16"/>
  <c r="Z481" i="16" s="1"/>
  <c r="X481" i="16"/>
  <c r="Y478" i="16"/>
  <c r="Z478" i="16" s="1"/>
  <c r="X478" i="16"/>
  <c r="Y480" i="16"/>
  <c r="Z480" i="16" s="1"/>
  <c r="X480" i="16"/>
  <c r="Y459" i="16"/>
  <c r="Z459" i="16" s="1"/>
  <c r="X459" i="16"/>
  <c r="Y458" i="16"/>
  <c r="Z458" i="16" s="1"/>
  <c r="X458" i="16"/>
  <c r="Y457" i="16"/>
  <c r="Z457" i="16" s="1"/>
  <c r="X457" i="16"/>
  <c r="Y456" i="16"/>
  <c r="Z456" i="16" s="1"/>
  <c r="X456" i="16"/>
  <c r="Y477" i="16"/>
  <c r="Z477" i="16" s="1"/>
  <c r="X477" i="16"/>
  <c r="Y455" i="16"/>
  <c r="Z455" i="16" s="1"/>
  <c r="X455" i="16"/>
  <c r="Y454" i="16"/>
  <c r="Z454" i="16" s="1"/>
  <c r="X454" i="16"/>
  <c r="Y453" i="16"/>
  <c r="Z453" i="16" s="1"/>
  <c r="X453" i="16"/>
  <c r="Y452" i="16"/>
  <c r="Z452" i="16" s="1"/>
  <c r="X452" i="16"/>
  <c r="Y476" i="16"/>
  <c r="Z476" i="16" s="1"/>
  <c r="X476" i="16"/>
  <c r="Y451" i="16"/>
  <c r="Z451" i="16" s="1"/>
  <c r="X451" i="16"/>
  <c r="Y450" i="16"/>
  <c r="Z450" i="16" s="1"/>
  <c r="X450" i="16"/>
  <c r="Y475" i="16"/>
  <c r="Z475" i="16" s="1"/>
  <c r="X475" i="16"/>
  <c r="Y449" i="16"/>
  <c r="Z449" i="16" s="1"/>
  <c r="X449" i="16"/>
  <c r="Y448" i="16"/>
  <c r="Z448" i="16" s="1"/>
  <c r="X448" i="16"/>
  <c r="Y474" i="16"/>
  <c r="Z474" i="16" s="1"/>
  <c r="X474" i="16"/>
  <c r="Y473" i="16"/>
  <c r="Z473" i="16" s="1"/>
  <c r="X473" i="16"/>
  <c r="Y447" i="16"/>
  <c r="Z447" i="16" s="1"/>
  <c r="X447" i="16"/>
  <c r="Y446" i="16"/>
  <c r="Z446" i="16" s="1"/>
  <c r="X446" i="16"/>
  <c r="Y472" i="16"/>
  <c r="Z472" i="16" s="1"/>
  <c r="X472" i="16"/>
  <c r="Y471" i="16"/>
  <c r="Z471" i="16" s="1"/>
  <c r="X471" i="16"/>
  <c r="Y445" i="16"/>
  <c r="Z445" i="16" s="1"/>
  <c r="X445" i="16"/>
  <c r="Y444" i="16"/>
  <c r="Z444" i="16" s="1"/>
  <c r="X444" i="16"/>
  <c r="Y470" i="16"/>
  <c r="Z470" i="16" s="1"/>
  <c r="X470" i="16"/>
  <c r="Y443" i="16"/>
  <c r="Z443" i="16" s="1"/>
  <c r="X443" i="16"/>
  <c r="Y469" i="16"/>
  <c r="Z469" i="16" s="1"/>
  <c r="X469" i="16"/>
  <c r="Y442" i="16"/>
  <c r="Z442" i="16" s="1"/>
  <c r="X442" i="16"/>
  <c r="Y441" i="16"/>
  <c r="Z441" i="16" s="1"/>
  <c r="X441" i="16"/>
  <c r="Y468" i="16"/>
  <c r="Z468" i="16" s="1"/>
  <c r="X468" i="16"/>
  <c r="Y467" i="16"/>
  <c r="Z467" i="16" s="1"/>
  <c r="X467" i="16"/>
  <c r="Y440" i="16"/>
  <c r="Z440" i="16" s="1"/>
  <c r="X440" i="16"/>
  <c r="Y466" i="16"/>
  <c r="Z466" i="16" s="1"/>
  <c r="X466" i="16"/>
  <c r="Y439" i="16"/>
  <c r="Z439" i="16" s="1"/>
  <c r="X439" i="16"/>
  <c r="Y438" i="16"/>
  <c r="Z438" i="16" s="1"/>
  <c r="X438" i="16"/>
  <c r="Y465" i="16"/>
  <c r="Z465" i="16" s="1"/>
  <c r="X465" i="16"/>
  <c r="Y437" i="16"/>
  <c r="Z437" i="16" s="1"/>
  <c r="X437" i="16"/>
  <c r="Y464" i="16"/>
  <c r="Z464" i="16" s="1"/>
  <c r="X464" i="16"/>
  <c r="Y436" i="16"/>
  <c r="Z436" i="16" s="1"/>
  <c r="X436" i="16"/>
  <c r="Y435" i="16"/>
  <c r="Z435" i="16" s="1"/>
  <c r="X435" i="16"/>
  <c r="Y434" i="16"/>
  <c r="Z434" i="16" s="1"/>
  <c r="X434" i="16"/>
  <c r="Y463" i="16"/>
  <c r="Z463" i="16" s="1"/>
  <c r="X463" i="16"/>
  <c r="Y433" i="16"/>
  <c r="Z433" i="16" s="1"/>
  <c r="X433" i="16"/>
  <c r="Y432" i="16"/>
  <c r="Z432" i="16" s="1"/>
  <c r="X432" i="16"/>
  <c r="Y427" i="16"/>
  <c r="Z427" i="16" s="1"/>
  <c r="X427" i="16"/>
  <c r="Y426" i="16"/>
  <c r="Z426" i="16" s="1"/>
  <c r="X426" i="16"/>
  <c r="Y425" i="16"/>
  <c r="Z425" i="16" s="1"/>
  <c r="X425" i="16"/>
  <c r="Y431" i="16"/>
  <c r="Z431" i="16" s="1"/>
  <c r="X431" i="16"/>
  <c r="Y378" i="16"/>
  <c r="Z378" i="16" s="1"/>
  <c r="X378" i="16"/>
  <c r="Y377" i="16"/>
  <c r="Z377" i="16" s="1"/>
  <c r="X377" i="16"/>
  <c r="Y424" i="16"/>
  <c r="Z424" i="16" s="1"/>
  <c r="X424" i="16"/>
  <c r="Y423" i="16"/>
  <c r="Z423" i="16" s="1"/>
  <c r="X423" i="16"/>
  <c r="Y376" i="16"/>
  <c r="Z376" i="16" s="1"/>
  <c r="X376" i="16"/>
  <c r="Y422" i="16"/>
  <c r="Z422" i="16" s="1"/>
  <c r="X422" i="16"/>
  <c r="Y375" i="16"/>
  <c r="Z375" i="16" s="1"/>
  <c r="X375" i="16"/>
  <c r="Y421" i="16"/>
  <c r="Z421" i="16" s="1"/>
  <c r="X421" i="16"/>
  <c r="Y420" i="16"/>
  <c r="Z420" i="16" s="1"/>
  <c r="X420" i="16"/>
  <c r="Y419" i="16"/>
  <c r="Z419" i="16" s="1"/>
  <c r="X419" i="16"/>
  <c r="Y418" i="16"/>
  <c r="Z418" i="16" s="1"/>
  <c r="X418" i="16"/>
  <c r="Y374" i="16"/>
  <c r="Z374" i="16" s="1"/>
  <c r="X374" i="16"/>
  <c r="Y417" i="16"/>
  <c r="Z417" i="16" s="1"/>
  <c r="X417" i="16"/>
  <c r="Y416" i="16"/>
  <c r="Z416" i="16" s="1"/>
  <c r="X416" i="16"/>
  <c r="Y415" i="16"/>
  <c r="Z415" i="16" s="1"/>
  <c r="X415" i="16"/>
  <c r="Y414" i="16"/>
  <c r="Z414" i="16" s="1"/>
  <c r="X414" i="16"/>
  <c r="Y413" i="16"/>
  <c r="Z413" i="16" s="1"/>
  <c r="X413" i="16"/>
  <c r="Y412" i="16"/>
  <c r="Z412" i="16" s="1"/>
  <c r="X412" i="16"/>
  <c r="Y411" i="16"/>
  <c r="Z411" i="16" s="1"/>
  <c r="X411" i="16"/>
  <c r="Y410" i="16"/>
  <c r="Z410" i="16" s="1"/>
  <c r="X410" i="16"/>
  <c r="Y409" i="16"/>
  <c r="Z409" i="16" s="1"/>
  <c r="X409" i="16"/>
  <c r="Y408" i="16"/>
  <c r="Z408" i="16" s="1"/>
  <c r="X408" i="16"/>
  <c r="Y373" i="16"/>
  <c r="Z373" i="16" s="1"/>
  <c r="X373" i="16"/>
  <c r="Y430" i="16"/>
  <c r="Z430" i="16" s="1"/>
  <c r="X430" i="16"/>
  <c r="Y407" i="16"/>
  <c r="Z407" i="16" s="1"/>
  <c r="X407" i="16"/>
  <c r="Y405" i="16"/>
  <c r="Z405" i="16" s="1"/>
  <c r="X405" i="16"/>
  <c r="Y372" i="16"/>
  <c r="Z372" i="16" s="1"/>
  <c r="X372" i="16"/>
  <c r="Y371" i="16"/>
  <c r="Z371" i="16" s="1"/>
  <c r="X371" i="16"/>
  <c r="Y404" i="16"/>
  <c r="Z404" i="16" s="1"/>
  <c r="X404" i="16"/>
  <c r="Y370" i="16"/>
  <c r="Z370" i="16" s="1"/>
  <c r="X370" i="16"/>
  <c r="Y369" i="16"/>
  <c r="Z369" i="16" s="1"/>
  <c r="X369" i="16"/>
  <c r="Y403" i="16"/>
  <c r="Z403" i="16" s="1"/>
  <c r="X403" i="16"/>
  <c r="Y402" i="16"/>
  <c r="Z402" i="16" s="1"/>
  <c r="X402" i="16"/>
  <c r="Y462" i="16"/>
  <c r="Z462" i="16" s="1"/>
  <c r="X462" i="16"/>
  <c r="Y368" i="16"/>
  <c r="Z368" i="16" s="1"/>
  <c r="X368" i="16"/>
  <c r="Y401" i="16"/>
  <c r="Z401" i="16" s="1"/>
  <c r="X401" i="16"/>
  <c r="Y400" i="16"/>
  <c r="Z400" i="16" s="1"/>
  <c r="X400" i="16"/>
  <c r="Y367" i="16"/>
  <c r="Z367" i="16" s="1"/>
  <c r="X367" i="16"/>
  <c r="Y366" i="16"/>
  <c r="Z366" i="16" s="1"/>
  <c r="X366" i="16"/>
  <c r="Y365" i="16"/>
  <c r="Z365" i="16" s="1"/>
  <c r="X365" i="16"/>
  <c r="Y364" i="16"/>
  <c r="Z364" i="16" s="1"/>
  <c r="X364" i="16"/>
  <c r="Y399" i="16"/>
  <c r="Z399" i="16" s="1"/>
  <c r="X399" i="16"/>
  <c r="Y363" i="16"/>
  <c r="Z363" i="16" s="1"/>
  <c r="X363" i="16"/>
  <c r="Y398" i="16"/>
  <c r="Z398" i="16" s="1"/>
  <c r="X398" i="16"/>
  <c r="Y362" i="16"/>
  <c r="Z362" i="16" s="1"/>
  <c r="X362" i="16"/>
  <c r="Y361" i="16"/>
  <c r="Z361" i="16" s="1"/>
  <c r="X361" i="16"/>
  <c r="Y397" i="16"/>
  <c r="Z397" i="16" s="1"/>
  <c r="X397" i="16"/>
  <c r="Y360" i="16"/>
  <c r="Z360" i="16" s="1"/>
  <c r="X360" i="16"/>
  <c r="Y359" i="16"/>
  <c r="Z359" i="16" s="1"/>
  <c r="X359" i="16"/>
  <c r="Y358" i="16"/>
  <c r="Z358" i="16" s="1"/>
  <c r="X358" i="16"/>
  <c r="Y357" i="16"/>
  <c r="Z357" i="16" s="1"/>
  <c r="X357" i="16"/>
  <c r="Y396" i="16"/>
  <c r="Z396" i="16" s="1"/>
  <c r="X396" i="16"/>
  <c r="Y395" i="16"/>
  <c r="Z395" i="16" s="1"/>
  <c r="X395" i="16"/>
  <c r="Y394" i="16"/>
  <c r="Z394" i="16" s="1"/>
  <c r="X394" i="16"/>
  <c r="Y393" i="16"/>
  <c r="Z393" i="16" s="1"/>
  <c r="X393" i="16"/>
  <c r="Y392" i="16"/>
  <c r="Z392" i="16" s="1"/>
  <c r="X392" i="16"/>
  <c r="Y391" i="16"/>
  <c r="Z391" i="16" s="1"/>
  <c r="X391" i="16"/>
  <c r="Y356" i="16"/>
  <c r="Z356" i="16" s="1"/>
  <c r="X356" i="16"/>
  <c r="Y390" i="16"/>
  <c r="Z390" i="16" s="1"/>
  <c r="X390" i="16"/>
  <c r="Y355" i="16"/>
  <c r="Z355" i="16" s="1"/>
  <c r="X355" i="16"/>
  <c r="Y354" i="16"/>
  <c r="Z354" i="16" s="1"/>
  <c r="X354" i="16"/>
  <c r="Y389" i="16"/>
  <c r="Z389" i="16" s="1"/>
  <c r="X389" i="16"/>
  <c r="Y388" i="16"/>
  <c r="Z388" i="16" s="1"/>
  <c r="X388" i="16"/>
  <c r="Y387" i="16"/>
  <c r="Z387" i="16" s="1"/>
  <c r="X387" i="16"/>
  <c r="Y386" i="16"/>
  <c r="Z386" i="16" s="1"/>
  <c r="X386" i="16"/>
  <c r="Y353" i="16"/>
  <c r="Z353" i="16" s="1"/>
  <c r="X353" i="16"/>
  <c r="Y385" i="16"/>
  <c r="Z385" i="16" s="1"/>
  <c r="X385" i="16"/>
  <c r="Y352" i="16"/>
  <c r="Z352" i="16" s="1"/>
  <c r="X352" i="16"/>
  <c r="Y351" i="16"/>
  <c r="Z351" i="16" s="1"/>
  <c r="X351" i="16"/>
  <c r="Y350" i="16"/>
  <c r="Z350" i="16" s="1"/>
  <c r="X350" i="16"/>
  <c r="Y349" i="16"/>
  <c r="Z349" i="16" s="1"/>
  <c r="X349" i="16"/>
  <c r="Y348" i="16"/>
  <c r="Z348" i="16" s="1"/>
  <c r="X348" i="16"/>
  <c r="Y347" i="16"/>
  <c r="Z347" i="16" s="1"/>
  <c r="X347" i="16"/>
  <c r="Y346" i="16"/>
  <c r="Z346" i="16" s="1"/>
  <c r="X346" i="16"/>
  <c r="Y384" i="16"/>
  <c r="Z384" i="16" s="1"/>
  <c r="X384" i="16"/>
  <c r="Y383" i="16"/>
  <c r="Z383" i="16" s="1"/>
  <c r="X383" i="16"/>
  <c r="Y429" i="16"/>
  <c r="Z429" i="16" s="1"/>
  <c r="X429" i="16"/>
  <c r="Y345" i="16"/>
  <c r="Z345" i="16" s="1"/>
  <c r="X345" i="16"/>
  <c r="Y344" i="16"/>
  <c r="Z344" i="16" s="1"/>
  <c r="X344" i="16"/>
  <c r="Y428" i="16"/>
  <c r="Z428" i="16" s="1"/>
  <c r="AA428" i="16" s="1"/>
  <c r="X428" i="16"/>
  <c r="Y382" i="16"/>
  <c r="Z382" i="16" s="1"/>
  <c r="X382" i="16"/>
  <c r="Y343" i="16"/>
  <c r="Z343" i="16" s="1"/>
  <c r="X343" i="16"/>
  <c r="Y342" i="16"/>
  <c r="Z342" i="16" s="1"/>
  <c r="X342" i="16"/>
  <c r="Y324" i="16"/>
  <c r="Z324" i="16" s="1"/>
  <c r="X324" i="16"/>
  <c r="Y381" i="16"/>
  <c r="Z381" i="16" s="1"/>
  <c r="X381" i="16"/>
  <c r="Y341" i="16"/>
  <c r="Z341" i="16" s="1"/>
  <c r="X341" i="16"/>
  <c r="Y337" i="16"/>
  <c r="Z337" i="16" s="1"/>
  <c r="X337" i="16"/>
  <c r="Y323" i="16"/>
  <c r="Z323" i="16" s="1"/>
  <c r="X323" i="16"/>
  <c r="Y322" i="16"/>
  <c r="Z322" i="16" s="1"/>
  <c r="X322" i="16"/>
  <c r="Y380" i="16"/>
  <c r="Z380" i="16" s="1"/>
  <c r="X380" i="16"/>
  <c r="Y321" i="16"/>
  <c r="Z321" i="16" s="1"/>
  <c r="X321" i="16"/>
  <c r="Y320" i="16"/>
  <c r="Z320" i="16" s="1"/>
  <c r="X320" i="16"/>
  <c r="Y319" i="16"/>
  <c r="Z319" i="16" s="1"/>
  <c r="X319" i="16"/>
  <c r="Y318" i="16"/>
  <c r="Z318" i="16" s="1"/>
  <c r="X318" i="16"/>
  <c r="Y336" i="16"/>
  <c r="Z336" i="16" s="1"/>
  <c r="X336" i="16"/>
  <c r="Y317" i="16"/>
  <c r="Z317" i="16" s="1"/>
  <c r="X317" i="16"/>
  <c r="Y316" i="16"/>
  <c r="Z316" i="16" s="1"/>
  <c r="X316" i="16"/>
  <c r="Y315" i="16"/>
  <c r="Z315" i="16" s="1"/>
  <c r="X315" i="16"/>
  <c r="Y314" i="16"/>
  <c r="Z314" i="16" s="1"/>
  <c r="X314" i="16"/>
  <c r="Y340" i="16"/>
  <c r="Z340" i="16" s="1"/>
  <c r="X340" i="16"/>
  <c r="Y313" i="16"/>
  <c r="Z313" i="16" s="1"/>
  <c r="X313" i="16"/>
  <c r="Y312" i="16"/>
  <c r="Z312" i="16" s="1"/>
  <c r="X312" i="16"/>
  <c r="Y311" i="16"/>
  <c r="Z311" i="16" s="1"/>
  <c r="X311" i="16"/>
  <c r="Y310" i="16"/>
  <c r="Z310" i="16" s="1"/>
  <c r="X310" i="16"/>
  <c r="Y309" i="16"/>
  <c r="Z309" i="16" s="1"/>
  <c r="X309" i="16"/>
  <c r="Y308" i="16"/>
  <c r="Z308" i="16" s="1"/>
  <c r="X308" i="16"/>
  <c r="Y335" i="16"/>
  <c r="Z335" i="16" s="1"/>
  <c r="X335" i="16"/>
  <c r="Y307" i="16"/>
  <c r="Z307" i="16" s="1"/>
  <c r="X307" i="16"/>
  <c r="Y339" i="16"/>
  <c r="Z339" i="16" s="1"/>
  <c r="X339" i="16"/>
  <c r="Y306" i="16"/>
  <c r="Z306" i="16" s="1"/>
  <c r="X306" i="16"/>
  <c r="Y305" i="16"/>
  <c r="Z305" i="16" s="1"/>
  <c r="X305" i="16"/>
  <c r="Y334" i="16"/>
  <c r="Z334" i="16" s="1"/>
  <c r="X334" i="16"/>
  <c r="Y304" i="16"/>
  <c r="Z304" i="16" s="1"/>
  <c r="X304" i="16"/>
  <c r="Y303" i="16"/>
  <c r="Z303" i="16" s="1"/>
  <c r="X303" i="16"/>
  <c r="Y333" i="16"/>
  <c r="Z333" i="16" s="1"/>
  <c r="X333" i="16"/>
  <c r="Y302" i="16"/>
  <c r="Z302" i="16" s="1"/>
  <c r="X302" i="16"/>
  <c r="Y301" i="16"/>
  <c r="Z301" i="16" s="1"/>
  <c r="X301" i="16"/>
  <c r="Y300" i="16"/>
  <c r="Z300" i="16" s="1"/>
  <c r="X300" i="16"/>
  <c r="Y299" i="16"/>
  <c r="Z299" i="16" s="1"/>
  <c r="X299" i="16"/>
  <c r="Y298" i="16"/>
  <c r="Z298" i="16" s="1"/>
  <c r="X298" i="16"/>
  <c r="Y297" i="16"/>
  <c r="Z297" i="16" s="1"/>
  <c r="X297" i="16"/>
  <c r="Y296" i="16"/>
  <c r="Z296" i="16" s="1"/>
  <c r="X296" i="16"/>
  <c r="Y295" i="16"/>
  <c r="Z295" i="16" s="1"/>
  <c r="X295" i="16"/>
  <c r="Y294" i="16"/>
  <c r="Z294" i="16" s="1"/>
  <c r="X294" i="16"/>
  <c r="Y293" i="16"/>
  <c r="Z293" i="16" s="1"/>
  <c r="X293" i="16"/>
  <c r="Y292" i="16"/>
  <c r="Z292" i="16" s="1"/>
  <c r="X292" i="16"/>
  <c r="Y291" i="16"/>
  <c r="Z291" i="16" s="1"/>
  <c r="X291" i="16"/>
  <c r="Y332" i="16"/>
  <c r="Z332" i="16" s="1"/>
  <c r="X332" i="16"/>
  <c r="Y290" i="16"/>
  <c r="Z290" i="16" s="1"/>
  <c r="X290" i="16"/>
  <c r="Y289" i="16"/>
  <c r="Z289" i="16" s="1"/>
  <c r="X289" i="16"/>
  <c r="Y288" i="16"/>
  <c r="Z288" i="16" s="1"/>
  <c r="X288" i="16"/>
  <c r="Y379" i="16"/>
  <c r="Z379" i="16" s="1"/>
  <c r="X379" i="16"/>
  <c r="Y287" i="16"/>
  <c r="Z287" i="16" s="1"/>
  <c r="X287" i="16"/>
  <c r="Y286" i="16"/>
  <c r="Z286" i="16" s="1"/>
  <c r="X286" i="16"/>
  <c r="Y285" i="16"/>
  <c r="Z285" i="16" s="1"/>
  <c r="X285" i="16"/>
  <c r="Y284" i="16"/>
  <c r="Z284" i="16" s="1"/>
  <c r="X284" i="16"/>
  <c r="Y283" i="16"/>
  <c r="Z283" i="16" s="1"/>
  <c r="X283" i="16"/>
  <c r="Y282" i="16"/>
  <c r="Z282" i="16" s="1"/>
  <c r="X282" i="16"/>
  <c r="Y281" i="16"/>
  <c r="Z281" i="16" s="1"/>
  <c r="X281" i="16"/>
  <c r="Y280" i="16"/>
  <c r="Z280" i="16" s="1"/>
  <c r="X280" i="16"/>
  <c r="Y279" i="16"/>
  <c r="Z279" i="16" s="1"/>
  <c r="X279" i="16"/>
  <c r="Y338" i="16"/>
  <c r="Z338" i="16" s="1"/>
  <c r="X338" i="16"/>
  <c r="Y278" i="16"/>
  <c r="Z278" i="16" s="1"/>
  <c r="X278" i="16"/>
  <c r="Y277" i="16"/>
  <c r="Z277" i="16" s="1"/>
  <c r="X277" i="16"/>
  <c r="Y276" i="16"/>
  <c r="Z276" i="16" s="1"/>
  <c r="X276" i="16"/>
  <c r="Y275" i="16"/>
  <c r="Z275" i="16" s="1"/>
  <c r="X275" i="16"/>
  <c r="Y331" i="16"/>
  <c r="Z331" i="16" s="1"/>
  <c r="X331" i="16"/>
  <c r="Y274" i="16"/>
  <c r="Z274" i="16" s="1"/>
  <c r="X274" i="16"/>
  <c r="Y330" i="16"/>
  <c r="Z330" i="16" s="1"/>
  <c r="X330" i="16"/>
  <c r="Y273" i="16"/>
  <c r="Z273" i="16" s="1"/>
  <c r="X273" i="16"/>
  <c r="Y329" i="16"/>
  <c r="Z329" i="16" s="1"/>
  <c r="X329" i="16"/>
  <c r="Y272" i="16"/>
  <c r="Z272" i="16" s="1"/>
  <c r="X272" i="16"/>
  <c r="Y328" i="16"/>
  <c r="Z328" i="16" s="1"/>
  <c r="X328" i="16"/>
  <c r="Y271" i="16"/>
  <c r="Z271" i="16" s="1"/>
  <c r="X271" i="16"/>
  <c r="Y254" i="16"/>
  <c r="Z254" i="16" s="1"/>
  <c r="X254" i="16"/>
  <c r="Y253" i="16"/>
  <c r="Z253" i="16" s="1"/>
  <c r="X253" i="16"/>
  <c r="Y269" i="16"/>
  <c r="Z269" i="16" s="1"/>
  <c r="X269" i="16"/>
  <c r="Y268" i="16"/>
  <c r="Z268" i="16" s="1"/>
  <c r="X268" i="16"/>
  <c r="Y252" i="16"/>
  <c r="Z252" i="16" s="1"/>
  <c r="X252" i="16"/>
  <c r="Y327" i="16"/>
  <c r="Z327" i="16" s="1"/>
  <c r="X327" i="16"/>
  <c r="Y326" i="16"/>
  <c r="Z326" i="16" s="1"/>
  <c r="X326" i="16"/>
  <c r="Y267" i="16"/>
  <c r="Z267" i="16" s="1"/>
  <c r="X267" i="16"/>
  <c r="Y251" i="16"/>
  <c r="Z251" i="16" s="1"/>
  <c r="X251" i="16"/>
  <c r="Y250" i="16"/>
  <c r="Z250" i="16" s="1"/>
  <c r="X250" i="16"/>
  <c r="Y266" i="16"/>
  <c r="Z266" i="16" s="1"/>
  <c r="X266" i="16"/>
  <c r="Y249" i="16"/>
  <c r="Z249" i="16" s="1"/>
  <c r="X249" i="16"/>
  <c r="Y248" i="16"/>
  <c r="Z248" i="16" s="1"/>
  <c r="X248" i="16"/>
  <c r="Y247" i="16"/>
  <c r="Z247" i="16" s="1"/>
  <c r="X247" i="16"/>
  <c r="Y246" i="16"/>
  <c r="Z246" i="16" s="1"/>
  <c r="X246" i="16"/>
  <c r="Y325" i="16"/>
  <c r="Z325" i="16" s="1"/>
  <c r="X325" i="16"/>
  <c r="Y245" i="16"/>
  <c r="Z245" i="16" s="1"/>
  <c r="X245" i="16"/>
  <c r="Y244" i="16"/>
  <c r="Z244" i="16" s="1"/>
  <c r="X244" i="16"/>
  <c r="Y243" i="16"/>
  <c r="Z243" i="16" s="1"/>
  <c r="X243" i="16"/>
  <c r="Y242" i="16"/>
  <c r="Z242" i="16" s="1"/>
  <c r="X242" i="16"/>
  <c r="Y241" i="16"/>
  <c r="Z241" i="16" s="1"/>
  <c r="X241" i="16"/>
  <c r="Y240" i="16"/>
  <c r="Z240" i="16" s="1"/>
  <c r="X240" i="16"/>
  <c r="Y265" i="16"/>
  <c r="Z265" i="16" s="1"/>
  <c r="X265" i="16"/>
  <c r="Y239" i="16"/>
  <c r="Z239" i="16" s="1"/>
  <c r="X239" i="16"/>
  <c r="Y238" i="16"/>
  <c r="Z238" i="16" s="1"/>
  <c r="X238" i="16"/>
  <c r="Y237" i="16"/>
  <c r="Z237" i="16" s="1"/>
  <c r="X237" i="16"/>
  <c r="Y264" i="16"/>
  <c r="Z264" i="16" s="1"/>
  <c r="X264" i="16"/>
  <c r="Y236" i="16"/>
  <c r="Z236" i="16" s="1"/>
  <c r="X236" i="16"/>
  <c r="Y263" i="16"/>
  <c r="Z263" i="16" s="1"/>
  <c r="X263" i="16"/>
  <c r="Y235" i="16"/>
  <c r="Z235" i="16" s="1"/>
  <c r="X235" i="16"/>
  <c r="Y234" i="16"/>
  <c r="Z234" i="16" s="1"/>
  <c r="X234" i="16"/>
  <c r="Y262" i="16"/>
  <c r="Z262" i="16" s="1"/>
  <c r="X262" i="16"/>
  <c r="Y233" i="16"/>
  <c r="Z233" i="16" s="1"/>
  <c r="X233" i="16"/>
  <c r="Y232" i="16"/>
  <c r="Z232" i="16" s="1"/>
  <c r="X232" i="16"/>
  <c r="Y231" i="16"/>
  <c r="Z231" i="16" s="1"/>
  <c r="X231" i="16"/>
  <c r="Y230" i="16"/>
  <c r="Z230" i="16" s="1"/>
  <c r="X230" i="16"/>
  <c r="Y261" i="16"/>
  <c r="Z261" i="16" s="1"/>
  <c r="X261" i="16"/>
  <c r="Y229" i="16"/>
  <c r="Z229" i="16" s="1"/>
  <c r="X229" i="16"/>
  <c r="Y260" i="16"/>
  <c r="Z260" i="16" s="1"/>
  <c r="X260" i="16"/>
  <c r="Y228" i="16"/>
  <c r="Z228" i="16" s="1"/>
  <c r="X228" i="16"/>
  <c r="Y227" i="16"/>
  <c r="Z227" i="16" s="1"/>
  <c r="X227" i="16"/>
  <c r="Y270" i="16"/>
  <c r="Z270" i="16" s="1"/>
  <c r="AA270" i="16" s="1"/>
  <c r="X270" i="16"/>
  <c r="Y259" i="16"/>
  <c r="Z259" i="16" s="1"/>
  <c r="X259" i="16"/>
  <c r="Y258" i="16"/>
  <c r="Z258" i="16" s="1"/>
  <c r="X258" i="16"/>
  <c r="Y226" i="16"/>
  <c r="Z226" i="16" s="1"/>
  <c r="X226" i="16"/>
  <c r="Y225" i="16"/>
  <c r="Z225" i="16" s="1"/>
  <c r="X225" i="16"/>
  <c r="Y224" i="16"/>
  <c r="Z224" i="16" s="1"/>
  <c r="X224" i="16"/>
  <c r="Y257" i="16"/>
  <c r="Z257" i="16" s="1"/>
  <c r="X257" i="16"/>
  <c r="Y223" i="16"/>
  <c r="Z223" i="16" s="1"/>
  <c r="X223" i="16"/>
  <c r="Y222" i="16"/>
  <c r="Z222" i="16" s="1"/>
  <c r="X222" i="16"/>
  <c r="Y221" i="16"/>
  <c r="Z221" i="16" s="1"/>
  <c r="X221" i="16"/>
  <c r="Y220" i="16"/>
  <c r="Z220" i="16" s="1"/>
  <c r="X220" i="16"/>
  <c r="Y219" i="16"/>
  <c r="Z219" i="16" s="1"/>
  <c r="X219" i="16"/>
  <c r="Y218" i="16"/>
  <c r="Z218" i="16" s="1"/>
  <c r="X218" i="16"/>
  <c r="Y217" i="16"/>
  <c r="Z217" i="16" s="1"/>
  <c r="X217" i="16"/>
  <c r="Y216" i="16"/>
  <c r="Z216" i="16" s="1"/>
  <c r="X216" i="16"/>
  <c r="Y256" i="16"/>
  <c r="Z256" i="16" s="1"/>
  <c r="X256" i="16"/>
  <c r="Y255" i="16"/>
  <c r="Z255" i="16" s="1"/>
  <c r="X255" i="16"/>
  <c r="Y215" i="16"/>
  <c r="Z215" i="16" s="1"/>
  <c r="X215" i="16"/>
  <c r="Y211" i="16"/>
  <c r="Z211" i="16" s="1"/>
  <c r="X211" i="16"/>
  <c r="Y198" i="16"/>
  <c r="Z198" i="16" s="1"/>
  <c r="X198" i="16"/>
  <c r="Y197" i="16"/>
  <c r="Z197" i="16" s="1"/>
  <c r="X197" i="16"/>
  <c r="Y196" i="16"/>
  <c r="Z196" i="16" s="1"/>
  <c r="X196" i="16"/>
  <c r="Y214" i="16"/>
  <c r="Z214" i="16" s="1"/>
  <c r="X214" i="16"/>
  <c r="Y195" i="16"/>
  <c r="Z195" i="16" s="1"/>
  <c r="X195" i="16"/>
  <c r="Y194" i="16"/>
  <c r="Z194" i="16" s="1"/>
  <c r="X194" i="16"/>
  <c r="Y193" i="16"/>
  <c r="Z193" i="16" s="1"/>
  <c r="X193" i="16"/>
  <c r="Y192" i="16"/>
  <c r="Z192" i="16" s="1"/>
  <c r="X192" i="16"/>
  <c r="Y191" i="16"/>
  <c r="Z191" i="16" s="1"/>
  <c r="X191" i="16"/>
  <c r="Y190" i="16"/>
  <c r="Z190" i="16" s="1"/>
  <c r="X190" i="16"/>
  <c r="Y213" i="16"/>
  <c r="Z213" i="16" s="1"/>
  <c r="X213" i="16"/>
  <c r="Y210" i="16"/>
  <c r="Z210" i="16" s="1"/>
  <c r="X210" i="16"/>
  <c r="Y189" i="16"/>
  <c r="Z189" i="16" s="1"/>
  <c r="X189" i="16"/>
  <c r="Y209" i="16"/>
  <c r="Z209" i="16" s="1"/>
  <c r="X209" i="16"/>
  <c r="Y208" i="16"/>
  <c r="Z208" i="16" s="1"/>
  <c r="X208" i="16"/>
  <c r="Y207" i="16"/>
  <c r="Z207" i="16" s="1"/>
  <c r="X207" i="16"/>
  <c r="Y206" i="16"/>
  <c r="Z206" i="16" s="1"/>
  <c r="X206" i="16"/>
  <c r="Y188" i="16"/>
  <c r="Z188" i="16" s="1"/>
  <c r="X188" i="16"/>
  <c r="Y187" i="16"/>
  <c r="Z187" i="16" s="1"/>
  <c r="X187" i="16"/>
  <c r="Y212" i="16"/>
  <c r="Z212" i="16" s="1"/>
  <c r="AA212" i="16" s="1"/>
  <c r="X212" i="16"/>
  <c r="Y186" i="16"/>
  <c r="Z186" i="16" s="1"/>
  <c r="X186" i="16"/>
  <c r="Y185" i="16"/>
  <c r="Z185" i="16" s="1"/>
  <c r="X185" i="16"/>
  <c r="Y184" i="16"/>
  <c r="Z184" i="16" s="1"/>
  <c r="X184" i="16"/>
  <c r="Y183" i="16"/>
  <c r="Z183" i="16" s="1"/>
  <c r="X183" i="16"/>
  <c r="Y182" i="16"/>
  <c r="Z182" i="16" s="1"/>
  <c r="X182" i="16"/>
  <c r="Y181" i="16"/>
  <c r="Z181" i="16" s="1"/>
  <c r="X181" i="16"/>
  <c r="Y180" i="16"/>
  <c r="Z180" i="16" s="1"/>
  <c r="X180" i="16"/>
  <c r="Y205" i="16"/>
  <c r="Z205" i="16" s="1"/>
  <c r="X205" i="16"/>
  <c r="Y179" i="16"/>
  <c r="Z179" i="16" s="1"/>
  <c r="X179" i="16"/>
  <c r="Y204" i="16"/>
  <c r="Z204" i="16" s="1"/>
  <c r="X204" i="16"/>
  <c r="Y178" i="16"/>
  <c r="Z178" i="16" s="1"/>
  <c r="X178" i="16"/>
  <c r="Y177" i="16"/>
  <c r="Z177" i="16" s="1"/>
  <c r="X177" i="16"/>
  <c r="Y176" i="16"/>
  <c r="Z176" i="16" s="1"/>
  <c r="X176" i="16"/>
  <c r="Y203" i="16"/>
  <c r="Z203" i="16" s="1"/>
  <c r="X203" i="16"/>
  <c r="Y175" i="16"/>
  <c r="Z175" i="16" s="1"/>
  <c r="X175" i="16"/>
  <c r="Y174" i="16"/>
  <c r="Z174" i="16" s="1"/>
  <c r="X174" i="16"/>
  <c r="Y173" i="16"/>
  <c r="Z173" i="16" s="1"/>
  <c r="X173" i="16"/>
  <c r="Y172" i="16"/>
  <c r="Z172" i="16" s="1"/>
  <c r="X172" i="16"/>
  <c r="Y171" i="16"/>
  <c r="Z171" i="16" s="1"/>
  <c r="X171" i="16"/>
  <c r="Y170" i="16"/>
  <c r="Z170" i="16" s="1"/>
  <c r="X170" i="16"/>
  <c r="Y169" i="16"/>
  <c r="Z169" i="16" s="1"/>
  <c r="X169" i="16"/>
  <c r="Y168" i="16"/>
  <c r="Z168" i="16" s="1"/>
  <c r="X168" i="16"/>
  <c r="Y167" i="16"/>
  <c r="Z167" i="16" s="1"/>
  <c r="X167" i="16"/>
  <c r="Y166" i="16"/>
  <c r="Z166" i="16" s="1"/>
  <c r="X166" i="16"/>
  <c r="Y165" i="16"/>
  <c r="Z165" i="16" s="1"/>
  <c r="X165" i="16"/>
  <c r="Y164" i="16"/>
  <c r="Z164" i="16" s="1"/>
  <c r="X164" i="16"/>
  <c r="Y163" i="16"/>
  <c r="Z163" i="16" s="1"/>
  <c r="X163" i="16"/>
  <c r="Y202" i="16"/>
  <c r="Z202" i="16" s="1"/>
  <c r="X202" i="16"/>
  <c r="Y162" i="16"/>
  <c r="Z162" i="16" s="1"/>
  <c r="X162" i="16"/>
  <c r="Y201" i="16"/>
  <c r="Z201" i="16" s="1"/>
  <c r="X201" i="16"/>
  <c r="Y161" i="16"/>
  <c r="Z161" i="16" s="1"/>
  <c r="X161" i="16"/>
  <c r="Y160" i="16"/>
  <c r="Z160" i="16" s="1"/>
  <c r="X160" i="16"/>
  <c r="Y200" i="16"/>
  <c r="Z200" i="16" s="1"/>
  <c r="X200" i="16"/>
  <c r="Y153" i="16"/>
  <c r="Z153" i="16" s="1"/>
  <c r="X153" i="16"/>
  <c r="Y199" i="16"/>
  <c r="Z199" i="16" s="1"/>
  <c r="X199" i="16"/>
  <c r="Y152" i="16"/>
  <c r="Z152" i="16" s="1"/>
  <c r="X152" i="16"/>
  <c r="Y159" i="16"/>
  <c r="Z159" i="16" s="1"/>
  <c r="X159" i="16"/>
  <c r="Y158" i="16"/>
  <c r="Z158" i="16" s="1"/>
  <c r="AA158" i="16" s="1"/>
  <c r="X158" i="16"/>
  <c r="Y151" i="16"/>
  <c r="Z151" i="16" s="1"/>
  <c r="X151" i="16"/>
  <c r="Y150" i="16"/>
  <c r="Z150" i="16" s="1"/>
  <c r="X150" i="16"/>
  <c r="Y149" i="16"/>
  <c r="Z149" i="16" s="1"/>
  <c r="X149" i="16"/>
  <c r="Y148" i="16"/>
  <c r="Z148" i="16" s="1"/>
  <c r="X148" i="16"/>
  <c r="Y147" i="16"/>
  <c r="Z147" i="16" s="1"/>
  <c r="X147" i="16"/>
  <c r="Y146" i="16"/>
  <c r="Z146" i="16" s="1"/>
  <c r="X146" i="16"/>
  <c r="Y145" i="16"/>
  <c r="Z145" i="16" s="1"/>
  <c r="X145" i="16"/>
  <c r="Y144" i="16"/>
  <c r="Z144" i="16" s="1"/>
  <c r="X144" i="16"/>
  <c r="Y157" i="16"/>
  <c r="Z157" i="16" s="1"/>
  <c r="X157" i="16"/>
  <c r="Y156" i="16"/>
  <c r="Z156" i="16" s="1"/>
  <c r="X156" i="16"/>
  <c r="Y143" i="16"/>
  <c r="Z143" i="16" s="1"/>
  <c r="X143" i="16"/>
  <c r="Y142" i="16"/>
  <c r="Z142" i="16" s="1"/>
  <c r="X142" i="16"/>
  <c r="Y141" i="16"/>
  <c r="Z141" i="16" s="1"/>
  <c r="X141" i="16"/>
  <c r="Y140" i="16"/>
  <c r="Z140" i="16" s="1"/>
  <c r="X140" i="16"/>
  <c r="Y139" i="16"/>
  <c r="Z139" i="16" s="1"/>
  <c r="X139" i="16"/>
  <c r="Y138" i="16"/>
  <c r="Z138" i="16" s="1"/>
  <c r="X138" i="16"/>
  <c r="Y137" i="16"/>
  <c r="Z137" i="16" s="1"/>
  <c r="X137" i="16"/>
  <c r="Y136" i="16"/>
  <c r="Z136" i="16" s="1"/>
  <c r="X136" i="16"/>
  <c r="Y135" i="16"/>
  <c r="Z135" i="16" s="1"/>
  <c r="X135" i="16"/>
  <c r="Y134" i="16"/>
  <c r="Z134" i="16" s="1"/>
  <c r="X134" i="16"/>
  <c r="Y133" i="16"/>
  <c r="Z133" i="16" s="1"/>
  <c r="X133" i="16"/>
  <c r="Y155" i="16"/>
  <c r="Z155" i="16" s="1"/>
  <c r="X155" i="16"/>
  <c r="Y132" i="16"/>
  <c r="Z132" i="16" s="1"/>
  <c r="X132" i="16"/>
  <c r="Y131" i="16"/>
  <c r="Z131" i="16" s="1"/>
  <c r="X131" i="16"/>
  <c r="Y130" i="16"/>
  <c r="Z130" i="16" s="1"/>
  <c r="X130" i="16"/>
  <c r="Y129" i="16"/>
  <c r="Z129" i="16" s="1"/>
  <c r="X129" i="16"/>
  <c r="Y128" i="16"/>
  <c r="Z128" i="16" s="1"/>
  <c r="X128" i="16"/>
  <c r="Y127" i="16"/>
  <c r="Z127" i="16" s="1"/>
  <c r="X127" i="16"/>
  <c r="Y126" i="16"/>
  <c r="Z126" i="16" s="1"/>
  <c r="X126" i="16"/>
  <c r="Y125" i="16"/>
  <c r="Z125" i="16" s="1"/>
  <c r="X125" i="16"/>
  <c r="Y100" i="16"/>
  <c r="Z100" i="16" s="1"/>
  <c r="X100" i="16"/>
  <c r="X122" i="16"/>
  <c r="Y99" i="16"/>
  <c r="Z99" i="16" s="1"/>
  <c r="X99" i="16"/>
  <c r="Y121" i="16"/>
  <c r="Z121" i="16" s="1"/>
  <c r="X121" i="16"/>
  <c r="Y98" i="16"/>
  <c r="Z98" i="16" s="1"/>
  <c r="X98" i="16"/>
  <c r="Y97" i="16"/>
  <c r="Z97" i="16" s="1"/>
  <c r="X97" i="16"/>
  <c r="Y120" i="16"/>
  <c r="Z120" i="16" s="1"/>
  <c r="X120" i="16"/>
  <c r="Y96" i="16"/>
  <c r="Z96" i="16" s="1"/>
  <c r="X96" i="16"/>
  <c r="Y95" i="16"/>
  <c r="Z95" i="16" s="1"/>
  <c r="X95" i="16"/>
  <c r="Y94" i="16"/>
  <c r="Z94" i="16" s="1"/>
  <c r="X94" i="16"/>
  <c r="Y124" i="16"/>
  <c r="Z124" i="16" s="1"/>
  <c r="X124" i="16"/>
  <c r="Y93" i="16"/>
  <c r="Z93" i="16" s="1"/>
  <c r="X93" i="16"/>
  <c r="Y92" i="16"/>
  <c r="Z92" i="16" s="1"/>
  <c r="X92" i="16"/>
  <c r="Y91" i="16"/>
  <c r="Z91" i="16" s="1"/>
  <c r="X91" i="16"/>
  <c r="Y119" i="16"/>
  <c r="Z119" i="16" s="1"/>
  <c r="X119" i="16"/>
  <c r="Y90" i="16"/>
  <c r="Z90" i="16" s="1"/>
  <c r="X90" i="16"/>
  <c r="Y118" i="16"/>
  <c r="Z118" i="16" s="1"/>
  <c r="X118" i="16"/>
  <c r="Y89" i="16"/>
  <c r="Z89" i="16" s="1"/>
  <c r="X89" i="16"/>
  <c r="Y88" i="16"/>
  <c r="Z88" i="16" s="1"/>
  <c r="X88" i="16"/>
  <c r="Y87" i="16"/>
  <c r="Z87" i="16" s="1"/>
  <c r="X87" i="16"/>
  <c r="Y117" i="16"/>
  <c r="Z117" i="16" s="1"/>
  <c r="X117" i="16"/>
  <c r="Y86" i="16"/>
  <c r="Z86" i="16" s="1"/>
  <c r="X86" i="16"/>
  <c r="Y116" i="16"/>
  <c r="Z116" i="16" s="1"/>
  <c r="X116" i="16"/>
  <c r="Y85" i="16"/>
  <c r="Z85" i="16" s="1"/>
  <c r="X85" i="16"/>
  <c r="Y84" i="16"/>
  <c r="Z84" i="16" s="1"/>
  <c r="X84" i="16"/>
  <c r="Y83" i="16"/>
  <c r="Z83" i="16" s="1"/>
  <c r="X83" i="16"/>
  <c r="Y115" i="16"/>
  <c r="Z115" i="16" s="1"/>
  <c r="X115" i="16"/>
  <c r="Y82" i="16"/>
  <c r="Z82" i="16" s="1"/>
  <c r="X82" i="16"/>
  <c r="Y81" i="16"/>
  <c r="Z81" i="16" s="1"/>
  <c r="X81" i="16"/>
  <c r="Y80" i="16"/>
  <c r="Z80" i="16" s="1"/>
  <c r="X80" i="16"/>
  <c r="Y114" i="16"/>
  <c r="Z114" i="16" s="1"/>
  <c r="X114" i="16"/>
  <c r="Y113" i="16"/>
  <c r="Z113" i="16" s="1"/>
  <c r="X113" i="16"/>
  <c r="Y112" i="16"/>
  <c r="Z112" i="16" s="1"/>
  <c r="X112" i="16"/>
  <c r="Y79" i="16"/>
  <c r="Z79" i="16" s="1"/>
  <c r="X79" i="16"/>
  <c r="Y78" i="16"/>
  <c r="Z78" i="16" s="1"/>
  <c r="X78" i="16"/>
  <c r="Y111" i="16"/>
  <c r="Z111" i="16" s="1"/>
  <c r="X111" i="16"/>
  <c r="Y110" i="16"/>
  <c r="Z110" i="16" s="1"/>
  <c r="X110" i="16"/>
  <c r="Y123" i="16"/>
  <c r="Z123" i="16" s="1"/>
  <c r="X123" i="16"/>
  <c r="Y77" i="16"/>
  <c r="Z77" i="16" s="1"/>
  <c r="X77" i="16"/>
  <c r="Y76" i="16"/>
  <c r="Z76" i="16" s="1"/>
  <c r="X76" i="16"/>
  <c r="Y109" i="16"/>
  <c r="Z109" i="16" s="1"/>
  <c r="X109" i="16"/>
  <c r="Y75" i="16"/>
  <c r="Z75" i="16" s="1"/>
  <c r="X75" i="16"/>
  <c r="Y108" i="16"/>
  <c r="Z108" i="16" s="1"/>
  <c r="X108" i="16"/>
  <c r="Y74" i="16"/>
  <c r="Z74" i="16" s="1"/>
  <c r="X74" i="16"/>
  <c r="Y73" i="16"/>
  <c r="Z73" i="16" s="1"/>
  <c r="X73" i="16"/>
  <c r="Y107" i="16"/>
  <c r="Z107" i="16" s="1"/>
  <c r="X107" i="16"/>
  <c r="Y106" i="16"/>
  <c r="Z106" i="16" s="1"/>
  <c r="X106" i="16"/>
  <c r="Y72" i="16"/>
  <c r="Z72" i="16" s="1"/>
  <c r="X72" i="16"/>
  <c r="Y105" i="16"/>
  <c r="Z105" i="16" s="1"/>
  <c r="X105" i="16"/>
  <c r="Y71" i="16"/>
  <c r="Z71" i="16" s="1"/>
  <c r="X71" i="16"/>
  <c r="Y104" i="16"/>
  <c r="Z104" i="16" s="1"/>
  <c r="X104" i="16"/>
  <c r="Y70" i="16"/>
  <c r="Z70" i="16" s="1"/>
  <c r="X70" i="16"/>
  <c r="Y69" i="16"/>
  <c r="Z69" i="16" s="1"/>
  <c r="X69" i="16"/>
  <c r="Y154" i="16"/>
  <c r="Z154" i="16" s="1"/>
  <c r="X154" i="16"/>
  <c r="Y68" i="16"/>
  <c r="Z68" i="16" s="1"/>
  <c r="X68" i="16"/>
  <c r="Y60" i="16"/>
  <c r="Z60" i="16" s="1"/>
  <c r="X60" i="16"/>
  <c r="Y65" i="16"/>
  <c r="Z65" i="16" s="1"/>
  <c r="X65" i="16"/>
  <c r="Y103" i="16"/>
  <c r="Z103" i="16" s="1"/>
  <c r="X103" i="16"/>
  <c r="Y59" i="16"/>
  <c r="Z59" i="16" s="1"/>
  <c r="X59" i="16"/>
  <c r="Y102" i="16"/>
  <c r="Z102" i="16" s="1"/>
  <c r="X102" i="16"/>
  <c r="Y58" i="16"/>
  <c r="Z58" i="16" s="1"/>
  <c r="X58" i="16"/>
  <c r="Y64" i="16"/>
  <c r="Z64" i="16" s="1"/>
  <c r="X64" i="16"/>
  <c r="Y63" i="16"/>
  <c r="Z63" i="16" s="1"/>
  <c r="X63" i="16"/>
  <c r="Y57" i="16"/>
  <c r="Z57" i="16" s="1"/>
  <c r="X57" i="16"/>
  <c r="Y56" i="16"/>
  <c r="Z56" i="16" s="1"/>
  <c r="X56" i="16"/>
  <c r="Y55" i="16"/>
  <c r="Z55" i="16" s="1"/>
  <c r="X55" i="16"/>
  <c r="Y54" i="16"/>
  <c r="Z54" i="16" s="1"/>
  <c r="X54" i="16"/>
  <c r="Y53" i="16"/>
  <c r="Z53" i="16" s="1"/>
  <c r="X53" i="16"/>
  <c r="Y52" i="16"/>
  <c r="Z52" i="16" s="1"/>
  <c r="X52" i="16"/>
  <c r="Y51" i="16"/>
  <c r="Z51" i="16" s="1"/>
  <c r="X51" i="16"/>
  <c r="Y50" i="16"/>
  <c r="Z50" i="16" s="1"/>
  <c r="X50" i="16"/>
  <c r="Y49" i="16"/>
  <c r="Z49" i="16" s="1"/>
  <c r="X49" i="16"/>
  <c r="Y48" i="16"/>
  <c r="Z48" i="16" s="1"/>
  <c r="X48" i="16"/>
  <c r="Y67" i="16"/>
  <c r="Z67" i="16" s="1"/>
  <c r="X67" i="16"/>
  <c r="Y47" i="16"/>
  <c r="Z47" i="16" s="1"/>
  <c r="X47" i="16"/>
  <c r="Y46" i="16"/>
  <c r="Z46" i="16" s="1"/>
  <c r="X46" i="16"/>
  <c r="Y66" i="16"/>
  <c r="Z66" i="16" s="1"/>
  <c r="AA66" i="16" s="1"/>
  <c r="X66" i="16"/>
  <c r="Y45" i="16"/>
  <c r="Z45" i="16" s="1"/>
  <c r="X45" i="16"/>
  <c r="Y44" i="16"/>
  <c r="Z44" i="16" s="1"/>
  <c r="X44" i="16"/>
  <c r="Y101" i="16"/>
  <c r="Z101" i="16" s="1"/>
  <c r="X101" i="16"/>
  <c r="Y43" i="16"/>
  <c r="Z43" i="16" s="1"/>
  <c r="X43" i="16"/>
  <c r="Y42" i="16"/>
  <c r="Z42" i="16" s="1"/>
  <c r="X42" i="16"/>
  <c r="Y41" i="16"/>
  <c r="Z41" i="16" s="1"/>
  <c r="X41" i="16"/>
  <c r="Y40" i="16"/>
  <c r="Z40" i="16" s="1"/>
  <c r="X40" i="16"/>
  <c r="Y39" i="16"/>
  <c r="Z39" i="16" s="1"/>
  <c r="X39" i="16"/>
  <c r="Y38" i="16"/>
  <c r="Z38" i="16" s="1"/>
  <c r="X38" i="16"/>
  <c r="Y37" i="16"/>
  <c r="Z37" i="16" s="1"/>
  <c r="X37" i="16"/>
  <c r="Y31" i="16"/>
  <c r="Z31" i="16" s="1"/>
  <c r="X31" i="16"/>
  <c r="Y30" i="16"/>
  <c r="Z30" i="16" s="1"/>
  <c r="X30" i="16"/>
  <c r="Y29" i="16"/>
  <c r="Z29" i="16" s="1"/>
  <c r="X29" i="16"/>
  <c r="Y28" i="16"/>
  <c r="Z28" i="16" s="1"/>
  <c r="X28" i="16"/>
  <c r="Y27" i="16"/>
  <c r="Z27" i="16" s="1"/>
  <c r="X27" i="16"/>
  <c r="Y26" i="16"/>
  <c r="Z26" i="16" s="1"/>
  <c r="X26" i="16"/>
  <c r="Y36" i="16"/>
  <c r="Z36" i="16" s="1"/>
  <c r="X36" i="16"/>
  <c r="Y25" i="16"/>
  <c r="Z25" i="16" s="1"/>
  <c r="X25" i="16"/>
  <c r="Y24" i="16"/>
  <c r="Z24" i="16" s="1"/>
  <c r="X24" i="16"/>
  <c r="Y23" i="16"/>
  <c r="Z23" i="16" s="1"/>
  <c r="X23" i="16"/>
  <c r="Y35" i="16"/>
  <c r="Z35" i="16" s="1"/>
  <c r="X35" i="16"/>
  <c r="Y22" i="16"/>
  <c r="Z22" i="16" s="1"/>
  <c r="X22" i="16"/>
  <c r="Y21" i="16"/>
  <c r="Z21" i="16" s="1"/>
  <c r="X21" i="16"/>
  <c r="Y20" i="16"/>
  <c r="Z20" i="16" s="1"/>
  <c r="X20" i="16"/>
  <c r="Y62" i="16"/>
  <c r="Z62" i="16" s="1"/>
  <c r="X62" i="16"/>
  <c r="Y19" i="16"/>
  <c r="Z19" i="16" s="1"/>
  <c r="X19" i="16"/>
  <c r="Y18" i="16"/>
  <c r="Z18" i="16" s="1"/>
  <c r="X18" i="16"/>
  <c r="Y17" i="16"/>
  <c r="Z17" i="16" s="1"/>
  <c r="X17" i="16"/>
  <c r="Y16" i="16"/>
  <c r="Z16" i="16" s="1"/>
  <c r="X16" i="16"/>
  <c r="Y61" i="16"/>
  <c r="Z61" i="16" s="1"/>
  <c r="X61" i="16"/>
  <c r="Y15" i="16"/>
  <c r="Z15" i="16" s="1"/>
  <c r="X15" i="16"/>
  <c r="Y34" i="16"/>
  <c r="Z34" i="16" s="1"/>
  <c r="X34" i="16"/>
  <c r="Y14" i="16"/>
  <c r="Z14" i="16" s="1"/>
  <c r="X14" i="16"/>
  <c r="Y13" i="16"/>
  <c r="Z13" i="16" s="1"/>
  <c r="X13" i="16"/>
  <c r="Y12" i="16"/>
  <c r="Z12" i="16" s="1"/>
  <c r="X12" i="16"/>
  <c r="Y33" i="16"/>
  <c r="Z33" i="16" s="1"/>
  <c r="X33" i="16"/>
  <c r="Y11" i="16"/>
  <c r="Z11" i="16" s="1"/>
  <c r="X11" i="16"/>
  <c r="Y10" i="16"/>
  <c r="Z10" i="16" s="1"/>
  <c r="X10" i="16"/>
  <c r="Y9" i="16"/>
  <c r="Z9" i="16" s="1"/>
  <c r="X9" i="16"/>
  <c r="Y8" i="16"/>
  <c r="Z8" i="16" s="1"/>
  <c r="X8" i="16"/>
  <c r="Y7" i="16"/>
  <c r="Z7" i="16" s="1"/>
  <c r="X7" i="16"/>
  <c r="Y6" i="16"/>
  <c r="Z6" i="16" s="1"/>
  <c r="X6" i="16"/>
  <c r="Y5" i="16"/>
  <c r="Z5" i="16" s="1"/>
  <c r="X5" i="16"/>
  <c r="Y4" i="16"/>
  <c r="Z4" i="16" s="1"/>
  <c r="X4" i="16"/>
  <c r="Y3" i="16"/>
  <c r="Z3" i="16" s="1"/>
  <c r="X3" i="16"/>
  <c r="Y32" i="16"/>
  <c r="Z32" i="16" s="1"/>
  <c r="X32" i="16"/>
  <c r="Y2" i="16"/>
  <c r="Z2" i="16" s="1"/>
  <c r="AA2" i="16" s="1"/>
  <c r="X2" i="16"/>
  <c r="B589" i="16"/>
  <c r="A589" i="16"/>
  <c r="AB589" i="16" s="1"/>
  <c r="B588" i="16"/>
  <c r="A588" i="16"/>
  <c r="AB588" i="16" s="1"/>
  <c r="B587" i="16"/>
  <c r="A587" i="16"/>
  <c r="AB587" i="16" s="1"/>
  <c r="B586" i="16"/>
  <c r="A586" i="16"/>
  <c r="AB586" i="16" s="1"/>
  <c r="B585" i="16"/>
  <c r="A585" i="16"/>
  <c r="AB585" i="16" s="1"/>
  <c r="B584" i="16"/>
  <c r="A584" i="16"/>
  <c r="AB584" i="16" s="1"/>
  <c r="B583" i="16"/>
  <c r="A583" i="16"/>
  <c r="AB583" i="16" s="1"/>
  <c r="B594" i="16"/>
  <c r="A594" i="16"/>
  <c r="AB594" i="16" s="1"/>
  <c r="B582" i="16"/>
  <c r="A582" i="16"/>
  <c r="AB582" i="16" s="1"/>
  <c r="B581" i="16"/>
  <c r="A581" i="16"/>
  <c r="AB581" i="16" s="1"/>
  <c r="B580" i="16"/>
  <c r="A580" i="16"/>
  <c r="AB580" i="16" s="1"/>
  <c r="B579" i="16"/>
  <c r="A579" i="16"/>
  <c r="AB579" i="16" s="1"/>
  <c r="B578" i="16"/>
  <c r="A578" i="16"/>
  <c r="AB578" i="16" s="1"/>
  <c r="B577" i="16"/>
  <c r="A577" i="16"/>
  <c r="AB577" i="16" s="1"/>
  <c r="B593" i="16"/>
  <c r="A593" i="16"/>
  <c r="AB593" i="16" s="1"/>
  <c r="B576" i="16"/>
  <c r="A576" i="16"/>
  <c r="AB576" i="16" s="1"/>
  <c r="B575" i="16"/>
  <c r="A575" i="16"/>
  <c r="AB575" i="16" s="1"/>
  <c r="B574" i="16"/>
  <c r="A574" i="16"/>
  <c r="AB574" i="16" s="1"/>
  <c r="B573" i="16"/>
  <c r="A573" i="16"/>
  <c r="AB573" i="16" s="1"/>
  <c r="B572" i="16"/>
  <c r="A572" i="16"/>
  <c r="AB572" i="16" s="1"/>
  <c r="B571" i="16"/>
  <c r="A571" i="16"/>
  <c r="AB571" i="16" s="1"/>
  <c r="B570" i="16"/>
  <c r="A570" i="16"/>
  <c r="AB570" i="16" s="1"/>
  <c r="B569" i="16"/>
  <c r="A569" i="16"/>
  <c r="AB569" i="16" s="1"/>
  <c r="B592" i="16"/>
  <c r="A592" i="16"/>
  <c r="AB592" i="16" s="1"/>
  <c r="B568" i="16"/>
  <c r="A568" i="16"/>
  <c r="AB568" i="16" s="1"/>
  <c r="B567" i="16"/>
  <c r="A567" i="16"/>
  <c r="AB567" i="16" s="1"/>
  <c r="B566" i="16"/>
  <c r="A566" i="16"/>
  <c r="AB566" i="16" s="1"/>
  <c r="B565" i="16"/>
  <c r="A565" i="16"/>
  <c r="AB565" i="16" s="1"/>
  <c r="B564" i="16"/>
  <c r="A564" i="16"/>
  <c r="AB564" i="16" s="1"/>
  <c r="B563" i="16"/>
  <c r="A563" i="16"/>
  <c r="AB563" i="16" s="1"/>
  <c r="B562" i="16"/>
  <c r="A562" i="16"/>
  <c r="AB562" i="16" s="1"/>
  <c r="B561" i="16"/>
  <c r="A561" i="16"/>
  <c r="AB561" i="16" s="1"/>
  <c r="B560" i="16"/>
  <c r="A560" i="16"/>
  <c r="AB560" i="16" s="1"/>
  <c r="B559" i="16"/>
  <c r="A559" i="16"/>
  <c r="AB559" i="16" s="1"/>
  <c r="B558" i="16"/>
  <c r="A558" i="16"/>
  <c r="AB558" i="16" s="1"/>
  <c r="B557" i="16"/>
  <c r="A557" i="16"/>
  <c r="AB557" i="16" s="1"/>
  <c r="B556" i="16"/>
  <c r="A556" i="16"/>
  <c r="AB556" i="16" s="1"/>
  <c r="B555" i="16"/>
  <c r="A555" i="16"/>
  <c r="AB555" i="16" s="1"/>
  <c r="B554" i="16"/>
  <c r="A554" i="16"/>
  <c r="AB554" i="16" s="1"/>
  <c r="B553" i="16"/>
  <c r="A553" i="16"/>
  <c r="AB553" i="16" s="1"/>
  <c r="B552" i="16"/>
  <c r="A552" i="16"/>
  <c r="AB552" i="16" s="1"/>
  <c r="B551" i="16"/>
  <c r="A551" i="16"/>
  <c r="AB551" i="16" s="1"/>
  <c r="B550" i="16"/>
  <c r="A550" i="16"/>
  <c r="AB550" i="16" s="1"/>
  <c r="B549" i="16"/>
  <c r="A549" i="16"/>
  <c r="AB549" i="16" s="1"/>
  <c r="B548" i="16"/>
  <c r="A548" i="16"/>
  <c r="AB548" i="16" s="1"/>
  <c r="B547" i="16"/>
  <c r="A547" i="16"/>
  <c r="AB547" i="16" s="1"/>
  <c r="B546" i="16"/>
  <c r="A546" i="16"/>
  <c r="AB546" i="16" s="1"/>
  <c r="B545" i="16"/>
  <c r="A545" i="16"/>
  <c r="AB545" i="16" s="1"/>
  <c r="B544" i="16"/>
  <c r="A544" i="16"/>
  <c r="AB544" i="16" s="1"/>
  <c r="B525" i="16"/>
  <c r="A525" i="16"/>
  <c r="AB525" i="16" s="1"/>
  <c r="B538" i="16"/>
  <c r="A538" i="16"/>
  <c r="AB538" i="16" s="1"/>
  <c r="B591" i="16"/>
  <c r="A591" i="16"/>
  <c r="AB591" i="16" s="1"/>
  <c r="B590" i="16"/>
  <c r="A590" i="16"/>
  <c r="AB590" i="16" s="1"/>
  <c r="B543" i="16"/>
  <c r="A543" i="16"/>
  <c r="AB543" i="16" s="1"/>
  <c r="B542" i="16"/>
  <c r="A542" i="16"/>
  <c r="AB542" i="16" s="1"/>
  <c r="B524" i="16"/>
  <c r="A524" i="16"/>
  <c r="AB524" i="16" s="1"/>
  <c r="B523" i="16"/>
  <c r="A523" i="16"/>
  <c r="AB523" i="16" s="1"/>
  <c r="B522" i="16"/>
  <c r="A522" i="16"/>
  <c r="AB522" i="16" s="1"/>
  <c r="B521" i="16"/>
  <c r="A521" i="16"/>
  <c r="AB521" i="16" s="1"/>
  <c r="B537" i="16"/>
  <c r="A537" i="16"/>
  <c r="AB537" i="16" s="1"/>
  <c r="B520" i="16"/>
  <c r="A520" i="16"/>
  <c r="AB520" i="16" s="1"/>
  <c r="B519" i="16"/>
  <c r="A519" i="16"/>
  <c r="AB519" i="16" s="1"/>
  <c r="B518" i="16"/>
  <c r="A518" i="16"/>
  <c r="AB518" i="16" s="1"/>
  <c r="B517" i="16"/>
  <c r="A517" i="16"/>
  <c r="AB517" i="16" s="1"/>
  <c r="B516" i="16"/>
  <c r="A516" i="16"/>
  <c r="AB516" i="16" s="1"/>
  <c r="B515" i="16"/>
  <c r="A515" i="16"/>
  <c r="AB515" i="16" s="1"/>
  <c r="B536" i="16"/>
  <c r="A536" i="16"/>
  <c r="AB536" i="16" s="1"/>
  <c r="B514" i="16"/>
  <c r="A514" i="16"/>
  <c r="AB514" i="16" s="1"/>
  <c r="B513" i="16"/>
  <c r="A513" i="16"/>
  <c r="AB513" i="16" s="1"/>
  <c r="B535" i="16"/>
  <c r="A535" i="16"/>
  <c r="AB535" i="16" s="1"/>
  <c r="B512" i="16"/>
  <c r="A512" i="16"/>
  <c r="AB512" i="16" s="1"/>
  <c r="B511" i="16"/>
  <c r="A511" i="16"/>
  <c r="AB511" i="16" s="1"/>
  <c r="B541" i="16"/>
  <c r="A541" i="16"/>
  <c r="AB541" i="16" s="1"/>
  <c r="B510" i="16"/>
  <c r="A510" i="16"/>
  <c r="AB510" i="16" s="1"/>
  <c r="B534" i="16"/>
  <c r="A534" i="16"/>
  <c r="AB534" i="16" s="1"/>
  <c r="B509" i="16"/>
  <c r="A509" i="16"/>
  <c r="AB509" i="16" s="1"/>
  <c r="B508" i="16"/>
  <c r="A508" i="16"/>
  <c r="AB508" i="16" s="1"/>
  <c r="B533" i="16"/>
  <c r="A533" i="16"/>
  <c r="AB533" i="16" s="1"/>
  <c r="B507" i="16"/>
  <c r="A507" i="16"/>
  <c r="AB507" i="16" s="1"/>
  <c r="B506" i="16"/>
  <c r="A506" i="16"/>
  <c r="AB506" i="16" s="1"/>
  <c r="B532" i="16"/>
  <c r="A532" i="16"/>
  <c r="AB532" i="16" s="1"/>
  <c r="B505" i="16"/>
  <c r="A505" i="16"/>
  <c r="AB505" i="16" s="1"/>
  <c r="B504" i="16"/>
  <c r="A504" i="16"/>
  <c r="AB504" i="16" s="1"/>
  <c r="B540" i="16"/>
  <c r="A540" i="16"/>
  <c r="AB540" i="16" s="1"/>
  <c r="B503" i="16"/>
  <c r="A503" i="16"/>
  <c r="AB503" i="16" s="1"/>
  <c r="B502" i="16"/>
  <c r="A502" i="16"/>
  <c r="AB502" i="16" s="1"/>
  <c r="B501" i="16"/>
  <c r="A501" i="16"/>
  <c r="AB501" i="16" s="1"/>
  <c r="B531" i="16"/>
  <c r="A531" i="16"/>
  <c r="AB531" i="16" s="1"/>
  <c r="B530" i="16"/>
  <c r="A530" i="16"/>
  <c r="AB530" i="16" s="1"/>
  <c r="B539" i="16"/>
  <c r="A539" i="16"/>
  <c r="AB539" i="16" s="1"/>
  <c r="B500" i="16"/>
  <c r="A500" i="16"/>
  <c r="AB500" i="16" s="1"/>
  <c r="B499" i="16"/>
  <c r="A499" i="16"/>
  <c r="AB499" i="16" s="1"/>
  <c r="B498" i="16"/>
  <c r="A498" i="16"/>
  <c r="AB498" i="16" s="1"/>
  <c r="B497" i="16"/>
  <c r="A497" i="16"/>
  <c r="AB497" i="16" s="1"/>
  <c r="B529" i="16"/>
  <c r="A529" i="16"/>
  <c r="AB529" i="16" s="1"/>
  <c r="B496" i="16"/>
  <c r="A496" i="16"/>
  <c r="AB496" i="16" s="1"/>
  <c r="B495" i="16"/>
  <c r="A495" i="16"/>
  <c r="AB495" i="16" s="1"/>
  <c r="B494" i="16"/>
  <c r="A494" i="16"/>
  <c r="AB494" i="16" s="1"/>
  <c r="B528" i="16"/>
  <c r="A528" i="16"/>
  <c r="AB528" i="16" s="1"/>
  <c r="B527" i="16"/>
  <c r="A527" i="16"/>
  <c r="AB527" i="16" s="1"/>
  <c r="B493" i="16"/>
  <c r="A493" i="16"/>
  <c r="AB493" i="16" s="1"/>
  <c r="B492" i="16"/>
  <c r="A492" i="16"/>
  <c r="AB492" i="16" s="1"/>
  <c r="B491" i="16"/>
  <c r="A491" i="16"/>
  <c r="AB491" i="16" s="1"/>
  <c r="B490" i="16"/>
  <c r="A490" i="16"/>
  <c r="AB490" i="16" s="1"/>
  <c r="B489" i="16"/>
  <c r="A489" i="16"/>
  <c r="AB489" i="16" s="1"/>
  <c r="B488" i="16"/>
  <c r="A488" i="16"/>
  <c r="AB488" i="16" s="1"/>
  <c r="B487" i="16"/>
  <c r="A487" i="16"/>
  <c r="AB487" i="16" s="1"/>
  <c r="B486" i="16"/>
  <c r="A486" i="16"/>
  <c r="AB486" i="16" s="1"/>
  <c r="B485" i="16"/>
  <c r="A485" i="16"/>
  <c r="AB485" i="16" s="1"/>
  <c r="B484" i="16"/>
  <c r="A484" i="16"/>
  <c r="AB484" i="16" s="1"/>
  <c r="B483" i="16"/>
  <c r="A483" i="16"/>
  <c r="AB483" i="16" s="1"/>
  <c r="B482" i="16"/>
  <c r="A482" i="16"/>
  <c r="AB482" i="16" s="1"/>
  <c r="B526" i="16"/>
  <c r="A526" i="16"/>
  <c r="AB526" i="16" s="1"/>
  <c r="B461" i="16"/>
  <c r="A461" i="16"/>
  <c r="AB461" i="16" s="1"/>
  <c r="B479" i="16"/>
  <c r="A479" i="16"/>
  <c r="AB479" i="16" s="1"/>
  <c r="B460" i="16"/>
  <c r="A460" i="16"/>
  <c r="AB460" i="16" s="1"/>
  <c r="B481" i="16"/>
  <c r="A481" i="16"/>
  <c r="AB481" i="16" s="1"/>
  <c r="B478" i="16"/>
  <c r="A478" i="16"/>
  <c r="AB478" i="16" s="1"/>
  <c r="B480" i="16"/>
  <c r="A480" i="16"/>
  <c r="AB480" i="16" s="1"/>
  <c r="B459" i="16"/>
  <c r="A459" i="16"/>
  <c r="AB459" i="16" s="1"/>
  <c r="B458" i="16"/>
  <c r="A458" i="16"/>
  <c r="AB458" i="16" s="1"/>
  <c r="B457" i="16"/>
  <c r="A457" i="16"/>
  <c r="AB457" i="16" s="1"/>
  <c r="B456" i="16"/>
  <c r="A456" i="16"/>
  <c r="AB456" i="16" s="1"/>
  <c r="B477" i="16"/>
  <c r="A477" i="16"/>
  <c r="AB477" i="16" s="1"/>
  <c r="B455" i="16"/>
  <c r="A455" i="16"/>
  <c r="AB455" i="16" s="1"/>
  <c r="B454" i="16"/>
  <c r="A454" i="16"/>
  <c r="AB454" i="16" s="1"/>
  <c r="B453" i="16"/>
  <c r="A453" i="16"/>
  <c r="AB453" i="16" s="1"/>
  <c r="B452" i="16"/>
  <c r="A452" i="16"/>
  <c r="AB452" i="16" s="1"/>
  <c r="B476" i="16"/>
  <c r="A476" i="16"/>
  <c r="AB476" i="16" s="1"/>
  <c r="B451" i="16"/>
  <c r="A451" i="16"/>
  <c r="AB451" i="16" s="1"/>
  <c r="B450" i="16"/>
  <c r="A450" i="16"/>
  <c r="AB450" i="16" s="1"/>
  <c r="B475" i="16"/>
  <c r="A475" i="16"/>
  <c r="AB475" i="16" s="1"/>
  <c r="B449" i="16"/>
  <c r="A449" i="16"/>
  <c r="AB449" i="16" s="1"/>
  <c r="B448" i="16"/>
  <c r="A448" i="16"/>
  <c r="AB448" i="16" s="1"/>
  <c r="B474" i="16"/>
  <c r="AC474" i="16" s="1"/>
  <c r="A474" i="16"/>
  <c r="AB474" i="16" s="1"/>
  <c r="B473" i="16"/>
  <c r="A473" i="16"/>
  <c r="AB473" i="16" s="1"/>
  <c r="B447" i="16"/>
  <c r="A447" i="16"/>
  <c r="AB447" i="16" s="1"/>
  <c r="B446" i="16"/>
  <c r="A446" i="16"/>
  <c r="AB446" i="16" s="1"/>
  <c r="B472" i="16"/>
  <c r="A472" i="16"/>
  <c r="AB472" i="16" s="1"/>
  <c r="B471" i="16"/>
  <c r="A471" i="16"/>
  <c r="AB471" i="16" s="1"/>
  <c r="B445" i="16"/>
  <c r="A445" i="16"/>
  <c r="AB445" i="16" s="1"/>
  <c r="B444" i="16"/>
  <c r="A444" i="16"/>
  <c r="AB444" i="16" s="1"/>
  <c r="B470" i="16"/>
  <c r="A470" i="16"/>
  <c r="AB470" i="16" s="1"/>
  <c r="B443" i="16"/>
  <c r="A443" i="16"/>
  <c r="AB443" i="16" s="1"/>
  <c r="B469" i="16"/>
  <c r="A469" i="16"/>
  <c r="AB469" i="16" s="1"/>
  <c r="B442" i="16"/>
  <c r="A442" i="16"/>
  <c r="AB442" i="16" s="1"/>
  <c r="B441" i="16"/>
  <c r="A441" i="16"/>
  <c r="AB441" i="16" s="1"/>
  <c r="B468" i="16"/>
  <c r="A468" i="16"/>
  <c r="AB468" i="16" s="1"/>
  <c r="B467" i="16"/>
  <c r="A467" i="16"/>
  <c r="AB467" i="16" s="1"/>
  <c r="B440" i="16"/>
  <c r="A440" i="16"/>
  <c r="AB440" i="16" s="1"/>
  <c r="B466" i="16"/>
  <c r="A466" i="16"/>
  <c r="AB466" i="16" s="1"/>
  <c r="B439" i="16"/>
  <c r="A439" i="16"/>
  <c r="AB439" i="16" s="1"/>
  <c r="B438" i="16"/>
  <c r="A438" i="16"/>
  <c r="AB438" i="16" s="1"/>
  <c r="B465" i="16"/>
  <c r="A465" i="16"/>
  <c r="AB465" i="16" s="1"/>
  <c r="B437" i="16"/>
  <c r="A437" i="16"/>
  <c r="AB437" i="16" s="1"/>
  <c r="B464" i="16"/>
  <c r="A464" i="16"/>
  <c r="AB464" i="16" s="1"/>
  <c r="B436" i="16"/>
  <c r="A436" i="16"/>
  <c r="AB436" i="16" s="1"/>
  <c r="B435" i="16"/>
  <c r="A435" i="16"/>
  <c r="AB435" i="16" s="1"/>
  <c r="B434" i="16"/>
  <c r="A434" i="16"/>
  <c r="AB434" i="16" s="1"/>
  <c r="B463" i="16"/>
  <c r="A463" i="16"/>
  <c r="AB463" i="16" s="1"/>
  <c r="B433" i="16"/>
  <c r="A433" i="16"/>
  <c r="AB433" i="16" s="1"/>
  <c r="B432" i="16"/>
  <c r="A432" i="16"/>
  <c r="AB432" i="16" s="1"/>
  <c r="B427" i="16"/>
  <c r="A427" i="16"/>
  <c r="AB427" i="16" s="1"/>
  <c r="B426" i="16"/>
  <c r="A426" i="16"/>
  <c r="AB426" i="16" s="1"/>
  <c r="B425" i="16"/>
  <c r="A425" i="16"/>
  <c r="AB425" i="16" s="1"/>
  <c r="B431" i="16"/>
  <c r="A431" i="16"/>
  <c r="AB431" i="16" s="1"/>
  <c r="B378" i="16"/>
  <c r="A378" i="16"/>
  <c r="AB378" i="16" s="1"/>
  <c r="B377" i="16"/>
  <c r="A377" i="16"/>
  <c r="AB377" i="16" s="1"/>
  <c r="B424" i="16"/>
  <c r="A424" i="16"/>
  <c r="AB424" i="16" s="1"/>
  <c r="B423" i="16"/>
  <c r="A423" i="16"/>
  <c r="AB423" i="16" s="1"/>
  <c r="B376" i="16"/>
  <c r="A376" i="16"/>
  <c r="AB376" i="16" s="1"/>
  <c r="B422" i="16"/>
  <c r="A422" i="16"/>
  <c r="AB422" i="16" s="1"/>
  <c r="B375" i="16"/>
  <c r="A375" i="16"/>
  <c r="AB375" i="16" s="1"/>
  <c r="B421" i="16"/>
  <c r="A421" i="16"/>
  <c r="AB421" i="16" s="1"/>
  <c r="B420" i="16"/>
  <c r="A420" i="16"/>
  <c r="AB420" i="16" s="1"/>
  <c r="B419" i="16"/>
  <c r="A419" i="16"/>
  <c r="AB419" i="16" s="1"/>
  <c r="B418" i="16"/>
  <c r="A418" i="16"/>
  <c r="AB418" i="16" s="1"/>
  <c r="B374" i="16"/>
  <c r="A374" i="16"/>
  <c r="AB374" i="16" s="1"/>
  <c r="B417" i="16"/>
  <c r="A417" i="16"/>
  <c r="AB417" i="16" s="1"/>
  <c r="B416" i="16"/>
  <c r="A416" i="16"/>
  <c r="AB416" i="16" s="1"/>
  <c r="B415" i="16"/>
  <c r="A415" i="16"/>
  <c r="AB415" i="16" s="1"/>
  <c r="B414" i="16"/>
  <c r="A414" i="16"/>
  <c r="AB414" i="16" s="1"/>
  <c r="B413" i="16"/>
  <c r="A413" i="16"/>
  <c r="AB413" i="16" s="1"/>
  <c r="B412" i="16"/>
  <c r="A412" i="16"/>
  <c r="AB412" i="16" s="1"/>
  <c r="B411" i="16"/>
  <c r="A411" i="16"/>
  <c r="AB411" i="16" s="1"/>
  <c r="B410" i="16"/>
  <c r="A410" i="16"/>
  <c r="AB410" i="16" s="1"/>
  <c r="B409" i="16"/>
  <c r="A409" i="16"/>
  <c r="AB409" i="16" s="1"/>
  <c r="B408" i="16"/>
  <c r="A408" i="16"/>
  <c r="AB408" i="16" s="1"/>
  <c r="B373" i="16"/>
  <c r="A373" i="16"/>
  <c r="AB373" i="16" s="1"/>
  <c r="AD467" i="17" l="1"/>
  <c r="AE467" i="17"/>
  <c r="AA46" i="17"/>
  <c r="AA74" i="17"/>
  <c r="AA133" i="17"/>
  <c r="AA327" i="17"/>
  <c r="AA173" i="17"/>
  <c r="AA218" i="17"/>
  <c r="AA377" i="17"/>
  <c r="AA431" i="17"/>
  <c r="AA467" i="17"/>
  <c r="AA123" i="16"/>
  <c r="AA480" i="16"/>
  <c r="AA37" i="16"/>
  <c r="AC375" i="16"/>
  <c r="AC376" i="16"/>
  <c r="AC424" i="16"/>
  <c r="AC378" i="16"/>
  <c r="AC425" i="16"/>
  <c r="AC436" i="16"/>
  <c r="AC437" i="16"/>
  <c r="AC467" i="16"/>
  <c r="AC441" i="16"/>
  <c r="AC469" i="16"/>
  <c r="AC503" i="16"/>
  <c r="AC373" i="16"/>
  <c r="AC409" i="16"/>
  <c r="AC411" i="16"/>
  <c r="AC413" i="16"/>
  <c r="AC504" i="16"/>
  <c r="AC532" i="16"/>
  <c r="AC507" i="16"/>
  <c r="AC508" i="16"/>
  <c r="AC534" i="16"/>
  <c r="AC464" i="16"/>
  <c r="AC439" i="16"/>
  <c r="AC440" i="16"/>
  <c r="AC460" i="16"/>
  <c r="AC461" i="16"/>
  <c r="AC482" i="16"/>
  <c r="AC484" i="16"/>
  <c r="AC486" i="16"/>
  <c r="AC488" i="16"/>
  <c r="AC490" i="16"/>
  <c r="AC492" i="16"/>
  <c r="AC499" i="16"/>
  <c r="AC539" i="16"/>
  <c r="AC531" i="16"/>
  <c r="AC502" i="16"/>
  <c r="AC540" i="16"/>
  <c r="AC505" i="16"/>
  <c r="AC506" i="16"/>
  <c r="AC533" i="16"/>
  <c r="AC509" i="16"/>
  <c r="AC510" i="16"/>
  <c r="AC511" i="16"/>
  <c r="AC535" i="16"/>
  <c r="AC470" i="16"/>
  <c r="AC445" i="16"/>
  <c r="AC472" i="16"/>
  <c r="AC476" i="16"/>
  <c r="AC453" i="16"/>
  <c r="AC455" i="16"/>
  <c r="AC456" i="16"/>
  <c r="AC458" i="16"/>
  <c r="AC480" i="16"/>
  <c r="AC516" i="16"/>
  <c r="AC518" i="16"/>
  <c r="AC520" i="16"/>
  <c r="AC521" i="16"/>
  <c r="AC523" i="16"/>
  <c r="AC542" i="16"/>
  <c r="AC548" i="16"/>
  <c r="AC550" i="16"/>
  <c r="AC552" i="16"/>
  <c r="AC554" i="16"/>
  <c r="AC556" i="16"/>
  <c r="AC558" i="16"/>
  <c r="AC564" i="16"/>
  <c r="AC566" i="16"/>
  <c r="AC571" i="16"/>
  <c r="AC573" i="16"/>
  <c r="AC575" i="16"/>
  <c r="AC593" i="16"/>
  <c r="AC578" i="16"/>
  <c r="AC580" i="16"/>
  <c r="AC410" i="16"/>
  <c r="AC412" i="16"/>
  <c r="AC414" i="16"/>
  <c r="AC416" i="16"/>
  <c r="AC374" i="16"/>
  <c r="AC426" i="16"/>
  <c r="AC432" i="16"/>
  <c r="AC463" i="16"/>
  <c r="AC435" i="16"/>
  <c r="AC557" i="16"/>
  <c r="AC559" i="16"/>
  <c r="AC561" i="16"/>
  <c r="AC563" i="16"/>
  <c r="AC572" i="16"/>
  <c r="AC574" i="16"/>
  <c r="AC576" i="16"/>
  <c r="AC577" i="16"/>
  <c r="AC579" i="16"/>
  <c r="AC581" i="16"/>
  <c r="AC594" i="16"/>
  <c r="AC584" i="16"/>
  <c r="AC586" i="16"/>
  <c r="AC588" i="16"/>
  <c r="AC485" i="16"/>
  <c r="AC487" i="16"/>
  <c r="AC489" i="16"/>
  <c r="AC491" i="16"/>
  <c r="AC493" i="16"/>
  <c r="AC528" i="16"/>
  <c r="AC498" i="16"/>
  <c r="AC500" i="16"/>
  <c r="AC468" i="16"/>
  <c r="AC442" i="16"/>
  <c r="AC443" i="16"/>
  <c r="AC444" i="16"/>
  <c r="AC446" i="16"/>
  <c r="AC448" i="16"/>
  <c r="AC452" i="16"/>
  <c r="AC454" i="16"/>
  <c r="AC477" i="16"/>
  <c r="AC457" i="16"/>
  <c r="AC459" i="16"/>
  <c r="AC478" i="16"/>
  <c r="AC514" i="16"/>
  <c r="AC515" i="16"/>
  <c r="AC591" i="16"/>
  <c r="AC525" i="16"/>
  <c r="AC545" i="16"/>
  <c r="AC547" i="16"/>
  <c r="AC549" i="16"/>
  <c r="AC551" i="16"/>
  <c r="AC553" i="16"/>
  <c r="AC555" i="16"/>
  <c r="AC589" i="16"/>
  <c r="AC423" i="16"/>
  <c r="AC451" i="16"/>
  <c r="AC527" i="16"/>
  <c r="AC494" i="16"/>
  <c r="AC496" i="16"/>
  <c r="AC497" i="16"/>
  <c r="AC517" i="16"/>
  <c r="AC519" i="16"/>
  <c r="AC537" i="16"/>
  <c r="AC522" i="16"/>
  <c r="AC524" i="16"/>
  <c r="AC543" i="16"/>
  <c r="AC565" i="16"/>
  <c r="AC567" i="16"/>
  <c r="AC592" i="16"/>
  <c r="AC570" i="16"/>
  <c r="AC421" i="16"/>
  <c r="AC422" i="16"/>
  <c r="AC377" i="16"/>
  <c r="AC431" i="16"/>
  <c r="AC417" i="16"/>
  <c r="AC420" i="16"/>
  <c r="AC433" i="16"/>
  <c r="AC438" i="16"/>
  <c r="AC450" i="16"/>
  <c r="AC479" i="16"/>
  <c r="AC483" i="16"/>
  <c r="AC495" i="16"/>
  <c r="AC529" i="16"/>
  <c r="AC530" i="16"/>
  <c r="AC501" i="16"/>
  <c r="AC541" i="16"/>
  <c r="AC512" i="16"/>
  <c r="AC513" i="16"/>
  <c r="AC536" i="16"/>
  <c r="AC590" i="16"/>
  <c r="AC538" i="16"/>
  <c r="AC544" i="16"/>
  <c r="AC546" i="16"/>
  <c r="AC560" i="16"/>
  <c r="AC562" i="16"/>
  <c r="AC568" i="16"/>
  <c r="AC569" i="16"/>
  <c r="AC582" i="16"/>
  <c r="AC583" i="16"/>
  <c r="AC585" i="16"/>
  <c r="AC587" i="16"/>
  <c r="AC415" i="16"/>
  <c r="AC418" i="16"/>
  <c r="AC434" i="16"/>
  <c r="AC447" i="16"/>
  <c r="AC449" i="16"/>
  <c r="AC481" i="16"/>
  <c r="AC526" i="16"/>
  <c r="H511" i="15"/>
  <c r="AC43" i="15"/>
  <c r="AC40" i="15"/>
  <c r="AC6" i="15"/>
  <c r="AC3" i="15"/>
  <c r="AC2" i="15"/>
  <c r="Y505" i="15"/>
  <c r="Z505" i="15" s="1"/>
  <c r="X505" i="15"/>
  <c r="Y504" i="15"/>
  <c r="Z504" i="15" s="1"/>
  <c r="X504" i="15"/>
  <c r="Y503" i="15"/>
  <c r="Z503" i="15" s="1"/>
  <c r="X503" i="15"/>
  <c r="Y502" i="15"/>
  <c r="Z502" i="15" s="1"/>
  <c r="X502" i="15"/>
  <c r="Y501" i="15"/>
  <c r="Z501" i="15" s="1"/>
  <c r="X501" i="15"/>
  <c r="Y500" i="15"/>
  <c r="Z500" i="15" s="1"/>
  <c r="X500" i="15"/>
  <c r="Y509" i="15"/>
  <c r="Z509" i="15" s="1"/>
  <c r="X509" i="15"/>
  <c r="Y499" i="15"/>
  <c r="Z499" i="15" s="1"/>
  <c r="X499" i="15"/>
  <c r="Y498" i="15"/>
  <c r="Z498" i="15" s="1"/>
  <c r="X498" i="15"/>
  <c r="Y497" i="15"/>
  <c r="Z497" i="15" s="1"/>
  <c r="X497" i="15"/>
  <c r="Y496" i="15"/>
  <c r="Z496" i="15" s="1"/>
  <c r="X496" i="15"/>
  <c r="Y508" i="15"/>
  <c r="Z508" i="15" s="1"/>
  <c r="X508" i="15"/>
  <c r="Y495" i="15"/>
  <c r="Z495" i="15" s="1"/>
  <c r="X495" i="15"/>
  <c r="Y507" i="15"/>
  <c r="Z507" i="15" s="1"/>
  <c r="X507" i="15"/>
  <c r="Y494" i="15"/>
  <c r="Z494" i="15" s="1"/>
  <c r="X494" i="15"/>
  <c r="Y493" i="15"/>
  <c r="Z493" i="15" s="1"/>
  <c r="X493" i="15"/>
  <c r="Y492" i="15"/>
  <c r="Z492" i="15" s="1"/>
  <c r="X492" i="15"/>
  <c r="Y491" i="15"/>
  <c r="Z491" i="15" s="1"/>
  <c r="X491" i="15"/>
  <c r="Y490" i="15"/>
  <c r="Z490" i="15" s="1"/>
  <c r="X490" i="15"/>
  <c r="Y489" i="15"/>
  <c r="Z489" i="15" s="1"/>
  <c r="X489" i="15"/>
  <c r="Y488" i="15"/>
  <c r="Z488" i="15" s="1"/>
  <c r="X488" i="15"/>
  <c r="Y487" i="15"/>
  <c r="Z487" i="15" s="1"/>
  <c r="X487" i="15"/>
  <c r="Y486" i="15"/>
  <c r="Z486" i="15" s="1"/>
  <c r="X486" i="15"/>
  <c r="Y485" i="15"/>
  <c r="Z485" i="15" s="1"/>
  <c r="X485" i="15"/>
  <c r="Y484" i="15"/>
  <c r="Z484" i="15" s="1"/>
  <c r="X484" i="15"/>
  <c r="Y483" i="15"/>
  <c r="Z483" i="15" s="1"/>
  <c r="X483" i="15"/>
  <c r="Y482" i="15"/>
  <c r="Z482" i="15" s="1"/>
  <c r="X482" i="15"/>
  <c r="Y481" i="15"/>
  <c r="Z481" i="15" s="1"/>
  <c r="X481" i="15"/>
  <c r="Y469" i="15"/>
  <c r="Z469" i="15" s="1"/>
  <c r="X469" i="15"/>
  <c r="Y480" i="15"/>
  <c r="Z480" i="15" s="1"/>
  <c r="X480" i="15"/>
  <c r="Y468" i="15"/>
  <c r="Z468" i="15" s="1"/>
  <c r="X468" i="15"/>
  <c r="Y479" i="15"/>
  <c r="Z479" i="15" s="1"/>
  <c r="AA479" i="15" s="1"/>
  <c r="X479" i="15"/>
  <c r="Y467" i="15"/>
  <c r="Z467" i="15" s="1"/>
  <c r="X467" i="15"/>
  <c r="Y466" i="15"/>
  <c r="Z466" i="15" s="1"/>
  <c r="X466" i="15"/>
  <c r="Y465" i="15"/>
  <c r="Z465" i="15" s="1"/>
  <c r="X465" i="15"/>
  <c r="Y464" i="15"/>
  <c r="Z464" i="15" s="1"/>
  <c r="X464" i="15"/>
  <c r="Y463" i="15"/>
  <c r="Z463" i="15" s="1"/>
  <c r="X463" i="15"/>
  <c r="Y506" i="15"/>
  <c r="Z506" i="15" s="1"/>
  <c r="X506" i="15"/>
  <c r="Y462" i="15"/>
  <c r="Z462" i="15" s="1"/>
  <c r="X462" i="15"/>
  <c r="Y461" i="15"/>
  <c r="Z461" i="15" s="1"/>
  <c r="X461" i="15"/>
  <c r="Y478" i="15"/>
  <c r="Z478" i="15" s="1"/>
  <c r="X478" i="15"/>
  <c r="Y460" i="15"/>
  <c r="Z460" i="15" s="1"/>
  <c r="X460" i="15"/>
  <c r="Y459" i="15"/>
  <c r="Z459" i="15" s="1"/>
  <c r="X459" i="15"/>
  <c r="Y458" i="15"/>
  <c r="Z458" i="15" s="1"/>
  <c r="X458" i="15"/>
  <c r="Y457" i="15"/>
  <c r="Z457" i="15" s="1"/>
  <c r="X457" i="15"/>
  <c r="Y456" i="15"/>
  <c r="Z456" i="15" s="1"/>
  <c r="X456" i="15"/>
  <c r="Y455" i="15"/>
  <c r="Z455" i="15" s="1"/>
  <c r="X455" i="15"/>
  <c r="Y454" i="15"/>
  <c r="Z454" i="15" s="1"/>
  <c r="X454" i="15"/>
  <c r="Y453" i="15"/>
  <c r="Z453" i="15" s="1"/>
  <c r="X453" i="15"/>
  <c r="Y452" i="15"/>
  <c r="Z452" i="15" s="1"/>
  <c r="X452" i="15"/>
  <c r="Y451" i="15"/>
  <c r="Z451" i="15" s="1"/>
  <c r="X451" i="15"/>
  <c r="Y450" i="15"/>
  <c r="Z450" i="15" s="1"/>
  <c r="X450" i="15"/>
  <c r="Y449" i="15"/>
  <c r="Z449" i="15" s="1"/>
  <c r="X449" i="15"/>
  <c r="Y448" i="15"/>
  <c r="Z448" i="15" s="1"/>
  <c r="X448" i="15"/>
  <c r="Y477" i="15"/>
  <c r="Z477" i="15" s="1"/>
  <c r="X477" i="15"/>
  <c r="Y476" i="15"/>
  <c r="Z476" i="15" s="1"/>
  <c r="X476" i="15"/>
  <c r="Y447" i="15"/>
  <c r="Z447" i="15" s="1"/>
  <c r="X447" i="15"/>
  <c r="Y446" i="15"/>
  <c r="Z446" i="15" s="1"/>
  <c r="X446" i="15"/>
  <c r="Y445" i="15"/>
  <c r="Z445" i="15" s="1"/>
  <c r="X445" i="15"/>
  <c r="Y444" i="15"/>
  <c r="Z444" i="15" s="1"/>
  <c r="X444" i="15"/>
  <c r="Y475" i="15"/>
  <c r="Z475" i="15" s="1"/>
  <c r="X475" i="15"/>
  <c r="Y474" i="15"/>
  <c r="Z474" i="15" s="1"/>
  <c r="X474" i="15"/>
  <c r="Y443" i="15"/>
  <c r="Z443" i="15" s="1"/>
  <c r="X443" i="15"/>
  <c r="Y442" i="15"/>
  <c r="Z442" i="15" s="1"/>
  <c r="X442" i="15"/>
  <c r="Y473" i="15"/>
  <c r="Z473" i="15" s="1"/>
  <c r="X473" i="15"/>
  <c r="Y472" i="15"/>
  <c r="Z472" i="15" s="1"/>
  <c r="X472" i="15"/>
  <c r="Y441" i="15"/>
  <c r="Z441" i="15" s="1"/>
  <c r="X441" i="15"/>
  <c r="Y440" i="15"/>
  <c r="Z440" i="15" s="1"/>
  <c r="X440" i="15"/>
  <c r="Y471" i="15"/>
  <c r="Z471" i="15" s="1"/>
  <c r="X471" i="15"/>
  <c r="Y439" i="15"/>
  <c r="Z439" i="15" s="1"/>
  <c r="X439" i="15"/>
  <c r="Y417" i="15"/>
  <c r="Z417" i="15" s="1"/>
  <c r="X417" i="15"/>
  <c r="Y416" i="15"/>
  <c r="Z416" i="15" s="1"/>
  <c r="X416" i="15"/>
  <c r="Y437" i="15"/>
  <c r="Z437" i="15" s="1"/>
  <c r="X437" i="15"/>
  <c r="Y415" i="15"/>
  <c r="Z415" i="15" s="1"/>
  <c r="X415" i="15"/>
  <c r="Y414" i="15"/>
  <c r="Z414" i="15" s="1"/>
  <c r="X414" i="15"/>
  <c r="Y470" i="15"/>
  <c r="Z470" i="15" s="1"/>
  <c r="X470" i="15"/>
  <c r="Y413" i="15"/>
  <c r="Z413" i="15" s="1"/>
  <c r="X413" i="15"/>
  <c r="Y434" i="15"/>
  <c r="Z434" i="15" s="1"/>
  <c r="X434" i="15"/>
  <c r="Y436" i="15"/>
  <c r="Z436" i="15" s="1"/>
  <c r="X436" i="15"/>
  <c r="Y412" i="15"/>
  <c r="Z412" i="15" s="1"/>
  <c r="X412" i="15"/>
  <c r="Y411" i="15"/>
  <c r="Z411" i="15" s="1"/>
  <c r="X411" i="15"/>
  <c r="Y410" i="15"/>
  <c r="Z410" i="15" s="1"/>
  <c r="X410" i="15"/>
  <c r="Y409" i="15"/>
  <c r="Z409" i="15" s="1"/>
  <c r="X409" i="15"/>
  <c r="Y408" i="15"/>
  <c r="Z408" i="15" s="1"/>
  <c r="X408" i="15"/>
  <c r="Y407" i="15"/>
  <c r="Z407" i="15" s="1"/>
  <c r="X407" i="15"/>
  <c r="Y406" i="15"/>
  <c r="Z406" i="15" s="1"/>
  <c r="X406" i="15"/>
  <c r="Y433" i="15"/>
  <c r="Z433" i="15" s="1"/>
  <c r="X433" i="15"/>
  <c r="Y405" i="15"/>
  <c r="Z405" i="15" s="1"/>
  <c r="X405" i="15"/>
  <c r="Y432" i="15"/>
  <c r="Z432" i="15" s="1"/>
  <c r="X432" i="15"/>
  <c r="Y404" i="15"/>
  <c r="Z404" i="15" s="1"/>
  <c r="X404" i="15"/>
  <c r="Y403" i="15"/>
  <c r="Z403" i="15" s="1"/>
  <c r="X403" i="15"/>
  <c r="Y402" i="15"/>
  <c r="Z402" i="15" s="1"/>
  <c r="X402" i="15"/>
  <c r="Y401" i="15"/>
  <c r="Z401" i="15" s="1"/>
  <c r="X401" i="15"/>
  <c r="Y431" i="15"/>
  <c r="Z431" i="15" s="1"/>
  <c r="X431" i="15"/>
  <c r="Y400" i="15"/>
  <c r="Z400" i="15" s="1"/>
  <c r="X400" i="15"/>
  <c r="Y430" i="15"/>
  <c r="Z430" i="15" s="1"/>
  <c r="X430" i="15"/>
  <c r="Y399" i="15"/>
  <c r="Z399" i="15" s="1"/>
  <c r="X399" i="15"/>
  <c r="Y429" i="15"/>
  <c r="Z429" i="15" s="1"/>
  <c r="X429" i="15"/>
  <c r="Y398" i="15"/>
  <c r="Z398" i="15" s="1"/>
  <c r="X398" i="15"/>
  <c r="Y397" i="15"/>
  <c r="Z397" i="15" s="1"/>
  <c r="X397" i="15"/>
  <c r="Y428" i="15"/>
  <c r="Z428" i="15" s="1"/>
  <c r="X428" i="15"/>
  <c r="Y396" i="15"/>
  <c r="Z396" i="15" s="1"/>
  <c r="X396" i="15"/>
  <c r="Y395" i="15"/>
  <c r="Z395" i="15" s="1"/>
  <c r="X395" i="15"/>
  <c r="Y394" i="15"/>
  <c r="Z394" i="15" s="1"/>
  <c r="X394" i="15"/>
  <c r="Y393" i="15"/>
  <c r="Z393" i="15" s="1"/>
  <c r="X393" i="15"/>
  <c r="Y427" i="15"/>
  <c r="Z427" i="15" s="1"/>
  <c r="X427" i="15"/>
  <c r="Y392" i="15"/>
  <c r="Z392" i="15" s="1"/>
  <c r="X392" i="15"/>
  <c r="Y391" i="15"/>
  <c r="Z391" i="15" s="1"/>
  <c r="X391" i="15"/>
  <c r="Y426" i="15"/>
  <c r="Z426" i="15" s="1"/>
  <c r="X426" i="15"/>
  <c r="Y425" i="15"/>
  <c r="Z425" i="15" s="1"/>
  <c r="X425" i="15"/>
  <c r="Y424" i="15"/>
  <c r="Z424" i="15" s="1"/>
  <c r="X424" i="15"/>
  <c r="Y390" i="15"/>
  <c r="Z390" i="15" s="1"/>
  <c r="X390" i="15"/>
  <c r="Y423" i="15"/>
  <c r="Z423" i="15" s="1"/>
  <c r="X423" i="15"/>
  <c r="Y422" i="15"/>
  <c r="Z422" i="15" s="1"/>
  <c r="X422" i="15"/>
  <c r="Y435" i="15"/>
  <c r="Z435" i="15" s="1"/>
  <c r="X435" i="15"/>
  <c r="Y389" i="15"/>
  <c r="Z389" i="15" s="1"/>
  <c r="X389" i="15"/>
  <c r="Y421" i="15"/>
  <c r="Z421" i="15" s="1"/>
  <c r="X421" i="15"/>
  <c r="Y388" i="15"/>
  <c r="Z388" i="15" s="1"/>
  <c r="X388" i="15"/>
  <c r="Y382" i="15"/>
  <c r="Z382" i="15" s="1"/>
  <c r="X382" i="15"/>
  <c r="Y381" i="15"/>
  <c r="Z381" i="15" s="1"/>
  <c r="X381" i="15"/>
  <c r="Y380" i="15"/>
  <c r="Z380" i="15" s="1"/>
  <c r="X380" i="15"/>
  <c r="Y356" i="15"/>
  <c r="Z356" i="15" s="1"/>
  <c r="X356" i="15"/>
  <c r="Y420" i="15"/>
  <c r="Z420" i="15" s="1"/>
  <c r="X420" i="15"/>
  <c r="Y387" i="15"/>
  <c r="Z387" i="15" s="1"/>
  <c r="X387" i="15"/>
  <c r="Y419" i="15"/>
  <c r="Z419" i="15" s="1"/>
  <c r="X419" i="15"/>
  <c r="Y379" i="15"/>
  <c r="Z379" i="15" s="1"/>
  <c r="X379" i="15"/>
  <c r="Y378" i="15"/>
  <c r="Z378" i="15" s="1"/>
  <c r="X378" i="15"/>
  <c r="Y355" i="15"/>
  <c r="Z355" i="15" s="1"/>
  <c r="X355" i="15"/>
  <c r="Y377" i="15"/>
  <c r="Z377" i="15" s="1"/>
  <c r="X377" i="15"/>
  <c r="Y354" i="15"/>
  <c r="Z354" i="15" s="1"/>
  <c r="X354" i="15"/>
  <c r="Y376" i="15"/>
  <c r="Z376" i="15" s="1"/>
  <c r="X376" i="15"/>
  <c r="Y375" i="15"/>
  <c r="Z375" i="15" s="1"/>
  <c r="X375" i="15"/>
  <c r="Y374" i="15"/>
  <c r="Z374" i="15" s="1"/>
  <c r="X374" i="15"/>
  <c r="Y353" i="15"/>
  <c r="Z353" i="15" s="1"/>
  <c r="X353" i="15"/>
  <c r="Y352" i="15"/>
  <c r="Z352" i="15" s="1"/>
  <c r="X352" i="15"/>
  <c r="Y351" i="15"/>
  <c r="Z351" i="15" s="1"/>
  <c r="X351" i="15"/>
  <c r="Y373" i="15"/>
  <c r="Z373" i="15" s="1"/>
  <c r="X373" i="15"/>
  <c r="Y350" i="15"/>
  <c r="Z350" i="15" s="1"/>
  <c r="X350" i="15"/>
  <c r="Y372" i="15"/>
  <c r="Z372" i="15" s="1"/>
  <c r="X372" i="15"/>
  <c r="Y371" i="15"/>
  <c r="Z371" i="15" s="1"/>
  <c r="X371" i="15"/>
  <c r="Y386" i="15"/>
  <c r="Z386" i="15" s="1"/>
  <c r="X386" i="15"/>
  <c r="Y349" i="15"/>
  <c r="Z349" i="15" s="1"/>
  <c r="X349" i="15"/>
  <c r="Y348" i="15"/>
  <c r="Z348" i="15" s="1"/>
  <c r="X348" i="15"/>
  <c r="Y347" i="15"/>
  <c r="Z347" i="15" s="1"/>
  <c r="X347" i="15"/>
  <c r="Y370" i="15"/>
  <c r="Z370" i="15" s="1"/>
  <c r="X370" i="15"/>
  <c r="Y369" i="15"/>
  <c r="Z369" i="15" s="1"/>
  <c r="X369" i="15"/>
  <c r="Y368" i="15"/>
  <c r="Z368" i="15" s="1"/>
  <c r="X368" i="15"/>
  <c r="Y346" i="15"/>
  <c r="Z346" i="15" s="1"/>
  <c r="X346" i="15"/>
  <c r="Y367" i="15"/>
  <c r="Z367" i="15" s="1"/>
  <c r="X367" i="15"/>
  <c r="Y366" i="15"/>
  <c r="Z366" i="15" s="1"/>
  <c r="X366" i="15"/>
  <c r="Y365" i="15"/>
  <c r="Z365" i="15" s="1"/>
  <c r="X365" i="15"/>
  <c r="Y364" i="15"/>
  <c r="Z364" i="15" s="1"/>
  <c r="X364" i="15"/>
  <c r="Y363" i="15"/>
  <c r="Z363" i="15" s="1"/>
  <c r="X363" i="15"/>
  <c r="Y345" i="15"/>
  <c r="Z345" i="15" s="1"/>
  <c r="X345" i="15"/>
  <c r="Y362" i="15"/>
  <c r="Z362" i="15" s="1"/>
  <c r="X362" i="15"/>
  <c r="Y344" i="15"/>
  <c r="Z344" i="15" s="1"/>
  <c r="X344" i="15"/>
  <c r="Y343" i="15"/>
  <c r="Z343" i="15" s="1"/>
  <c r="X343" i="15"/>
  <c r="Y342" i="15"/>
  <c r="Z342" i="15" s="1"/>
  <c r="X342" i="15"/>
  <c r="Y361" i="15"/>
  <c r="Z361" i="15" s="1"/>
  <c r="X361" i="15"/>
  <c r="Y341" i="15"/>
  <c r="Z341" i="15" s="1"/>
  <c r="X341" i="15"/>
  <c r="Y340" i="15"/>
  <c r="Z340" i="15" s="1"/>
  <c r="X340" i="15"/>
  <c r="Y339" i="15"/>
  <c r="Z339" i="15" s="1"/>
  <c r="X339" i="15"/>
  <c r="Y338" i="15"/>
  <c r="Z338" i="15" s="1"/>
  <c r="X338" i="15"/>
  <c r="Y337" i="15"/>
  <c r="Z337" i="15" s="1"/>
  <c r="X337" i="15"/>
  <c r="Y336" i="15"/>
  <c r="Z336" i="15" s="1"/>
  <c r="X336" i="15"/>
  <c r="Y360" i="15"/>
  <c r="Z360" i="15" s="1"/>
  <c r="X360" i="15"/>
  <c r="Y335" i="15"/>
  <c r="Z335" i="15" s="1"/>
  <c r="X335" i="15"/>
  <c r="Y334" i="15"/>
  <c r="Z334" i="15" s="1"/>
  <c r="X334" i="15"/>
  <c r="Y333" i="15"/>
  <c r="Z333" i="15" s="1"/>
  <c r="X333" i="15"/>
  <c r="Y359" i="15"/>
  <c r="Z359" i="15" s="1"/>
  <c r="X359" i="15"/>
  <c r="Y332" i="15"/>
  <c r="Z332" i="15" s="1"/>
  <c r="X332" i="15"/>
  <c r="Y331" i="15"/>
  <c r="Z331" i="15" s="1"/>
  <c r="X331" i="15"/>
  <c r="Y330" i="15"/>
  <c r="Z330" i="15" s="1"/>
  <c r="X330" i="15"/>
  <c r="Y329" i="15"/>
  <c r="Z329" i="15" s="1"/>
  <c r="X329" i="15"/>
  <c r="Y328" i="15"/>
  <c r="Z328" i="15" s="1"/>
  <c r="X328" i="15"/>
  <c r="Y385" i="15"/>
  <c r="Z385" i="15" s="1"/>
  <c r="X385" i="15"/>
  <c r="Y327" i="15"/>
  <c r="Z327" i="15" s="1"/>
  <c r="X327" i="15"/>
  <c r="Y326" i="15"/>
  <c r="Z326" i="15" s="1"/>
  <c r="X326" i="15"/>
  <c r="Y384" i="15"/>
  <c r="Z384" i="15" s="1"/>
  <c r="X384" i="15"/>
  <c r="Y418" i="15"/>
  <c r="Z418" i="15" s="1"/>
  <c r="X418" i="15"/>
  <c r="Y325" i="15"/>
  <c r="Z325" i="15" s="1"/>
  <c r="X325" i="15"/>
  <c r="Y324" i="15"/>
  <c r="Z324" i="15" s="1"/>
  <c r="X324" i="15"/>
  <c r="Y383" i="15"/>
  <c r="Z383" i="15" s="1"/>
  <c r="AA383" i="15" s="1"/>
  <c r="X383" i="15"/>
  <c r="Y323" i="15"/>
  <c r="Z323" i="15" s="1"/>
  <c r="X323" i="15"/>
  <c r="Y322" i="15"/>
  <c r="Z322" i="15" s="1"/>
  <c r="X322" i="15"/>
  <c r="Y311" i="15"/>
  <c r="Z311" i="15" s="1"/>
  <c r="X311" i="15"/>
  <c r="Y358" i="15"/>
  <c r="Z358" i="15" s="1"/>
  <c r="X358" i="15"/>
  <c r="Y310" i="15"/>
  <c r="Z310" i="15" s="1"/>
  <c r="X310" i="15"/>
  <c r="Y357" i="15"/>
  <c r="Z357" i="15" s="1"/>
  <c r="X357" i="15"/>
  <c r="Y309" i="15"/>
  <c r="Z309" i="15" s="1"/>
  <c r="X309" i="15"/>
  <c r="Y321" i="15"/>
  <c r="Z321" i="15" s="1"/>
  <c r="X321" i="15"/>
  <c r="Y308" i="15"/>
  <c r="Z308" i="15" s="1"/>
  <c r="X308" i="15"/>
  <c r="Y307" i="15"/>
  <c r="Z307" i="15" s="1"/>
  <c r="X307" i="15"/>
  <c r="Y306" i="15"/>
  <c r="Z306" i="15" s="1"/>
  <c r="X306" i="15"/>
  <c r="Y305" i="15"/>
  <c r="Z305" i="15" s="1"/>
  <c r="X305" i="15"/>
  <c r="Y304" i="15"/>
  <c r="Z304" i="15" s="1"/>
  <c r="X304" i="15"/>
  <c r="Y303" i="15"/>
  <c r="Z303" i="15" s="1"/>
  <c r="X303" i="15"/>
  <c r="Y302" i="15"/>
  <c r="Z302" i="15" s="1"/>
  <c r="X302" i="15"/>
  <c r="Y301" i="15"/>
  <c r="Z301" i="15" s="1"/>
  <c r="X301" i="15"/>
  <c r="Y300" i="15"/>
  <c r="Z300" i="15" s="1"/>
  <c r="X300" i="15"/>
  <c r="Y299" i="15"/>
  <c r="Z299" i="15" s="1"/>
  <c r="X299" i="15"/>
  <c r="Y298" i="15"/>
  <c r="Z298" i="15" s="1"/>
  <c r="X298" i="15"/>
  <c r="Y320" i="15"/>
  <c r="Z320" i="15" s="1"/>
  <c r="AA320" i="15" s="1"/>
  <c r="X320" i="15"/>
  <c r="Y297" i="15"/>
  <c r="Z297" i="15" s="1"/>
  <c r="X297" i="15"/>
  <c r="Y296" i="15"/>
  <c r="Z296" i="15" s="1"/>
  <c r="X296" i="15"/>
  <c r="Y319" i="15"/>
  <c r="Z319" i="15" s="1"/>
  <c r="X319" i="15"/>
  <c r="Y295" i="15"/>
  <c r="Z295" i="15" s="1"/>
  <c r="X295" i="15"/>
  <c r="Y318" i="15"/>
  <c r="Z318" i="15" s="1"/>
  <c r="X318" i="15"/>
  <c r="Y294" i="15"/>
  <c r="Z294" i="15" s="1"/>
  <c r="X294" i="15"/>
  <c r="Y293" i="15"/>
  <c r="Z293" i="15" s="1"/>
  <c r="X293" i="15"/>
  <c r="Y292" i="15"/>
  <c r="Z292" i="15" s="1"/>
  <c r="X292" i="15"/>
  <c r="Y291" i="15"/>
  <c r="Z291" i="15" s="1"/>
  <c r="X291" i="15"/>
  <c r="Y317" i="15"/>
  <c r="Z317" i="15" s="1"/>
  <c r="X317" i="15"/>
  <c r="Y290" i="15"/>
  <c r="Z290" i="15" s="1"/>
  <c r="X290" i="15"/>
  <c r="Y289" i="15"/>
  <c r="Z289" i="15" s="1"/>
  <c r="X289" i="15"/>
  <c r="Y288" i="15"/>
  <c r="Z288" i="15" s="1"/>
  <c r="X288" i="15"/>
  <c r="Y287" i="15"/>
  <c r="Z287" i="15" s="1"/>
  <c r="X287" i="15"/>
  <c r="Y316" i="15"/>
  <c r="Z316" i="15" s="1"/>
  <c r="X316" i="15"/>
  <c r="Y315" i="15"/>
  <c r="Z315" i="15" s="1"/>
  <c r="X315" i="15"/>
  <c r="Y286" i="15"/>
  <c r="Z286" i="15" s="1"/>
  <c r="X286" i="15"/>
  <c r="Y285" i="15"/>
  <c r="Z285" i="15" s="1"/>
  <c r="X285" i="15"/>
  <c r="Y284" i="15"/>
  <c r="Z284" i="15" s="1"/>
  <c r="X284" i="15"/>
  <c r="Y283" i="15"/>
  <c r="Z283" i="15" s="1"/>
  <c r="X283" i="15"/>
  <c r="Y282" i="15"/>
  <c r="Z282" i="15" s="1"/>
  <c r="X282" i="15"/>
  <c r="Y281" i="15"/>
  <c r="Z281" i="15" s="1"/>
  <c r="X281" i="15"/>
  <c r="Y314" i="15"/>
  <c r="Z314" i="15" s="1"/>
  <c r="X314" i="15"/>
  <c r="Y313" i="15"/>
  <c r="Z313" i="15" s="1"/>
  <c r="X313" i="15"/>
  <c r="Y280" i="15"/>
  <c r="Z280" i="15" s="1"/>
  <c r="X280" i="15"/>
  <c r="Y279" i="15"/>
  <c r="Z279" i="15" s="1"/>
  <c r="X279" i="15"/>
  <c r="Y278" i="15"/>
  <c r="Z278" i="15" s="1"/>
  <c r="X278" i="15"/>
  <c r="Y277" i="15"/>
  <c r="Z277" i="15" s="1"/>
  <c r="X277" i="15"/>
  <c r="Y276" i="15"/>
  <c r="Z276" i="15" s="1"/>
  <c r="X276" i="15"/>
  <c r="Y275" i="15"/>
  <c r="Z275" i="15" s="1"/>
  <c r="X275" i="15"/>
  <c r="Y274" i="15"/>
  <c r="Z274" i="15" s="1"/>
  <c r="X274" i="15"/>
  <c r="Y273" i="15"/>
  <c r="Z273" i="15" s="1"/>
  <c r="X273" i="15"/>
  <c r="Y272" i="15"/>
  <c r="Z272" i="15" s="1"/>
  <c r="X272" i="15"/>
  <c r="Y271" i="15"/>
  <c r="Z271" i="15" s="1"/>
  <c r="X271" i="15"/>
  <c r="Y270" i="15"/>
  <c r="Z270" i="15" s="1"/>
  <c r="X270" i="15"/>
  <c r="Y269" i="15"/>
  <c r="Z269" i="15" s="1"/>
  <c r="X269" i="15"/>
  <c r="Y260" i="15"/>
  <c r="Z260" i="15" s="1"/>
  <c r="X260" i="15"/>
  <c r="Y259" i="15"/>
  <c r="Z259" i="15" s="1"/>
  <c r="X259" i="15"/>
  <c r="Y258" i="15"/>
  <c r="Z258" i="15" s="1"/>
  <c r="X258" i="15"/>
  <c r="Y257" i="15"/>
  <c r="Z257" i="15" s="1"/>
  <c r="X257" i="15"/>
  <c r="Y256" i="15"/>
  <c r="Z256" i="15" s="1"/>
  <c r="X256" i="15"/>
  <c r="Y312" i="15"/>
  <c r="Z312" i="15" s="1"/>
  <c r="X312" i="15"/>
  <c r="X267" i="15"/>
  <c r="Y255" i="15"/>
  <c r="Z255" i="15" s="1"/>
  <c r="X255" i="15"/>
  <c r="Y254" i="15"/>
  <c r="Z254" i="15" s="1"/>
  <c r="X254" i="15"/>
  <c r="Y253" i="15"/>
  <c r="Z253" i="15" s="1"/>
  <c r="X253" i="15"/>
  <c r="Y252" i="15"/>
  <c r="Z252" i="15" s="1"/>
  <c r="X252" i="15"/>
  <c r="Y251" i="15"/>
  <c r="Z251" i="15" s="1"/>
  <c r="X251" i="15"/>
  <c r="Y250" i="15"/>
  <c r="Z250" i="15" s="1"/>
  <c r="X250" i="15"/>
  <c r="Y249" i="15"/>
  <c r="Z249" i="15" s="1"/>
  <c r="X249" i="15"/>
  <c r="Y248" i="15"/>
  <c r="Z248" i="15" s="1"/>
  <c r="X248" i="15"/>
  <c r="Y247" i="15"/>
  <c r="Z247" i="15" s="1"/>
  <c r="X247" i="15"/>
  <c r="Y246" i="15"/>
  <c r="Z246" i="15" s="1"/>
  <c r="X246" i="15"/>
  <c r="Y245" i="15"/>
  <c r="Z245" i="15" s="1"/>
  <c r="X245" i="15"/>
  <c r="Y268" i="15"/>
  <c r="Z268" i="15" s="1"/>
  <c r="X268" i="15"/>
  <c r="Y266" i="15"/>
  <c r="Z266" i="15" s="1"/>
  <c r="X266" i="15"/>
  <c r="Y244" i="15"/>
  <c r="Z244" i="15" s="1"/>
  <c r="X244" i="15"/>
  <c r="Y243" i="15"/>
  <c r="Z243" i="15" s="1"/>
  <c r="X243" i="15"/>
  <c r="Y242" i="15"/>
  <c r="Z242" i="15" s="1"/>
  <c r="X242" i="15"/>
  <c r="Y241" i="15"/>
  <c r="Z241" i="15" s="1"/>
  <c r="X241" i="15"/>
  <c r="Y240" i="15"/>
  <c r="Z240" i="15" s="1"/>
  <c r="X240" i="15"/>
  <c r="Y239" i="15"/>
  <c r="Z239" i="15" s="1"/>
  <c r="X239" i="15"/>
  <c r="Y238" i="15"/>
  <c r="Z238" i="15" s="1"/>
  <c r="X238" i="15"/>
  <c r="Y237" i="15"/>
  <c r="Z237" i="15" s="1"/>
  <c r="X237" i="15"/>
  <c r="Y236" i="15"/>
  <c r="Z236" i="15" s="1"/>
  <c r="X236" i="15"/>
  <c r="Y235" i="15"/>
  <c r="Z235" i="15" s="1"/>
  <c r="X235" i="15"/>
  <c r="Y265" i="15"/>
  <c r="Z265" i="15" s="1"/>
  <c r="X265" i="15"/>
  <c r="Y264" i="15"/>
  <c r="Z264" i="15" s="1"/>
  <c r="X264" i="15"/>
  <c r="Y234" i="15"/>
  <c r="Z234" i="15" s="1"/>
  <c r="X234" i="15"/>
  <c r="Y263" i="15"/>
  <c r="Z263" i="15" s="1"/>
  <c r="X263" i="15"/>
  <c r="Y233" i="15"/>
  <c r="Z233" i="15" s="1"/>
  <c r="X233" i="15"/>
  <c r="Y232" i="15"/>
  <c r="Z232" i="15" s="1"/>
  <c r="X232" i="15"/>
  <c r="Y262" i="15"/>
  <c r="Z262" i="15" s="1"/>
  <c r="X262" i="15"/>
  <c r="Y231" i="15"/>
  <c r="Z231" i="15" s="1"/>
  <c r="X231" i="15"/>
  <c r="Y223" i="15"/>
  <c r="Z223" i="15" s="1"/>
  <c r="X223" i="15"/>
  <c r="Y222" i="15"/>
  <c r="Z222" i="15" s="1"/>
  <c r="X222" i="15"/>
  <c r="Y230" i="15"/>
  <c r="Z230" i="15" s="1"/>
  <c r="X230" i="15"/>
  <c r="Y221" i="15"/>
  <c r="Z221" i="15" s="1"/>
  <c r="X221" i="15"/>
  <c r="Y220" i="15"/>
  <c r="Z220" i="15" s="1"/>
  <c r="X220" i="15"/>
  <c r="Y219" i="15"/>
  <c r="Z219" i="15" s="1"/>
  <c r="X219" i="15"/>
  <c r="Y218" i="15"/>
  <c r="Z218" i="15" s="1"/>
  <c r="X218" i="15"/>
  <c r="Y217" i="15"/>
  <c r="Z217" i="15" s="1"/>
  <c r="X217" i="15"/>
  <c r="Y216" i="15"/>
  <c r="Z216" i="15" s="1"/>
  <c r="X216" i="15"/>
  <c r="Y229" i="15"/>
  <c r="Z229" i="15" s="1"/>
  <c r="X229" i="15"/>
  <c r="Y228" i="15"/>
  <c r="Z228" i="15" s="1"/>
  <c r="X228" i="15"/>
  <c r="Y215" i="15"/>
  <c r="Z215" i="15" s="1"/>
  <c r="X215" i="15"/>
  <c r="Y214" i="15"/>
  <c r="Z214" i="15" s="1"/>
  <c r="X214" i="15"/>
  <c r="Y213" i="15"/>
  <c r="Z213" i="15" s="1"/>
  <c r="X213" i="15"/>
  <c r="Y212" i="15"/>
  <c r="Z212" i="15" s="1"/>
  <c r="X212" i="15"/>
  <c r="Y211" i="15"/>
  <c r="Z211" i="15" s="1"/>
  <c r="X211" i="15"/>
  <c r="Y261" i="15"/>
  <c r="Z261" i="15" s="1"/>
  <c r="X261" i="15"/>
  <c r="Y210" i="15"/>
  <c r="Z210" i="15" s="1"/>
  <c r="X210" i="15"/>
  <c r="Y209" i="15"/>
  <c r="Z209" i="15" s="1"/>
  <c r="X209" i="15"/>
  <c r="Y208" i="15"/>
  <c r="Z208" i="15" s="1"/>
  <c r="X208" i="15"/>
  <c r="Y207" i="15"/>
  <c r="Z207" i="15" s="1"/>
  <c r="X207" i="15"/>
  <c r="Y206" i="15"/>
  <c r="Z206" i="15" s="1"/>
  <c r="X206" i="15"/>
  <c r="Y205" i="15"/>
  <c r="Z205" i="15" s="1"/>
  <c r="X205" i="15"/>
  <c r="Y204" i="15"/>
  <c r="Z204" i="15" s="1"/>
  <c r="X204" i="15"/>
  <c r="Y203" i="15"/>
  <c r="Z203" i="15" s="1"/>
  <c r="X203" i="15"/>
  <c r="Y202" i="15"/>
  <c r="Z202" i="15" s="1"/>
  <c r="X202" i="15"/>
  <c r="Y201" i="15"/>
  <c r="Z201" i="15" s="1"/>
  <c r="X201" i="15"/>
  <c r="Y200" i="15"/>
  <c r="Z200" i="15" s="1"/>
  <c r="X200" i="15"/>
  <c r="Y199" i="15"/>
  <c r="Z199" i="15" s="1"/>
  <c r="X199" i="15"/>
  <c r="Y198" i="15"/>
  <c r="Z198" i="15" s="1"/>
  <c r="X198" i="15"/>
  <c r="Y227" i="15"/>
  <c r="Z227" i="15" s="1"/>
  <c r="X227" i="15"/>
  <c r="Y197" i="15"/>
  <c r="Z197" i="15" s="1"/>
  <c r="X197" i="15"/>
  <c r="Y196" i="15"/>
  <c r="Z196" i="15" s="1"/>
  <c r="X196" i="15"/>
  <c r="Y226" i="15"/>
  <c r="Z226" i="15" s="1"/>
  <c r="X226" i="15"/>
  <c r="Y195" i="15"/>
  <c r="Z195" i="15" s="1"/>
  <c r="X195" i="15"/>
  <c r="Y194" i="15"/>
  <c r="Z194" i="15" s="1"/>
  <c r="X194" i="15"/>
  <c r="Y193" i="15"/>
  <c r="Z193" i="15" s="1"/>
  <c r="X193" i="15"/>
  <c r="Y225" i="15"/>
  <c r="Z225" i="15" s="1"/>
  <c r="X225" i="15"/>
  <c r="Y192" i="15"/>
  <c r="Z192" i="15" s="1"/>
  <c r="X192" i="15"/>
  <c r="Y191" i="15"/>
  <c r="Z191" i="15" s="1"/>
  <c r="X191" i="15"/>
  <c r="Y190" i="15"/>
  <c r="Z190" i="15" s="1"/>
  <c r="X190" i="15"/>
  <c r="Y189" i="15"/>
  <c r="Z189" i="15" s="1"/>
  <c r="X189" i="15"/>
  <c r="Y224" i="15"/>
  <c r="Z224" i="15" s="1"/>
  <c r="X224" i="15"/>
  <c r="Y188" i="15"/>
  <c r="Z188" i="15" s="1"/>
  <c r="X188" i="15"/>
  <c r="Y187" i="15"/>
  <c r="Z187" i="15" s="1"/>
  <c r="X187" i="15"/>
  <c r="Y186" i="15"/>
  <c r="Z186" i="15" s="1"/>
  <c r="X186" i="15"/>
  <c r="Y185" i="15"/>
  <c r="Z185" i="15" s="1"/>
  <c r="X185" i="15"/>
  <c r="Y184" i="15"/>
  <c r="Z184" i="15" s="1"/>
  <c r="X184" i="15"/>
  <c r="Y183" i="15"/>
  <c r="Z183" i="15" s="1"/>
  <c r="X183" i="15"/>
  <c r="Y180" i="15"/>
  <c r="Z180" i="15" s="1"/>
  <c r="X180" i="15"/>
  <c r="Y171" i="15"/>
  <c r="Z171" i="15" s="1"/>
  <c r="X171" i="15"/>
  <c r="Y170" i="15"/>
  <c r="Z170" i="15" s="1"/>
  <c r="X170" i="15"/>
  <c r="Y182" i="15"/>
  <c r="Z182" i="15" s="1"/>
  <c r="X182" i="15"/>
  <c r="Y169" i="15"/>
  <c r="Z169" i="15" s="1"/>
  <c r="X169" i="15"/>
  <c r="Y168" i="15"/>
  <c r="Z168" i="15" s="1"/>
  <c r="X168" i="15"/>
  <c r="Y167" i="15"/>
  <c r="Z167" i="15" s="1"/>
  <c r="X167" i="15"/>
  <c r="Y166" i="15"/>
  <c r="Z166" i="15" s="1"/>
  <c r="X166" i="15"/>
  <c r="Y165" i="15"/>
  <c r="Z165" i="15" s="1"/>
  <c r="X165" i="15"/>
  <c r="Y179" i="15"/>
  <c r="Z179" i="15" s="1"/>
  <c r="X179" i="15"/>
  <c r="Y164" i="15"/>
  <c r="Z164" i="15" s="1"/>
  <c r="X164" i="15"/>
  <c r="Y163" i="15"/>
  <c r="Z163" i="15" s="1"/>
  <c r="X163" i="15"/>
  <c r="Y162" i="15"/>
  <c r="Z162" i="15" s="1"/>
  <c r="X162" i="15"/>
  <c r="Y161" i="15"/>
  <c r="Z161" i="15" s="1"/>
  <c r="X161" i="15"/>
  <c r="Y181" i="15"/>
  <c r="Z181" i="15" s="1"/>
  <c r="X181" i="15"/>
  <c r="Y160" i="15"/>
  <c r="Z160" i="15" s="1"/>
  <c r="X160" i="15"/>
  <c r="Y159" i="15"/>
  <c r="Z159" i="15" s="1"/>
  <c r="X159" i="15"/>
  <c r="Y158" i="15"/>
  <c r="Z158" i="15" s="1"/>
  <c r="X158" i="15"/>
  <c r="Y178" i="15"/>
  <c r="Z178" i="15" s="1"/>
  <c r="X178" i="15"/>
  <c r="Y157" i="15"/>
  <c r="Z157" i="15" s="1"/>
  <c r="X157" i="15"/>
  <c r="Y156" i="15"/>
  <c r="Z156" i="15" s="1"/>
  <c r="X156" i="15"/>
  <c r="Y177" i="15"/>
  <c r="Z177" i="15" s="1"/>
  <c r="X177" i="15"/>
  <c r="Y176" i="15"/>
  <c r="Z176" i="15" s="1"/>
  <c r="X176" i="15"/>
  <c r="Y155" i="15"/>
  <c r="Z155" i="15" s="1"/>
  <c r="X155" i="15"/>
  <c r="Y154" i="15"/>
  <c r="Z154" i="15" s="1"/>
  <c r="X154" i="15"/>
  <c r="Y153" i="15"/>
  <c r="Z153" i="15" s="1"/>
  <c r="X153" i="15"/>
  <c r="Y152" i="15"/>
  <c r="Z152" i="15" s="1"/>
  <c r="X152" i="15"/>
  <c r="Y151" i="15"/>
  <c r="Z151" i="15" s="1"/>
  <c r="X151" i="15"/>
  <c r="Y150" i="15"/>
  <c r="Z150" i="15" s="1"/>
  <c r="X150" i="15"/>
  <c r="Y175" i="15"/>
  <c r="Z175" i="15" s="1"/>
  <c r="X175" i="15"/>
  <c r="Y149" i="15"/>
  <c r="Z149" i="15" s="1"/>
  <c r="X149" i="15"/>
  <c r="Y148" i="15"/>
  <c r="Z148" i="15" s="1"/>
  <c r="X148" i="15"/>
  <c r="Y174" i="15"/>
  <c r="Z174" i="15" s="1"/>
  <c r="X174" i="15"/>
  <c r="Y173" i="15"/>
  <c r="Z173" i="15" s="1"/>
  <c r="X173" i="15"/>
  <c r="Y118" i="15"/>
  <c r="Z118" i="15" s="1"/>
  <c r="X118" i="15"/>
  <c r="Y144" i="15"/>
  <c r="Z144" i="15" s="1"/>
  <c r="X144" i="15"/>
  <c r="Y143" i="15"/>
  <c r="Z143" i="15" s="1"/>
  <c r="X143" i="15"/>
  <c r="Y147" i="15"/>
  <c r="Z147" i="15" s="1"/>
  <c r="X147" i="15"/>
  <c r="Y172" i="15"/>
  <c r="Z172" i="15" s="1"/>
  <c r="X172" i="15"/>
  <c r="Y146" i="15"/>
  <c r="Z146" i="15" s="1"/>
  <c r="X146" i="15"/>
  <c r="Y145" i="15"/>
  <c r="Z145" i="15" s="1"/>
  <c r="AA145" i="15" s="1"/>
  <c r="X145" i="15"/>
  <c r="Y117" i="15"/>
  <c r="Z117" i="15" s="1"/>
  <c r="X117" i="15"/>
  <c r="Y116" i="15"/>
  <c r="Z116" i="15" s="1"/>
  <c r="X116" i="15"/>
  <c r="Y115" i="15"/>
  <c r="Z115" i="15" s="1"/>
  <c r="X115" i="15"/>
  <c r="Y114" i="15"/>
  <c r="Z114" i="15" s="1"/>
  <c r="X114" i="15"/>
  <c r="Y113" i="15"/>
  <c r="Z113" i="15" s="1"/>
  <c r="X113" i="15"/>
  <c r="Y112" i="15"/>
  <c r="Z112" i="15" s="1"/>
  <c r="X112" i="15"/>
  <c r="Y111" i="15"/>
  <c r="Z111" i="15" s="1"/>
  <c r="X111" i="15"/>
  <c r="Y110" i="15"/>
  <c r="Z110" i="15" s="1"/>
  <c r="X110" i="15"/>
  <c r="Y109" i="15"/>
  <c r="Z109" i="15" s="1"/>
  <c r="X109" i="15"/>
  <c r="Y142" i="15"/>
  <c r="Z142" i="15" s="1"/>
  <c r="X142" i="15"/>
  <c r="Y108" i="15"/>
  <c r="Z108" i="15" s="1"/>
  <c r="X108" i="15"/>
  <c r="Y107" i="15"/>
  <c r="Z107" i="15" s="1"/>
  <c r="X107" i="15"/>
  <c r="Y106" i="15"/>
  <c r="Z106" i="15" s="1"/>
  <c r="X106" i="15"/>
  <c r="Y141" i="15"/>
  <c r="Z141" i="15" s="1"/>
  <c r="X141" i="15"/>
  <c r="Y105" i="15"/>
  <c r="Z105" i="15" s="1"/>
  <c r="X105" i="15"/>
  <c r="Y104" i="15"/>
  <c r="Z104" i="15" s="1"/>
  <c r="X104" i="15"/>
  <c r="Y103" i="15"/>
  <c r="Z103" i="15" s="1"/>
  <c r="X103" i="15"/>
  <c r="Y140" i="15"/>
  <c r="Z140" i="15" s="1"/>
  <c r="X140" i="15"/>
  <c r="Y102" i="15"/>
  <c r="Z102" i="15" s="1"/>
  <c r="X102" i="15"/>
  <c r="Y101" i="15"/>
  <c r="Z101" i="15" s="1"/>
  <c r="X101" i="15"/>
  <c r="Y139" i="15"/>
  <c r="Z139" i="15" s="1"/>
  <c r="X139" i="15"/>
  <c r="Y100" i="15"/>
  <c r="Z100" i="15" s="1"/>
  <c r="X100" i="15"/>
  <c r="Y99" i="15"/>
  <c r="Z99" i="15" s="1"/>
  <c r="X99" i="15"/>
  <c r="Y98" i="15"/>
  <c r="Z98" i="15" s="1"/>
  <c r="X98" i="15"/>
  <c r="Y138" i="15"/>
  <c r="Z138" i="15" s="1"/>
  <c r="X138" i="15"/>
  <c r="Y137" i="15"/>
  <c r="Z137" i="15" s="1"/>
  <c r="X137" i="15"/>
  <c r="Y97" i="15"/>
  <c r="Z97" i="15" s="1"/>
  <c r="X97" i="15"/>
  <c r="Y136" i="15"/>
  <c r="Z136" i="15" s="1"/>
  <c r="X136" i="15"/>
  <c r="Y135" i="15"/>
  <c r="Z135" i="15" s="1"/>
  <c r="X135" i="15"/>
  <c r="Y134" i="15"/>
  <c r="Z134" i="15" s="1"/>
  <c r="X134" i="15"/>
  <c r="Y133" i="15"/>
  <c r="Z133" i="15" s="1"/>
  <c r="X133" i="15"/>
  <c r="Y96" i="15"/>
  <c r="Z96" i="15" s="1"/>
  <c r="X96" i="15"/>
  <c r="Y132" i="15"/>
  <c r="Z132" i="15" s="1"/>
  <c r="X132" i="15"/>
  <c r="Y131" i="15"/>
  <c r="Z131" i="15" s="1"/>
  <c r="X131" i="15"/>
  <c r="Y95" i="15"/>
  <c r="Z95" i="15" s="1"/>
  <c r="X95" i="15"/>
  <c r="Y130" i="15"/>
  <c r="Z130" i="15" s="1"/>
  <c r="X130" i="15"/>
  <c r="Y129" i="15"/>
  <c r="Z129" i="15" s="1"/>
  <c r="X129" i="15"/>
  <c r="Y128" i="15"/>
  <c r="Z128" i="15" s="1"/>
  <c r="X128" i="15"/>
  <c r="Y127" i="15"/>
  <c r="Z127" i="15" s="1"/>
  <c r="X127" i="15"/>
  <c r="Y126" i="15"/>
  <c r="Z126" i="15" s="1"/>
  <c r="X126" i="15"/>
  <c r="Y125" i="15"/>
  <c r="Z125" i="15" s="1"/>
  <c r="X125" i="15"/>
  <c r="Y94" i="15"/>
  <c r="Z94" i="15" s="1"/>
  <c r="X94" i="15"/>
  <c r="Y124" i="15"/>
  <c r="Z124" i="15" s="1"/>
  <c r="X124" i="15"/>
  <c r="Y123" i="15"/>
  <c r="Z123" i="15" s="1"/>
  <c r="X123" i="15"/>
  <c r="Y122" i="15"/>
  <c r="Z122" i="15" s="1"/>
  <c r="X122" i="15"/>
  <c r="Y93" i="15"/>
  <c r="Z93" i="15" s="1"/>
  <c r="X93" i="15"/>
  <c r="Y92" i="15"/>
  <c r="Z92" i="15" s="1"/>
  <c r="X92" i="15"/>
  <c r="Y121" i="15"/>
  <c r="Z121" i="15" s="1"/>
  <c r="X121" i="15"/>
  <c r="Y91" i="15"/>
  <c r="Z91" i="15" s="1"/>
  <c r="X91" i="15"/>
  <c r="Y77" i="15"/>
  <c r="Z77" i="15" s="1"/>
  <c r="X77" i="15"/>
  <c r="Y76" i="15"/>
  <c r="Z76" i="15" s="1"/>
  <c r="X76" i="15"/>
  <c r="Y90" i="15"/>
  <c r="Z90" i="15" s="1"/>
  <c r="X90" i="15"/>
  <c r="Y75" i="15"/>
  <c r="Z75" i="15" s="1"/>
  <c r="X75" i="15"/>
  <c r="Y74" i="15"/>
  <c r="Z74" i="15" s="1"/>
  <c r="X74" i="15"/>
  <c r="Y89" i="15"/>
  <c r="Z89" i="15" s="1"/>
  <c r="X89" i="15"/>
  <c r="Y88" i="15"/>
  <c r="Z88" i="15" s="1"/>
  <c r="X88" i="15"/>
  <c r="Y120" i="15"/>
  <c r="Z120" i="15" s="1"/>
  <c r="X120" i="15"/>
  <c r="Y73" i="15"/>
  <c r="Z73" i="15" s="1"/>
  <c r="X73" i="15"/>
  <c r="Y86" i="15"/>
  <c r="Z86" i="15" s="1"/>
  <c r="X86" i="15"/>
  <c r="Y72" i="15"/>
  <c r="Z72" i="15" s="1"/>
  <c r="X72" i="15"/>
  <c r="Y71" i="15"/>
  <c r="Z71" i="15" s="1"/>
  <c r="X71" i="15"/>
  <c r="Y70" i="15"/>
  <c r="Z70" i="15" s="1"/>
  <c r="X70" i="15"/>
  <c r="Y69" i="15"/>
  <c r="Z69" i="15" s="1"/>
  <c r="X69" i="15"/>
  <c r="Y68" i="15"/>
  <c r="Z68" i="15" s="1"/>
  <c r="X68" i="15"/>
  <c r="Y67" i="15"/>
  <c r="Z67" i="15" s="1"/>
  <c r="X67" i="15"/>
  <c r="Y66" i="15"/>
  <c r="Z66" i="15" s="1"/>
  <c r="X66" i="15"/>
  <c r="Y65" i="15"/>
  <c r="Z65" i="15" s="1"/>
  <c r="X65" i="15"/>
  <c r="Y87" i="15"/>
  <c r="Z87" i="15" s="1"/>
  <c r="AA87" i="15" s="1"/>
  <c r="X87" i="15"/>
  <c r="Y64" i="15"/>
  <c r="Z64" i="15" s="1"/>
  <c r="X64" i="15"/>
  <c r="Y63" i="15"/>
  <c r="Z63" i="15" s="1"/>
  <c r="X63" i="15"/>
  <c r="Y62" i="15"/>
  <c r="Z62" i="15" s="1"/>
  <c r="X62" i="15"/>
  <c r="Y61" i="15"/>
  <c r="Z61" i="15" s="1"/>
  <c r="X61" i="15"/>
  <c r="Y85" i="15"/>
  <c r="Z85" i="15" s="1"/>
  <c r="X85" i="15"/>
  <c r="Y60" i="15"/>
  <c r="Z60" i="15" s="1"/>
  <c r="X60" i="15"/>
  <c r="Y84" i="15"/>
  <c r="Z84" i="15" s="1"/>
  <c r="X84" i="15"/>
  <c r="Y119" i="15"/>
  <c r="Z119" i="15" s="1"/>
  <c r="X119" i="15"/>
  <c r="Y83" i="15"/>
  <c r="Z83" i="15" s="1"/>
  <c r="X83" i="15"/>
  <c r="Y59" i="15"/>
  <c r="Z59" i="15" s="1"/>
  <c r="X59" i="15"/>
  <c r="Y58" i="15"/>
  <c r="Z58" i="15" s="1"/>
  <c r="X58" i="15"/>
  <c r="Y57" i="15"/>
  <c r="Z57" i="15" s="1"/>
  <c r="X57" i="15"/>
  <c r="Y56" i="15"/>
  <c r="Z56" i="15" s="1"/>
  <c r="X56" i="15"/>
  <c r="Y55" i="15"/>
  <c r="Z55" i="15" s="1"/>
  <c r="X55" i="15"/>
  <c r="Y54" i="15"/>
  <c r="Z54" i="15" s="1"/>
  <c r="X54" i="15"/>
  <c r="Y53" i="15"/>
  <c r="Z53" i="15" s="1"/>
  <c r="X53" i="15"/>
  <c r="Y52" i="15"/>
  <c r="Z52" i="15" s="1"/>
  <c r="X52" i="15"/>
  <c r="Y51" i="15"/>
  <c r="Z51" i="15" s="1"/>
  <c r="X51" i="15"/>
  <c r="Y39" i="15"/>
  <c r="Z39" i="15" s="1"/>
  <c r="X39" i="15"/>
  <c r="Y48" i="15"/>
  <c r="Z48" i="15" s="1"/>
  <c r="X48" i="15"/>
  <c r="Y38" i="15"/>
  <c r="Z38" i="15" s="1"/>
  <c r="X38" i="15"/>
  <c r="Y37" i="15"/>
  <c r="Z37" i="15" s="1"/>
  <c r="X37" i="15"/>
  <c r="Y36" i="15"/>
  <c r="Z36" i="15" s="1"/>
  <c r="X36" i="15"/>
  <c r="Y35" i="15"/>
  <c r="Z35" i="15" s="1"/>
  <c r="X35" i="15"/>
  <c r="Y34" i="15"/>
  <c r="Z34" i="15" s="1"/>
  <c r="X34" i="15"/>
  <c r="Y33" i="15"/>
  <c r="Z33" i="15" s="1"/>
  <c r="X33" i="15"/>
  <c r="Y32" i="15"/>
  <c r="Z32" i="15" s="1"/>
  <c r="X32" i="15"/>
  <c r="Y31" i="15"/>
  <c r="Z31" i="15" s="1"/>
  <c r="X31" i="15"/>
  <c r="Y30" i="15"/>
  <c r="Z30" i="15" s="1"/>
  <c r="X30" i="15"/>
  <c r="Y29" i="15"/>
  <c r="Z29" i="15" s="1"/>
  <c r="X29" i="15"/>
  <c r="Y28" i="15"/>
  <c r="Z28" i="15" s="1"/>
  <c r="X28" i="15"/>
  <c r="Y27" i="15"/>
  <c r="Z27" i="15" s="1"/>
  <c r="X27" i="15"/>
  <c r="Y82" i="15"/>
  <c r="Z82" i="15" s="1"/>
  <c r="X82" i="15"/>
  <c r="Y26" i="15"/>
  <c r="Z26" i="15" s="1"/>
  <c r="X26" i="15"/>
  <c r="Y25" i="15"/>
  <c r="Z25" i="15" s="1"/>
  <c r="X25" i="15"/>
  <c r="Y24" i="15"/>
  <c r="Z24" i="15" s="1"/>
  <c r="X24" i="15"/>
  <c r="Y50" i="15"/>
  <c r="Z50" i="15" s="1"/>
  <c r="X50" i="15"/>
  <c r="Y81" i="15"/>
  <c r="Z81" i="15" s="1"/>
  <c r="X81" i="15"/>
  <c r="Y49" i="15"/>
  <c r="Z49" i="15" s="1"/>
  <c r="X49" i="15"/>
  <c r="Y23" i="15"/>
  <c r="Z23" i="15" s="1"/>
  <c r="X23" i="15"/>
  <c r="Y80" i="15"/>
  <c r="Z80" i="15" s="1"/>
  <c r="X80" i="15"/>
  <c r="Y79" i="15"/>
  <c r="Z79" i="15" s="1"/>
  <c r="X79" i="15"/>
  <c r="Y22" i="15"/>
  <c r="Z22" i="15" s="1"/>
  <c r="X22" i="15"/>
  <c r="Y21" i="15"/>
  <c r="Z21" i="15" s="1"/>
  <c r="X21" i="15"/>
  <c r="Y47" i="15"/>
  <c r="Z47" i="15" s="1"/>
  <c r="X47" i="15"/>
  <c r="Y20" i="15"/>
  <c r="Z20" i="15" s="1"/>
  <c r="X20" i="15"/>
  <c r="Y19" i="15"/>
  <c r="Z19" i="15" s="1"/>
  <c r="X19" i="15"/>
  <c r="Y18" i="15"/>
  <c r="Z18" i="15" s="1"/>
  <c r="X18" i="15"/>
  <c r="Y17" i="15"/>
  <c r="Z17" i="15" s="1"/>
  <c r="X17" i="15"/>
  <c r="Y78" i="15"/>
  <c r="Z78" i="15" s="1"/>
  <c r="X78" i="15"/>
  <c r="Y16" i="15"/>
  <c r="Z16" i="15" s="1"/>
  <c r="X16" i="15"/>
  <c r="Y15" i="15"/>
  <c r="Z15" i="15" s="1"/>
  <c r="X15" i="15"/>
  <c r="Y14" i="15"/>
  <c r="Z14" i="15" s="1"/>
  <c r="X14" i="15"/>
  <c r="Y46" i="15"/>
  <c r="Z46" i="15" s="1"/>
  <c r="X46" i="15"/>
  <c r="Y45" i="15"/>
  <c r="Z45" i="15" s="1"/>
  <c r="X45" i="15"/>
  <c r="Y44" i="15"/>
  <c r="Z44" i="15" s="1"/>
  <c r="X44" i="15"/>
  <c r="Y13" i="15"/>
  <c r="Z13" i="15" s="1"/>
  <c r="X13" i="15"/>
  <c r="Y12" i="15"/>
  <c r="Z12" i="15" s="1"/>
  <c r="X12" i="15"/>
  <c r="Y11" i="15"/>
  <c r="Z11" i="15" s="1"/>
  <c r="X11" i="15"/>
  <c r="Y10" i="15"/>
  <c r="Z10" i="15" s="1"/>
  <c r="X10" i="15"/>
  <c r="Y9" i="15"/>
  <c r="Z9" i="15" s="1"/>
  <c r="X9" i="15"/>
  <c r="Y8" i="15"/>
  <c r="Z8" i="15" s="1"/>
  <c r="X8" i="15"/>
  <c r="Y7" i="15"/>
  <c r="Z7" i="15" s="1"/>
  <c r="X7" i="15"/>
  <c r="Y6" i="15"/>
  <c r="Z6" i="15" s="1"/>
  <c r="X6" i="15"/>
  <c r="Y5" i="15"/>
  <c r="Z5" i="15" s="1"/>
  <c r="X5" i="15"/>
  <c r="Y4" i="15"/>
  <c r="Z4" i="15" s="1"/>
  <c r="X4" i="15"/>
  <c r="Y3" i="15"/>
  <c r="Z3" i="15" s="1"/>
  <c r="X3" i="15"/>
  <c r="Y2" i="15"/>
  <c r="Z2" i="15" s="1"/>
  <c r="AA2" i="15" s="1"/>
  <c r="X2" i="15"/>
  <c r="Y43" i="15"/>
  <c r="Z43" i="15" s="1"/>
  <c r="X43" i="15"/>
  <c r="Y42" i="15"/>
  <c r="Z42" i="15" s="1"/>
  <c r="X42" i="15"/>
  <c r="Y41" i="15"/>
  <c r="Z41" i="15" s="1"/>
  <c r="X41" i="15"/>
  <c r="Y40" i="15"/>
  <c r="Z40" i="15" s="1"/>
  <c r="X40" i="15"/>
  <c r="B505" i="15"/>
  <c r="AC505" i="15" s="1"/>
  <c r="A505" i="15"/>
  <c r="AB505" i="15" s="1"/>
  <c r="B504" i="15"/>
  <c r="A504" i="15"/>
  <c r="AB504" i="15" s="1"/>
  <c r="B503" i="15"/>
  <c r="A503" i="15"/>
  <c r="AB503" i="15" s="1"/>
  <c r="B502" i="15"/>
  <c r="A502" i="15"/>
  <c r="AB502" i="15" s="1"/>
  <c r="B501" i="15"/>
  <c r="A501" i="15"/>
  <c r="AB501" i="15" s="1"/>
  <c r="B500" i="15"/>
  <c r="A500" i="15"/>
  <c r="AB500" i="15" s="1"/>
  <c r="B509" i="15"/>
  <c r="A509" i="15"/>
  <c r="AB509" i="15" s="1"/>
  <c r="B499" i="15"/>
  <c r="A499" i="15"/>
  <c r="AB499" i="15" s="1"/>
  <c r="B498" i="15"/>
  <c r="A498" i="15"/>
  <c r="AB498" i="15" s="1"/>
  <c r="B497" i="15"/>
  <c r="A497" i="15"/>
  <c r="AB497" i="15" s="1"/>
  <c r="B496" i="15"/>
  <c r="A496" i="15"/>
  <c r="AB496" i="15" s="1"/>
  <c r="B508" i="15"/>
  <c r="A508" i="15"/>
  <c r="AB508" i="15" s="1"/>
  <c r="B495" i="15"/>
  <c r="A495" i="15"/>
  <c r="AB495" i="15" s="1"/>
  <c r="B507" i="15"/>
  <c r="A507" i="15"/>
  <c r="AB507" i="15" s="1"/>
  <c r="B494" i="15"/>
  <c r="A494" i="15"/>
  <c r="AB494" i="15" s="1"/>
  <c r="B493" i="15"/>
  <c r="A493" i="15"/>
  <c r="AB493" i="15" s="1"/>
  <c r="B492" i="15"/>
  <c r="A492" i="15"/>
  <c r="AB492" i="15" s="1"/>
  <c r="B491" i="15"/>
  <c r="A491" i="15"/>
  <c r="AB491" i="15" s="1"/>
  <c r="B490" i="15"/>
  <c r="A490" i="15"/>
  <c r="AB490" i="15" s="1"/>
  <c r="B489" i="15"/>
  <c r="A489" i="15"/>
  <c r="AB489" i="15" s="1"/>
  <c r="B488" i="15"/>
  <c r="A488" i="15"/>
  <c r="AB488" i="15" s="1"/>
  <c r="B487" i="15"/>
  <c r="A487" i="15"/>
  <c r="AB487" i="15" s="1"/>
  <c r="B486" i="15"/>
  <c r="A486" i="15"/>
  <c r="AB486" i="15" s="1"/>
  <c r="B485" i="15"/>
  <c r="A485" i="15"/>
  <c r="AB485" i="15" s="1"/>
  <c r="B484" i="15"/>
  <c r="A484" i="15"/>
  <c r="AB484" i="15" s="1"/>
  <c r="B483" i="15"/>
  <c r="A483" i="15"/>
  <c r="AB483" i="15" s="1"/>
  <c r="B482" i="15"/>
  <c r="A482" i="15"/>
  <c r="AB482" i="15" s="1"/>
  <c r="B481" i="15"/>
  <c r="A481" i="15"/>
  <c r="AB481" i="15" s="1"/>
  <c r="B469" i="15"/>
  <c r="A469" i="15"/>
  <c r="AB469" i="15" s="1"/>
  <c r="B480" i="15"/>
  <c r="A480" i="15"/>
  <c r="AB480" i="15" s="1"/>
  <c r="B468" i="15"/>
  <c r="AC468" i="15" s="1"/>
  <c r="A468" i="15"/>
  <c r="AB468" i="15" s="1"/>
  <c r="B479" i="15"/>
  <c r="A479" i="15"/>
  <c r="AB479" i="15" s="1"/>
  <c r="B467" i="15"/>
  <c r="AC467" i="15" s="1"/>
  <c r="A467" i="15"/>
  <c r="AB467" i="15" s="1"/>
  <c r="B466" i="15"/>
  <c r="A466" i="15"/>
  <c r="AB466" i="15" s="1"/>
  <c r="B465" i="15"/>
  <c r="AC465" i="15" s="1"/>
  <c r="A465" i="15"/>
  <c r="AB465" i="15" s="1"/>
  <c r="B464" i="15"/>
  <c r="A464" i="15"/>
  <c r="AB464" i="15" s="1"/>
  <c r="B463" i="15"/>
  <c r="AC463" i="15" s="1"/>
  <c r="A463" i="15"/>
  <c r="AB463" i="15" s="1"/>
  <c r="B506" i="15"/>
  <c r="A506" i="15"/>
  <c r="AB506" i="15" s="1"/>
  <c r="B462" i="15"/>
  <c r="A462" i="15"/>
  <c r="AB462" i="15" s="1"/>
  <c r="B461" i="15"/>
  <c r="A461" i="15"/>
  <c r="AB461" i="15" s="1"/>
  <c r="B478" i="15"/>
  <c r="A478" i="15"/>
  <c r="AB478" i="15" s="1"/>
  <c r="B460" i="15"/>
  <c r="A460" i="15"/>
  <c r="AB460" i="15" s="1"/>
  <c r="B459" i="15"/>
  <c r="A459" i="15"/>
  <c r="AB459" i="15" s="1"/>
  <c r="B458" i="15"/>
  <c r="A458" i="15"/>
  <c r="AB458" i="15" s="1"/>
  <c r="B457" i="15"/>
  <c r="A457" i="15"/>
  <c r="AB457" i="15" s="1"/>
  <c r="B456" i="15"/>
  <c r="A456" i="15"/>
  <c r="AB456" i="15" s="1"/>
  <c r="B455" i="15"/>
  <c r="AC455" i="15" s="1"/>
  <c r="A455" i="15"/>
  <c r="AB455" i="15" s="1"/>
  <c r="B454" i="15"/>
  <c r="A454" i="15"/>
  <c r="AB454" i="15" s="1"/>
  <c r="B453" i="15"/>
  <c r="AC453" i="15" s="1"/>
  <c r="A453" i="15"/>
  <c r="AB453" i="15" s="1"/>
  <c r="B452" i="15"/>
  <c r="A452" i="15"/>
  <c r="AB452" i="15" s="1"/>
  <c r="B451" i="15"/>
  <c r="AC451" i="15" s="1"/>
  <c r="A451" i="15"/>
  <c r="AB451" i="15" s="1"/>
  <c r="B450" i="15"/>
  <c r="A450" i="15"/>
  <c r="AB450" i="15" s="1"/>
  <c r="B449" i="15"/>
  <c r="AC449" i="15" s="1"/>
  <c r="A449" i="15"/>
  <c r="AB449" i="15" s="1"/>
  <c r="B448" i="15"/>
  <c r="A448" i="15"/>
  <c r="AB448" i="15" s="1"/>
  <c r="B477" i="15"/>
  <c r="A477" i="15"/>
  <c r="AB477" i="15" s="1"/>
  <c r="B476" i="15"/>
  <c r="A476" i="15"/>
  <c r="AB476" i="15" s="1"/>
  <c r="B447" i="15"/>
  <c r="A447" i="15"/>
  <c r="AB447" i="15" s="1"/>
  <c r="AE480" i="16" l="1"/>
  <c r="AD480" i="16"/>
  <c r="AE539" i="16"/>
  <c r="AD539" i="16"/>
  <c r="AA231" i="15"/>
  <c r="AA268" i="15"/>
  <c r="AA181" i="15"/>
  <c r="AA49" i="15"/>
  <c r="AC476" i="15"/>
  <c r="AC456" i="15"/>
  <c r="AC485" i="15"/>
  <c r="AC487" i="15"/>
  <c r="AC507" i="15"/>
  <c r="AC500" i="15"/>
  <c r="AC502" i="15"/>
  <c r="AC504" i="15"/>
  <c r="AC499" i="15"/>
  <c r="AC484" i="15"/>
  <c r="AC486" i="15"/>
  <c r="AC488" i="15"/>
  <c r="AC490" i="15"/>
  <c r="AC492" i="15"/>
  <c r="AC494" i="15"/>
  <c r="AC495" i="15"/>
  <c r="AC496" i="15"/>
  <c r="AC498" i="15"/>
  <c r="AC509" i="15"/>
  <c r="AC478" i="15"/>
  <c r="AC469" i="15"/>
  <c r="AC501" i="15"/>
  <c r="AC503" i="15"/>
  <c r="AC459" i="15"/>
  <c r="AC462" i="15"/>
  <c r="AC482" i="15"/>
  <c r="AC457" i="15"/>
  <c r="AC464" i="15"/>
  <c r="AC466" i="15"/>
  <c r="AC447" i="15"/>
  <c r="AC477" i="15"/>
  <c r="AC448" i="15"/>
  <c r="AC450" i="15"/>
  <c r="AC452" i="15"/>
  <c r="AC454" i="15"/>
  <c r="AC458" i="15"/>
  <c r="AC460" i="15"/>
  <c r="AC461" i="15"/>
  <c r="AC506" i="15"/>
  <c r="AC479" i="15"/>
  <c r="AC480" i="15"/>
  <c r="AC481" i="15"/>
  <c r="AC483" i="15"/>
  <c r="AC489" i="15"/>
  <c r="AC491" i="15"/>
  <c r="AC493" i="15"/>
  <c r="AC497" i="15"/>
  <c r="AE479" i="15" l="1"/>
  <c r="AD479" i="15"/>
  <c r="AC2" i="14" l="1"/>
  <c r="AC38" i="14"/>
  <c r="AC37" i="14"/>
  <c r="AC35" i="14"/>
  <c r="H717" i="14"/>
  <c r="A35" i="14"/>
  <c r="AB35" i="14" s="1"/>
  <c r="Y704" i="14"/>
  <c r="Z704" i="14" s="1"/>
  <c r="X704" i="14"/>
  <c r="Y715" i="14"/>
  <c r="Z715" i="14" s="1"/>
  <c r="X715" i="14"/>
  <c r="Y703" i="14"/>
  <c r="Z703" i="14" s="1"/>
  <c r="X703" i="14"/>
  <c r="Y702" i="14"/>
  <c r="Z702" i="14" s="1"/>
  <c r="X702" i="14"/>
  <c r="Y701" i="14"/>
  <c r="Z701" i="14" s="1"/>
  <c r="X701" i="14"/>
  <c r="Y700" i="14"/>
  <c r="Z700" i="14" s="1"/>
  <c r="X700" i="14"/>
  <c r="Y714" i="14"/>
  <c r="Z714" i="14" s="1"/>
  <c r="X714" i="14"/>
  <c r="Y699" i="14"/>
  <c r="Z699" i="14" s="1"/>
  <c r="X699" i="14"/>
  <c r="Y698" i="14"/>
  <c r="Z698" i="14" s="1"/>
  <c r="X698" i="14"/>
  <c r="Y697" i="14"/>
  <c r="Z697" i="14" s="1"/>
  <c r="X697" i="14"/>
  <c r="Y696" i="14"/>
  <c r="Z696" i="14" s="1"/>
  <c r="X696" i="14"/>
  <c r="Y695" i="14"/>
  <c r="Z695" i="14" s="1"/>
  <c r="X695" i="14"/>
  <c r="Y713" i="14"/>
  <c r="Z713" i="14" s="1"/>
  <c r="X713" i="14"/>
  <c r="Y694" i="14"/>
  <c r="Z694" i="14" s="1"/>
  <c r="X694" i="14"/>
  <c r="Y693" i="14"/>
  <c r="Z693" i="14" s="1"/>
  <c r="X693" i="14"/>
  <c r="Y692" i="14"/>
  <c r="Z692" i="14" s="1"/>
  <c r="X692" i="14"/>
  <c r="Y712" i="14"/>
  <c r="Z712" i="14" s="1"/>
  <c r="X712" i="14"/>
  <c r="Y711" i="14"/>
  <c r="Z711" i="14" s="1"/>
  <c r="X711" i="14"/>
  <c r="Y691" i="14"/>
  <c r="Z691" i="14" s="1"/>
  <c r="X691" i="14"/>
  <c r="Y690" i="14"/>
  <c r="Z690" i="14" s="1"/>
  <c r="X690" i="14"/>
  <c r="Y689" i="14"/>
  <c r="Z689" i="14" s="1"/>
  <c r="X689" i="14"/>
  <c r="Y688" i="14"/>
  <c r="Z688" i="14" s="1"/>
  <c r="X688" i="14"/>
  <c r="Y687" i="14"/>
  <c r="Z687" i="14" s="1"/>
  <c r="X687" i="14"/>
  <c r="Y686" i="14"/>
  <c r="Z686" i="14" s="1"/>
  <c r="X686" i="14"/>
  <c r="Y710" i="14"/>
  <c r="Z710" i="14" s="1"/>
  <c r="X710" i="14"/>
  <c r="Y685" i="14"/>
  <c r="Z685" i="14" s="1"/>
  <c r="X685" i="14"/>
  <c r="Y684" i="14"/>
  <c r="Z684" i="14" s="1"/>
  <c r="X684" i="14"/>
  <c r="Y683" i="14"/>
  <c r="Z683" i="14" s="1"/>
  <c r="X683" i="14"/>
  <c r="Y682" i="14"/>
  <c r="Z682" i="14" s="1"/>
  <c r="X682" i="14"/>
  <c r="Y681" i="14"/>
  <c r="Z681" i="14" s="1"/>
  <c r="X681" i="14"/>
  <c r="Y680" i="14"/>
  <c r="Z680" i="14" s="1"/>
  <c r="X680" i="14"/>
  <c r="Y679" i="14"/>
  <c r="Z679" i="14" s="1"/>
  <c r="X679" i="14"/>
  <c r="Y709" i="14"/>
  <c r="Z709" i="14" s="1"/>
  <c r="X709" i="14"/>
  <c r="Y708" i="14"/>
  <c r="Z708" i="14" s="1"/>
  <c r="X708" i="14"/>
  <c r="Y678" i="14"/>
  <c r="Z678" i="14" s="1"/>
  <c r="X678" i="14"/>
  <c r="Y677" i="14"/>
  <c r="Z677" i="14" s="1"/>
  <c r="X677" i="14"/>
  <c r="Y676" i="14"/>
  <c r="Z676" i="14" s="1"/>
  <c r="X676" i="14"/>
  <c r="Y675" i="14"/>
  <c r="Z675" i="14" s="1"/>
  <c r="X675" i="14"/>
  <c r="Y674" i="14"/>
  <c r="Z674" i="14" s="1"/>
  <c r="X674" i="14"/>
  <c r="Y673" i="14"/>
  <c r="Z673" i="14" s="1"/>
  <c r="X673" i="14"/>
  <c r="Y672" i="14"/>
  <c r="Z672" i="14" s="1"/>
  <c r="X672" i="14"/>
  <c r="Y671" i="14"/>
  <c r="Z671" i="14" s="1"/>
  <c r="X671" i="14"/>
  <c r="Y670" i="14"/>
  <c r="Z670" i="14" s="1"/>
  <c r="X670" i="14"/>
  <c r="Y707" i="14"/>
  <c r="Z707" i="14" s="1"/>
  <c r="X707" i="14"/>
  <c r="Y706" i="14"/>
  <c r="Z706" i="14" s="1"/>
  <c r="X706" i="14"/>
  <c r="Y669" i="14"/>
  <c r="Z669" i="14" s="1"/>
  <c r="X669" i="14"/>
  <c r="Y668" i="14"/>
  <c r="Z668" i="14" s="1"/>
  <c r="X668" i="14"/>
  <c r="Y661" i="14"/>
  <c r="Z661" i="14" s="1"/>
  <c r="X661" i="14"/>
  <c r="Y667" i="14"/>
  <c r="Z667" i="14" s="1"/>
  <c r="X667" i="14"/>
  <c r="Y705" i="14"/>
  <c r="Z705" i="14" s="1"/>
  <c r="X705" i="14"/>
  <c r="Y660" i="14"/>
  <c r="Z660" i="14" s="1"/>
  <c r="X660" i="14"/>
  <c r="Y659" i="14"/>
  <c r="Z659" i="14" s="1"/>
  <c r="X659" i="14"/>
  <c r="Y658" i="14"/>
  <c r="Z658" i="14" s="1"/>
  <c r="X658" i="14"/>
  <c r="Y657" i="14"/>
  <c r="Z657" i="14" s="1"/>
  <c r="X657" i="14"/>
  <c r="Y656" i="14"/>
  <c r="Z656" i="14" s="1"/>
  <c r="X656" i="14"/>
  <c r="Y655" i="14"/>
  <c r="Z655" i="14" s="1"/>
  <c r="X655" i="14"/>
  <c r="Y654" i="14"/>
  <c r="Z654" i="14" s="1"/>
  <c r="X654" i="14"/>
  <c r="Y653" i="14"/>
  <c r="Z653" i="14" s="1"/>
  <c r="X653" i="14"/>
  <c r="Y652" i="14"/>
  <c r="Z652" i="14" s="1"/>
  <c r="X652" i="14"/>
  <c r="Y651" i="14"/>
  <c r="Z651" i="14" s="1"/>
  <c r="X651" i="14"/>
  <c r="Y666" i="14"/>
  <c r="Z666" i="14" s="1"/>
  <c r="X666" i="14"/>
  <c r="Y650" i="14"/>
  <c r="Z650" i="14" s="1"/>
  <c r="X650" i="14"/>
  <c r="Y649" i="14"/>
  <c r="Z649" i="14" s="1"/>
  <c r="X649" i="14"/>
  <c r="Y648" i="14"/>
  <c r="Z648" i="14" s="1"/>
  <c r="X648" i="14"/>
  <c r="Y647" i="14"/>
  <c r="Z647" i="14" s="1"/>
  <c r="X647" i="14"/>
  <c r="Y646" i="14"/>
  <c r="Z646" i="14" s="1"/>
  <c r="X646" i="14"/>
  <c r="Y645" i="14"/>
  <c r="Z645" i="14" s="1"/>
  <c r="X645" i="14"/>
  <c r="Y644" i="14"/>
  <c r="Z644" i="14" s="1"/>
  <c r="X644" i="14"/>
  <c r="Y665" i="14"/>
  <c r="Z665" i="14" s="1"/>
  <c r="X665" i="14"/>
  <c r="Y643" i="14"/>
  <c r="Z643" i="14" s="1"/>
  <c r="X643" i="14"/>
  <c r="Y642" i="14"/>
  <c r="Z642" i="14" s="1"/>
  <c r="X642" i="14"/>
  <c r="Y641" i="14"/>
  <c r="Z641" i="14" s="1"/>
  <c r="X641" i="14"/>
  <c r="Y664" i="14"/>
  <c r="Z664" i="14" s="1"/>
  <c r="X664" i="14"/>
  <c r="Y640" i="14"/>
  <c r="Z640" i="14" s="1"/>
  <c r="X640" i="14"/>
  <c r="Y639" i="14"/>
  <c r="Z639" i="14" s="1"/>
  <c r="X639" i="14"/>
  <c r="Y638" i="14"/>
  <c r="Z638" i="14" s="1"/>
  <c r="X638" i="14"/>
  <c r="Y637" i="14"/>
  <c r="Z637" i="14" s="1"/>
  <c r="X637" i="14"/>
  <c r="Y636" i="14"/>
  <c r="Z636" i="14" s="1"/>
  <c r="X636" i="14"/>
  <c r="Y635" i="14"/>
  <c r="Z635" i="14" s="1"/>
  <c r="X635" i="14"/>
  <c r="Y663" i="14"/>
  <c r="Z663" i="14" s="1"/>
  <c r="X663" i="14"/>
  <c r="Y613" i="14"/>
  <c r="Z613" i="14" s="1"/>
  <c r="X613" i="14"/>
  <c r="Y634" i="14"/>
  <c r="Z634" i="14" s="1"/>
  <c r="X634" i="14"/>
  <c r="Y612" i="14"/>
  <c r="Z612" i="14" s="1"/>
  <c r="X612" i="14"/>
  <c r="Y611" i="14"/>
  <c r="Z611" i="14" s="1"/>
  <c r="X611" i="14"/>
  <c r="Y610" i="14"/>
  <c r="Z610" i="14" s="1"/>
  <c r="X610" i="14"/>
  <c r="Y609" i="14"/>
  <c r="Z609" i="14" s="1"/>
  <c r="X609" i="14"/>
  <c r="Y632" i="14"/>
  <c r="Z632" i="14" s="1"/>
  <c r="X632" i="14"/>
  <c r="Y608" i="14"/>
  <c r="Z608" i="14" s="1"/>
  <c r="X608" i="14"/>
  <c r="Y631" i="14"/>
  <c r="Z631" i="14" s="1"/>
  <c r="X631" i="14"/>
  <c r="Y607" i="14"/>
  <c r="Z607" i="14" s="1"/>
  <c r="X607" i="14"/>
  <c r="Y606" i="14"/>
  <c r="Z606" i="14" s="1"/>
  <c r="X606" i="14"/>
  <c r="Y605" i="14"/>
  <c r="Z605" i="14" s="1"/>
  <c r="X605" i="14"/>
  <c r="Y604" i="14"/>
  <c r="Z604" i="14" s="1"/>
  <c r="X604" i="14"/>
  <c r="Y603" i="14"/>
  <c r="Z603" i="14" s="1"/>
  <c r="X603" i="14"/>
  <c r="Y602" i="14"/>
  <c r="Z602" i="14" s="1"/>
  <c r="X602" i="14"/>
  <c r="Y601" i="14"/>
  <c r="Z601" i="14" s="1"/>
  <c r="X601" i="14"/>
  <c r="Y600" i="14"/>
  <c r="Z600" i="14" s="1"/>
  <c r="X600" i="14"/>
  <c r="Y630" i="14"/>
  <c r="Z630" i="14" s="1"/>
  <c r="X630" i="14"/>
  <c r="Y599" i="14"/>
  <c r="Z599" i="14" s="1"/>
  <c r="X599" i="14"/>
  <c r="Y598" i="14"/>
  <c r="Z598" i="14" s="1"/>
  <c r="X598" i="14"/>
  <c r="Y629" i="14"/>
  <c r="Z629" i="14" s="1"/>
  <c r="X629" i="14"/>
  <c r="Y597" i="14"/>
  <c r="Z597" i="14" s="1"/>
  <c r="X597" i="14"/>
  <c r="Y628" i="14"/>
  <c r="Z628" i="14" s="1"/>
  <c r="X628" i="14"/>
  <c r="Y596" i="14"/>
  <c r="Z596" i="14" s="1"/>
  <c r="X596" i="14"/>
  <c r="Y595" i="14"/>
  <c r="Z595" i="14" s="1"/>
  <c r="X595" i="14"/>
  <c r="Y594" i="14"/>
  <c r="Z594" i="14" s="1"/>
  <c r="X594" i="14"/>
  <c r="Y627" i="14"/>
  <c r="Z627" i="14" s="1"/>
  <c r="X627" i="14"/>
  <c r="Y626" i="14"/>
  <c r="Z626" i="14" s="1"/>
  <c r="X626" i="14"/>
  <c r="Y593" i="14"/>
  <c r="Z593" i="14" s="1"/>
  <c r="X593" i="14"/>
  <c r="Y625" i="14"/>
  <c r="Z625" i="14" s="1"/>
  <c r="X625" i="14"/>
  <c r="Y592" i="14"/>
  <c r="Z592" i="14" s="1"/>
  <c r="X592" i="14"/>
  <c r="Y591" i="14"/>
  <c r="Z591" i="14" s="1"/>
  <c r="X591" i="14"/>
  <c r="Y590" i="14"/>
  <c r="Z590" i="14" s="1"/>
  <c r="X590" i="14"/>
  <c r="Y624" i="14"/>
  <c r="Z624" i="14" s="1"/>
  <c r="X624" i="14"/>
  <c r="Y623" i="14"/>
  <c r="Z623" i="14" s="1"/>
  <c r="X623" i="14"/>
  <c r="Y589" i="14"/>
  <c r="Z589" i="14" s="1"/>
  <c r="X589" i="14"/>
  <c r="Y588" i="14"/>
  <c r="Z588" i="14" s="1"/>
  <c r="X588" i="14"/>
  <c r="Y622" i="14"/>
  <c r="Z622" i="14" s="1"/>
  <c r="X622" i="14"/>
  <c r="Y587" i="14"/>
  <c r="Z587" i="14" s="1"/>
  <c r="X587" i="14"/>
  <c r="Y586" i="14"/>
  <c r="Z586" i="14" s="1"/>
  <c r="X586" i="14"/>
  <c r="Y621" i="14"/>
  <c r="Z621" i="14" s="1"/>
  <c r="X621" i="14"/>
  <c r="Y585" i="14"/>
  <c r="Z585" i="14" s="1"/>
  <c r="X585" i="14"/>
  <c r="Y584" i="14"/>
  <c r="Z584" i="14" s="1"/>
  <c r="X584" i="14"/>
  <c r="Y620" i="14"/>
  <c r="Z620" i="14" s="1"/>
  <c r="X620" i="14"/>
  <c r="Y583" i="14"/>
  <c r="Z583" i="14" s="1"/>
  <c r="X583" i="14"/>
  <c r="Y662" i="14"/>
  <c r="Z662" i="14" s="1"/>
  <c r="X662" i="14"/>
  <c r="Y633" i="14"/>
  <c r="Z633" i="14" s="1"/>
  <c r="X633" i="14"/>
  <c r="Y582" i="14"/>
  <c r="Z582" i="14" s="1"/>
  <c r="X582" i="14"/>
  <c r="Y581" i="14"/>
  <c r="Z581" i="14" s="1"/>
  <c r="X581" i="14"/>
  <c r="Y619" i="14"/>
  <c r="Z619" i="14" s="1"/>
  <c r="X619" i="14"/>
  <c r="Y580" i="14"/>
  <c r="Z580" i="14" s="1"/>
  <c r="X580" i="14"/>
  <c r="Y579" i="14"/>
  <c r="Z579" i="14" s="1"/>
  <c r="X579" i="14"/>
  <c r="Y578" i="14"/>
  <c r="Z578" i="14" s="1"/>
  <c r="X578" i="14"/>
  <c r="Y577" i="14"/>
  <c r="Z577" i="14" s="1"/>
  <c r="X577" i="14"/>
  <c r="Y575" i="14"/>
  <c r="Z575" i="14" s="1"/>
  <c r="X575" i="14"/>
  <c r="Y574" i="14"/>
  <c r="Z574" i="14" s="1"/>
  <c r="X574" i="14"/>
  <c r="Y573" i="14"/>
  <c r="Z573" i="14" s="1"/>
  <c r="X573" i="14"/>
  <c r="Y618" i="14"/>
  <c r="Z618" i="14" s="1"/>
  <c r="X618" i="14"/>
  <c r="Y514" i="14"/>
  <c r="Z514" i="14" s="1"/>
  <c r="X514" i="14"/>
  <c r="Y513" i="14"/>
  <c r="Z513" i="14" s="1"/>
  <c r="X513" i="14"/>
  <c r="Y512" i="14"/>
  <c r="Z512" i="14" s="1"/>
  <c r="X512" i="14"/>
  <c r="Y572" i="14"/>
  <c r="Z572" i="14" s="1"/>
  <c r="X572" i="14"/>
  <c r="Y571" i="14"/>
  <c r="Z571" i="14" s="1"/>
  <c r="X571" i="14"/>
  <c r="Y511" i="14"/>
  <c r="Z511" i="14" s="1"/>
  <c r="X511" i="14"/>
  <c r="Y570" i="14"/>
  <c r="Z570" i="14" s="1"/>
  <c r="X570" i="14"/>
  <c r="Y569" i="14"/>
  <c r="Z569" i="14" s="1"/>
  <c r="X569" i="14"/>
  <c r="Y510" i="14"/>
  <c r="Z510" i="14" s="1"/>
  <c r="X510" i="14"/>
  <c r="Y568" i="14"/>
  <c r="Z568" i="14" s="1"/>
  <c r="X568" i="14"/>
  <c r="Y509" i="14"/>
  <c r="Z509" i="14" s="1"/>
  <c r="X509" i="14"/>
  <c r="Y567" i="14"/>
  <c r="Z567" i="14" s="1"/>
  <c r="X567" i="14"/>
  <c r="Y508" i="14"/>
  <c r="Z508" i="14" s="1"/>
  <c r="X508" i="14"/>
  <c r="Y566" i="14"/>
  <c r="Z566" i="14" s="1"/>
  <c r="X566" i="14"/>
  <c r="Y565" i="14"/>
  <c r="Z565" i="14" s="1"/>
  <c r="X565" i="14"/>
  <c r="Y507" i="14"/>
  <c r="Z507" i="14" s="1"/>
  <c r="X507" i="14"/>
  <c r="Y564" i="14"/>
  <c r="Z564" i="14" s="1"/>
  <c r="X564" i="14"/>
  <c r="Y506" i="14"/>
  <c r="Z506" i="14" s="1"/>
  <c r="X506" i="14"/>
  <c r="Y505" i="14"/>
  <c r="Z505" i="14" s="1"/>
  <c r="X505" i="14"/>
  <c r="Y563" i="14"/>
  <c r="Z563" i="14" s="1"/>
  <c r="X563" i="14"/>
  <c r="Y562" i="14"/>
  <c r="Z562" i="14" s="1"/>
  <c r="X562" i="14"/>
  <c r="Y561" i="14"/>
  <c r="Z561" i="14" s="1"/>
  <c r="X561" i="14"/>
  <c r="Y560" i="14"/>
  <c r="Z560" i="14" s="1"/>
  <c r="X560" i="14"/>
  <c r="Y559" i="14"/>
  <c r="Z559" i="14" s="1"/>
  <c r="X559" i="14"/>
  <c r="Y558" i="14"/>
  <c r="Z558" i="14" s="1"/>
  <c r="X558" i="14"/>
  <c r="Y504" i="14"/>
  <c r="Z504" i="14" s="1"/>
  <c r="X504" i="14"/>
  <c r="Y503" i="14"/>
  <c r="Z503" i="14" s="1"/>
  <c r="X503" i="14"/>
  <c r="Y557" i="14"/>
  <c r="Z557" i="14" s="1"/>
  <c r="X557" i="14"/>
  <c r="Y555" i="14"/>
  <c r="Z555" i="14" s="1"/>
  <c r="X555" i="14"/>
  <c r="Y554" i="14"/>
  <c r="Z554" i="14" s="1"/>
  <c r="X554" i="14"/>
  <c r="Y502" i="14"/>
  <c r="Z502" i="14" s="1"/>
  <c r="X502" i="14"/>
  <c r="Y553" i="14"/>
  <c r="Z553" i="14" s="1"/>
  <c r="X553" i="14"/>
  <c r="Y552" i="14"/>
  <c r="Z552" i="14" s="1"/>
  <c r="X552" i="14"/>
  <c r="Y501" i="14"/>
  <c r="Z501" i="14" s="1"/>
  <c r="X501" i="14"/>
  <c r="Y551" i="14"/>
  <c r="Z551" i="14" s="1"/>
  <c r="X551" i="14"/>
  <c r="Y550" i="14"/>
  <c r="Z550" i="14" s="1"/>
  <c r="X550" i="14"/>
  <c r="Y549" i="14"/>
  <c r="Z549" i="14" s="1"/>
  <c r="X549" i="14"/>
  <c r="Y548" i="14"/>
  <c r="Z548" i="14" s="1"/>
  <c r="X548" i="14"/>
  <c r="Y500" i="14"/>
  <c r="Z500" i="14" s="1"/>
  <c r="X500" i="14"/>
  <c r="Y547" i="14"/>
  <c r="Z547" i="14" s="1"/>
  <c r="X547" i="14"/>
  <c r="Y546" i="14"/>
  <c r="Z546" i="14" s="1"/>
  <c r="X546" i="14"/>
  <c r="Y499" i="14"/>
  <c r="Z499" i="14" s="1"/>
  <c r="X499" i="14"/>
  <c r="Y545" i="14"/>
  <c r="Z545" i="14" s="1"/>
  <c r="X545" i="14"/>
  <c r="Y544" i="14"/>
  <c r="Z544" i="14" s="1"/>
  <c r="X544" i="14"/>
  <c r="Y543" i="14"/>
  <c r="Z543" i="14" s="1"/>
  <c r="X543" i="14"/>
  <c r="Y498" i="14"/>
  <c r="Z498" i="14" s="1"/>
  <c r="X498" i="14"/>
  <c r="Y542" i="14"/>
  <c r="Z542" i="14" s="1"/>
  <c r="X542" i="14"/>
  <c r="Y541" i="14"/>
  <c r="Z541" i="14" s="1"/>
  <c r="X541" i="14"/>
  <c r="Y540" i="14"/>
  <c r="Z540" i="14" s="1"/>
  <c r="X540" i="14"/>
  <c r="Y539" i="14"/>
  <c r="Z539" i="14" s="1"/>
  <c r="X539" i="14"/>
  <c r="Y538" i="14"/>
  <c r="Z538" i="14" s="1"/>
  <c r="X538" i="14"/>
  <c r="Y537" i="14"/>
  <c r="Z537" i="14" s="1"/>
  <c r="X537" i="14"/>
  <c r="Y617" i="14"/>
  <c r="Z617" i="14" s="1"/>
  <c r="X617" i="14"/>
  <c r="Y536" i="14"/>
  <c r="Z536" i="14" s="1"/>
  <c r="X536" i="14"/>
  <c r="Y497" i="14"/>
  <c r="Z497" i="14" s="1"/>
  <c r="X497" i="14"/>
  <c r="Y535" i="14"/>
  <c r="Z535" i="14" s="1"/>
  <c r="X535" i="14"/>
  <c r="Y496" i="14"/>
  <c r="Z496" i="14" s="1"/>
  <c r="X496" i="14"/>
  <c r="Y495" i="14"/>
  <c r="Z495" i="14" s="1"/>
  <c r="X495" i="14"/>
  <c r="Y534" i="14"/>
  <c r="Z534" i="14" s="1"/>
  <c r="X534" i="14"/>
  <c r="Y494" i="14"/>
  <c r="Z494" i="14" s="1"/>
  <c r="X494" i="14"/>
  <c r="Y616" i="14"/>
  <c r="Z616" i="14" s="1"/>
  <c r="X616" i="14"/>
  <c r="Y493" i="14"/>
  <c r="Z493" i="14" s="1"/>
  <c r="X493" i="14"/>
  <c r="Y533" i="14"/>
  <c r="Z533" i="14" s="1"/>
  <c r="X533" i="14"/>
  <c r="Y532" i="14"/>
  <c r="Z532" i="14" s="1"/>
  <c r="X532" i="14"/>
  <c r="Y615" i="14"/>
  <c r="Z615" i="14" s="1"/>
  <c r="X615" i="14"/>
  <c r="Y531" i="14"/>
  <c r="Z531" i="14" s="1"/>
  <c r="X531" i="14"/>
  <c r="Y530" i="14"/>
  <c r="Z530" i="14" s="1"/>
  <c r="X530" i="14"/>
  <c r="Y492" i="14"/>
  <c r="Z492" i="14" s="1"/>
  <c r="X492" i="14"/>
  <c r="Y614" i="14"/>
  <c r="Z614" i="14" s="1"/>
  <c r="X614" i="14"/>
  <c r="Y491" i="14"/>
  <c r="Z491" i="14" s="1"/>
  <c r="X491" i="14"/>
  <c r="Y529" i="14"/>
  <c r="Z529" i="14" s="1"/>
  <c r="X529" i="14"/>
  <c r="Y490" i="14"/>
  <c r="Z490" i="14" s="1"/>
  <c r="X490" i="14"/>
  <c r="Y489" i="14"/>
  <c r="Z489" i="14" s="1"/>
  <c r="X489" i="14"/>
  <c r="Y528" i="14"/>
  <c r="Z528" i="14" s="1"/>
  <c r="X528" i="14"/>
  <c r="Y576" i="14"/>
  <c r="Z576" i="14" s="1"/>
  <c r="X576" i="14"/>
  <c r="Y527" i="14"/>
  <c r="Z527" i="14" s="1"/>
  <c r="X527" i="14"/>
  <c r="Y526" i="14"/>
  <c r="Z526" i="14" s="1"/>
  <c r="X526" i="14"/>
  <c r="Y525" i="14"/>
  <c r="Z525" i="14" s="1"/>
  <c r="X525" i="14"/>
  <c r="Y488" i="14"/>
  <c r="Z488" i="14" s="1"/>
  <c r="X488" i="14"/>
  <c r="Y524" i="14"/>
  <c r="Z524" i="14" s="1"/>
  <c r="X524" i="14"/>
  <c r="Y487" i="14"/>
  <c r="Z487" i="14" s="1"/>
  <c r="X487" i="14"/>
  <c r="Y523" i="14"/>
  <c r="Z523" i="14" s="1"/>
  <c r="X523" i="14"/>
  <c r="Y486" i="14"/>
  <c r="Z486" i="14" s="1"/>
  <c r="X486" i="14"/>
  <c r="Y522" i="14"/>
  <c r="Z522" i="14" s="1"/>
  <c r="X522" i="14"/>
  <c r="Y521" i="14"/>
  <c r="Z521" i="14" s="1"/>
  <c r="X521" i="14"/>
  <c r="Y485" i="14"/>
  <c r="Z485" i="14" s="1"/>
  <c r="X485" i="14"/>
  <c r="Y484" i="14"/>
  <c r="Z484" i="14" s="1"/>
  <c r="X484" i="14"/>
  <c r="Y483" i="14"/>
  <c r="Z483" i="14" s="1"/>
  <c r="X483" i="14"/>
  <c r="Y460" i="14"/>
  <c r="Z460" i="14" s="1"/>
  <c r="X460" i="14"/>
  <c r="Y459" i="14"/>
  <c r="Z459" i="14" s="1"/>
  <c r="X459" i="14"/>
  <c r="Y480" i="14"/>
  <c r="Z480" i="14" s="1"/>
  <c r="X480" i="14"/>
  <c r="Y479" i="14"/>
  <c r="Z479" i="14" s="1"/>
  <c r="X479" i="14"/>
  <c r="Y520" i="14"/>
  <c r="Z520" i="14" s="1"/>
  <c r="X520" i="14"/>
  <c r="Y458" i="14"/>
  <c r="Z458" i="14" s="1"/>
  <c r="X458" i="14"/>
  <c r="Y482" i="14"/>
  <c r="Z482" i="14" s="1"/>
  <c r="X482" i="14"/>
  <c r="Y457" i="14"/>
  <c r="Z457" i="14" s="1"/>
  <c r="X457" i="14"/>
  <c r="Y519" i="14"/>
  <c r="Z519" i="14" s="1"/>
  <c r="X519" i="14"/>
  <c r="Y518" i="14"/>
  <c r="Z518" i="14" s="1"/>
  <c r="X518" i="14"/>
  <c r="Y478" i="14"/>
  <c r="Z478" i="14" s="1"/>
  <c r="X478" i="14"/>
  <c r="Y456" i="14"/>
  <c r="Z456" i="14" s="1"/>
  <c r="X456" i="14"/>
  <c r="Y477" i="14"/>
  <c r="Z477" i="14" s="1"/>
  <c r="X477" i="14"/>
  <c r="Y455" i="14"/>
  <c r="Z455" i="14" s="1"/>
  <c r="X455" i="14"/>
  <c r="Y454" i="14"/>
  <c r="Z454" i="14" s="1"/>
  <c r="X454" i="14"/>
  <c r="Y517" i="14"/>
  <c r="Z517" i="14" s="1"/>
  <c r="X517" i="14"/>
  <c r="Y453" i="14"/>
  <c r="Z453" i="14" s="1"/>
  <c r="X453" i="14"/>
  <c r="Y452" i="14"/>
  <c r="Z452" i="14" s="1"/>
  <c r="X452" i="14"/>
  <c r="Y451" i="14"/>
  <c r="Z451" i="14" s="1"/>
  <c r="X451" i="14"/>
  <c r="Y450" i="14"/>
  <c r="Z450" i="14" s="1"/>
  <c r="X450" i="14"/>
  <c r="Y516" i="14"/>
  <c r="Z516" i="14" s="1"/>
  <c r="X516" i="14"/>
  <c r="Y449" i="14"/>
  <c r="Z449" i="14" s="1"/>
  <c r="X449" i="14"/>
  <c r="Y448" i="14"/>
  <c r="Z448" i="14" s="1"/>
  <c r="X448" i="14"/>
  <c r="Y447" i="14"/>
  <c r="Z447" i="14" s="1"/>
  <c r="X447" i="14"/>
  <c r="Y446" i="14"/>
  <c r="Z446" i="14" s="1"/>
  <c r="X446" i="14"/>
  <c r="Y445" i="14"/>
  <c r="Z445" i="14" s="1"/>
  <c r="X445" i="14"/>
  <c r="Y444" i="14"/>
  <c r="Z444" i="14" s="1"/>
  <c r="X444" i="14"/>
  <c r="Y443" i="14"/>
  <c r="Z443" i="14" s="1"/>
  <c r="X443" i="14"/>
  <c r="Y476" i="14"/>
  <c r="Z476" i="14" s="1"/>
  <c r="X476" i="14"/>
  <c r="Y442" i="14"/>
  <c r="Z442" i="14" s="1"/>
  <c r="X442" i="14"/>
  <c r="Y441" i="14"/>
  <c r="Z441" i="14" s="1"/>
  <c r="X441" i="14"/>
  <c r="Y440" i="14"/>
  <c r="Z440" i="14" s="1"/>
  <c r="X440" i="14"/>
  <c r="Y439" i="14"/>
  <c r="Z439" i="14" s="1"/>
  <c r="X439" i="14"/>
  <c r="Y438" i="14"/>
  <c r="Z438" i="14" s="1"/>
  <c r="X438" i="14"/>
  <c r="Y475" i="14"/>
  <c r="Z475" i="14" s="1"/>
  <c r="X475" i="14"/>
  <c r="Y474" i="14"/>
  <c r="Z474" i="14" s="1"/>
  <c r="X474" i="14"/>
  <c r="Y473" i="14"/>
  <c r="Z473" i="14" s="1"/>
  <c r="X473" i="14"/>
  <c r="Y472" i="14"/>
  <c r="Z472" i="14" s="1"/>
  <c r="X472" i="14"/>
  <c r="Y471" i="14"/>
  <c r="Z471" i="14" s="1"/>
  <c r="X471" i="14"/>
  <c r="Y437" i="14"/>
  <c r="Z437" i="14" s="1"/>
  <c r="X437" i="14"/>
  <c r="Y436" i="14"/>
  <c r="Z436" i="14" s="1"/>
  <c r="X436" i="14"/>
  <c r="Y435" i="14"/>
  <c r="Z435" i="14" s="1"/>
  <c r="X435" i="14"/>
  <c r="Y434" i="14"/>
  <c r="Z434" i="14" s="1"/>
  <c r="X434" i="14"/>
  <c r="Y433" i="14"/>
  <c r="Z433" i="14" s="1"/>
  <c r="X433" i="14"/>
  <c r="Y432" i="14"/>
  <c r="Z432" i="14" s="1"/>
  <c r="X432" i="14"/>
  <c r="Y470" i="14"/>
  <c r="Z470" i="14" s="1"/>
  <c r="X470" i="14"/>
  <c r="Y431" i="14"/>
  <c r="Z431" i="14" s="1"/>
  <c r="X431" i="14"/>
  <c r="Y430" i="14"/>
  <c r="Z430" i="14" s="1"/>
  <c r="X430" i="14"/>
  <c r="Y429" i="14"/>
  <c r="Z429" i="14" s="1"/>
  <c r="X429" i="14"/>
  <c r="Y428" i="14"/>
  <c r="Z428" i="14" s="1"/>
  <c r="X428" i="14"/>
  <c r="Y469" i="14"/>
  <c r="Z469" i="14" s="1"/>
  <c r="X469" i="14"/>
  <c r="Y427" i="14"/>
  <c r="Z427" i="14" s="1"/>
  <c r="X427" i="14"/>
  <c r="Y426" i="14"/>
  <c r="Z426" i="14" s="1"/>
  <c r="X426" i="14"/>
  <c r="Y425" i="14"/>
  <c r="Z425" i="14" s="1"/>
  <c r="X425" i="14"/>
  <c r="Y515" i="14"/>
  <c r="Z515" i="14" s="1"/>
  <c r="X515" i="14"/>
  <c r="Y468" i="14"/>
  <c r="Z468" i="14" s="1"/>
  <c r="X468" i="14"/>
  <c r="Y424" i="14"/>
  <c r="Z424" i="14" s="1"/>
  <c r="X424" i="14"/>
  <c r="Y467" i="14"/>
  <c r="Z467" i="14" s="1"/>
  <c r="X467" i="14"/>
  <c r="Y423" i="14"/>
  <c r="Z423" i="14" s="1"/>
  <c r="X423" i="14"/>
  <c r="Y481" i="14"/>
  <c r="Z481" i="14" s="1"/>
  <c r="X481" i="14"/>
  <c r="Y422" i="14"/>
  <c r="Z422" i="14" s="1"/>
  <c r="X422" i="14"/>
  <c r="Y421" i="14"/>
  <c r="Z421" i="14" s="1"/>
  <c r="X421" i="14"/>
  <c r="Y466" i="14"/>
  <c r="Z466" i="14" s="1"/>
  <c r="X466" i="14"/>
  <c r="Y420" i="14"/>
  <c r="Z420" i="14" s="1"/>
  <c r="X420" i="14"/>
  <c r="Y419" i="14"/>
  <c r="Z419" i="14" s="1"/>
  <c r="X419" i="14"/>
  <c r="Y418" i="14"/>
  <c r="Z418" i="14" s="1"/>
  <c r="X418" i="14"/>
  <c r="Y465" i="14"/>
  <c r="Z465" i="14" s="1"/>
  <c r="X465" i="14"/>
  <c r="Y464" i="14"/>
  <c r="Z464" i="14" s="1"/>
  <c r="X464" i="14"/>
  <c r="Y463" i="14"/>
  <c r="Z463" i="14" s="1"/>
  <c r="X463" i="14"/>
  <c r="Y462" i="14"/>
  <c r="Z462" i="14" s="1"/>
  <c r="X462" i="14"/>
  <c r="Y417" i="14"/>
  <c r="Z417" i="14" s="1"/>
  <c r="X417" i="14"/>
  <c r="Y461" i="14"/>
  <c r="Z461" i="14" s="1"/>
  <c r="X461" i="14"/>
  <c r="Y410" i="14"/>
  <c r="Z410" i="14" s="1"/>
  <c r="X410" i="14"/>
  <c r="Y416" i="14"/>
  <c r="Z416" i="14" s="1"/>
  <c r="X416" i="14"/>
  <c r="Y375" i="14"/>
  <c r="Z375" i="14" s="1"/>
  <c r="X375" i="14"/>
  <c r="Y415" i="14"/>
  <c r="Z415" i="14" s="1"/>
  <c r="X415" i="14"/>
  <c r="Y374" i="14"/>
  <c r="Z374" i="14" s="1"/>
  <c r="X374" i="14"/>
  <c r="Y414" i="14"/>
  <c r="Z414" i="14" s="1"/>
  <c r="X414" i="14"/>
  <c r="Y373" i="14"/>
  <c r="Z373" i="14" s="1"/>
  <c r="X373" i="14"/>
  <c r="Y409" i="14"/>
  <c r="Z409" i="14" s="1"/>
  <c r="X409" i="14"/>
  <c r="Y408" i="14"/>
  <c r="Z408" i="14" s="1"/>
  <c r="X408" i="14"/>
  <c r="Y372" i="14"/>
  <c r="Z372" i="14" s="1"/>
  <c r="X372" i="14"/>
  <c r="Y413" i="14"/>
  <c r="Z413" i="14" s="1"/>
  <c r="X413" i="14"/>
  <c r="Y371" i="14"/>
  <c r="Z371" i="14" s="1"/>
  <c r="X371" i="14"/>
  <c r="Y370" i="14"/>
  <c r="Z370" i="14" s="1"/>
  <c r="X370" i="14"/>
  <c r="Y369" i="14"/>
  <c r="Z369" i="14" s="1"/>
  <c r="X369" i="14"/>
  <c r="Y407" i="14"/>
  <c r="Z407" i="14" s="1"/>
  <c r="X407" i="14"/>
  <c r="Y368" i="14"/>
  <c r="Z368" i="14" s="1"/>
  <c r="X368" i="14"/>
  <c r="Y406" i="14"/>
  <c r="Z406" i="14" s="1"/>
  <c r="X406" i="14"/>
  <c r="Y405" i="14"/>
  <c r="Z405" i="14" s="1"/>
  <c r="X405" i="14"/>
  <c r="Y404" i="14"/>
  <c r="Z404" i="14" s="1"/>
  <c r="X404" i="14"/>
  <c r="Y403" i="14"/>
  <c r="Z403" i="14" s="1"/>
  <c r="X403" i="14"/>
  <c r="Y402" i="14"/>
  <c r="Z402" i="14" s="1"/>
  <c r="X402" i="14"/>
  <c r="Y401" i="14"/>
  <c r="Z401" i="14" s="1"/>
  <c r="X401" i="14"/>
  <c r="Y367" i="14"/>
  <c r="Z367" i="14" s="1"/>
  <c r="X367" i="14"/>
  <c r="Y366" i="14"/>
  <c r="Z366" i="14" s="1"/>
  <c r="X366" i="14"/>
  <c r="Y365" i="14"/>
  <c r="Z365" i="14" s="1"/>
  <c r="X365" i="14"/>
  <c r="Y364" i="14"/>
  <c r="Z364" i="14" s="1"/>
  <c r="X364" i="14"/>
  <c r="Y363" i="14"/>
  <c r="Z363" i="14" s="1"/>
  <c r="X363" i="14"/>
  <c r="Y412" i="14"/>
  <c r="Z412" i="14" s="1"/>
  <c r="X412" i="14"/>
  <c r="Y362" i="14"/>
  <c r="Z362" i="14" s="1"/>
  <c r="X362" i="14"/>
  <c r="Y361" i="14"/>
  <c r="Z361" i="14" s="1"/>
  <c r="X361" i="14"/>
  <c r="Y360" i="14"/>
  <c r="Z360" i="14" s="1"/>
  <c r="X360" i="14"/>
  <c r="Y400" i="14"/>
  <c r="Z400" i="14" s="1"/>
  <c r="X400" i="14"/>
  <c r="Y359" i="14"/>
  <c r="Z359" i="14" s="1"/>
  <c r="X359" i="14"/>
  <c r="Y399" i="14"/>
  <c r="Z399" i="14" s="1"/>
  <c r="X399" i="14"/>
  <c r="Y398" i="14"/>
  <c r="Z398" i="14" s="1"/>
  <c r="X398" i="14"/>
  <c r="Y358" i="14"/>
  <c r="Z358" i="14" s="1"/>
  <c r="X358" i="14"/>
  <c r="Y357" i="14"/>
  <c r="Z357" i="14" s="1"/>
  <c r="X357" i="14"/>
  <c r="Y397" i="14"/>
  <c r="Z397" i="14" s="1"/>
  <c r="X397" i="14"/>
  <c r="Y356" i="14"/>
  <c r="Z356" i="14" s="1"/>
  <c r="X356" i="14"/>
  <c r="Y355" i="14"/>
  <c r="Z355" i="14" s="1"/>
  <c r="X355" i="14"/>
  <c r="Y396" i="14"/>
  <c r="Z396" i="14" s="1"/>
  <c r="X396" i="14"/>
  <c r="Y354" i="14"/>
  <c r="Z354" i="14" s="1"/>
  <c r="X354" i="14"/>
  <c r="Y395" i="14"/>
  <c r="Z395" i="14" s="1"/>
  <c r="X395" i="14"/>
  <c r="Y394" i="14"/>
  <c r="Z394" i="14" s="1"/>
  <c r="X394" i="14"/>
  <c r="Y353" i="14"/>
  <c r="Z353" i="14" s="1"/>
  <c r="X353" i="14"/>
  <c r="Y393" i="14"/>
  <c r="Z393" i="14" s="1"/>
  <c r="X393" i="14"/>
  <c r="Y392" i="14"/>
  <c r="Z392" i="14" s="1"/>
  <c r="X392" i="14"/>
  <c r="Y391" i="14"/>
  <c r="Z391" i="14" s="1"/>
  <c r="X391" i="14"/>
  <c r="Y390" i="14"/>
  <c r="Z390" i="14" s="1"/>
  <c r="X390" i="14"/>
  <c r="Y352" i="14"/>
  <c r="Z352" i="14" s="1"/>
  <c r="X352" i="14"/>
  <c r="Y351" i="14"/>
  <c r="Z351" i="14" s="1"/>
  <c r="X351" i="14"/>
  <c r="Y350" i="14"/>
  <c r="Z350" i="14" s="1"/>
  <c r="X350" i="14"/>
  <c r="Y349" i="14"/>
  <c r="Z349" i="14" s="1"/>
  <c r="X349" i="14"/>
  <c r="Y389" i="14"/>
  <c r="Z389" i="14" s="1"/>
  <c r="X389" i="14"/>
  <c r="Y388" i="14"/>
  <c r="Z388" i="14" s="1"/>
  <c r="X388" i="14"/>
  <c r="Y348" i="14"/>
  <c r="Z348" i="14" s="1"/>
  <c r="X348" i="14"/>
  <c r="Y347" i="14"/>
  <c r="Z347" i="14" s="1"/>
  <c r="X347" i="14"/>
  <c r="Y346" i="14"/>
  <c r="Z346" i="14" s="1"/>
  <c r="X346" i="14"/>
  <c r="Y387" i="14"/>
  <c r="Z387" i="14" s="1"/>
  <c r="X387" i="14"/>
  <c r="Y386" i="14"/>
  <c r="Z386" i="14" s="1"/>
  <c r="X386" i="14"/>
  <c r="Y345" i="14"/>
  <c r="Z345" i="14" s="1"/>
  <c r="X345" i="14"/>
  <c r="Y385" i="14"/>
  <c r="Z385" i="14" s="1"/>
  <c r="X385" i="14"/>
  <c r="Y384" i="14"/>
  <c r="Z384" i="14" s="1"/>
  <c r="X384" i="14"/>
  <c r="Y383" i="14"/>
  <c r="Z383" i="14" s="1"/>
  <c r="X383" i="14"/>
  <c r="Y344" i="14"/>
  <c r="Z344" i="14" s="1"/>
  <c r="X344" i="14"/>
  <c r="Y382" i="14"/>
  <c r="Z382" i="14" s="1"/>
  <c r="X382" i="14"/>
  <c r="Y381" i="14"/>
  <c r="Z381" i="14" s="1"/>
  <c r="X381" i="14"/>
  <c r="Y343" i="14"/>
  <c r="Z343" i="14" s="1"/>
  <c r="X343" i="14"/>
  <c r="Y342" i="14"/>
  <c r="Z342" i="14" s="1"/>
  <c r="X342" i="14"/>
  <c r="Y380" i="14"/>
  <c r="Z380" i="14" s="1"/>
  <c r="X380" i="14"/>
  <c r="Y341" i="14"/>
  <c r="Z341" i="14" s="1"/>
  <c r="X341" i="14"/>
  <c r="Y340" i="14"/>
  <c r="Z340" i="14" s="1"/>
  <c r="X340" i="14"/>
  <c r="Y411" i="14"/>
  <c r="Z411" i="14" s="1"/>
  <c r="X411" i="14"/>
  <c r="Y339" i="14"/>
  <c r="Z339" i="14" s="1"/>
  <c r="X339" i="14"/>
  <c r="Y338" i="14"/>
  <c r="Z338" i="14" s="1"/>
  <c r="X338" i="14"/>
  <c r="Y379" i="14"/>
  <c r="Z379" i="14" s="1"/>
  <c r="X379" i="14"/>
  <c r="Y337" i="14"/>
  <c r="Z337" i="14" s="1"/>
  <c r="X337" i="14"/>
  <c r="Y336" i="14"/>
  <c r="Z336" i="14" s="1"/>
  <c r="X336" i="14"/>
  <c r="Y335" i="14"/>
  <c r="Z335" i="14" s="1"/>
  <c r="X335" i="14"/>
  <c r="Y378" i="14"/>
  <c r="Z378" i="14" s="1"/>
  <c r="X378" i="14"/>
  <c r="Y307" i="14"/>
  <c r="Z307" i="14" s="1"/>
  <c r="X307" i="14"/>
  <c r="Y306" i="14"/>
  <c r="Z306" i="14" s="1"/>
  <c r="X306" i="14"/>
  <c r="Y329" i="14"/>
  <c r="Z329" i="14" s="1"/>
  <c r="X329" i="14"/>
  <c r="Y328" i="14"/>
  <c r="Z328" i="14" s="1"/>
  <c r="X328" i="14"/>
  <c r="Y327" i="14"/>
  <c r="Z327" i="14" s="1"/>
  <c r="X327" i="14"/>
  <c r="Y326" i="14"/>
  <c r="Z326" i="14" s="1"/>
  <c r="X326" i="14"/>
  <c r="Y325" i="14"/>
  <c r="Z325" i="14" s="1"/>
  <c r="X325" i="14"/>
  <c r="Y334" i="14"/>
  <c r="Z334" i="14" s="1"/>
  <c r="X334" i="14"/>
  <c r="Y333" i="14"/>
  <c r="Z333" i="14" s="1"/>
  <c r="X333" i="14"/>
  <c r="Y332" i="14"/>
  <c r="Z332" i="14" s="1"/>
  <c r="X332" i="14"/>
  <c r="Y324" i="14"/>
  <c r="Z324" i="14" s="1"/>
  <c r="X324" i="14"/>
  <c r="Y323" i="14"/>
  <c r="Z323" i="14" s="1"/>
  <c r="X323" i="14"/>
  <c r="Y377" i="14"/>
  <c r="Z377" i="14" s="1"/>
  <c r="X377" i="14"/>
  <c r="Y322" i="14"/>
  <c r="Z322" i="14" s="1"/>
  <c r="X322" i="14"/>
  <c r="Y305" i="14"/>
  <c r="Z305" i="14" s="1"/>
  <c r="X305" i="14"/>
  <c r="Y321" i="14"/>
  <c r="Z321" i="14" s="1"/>
  <c r="X321" i="14"/>
  <c r="Y304" i="14"/>
  <c r="Z304" i="14" s="1"/>
  <c r="X304" i="14"/>
  <c r="Y320" i="14"/>
  <c r="Z320" i="14" s="1"/>
  <c r="X320" i="14"/>
  <c r="Y319" i="14"/>
  <c r="Z319" i="14" s="1"/>
  <c r="X319" i="14"/>
  <c r="Y303" i="14"/>
  <c r="Z303" i="14" s="1"/>
  <c r="X303" i="14"/>
  <c r="Y302" i="14"/>
  <c r="Z302" i="14" s="1"/>
  <c r="X302" i="14"/>
  <c r="Y301" i="14"/>
  <c r="Z301" i="14" s="1"/>
  <c r="X301" i="14"/>
  <c r="Y300" i="14"/>
  <c r="Z300" i="14" s="1"/>
  <c r="X300" i="14"/>
  <c r="Y299" i="14"/>
  <c r="Z299" i="14" s="1"/>
  <c r="X299" i="14"/>
  <c r="Y318" i="14"/>
  <c r="Z318" i="14" s="1"/>
  <c r="X318" i="14"/>
  <c r="Y317" i="14"/>
  <c r="Z317" i="14" s="1"/>
  <c r="X317" i="14"/>
  <c r="Y298" i="14"/>
  <c r="Z298" i="14" s="1"/>
  <c r="X298" i="14"/>
  <c r="Y297" i="14"/>
  <c r="Z297" i="14" s="1"/>
  <c r="X297" i="14"/>
  <c r="Y296" i="14"/>
  <c r="Z296" i="14" s="1"/>
  <c r="X296" i="14"/>
  <c r="Y295" i="14"/>
  <c r="Z295" i="14" s="1"/>
  <c r="X295" i="14"/>
  <c r="Y294" i="14"/>
  <c r="Z294" i="14" s="1"/>
  <c r="X294" i="14"/>
  <c r="Y316" i="14"/>
  <c r="Z316" i="14" s="1"/>
  <c r="X316" i="14"/>
  <c r="Y293" i="14"/>
  <c r="Z293" i="14" s="1"/>
  <c r="X293" i="14"/>
  <c r="Y292" i="14"/>
  <c r="Z292" i="14" s="1"/>
  <c r="X292" i="14"/>
  <c r="Y291" i="14"/>
  <c r="Z291" i="14" s="1"/>
  <c r="X291" i="14"/>
  <c r="Y290" i="14"/>
  <c r="Z290" i="14" s="1"/>
  <c r="X290" i="14"/>
  <c r="Y289" i="14"/>
  <c r="Z289" i="14" s="1"/>
  <c r="X289" i="14"/>
  <c r="Y288" i="14"/>
  <c r="Z288" i="14" s="1"/>
  <c r="X288" i="14"/>
  <c r="Y287" i="14"/>
  <c r="Z287" i="14" s="1"/>
  <c r="X287" i="14"/>
  <c r="Y376" i="14"/>
  <c r="Z376" i="14" s="1"/>
  <c r="X376" i="14"/>
  <c r="Y286" i="14"/>
  <c r="Z286" i="14" s="1"/>
  <c r="X286" i="14"/>
  <c r="Y331" i="14"/>
  <c r="Z331" i="14" s="1"/>
  <c r="AA330" i="14" s="1"/>
  <c r="X331" i="14"/>
  <c r="Y285" i="14"/>
  <c r="Z285" i="14" s="1"/>
  <c r="X285" i="14"/>
  <c r="Y284" i="14"/>
  <c r="Z284" i="14" s="1"/>
  <c r="X284" i="14"/>
  <c r="Y315" i="14"/>
  <c r="Z315" i="14" s="1"/>
  <c r="X315" i="14"/>
  <c r="Y283" i="14"/>
  <c r="Z283" i="14" s="1"/>
  <c r="X283" i="14"/>
  <c r="Y282" i="14"/>
  <c r="Z282" i="14" s="1"/>
  <c r="X282" i="14"/>
  <c r="Y314" i="14"/>
  <c r="Z314" i="14" s="1"/>
  <c r="X314" i="14"/>
  <c r="Y281" i="14"/>
  <c r="Z281" i="14" s="1"/>
  <c r="X281" i="14"/>
  <c r="Y280" i="14"/>
  <c r="Z280" i="14" s="1"/>
  <c r="X280" i="14"/>
  <c r="Y330" i="14"/>
  <c r="Z330" i="14" s="1"/>
  <c r="X330" i="14"/>
  <c r="Y279" i="14"/>
  <c r="Z279" i="14" s="1"/>
  <c r="X279" i="14"/>
  <c r="Y278" i="14"/>
  <c r="Z278" i="14" s="1"/>
  <c r="X278" i="14"/>
  <c r="Y313" i="14"/>
  <c r="Z313" i="14" s="1"/>
  <c r="X313" i="14"/>
  <c r="Y277" i="14"/>
  <c r="Z277" i="14" s="1"/>
  <c r="X277" i="14"/>
  <c r="Y276" i="14"/>
  <c r="Z276" i="14" s="1"/>
  <c r="X276" i="14"/>
  <c r="Y275" i="14"/>
  <c r="Z275" i="14" s="1"/>
  <c r="X275" i="14"/>
  <c r="Y274" i="14"/>
  <c r="Z274" i="14" s="1"/>
  <c r="X274" i="14"/>
  <c r="Y273" i="14"/>
  <c r="Z273" i="14" s="1"/>
  <c r="X273" i="14"/>
  <c r="Y272" i="14"/>
  <c r="Z272" i="14" s="1"/>
  <c r="X272" i="14"/>
  <c r="Y271" i="14"/>
  <c r="Z271" i="14" s="1"/>
  <c r="X271" i="14"/>
  <c r="Y270" i="14"/>
  <c r="Z270" i="14" s="1"/>
  <c r="X270" i="14"/>
  <c r="Y269" i="14"/>
  <c r="Z269" i="14" s="1"/>
  <c r="X269" i="14"/>
  <c r="Y312" i="14"/>
  <c r="Z312" i="14" s="1"/>
  <c r="X312" i="14"/>
  <c r="Y268" i="14"/>
  <c r="Z268" i="14" s="1"/>
  <c r="X268" i="14"/>
  <c r="Y311" i="14"/>
  <c r="Z311" i="14" s="1"/>
  <c r="X311" i="14"/>
  <c r="Y213" i="14"/>
  <c r="Z213" i="14" s="1"/>
  <c r="X213" i="14"/>
  <c r="Y310" i="14"/>
  <c r="Z310" i="14" s="1"/>
  <c r="X310" i="14"/>
  <c r="Y212" i="14"/>
  <c r="Z212" i="14" s="1"/>
  <c r="X212" i="14"/>
  <c r="Y211" i="14"/>
  <c r="Z211" i="14" s="1"/>
  <c r="X211" i="14"/>
  <c r="Y210" i="14"/>
  <c r="Z210" i="14" s="1"/>
  <c r="X210" i="14"/>
  <c r="Y209" i="14"/>
  <c r="Z209" i="14" s="1"/>
  <c r="X209" i="14"/>
  <c r="Y266" i="14"/>
  <c r="Z266" i="14" s="1"/>
  <c r="X266" i="14"/>
  <c r="Y265" i="14"/>
  <c r="Z265" i="14" s="1"/>
  <c r="X265" i="14"/>
  <c r="Y264" i="14"/>
  <c r="Z264" i="14" s="1"/>
  <c r="X264" i="14"/>
  <c r="Y208" i="14"/>
  <c r="Z208" i="14" s="1"/>
  <c r="X208" i="14"/>
  <c r="Y263" i="14"/>
  <c r="Z263" i="14" s="1"/>
  <c r="X263" i="14"/>
  <c r="Y207" i="14"/>
  <c r="Z207" i="14" s="1"/>
  <c r="X207" i="14"/>
  <c r="Y206" i="14"/>
  <c r="Z206" i="14" s="1"/>
  <c r="X206" i="14"/>
  <c r="Y262" i="14"/>
  <c r="Z262" i="14" s="1"/>
  <c r="X262" i="14"/>
  <c r="Y205" i="14"/>
  <c r="Z205" i="14" s="1"/>
  <c r="X205" i="14"/>
  <c r="Y261" i="14"/>
  <c r="Z261" i="14" s="1"/>
  <c r="X261" i="14"/>
  <c r="Y260" i="14"/>
  <c r="Z260" i="14" s="1"/>
  <c r="X260" i="14"/>
  <c r="Y259" i="14"/>
  <c r="Z259" i="14" s="1"/>
  <c r="X259" i="14"/>
  <c r="Y204" i="14"/>
  <c r="Z204" i="14" s="1"/>
  <c r="X204" i="14"/>
  <c r="Y203" i="14"/>
  <c r="Z203" i="14" s="1"/>
  <c r="X203" i="14"/>
  <c r="Y258" i="14"/>
  <c r="Z258" i="14" s="1"/>
  <c r="X258" i="14"/>
  <c r="Y202" i="14"/>
  <c r="Z202" i="14" s="1"/>
  <c r="X202" i="14"/>
  <c r="Y257" i="14"/>
  <c r="Z257" i="14" s="1"/>
  <c r="X257" i="14"/>
  <c r="Y201" i="14"/>
  <c r="Z201" i="14" s="1"/>
  <c r="X201" i="14"/>
  <c r="Y256" i="14"/>
  <c r="Z256" i="14" s="1"/>
  <c r="X256" i="14"/>
  <c r="Y200" i="14"/>
  <c r="Z200" i="14" s="1"/>
  <c r="X200" i="14"/>
  <c r="Y199" i="14"/>
  <c r="Z199" i="14" s="1"/>
  <c r="X199" i="14"/>
  <c r="Y255" i="14"/>
  <c r="Z255" i="14" s="1"/>
  <c r="X255" i="14"/>
  <c r="Y198" i="14"/>
  <c r="Z198" i="14" s="1"/>
  <c r="X198" i="14"/>
  <c r="Y254" i="14"/>
  <c r="Z254" i="14" s="1"/>
  <c r="X254" i="14"/>
  <c r="Y253" i="14"/>
  <c r="Z253" i="14" s="1"/>
  <c r="X253" i="14"/>
  <c r="Y252" i="14"/>
  <c r="Z252" i="14" s="1"/>
  <c r="X252" i="14"/>
  <c r="Y251" i="14"/>
  <c r="Z251" i="14" s="1"/>
  <c r="X251" i="14"/>
  <c r="Y197" i="14"/>
  <c r="Z197" i="14" s="1"/>
  <c r="X197" i="14"/>
  <c r="Y196" i="14"/>
  <c r="Z196" i="14" s="1"/>
  <c r="X196" i="14"/>
  <c r="Y195" i="14"/>
  <c r="Z195" i="14" s="1"/>
  <c r="X195" i="14"/>
  <c r="Y250" i="14"/>
  <c r="Z250" i="14" s="1"/>
  <c r="X250" i="14"/>
  <c r="Y249" i="14"/>
  <c r="Z249" i="14" s="1"/>
  <c r="X249" i="14"/>
  <c r="Y194" i="14"/>
  <c r="Z194" i="14" s="1"/>
  <c r="X194" i="14"/>
  <c r="Y193" i="14"/>
  <c r="Z193" i="14" s="1"/>
  <c r="X193" i="14"/>
  <c r="Y192" i="14"/>
  <c r="Z192" i="14" s="1"/>
  <c r="X192" i="14"/>
  <c r="Y191" i="14"/>
  <c r="Z191" i="14" s="1"/>
  <c r="X191" i="14"/>
  <c r="Y248" i="14"/>
  <c r="Z248" i="14" s="1"/>
  <c r="X248" i="14"/>
  <c r="Y247" i="14"/>
  <c r="Z247" i="14" s="1"/>
  <c r="X247" i="14"/>
  <c r="Y190" i="14"/>
  <c r="Z190" i="14" s="1"/>
  <c r="X190" i="14"/>
  <c r="Y189" i="14"/>
  <c r="Z189" i="14" s="1"/>
  <c r="X189" i="14"/>
  <c r="Y188" i="14"/>
  <c r="Z188" i="14" s="1"/>
  <c r="X188" i="14"/>
  <c r="Y246" i="14"/>
  <c r="Z246" i="14" s="1"/>
  <c r="X246" i="14"/>
  <c r="Y187" i="14"/>
  <c r="Z187" i="14" s="1"/>
  <c r="X187" i="14"/>
  <c r="Y245" i="14"/>
  <c r="Z245" i="14" s="1"/>
  <c r="X245" i="14"/>
  <c r="Y186" i="14"/>
  <c r="Z186" i="14" s="1"/>
  <c r="X186" i="14"/>
  <c r="Y244" i="14"/>
  <c r="Z244" i="14" s="1"/>
  <c r="X244" i="14"/>
  <c r="Y243" i="14"/>
  <c r="Z243" i="14" s="1"/>
  <c r="X243" i="14"/>
  <c r="Y242" i="14"/>
  <c r="Z242" i="14" s="1"/>
  <c r="X242" i="14"/>
  <c r="Y241" i="14"/>
  <c r="Z241" i="14" s="1"/>
  <c r="X241" i="14"/>
  <c r="Y267" i="14"/>
  <c r="Z267" i="14" s="1"/>
  <c r="X267" i="14"/>
  <c r="Y240" i="14"/>
  <c r="Z240" i="14" s="1"/>
  <c r="X240" i="14"/>
  <c r="Y239" i="14"/>
  <c r="Z239" i="14" s="1"/>
  <c r="X239" i="14"/>
  <c r="Y238" i="14"/>
  <c r="Z238" i="14" s="1"/>
  <c r="X238" i="14"/>
  <c r="Y185" i="14"/>
  <c r="Z185" i="14" s="1"/>
  <c r="X185" i="14"/>
  <c r="Y237" i="14"/>
  <c r="Z237" i="14" s="1"/>
  <c r="X237" i="14"/>
  <c r="Y236" i="14"/>
  <c r="Z236" i="14" s="1"/>
  <c r="X236" i="14"/>
  <c r="Y235" i="14"/>
  <c r="Z235" i="14" s="1"/>
  <c r="X235" i="14"/>
  <c r="Y234" i="14"/>
  <c r="Z234" i="14" s="1"/>
  <c r="X234" i="14"/>
  <c r="Y309" i="14"/>
  <c r="Z309" i="14" s="1"/>
  <c r="X309" i="14"/>
  <c r="Y233" i="14"/>
  <c r="Z233" i="14" s="1"/>
  <c r="X233" i="14"/>
  <c r="Y232" i="14"/>
  <c r="Z232" i="14" s="1"/>
  <c r="X232" i="14"/>
  <c r="Y231" i="14"/>
  <c r="Z231" i="14" s="1"/>
  <c r="X231" i="14"/>
  <c r="Y184" i="14"/>
  <c r="Z184" i="14" s="1"/>
  <c r="X184" i="14"/>
  <c r="Y183" i="14"/>
  <c r="Z183" i="14" s="1"/>
  <c r="X183" i="14"/>
  <c r="Y182" i="14"/>
  <c r="Z182" i="14" s="1"/>
  <c r="X182" i="14"/>
  <c r="Y181" i="14"/>
  <c r="Z181" i="14" s="1"/>
  <c r="X181" i="14"/>
  <c r="Y180" i="14"/>
  <c r="Z180" i="14" s="1"/>
  <c r="X180" i="14"/>
  <c r="Y230" i="14"/>
  <c r="Z230" i="14" s="1"/>
  <c r="X230" i="14"/>
  <c r="Y229" i="14"/>
  <c r="Z229" i="14" s="1"/>
  <c r="X229" i="14"/>
  <c r="Y179" i="14"/>
  <c r="Z179" i="14" s="1"/>
  <c r="X179" i="14"/>
  <c r="Y228" i="14"/>
  <c r="Z228" i="14" s="1"/>
  <c r="X228" i="14"/>
  <c r="Y178" i="14"/>
  <c r="Z178" i="14" s="1"/>
  <c r="X178" i="14"/>
  <c r="Y227" i="14"/>
  <c r="Z227" i="14" s="1"/>
  <c r="X227" i="14"/>
  <c r="Y226" i="14"/>
  <c r="Z226" i="14" s="1"/>
  <c r="X226" i="14"/>
  <c r="Y225" i="14"/>
  <c r="Z225" i="14" s="1"/>
  <c r="X225" i="14"/>
  <c r="Y224" i="14"/>
  <c r="Z224" i="14" s="1"/>
  <c r="X224" i="14"/>
  <c r="Y223" i="14"/>
  <c r="Z223" i="14" s="1"/>
  <c r="X223" i="14"/>
  <c r="Y177" i="14"/>
  <c r="Z177" i="14" s="1"/>
  <c r="X177" i="14"/>
  <c r="Y222" i="14"/>
  <c r="Z222" i="14" s="1"/>
  <c r="X222" i="14"/>
  <c r="Y221" i="14"/>
  <c r="Z221" i="14" s="1"/>
  <c r="X221" i="14"/>
  <c r="Y220" i="14"/>
  <c r="Z220" i="14" s="1"/>
  <c r="X220" i="14"/>
  <c r="Y176" i="14"/>
  <c r="Z176" i="14" s="1"/>
  <c r="X176" i="14"/>
  <c r="Y219" i="14"/>
  <c r="Z219" i="14" s="1"/>
  <c r="X219" i="14"/>
  <c r="Y308" i="14"/>
  <c r="Z308" i="14" s="1"/>
  <c r="X308" i="14"/>
  <c r="Y175" i="14"/>
  <c r="Z175" i="14" s="1"/>
  <c r="X175" i="14"/>
  <c r="Y126" i="14"/>
  <c r="Z126" i="14" s="1"/>
  <c r="X126" i="14"/>
  <c r="Y174" i="14"/>
  <c r="Z174" i="14" s="1"/>
  <c r="X174" i="14"/>
  <c r="Y168" i="14"/>
  <c r="Z168" i="14" s="1"/>
  <c r="X168" i="14"/>
  <c r="Y125" i="14"/>
  <c r="Z125" i="14" s="1"/>
  <c r="X125" i="14"/>
  <c r="Y218" i="14"/>
  <c r="Z218" i="14" s="1"/>
  <c r="X218" i="14"/>
  <c r="Y217" i="14"/>
  <c r="Z217" i="14" s="1"/>
  <c r="X217" i="14"/>
  <c r="Y173" i="14"/>
  <c r="Z173" i="14" s="1"/>
  <c r="X173" i="14"/>
  <c r="Y124" i="14"/>
  <c r="Z124" i="14" s="1"/>
  <c r="X124" i="14"/>
  <c r="Y172" i="14"/>
  <c r="Z172" i="14" s="1"/>
  <c r="X172" i="14"/>
  <c r="Y167" i="14"/>
  <c r="Z167" i="14" s="1"/>
  <c r="X167" i="14"/>
  <c r="Y171" i="14"/>
  <c r="Z171" i="14" s="1"/>
  <c r="X171" i="14"/>
  <c r="Y166" i="14"/>
  <c r="Z166" i="14" s="1"/>
  <c r="X166" i="14"/>
  <c r="Y165" i="14"/>
  <c r="Z165" i="14" s="1"/>
  <c r="X165" i="14"/>
  <c r="Y164" i="14"/>
  <c r="Z164" i="14" s="1"/>
  <c r="X164" i="14"/>
  <c r="Y123" i="14"/>
  <c r="Z123" i="14" s="1"/>
  <c r="X123" i="14"/>
  <c r="Y163" i="14"/>
  <c r="Z163" i="14" s="1"/>
  <c r="X163" i="14"/>
  <c r="Y122" i="14"/>
  <c r="Z122" i="14" s="1"/>
  <c r="X122" i="14"/>
  <c r="Y162" i="14"/>
  <c r="Z162" i="14" s="1"/>
  <c r="X162" i="14"/>
  <c r="Y161" i="14"/>
  <c r="Z161" i="14" s="1"/>
  <c r="X161" i="14"/>
  <c r="Y160" i="14"/>
  <c r="Z160" i="14" s="1"/>
  <c r="X160" i="14"/>
  <c r="Y159" i="14"/>
  <c r="Z159" i="14" s="1"/>
  <c r="X159" i="14"/>
  <c r="Y158" i="14"/>
  <c r="Z158" i="14" s="1"/>
  <c r="X158" i="14"/>
  <c r="Y157" i="14"/>
  <c r="Z157" i="14" s="1"/>
  <c r="X157" i="14"/>
  <c r="Y121" i="14"/>
  <c r="Z121" i="14" s="1"/>
  <c r="X121" i="14"/>
  <c r="Y216" i="14"/>
  <c r="Z216" i="14" s="1"/>
  <c r="X216" i="14"/>
  <c r="Y120" i="14"/>
  <c r="Z120" i="14" s="1"/>
  <c r="X120" i="14"/>
  <c r="Y215" i="14"/>
  <c r="Z215" i="14" s="1"/>
  <c r="X215" i="14"/>
  <c r="Y119" i="14"/>
  <c r="Z119" i="14" s="1"/>
  <c r="X119" i="14"/>
  <c r="Y156" i="14"/>
  <c r="Z156" i="14" s="1"/>
  <c r="X156" i="14"/>
  <c r="Y155" i="14"/>
  <c r="Z155" i="14" s="1"/>
  <c r="X155" i="14"/>
  <c r="Y118" i="14"/>
  <c r="Z118" i="14" s="1"/>
  <c r="X118" i="14"/>
  <c r="Y170" i="14"/>
  <c r="Z170" i="14" s="1"/>
  <c r="X170" i="14"/>
  <c r="Y117" i="14"/>
  <c r="Z117" i="14" s="1"/>
  <c r="X117" i="14"/>
  <c r="Y116" i="14"/>
  <c r="Z116" i="14" s="1"/>
  <c r="X116" i="14"/>
  <c r="Y115" i="14"/>
  <c r="Z115" i="14" s="1"/>
  <c r="X115" i="14"/>
  <c r="Y114" i="14"/>
  <c r="Z114" i="14" s="1"/>
  <c r="X114" i="14"/>
  <c r="Y113" i="14"/>
  <c r="Z113" i="14" s="1"/>
  <c r="X113" i="14"/>
  <c r="Y154" i="14"/>
  <c r="Z154" i="14" s="1"/>
  <c r="X154" i="14"/>
  <c r="Y153" i="14"/>
  <c r="Z153" i="14" s="1"/>
  <c r="X153" i="14"/>
  <c r="Y112" i="14"/>
  <c r="Z112" i="14" s="1"/>
  <c r="X112" i="14"/>
  <c r="Y214" i="14"/>
  <c r="Z214" i="14" s="1"/>
  <c r="X214" i="14"/>
  <c r="Y152" i="14"/>
  <c r="Z152" i="14" s="1"/>
  <c r="X152" i="14"/>
  <c r="Y151" i="14"/>
  <c r="Z151" i="14" s="1"/>
  <c r="X151" i="14"/>
  <c r="Y150" i="14"/>
  <c r="Z150" i="14" s="1"/>
  <c r="X150" i="14"/>
  <c r="Y149" i="14"/>
  <c r="Z149" i="14" s="1"/>
  <c r="X149" i="14"/>
  <c r="Y148" i="14"/>
  <c r="Z148" i="14" s="1"/>
  <c r="X148" i="14"/>
  <c r="Y147" i="14"/>
  <c r="Z147" i="14" s="1"/>
  <c r="X147" i="14"/>
  <c r="Y146" i="14"/>
  <c r="Z146" i="14" s="1"/>
  <c r="X146" i="14"/>
  <c r="Y145" i="14"/>
  <c r="Z145" i="14" s="1"/>
  <c r="X145" i="14"/>
  <c r="Y144" i="14"/>
  <c r="Z144" i="14" s="1"/>
  <c r="X144" i="14"/>
  <c r="Y111" i="14"/>
  <c r="Z111" i="14" s="1"/>
  <c r="X111" i="14"/>
  <c r="Y143" i="14"/>
  <c r="Z143" i="14" s="1"/>
  <c r="X143" i="14"/>
  <c r="Y142" i="14"/>
  <c r="Z142" i="14" s="1"/>
  <c r="X142" i="14"/>
  <c r="Y141" i="14"/>
  <c r="Z141" i="14" s="1"/>
  <c r="X141" i="14"/>
  <c r="Y110" i="14"/>
  <c r="Z110" i="14" s="1"/>
  <c r="X110" i="14"/>
  <c r="Y109" i="14"/>
  <c r="Z109" i="14" s="1"/>
  <c r="X109" i="14"/>
  <c r="Y108" i="14"/>
  <c r="Z108" i="14" s="1"/>
  <c r="X108" i="14"/>
  <c r="Y140" i="14"/>
  <c r="Z140" i="14" s="1"/>
  <c r="X140" i="14"/>
  <c r="Y107" i="14"/>
  <c r="Z107" i="14" s="1"/>
  <c r="X107" i="14"/>
  <c r="Y139" i="14"/>
  <c r="Z139" i="14" s="1"/>
  <c r="X139" i="14"/>
  <c r="Y106" i="14"/>
  <c r="Z106" i="14" s="1"/>
  <c r="X106" i="14"/>
  <c r="Y138" i="14"/>
  <c r="Z138" i="14" s="1"/>
  <c r="X138" i="14"/>
  <c r="Y137" i="14"/>
  <c r="Z137" i="14" s="1"/>
  <c r="X137" i="14"/>
  <c r="Y136" i="14"/>
  <c r="Z136" i="14" s="1"/>
  <c r="X136" i="14"/>
  <c r="Y135" i="14"/>
  <c r="Z135" i="14" s="1"/>
  <c r="X135" i="14"/>
  <c r="Y105" i="14"/>
  <c r="Z105" i="14" s="1"/>
  <c r="X105" i="14"/>
  <c r="Y134" i="14"/>
  <c r="Z134" i="14" s="1"/>
  <c r="X134" i="14"/>
  <c r="Y133" i="14"/>
  <c r="Z133" i="14" s="1"/>
  <c r="X133" i="14"/>
  <c r="Y132" i="14"/>
  <c r="Z132" i="14" s="1"/>
  <c r="X132" i="14"/>
  <c r="Y104" i="14"/>
  <c r="Z104" i="14" s="1"/>
  <c r="X104" i="14"/>
  <c r="Y103" i="14"/>
  <c r="Z103" i="14" s="1"/>
  <c r="X103" i="14"/>
  <c r="Y102" i="14"/>
  <c r="Z102" i="14" s="1"/>
  <c r="X102" i="14"/>
  <c r="Y169" i="14"/>
  <c r="Z169" i="14" s="1"/>
  <c r="AA169" i="14" s="1"/>
  <c r="X169" i="14"/>
  <c r="Y101" i="14"/>
  <c r="Z101" i="14" s="1"/>
  <c r="X101" i="14"/>
  <c r="Y131" i="14"/>
  <c r="Z131" i="14" s="1"/>
  <c r="X131" i="14"/>
  <c r="Y100" i="14"/>
  <c r="Z100" i="14" s="1"/>
  <c r="X100" i="14"/>
  <c r="Y99" i="14"/>
  <c r="Z99" i="14" s="1"/>
  <c r="X99" i="14"/>
  <c r="Y98" i="14"/>
  <c r="Z98" i="14" s="1"/>
  <c r="X98" i="14"/>
  <c r="Y97" i="14"/>
  <c r="Z97" i="14" s="1"/>
  <c r="X97" i="14"/>
  <c r="Y96" i="14"/>
  <c r="Z96" i="14" s="1"/>
  <c r="X96" i="14"/>
  <c r="Y95" i="14"/>
  <c r="Z95" i="14" s="1"/>
  <c r="X95" i="14"/>
  <c r="Y130" i="14"/>
  <c r="Z130" i="14" s="1"/>
  <c r="X130" i="14"/>
  <c r="Y93" i="14"/>
  <c r="Z93" i="14" s="1"/>
  <c r="X93" i="14"/>
  <c r="Y92" i="14"/>
  <c r="Z92" i="14" s="1"/>
  <c r="X92" i="14"/>
  <c r="Y80" i="14"/>
  <c r="Z80" i="14" s="1"/>
  <c r="X80" i="14"/>
  <c r="Y91" i="14"/>
  <c r="Z91" i="14" s="1"/>
  <c r="X91" i="14"/>
  <c r="Y90" i="14"/>
  <c r="Z90" i="14" s="1"/>
  <c r="X90" i="14"/>
  <c r="Y79" i="14"/>
  <c r="Z79" i="14" s="1"/>
  <c r="X79" i="14"/>
  <c r="Y89" i="14"/>
  <c r="Z89" i="14" s="1"/>
  <c r="X89" i="14"/>
  <c r="Y88" i="14"/>
  <c r="Z88" i="14" s="1"/>
  <c r="X88" i="14"/>
  <c r="Y87" i="14"/>
  <c r="Z87" i="14" s="1"/>
  <c r="X87" i="14"/>
  <c r="Y78" i="14"/>
  <c r="Z78" i="14" s="1"/>
  <c r="X78" i="14"/>
  <c r="Y86" i="14"/>
  <c r="Z86" i="14" s="1"/>
  <c r="X86" i="14"/>
  <c r="Y129" i="14"/>
  <c r="Z129" i="14" s="1"/>
  <c r="X129" i="14"/>
  <c r="Y77" i="14"/>
  <c r="Z77" i="14" s="1"/>
  <c r="X77" i="14"/>
  <c r="Y85" i="14"/>
  <c r="Z85" i="14" s="1"/>
  <c r="X85" i="14"/>
  <c r="Y128" i="14"/>
  <c r="Z128" i="14" s="1"/>
  <c r="X128" i="14"/>
  <c r="Y94" i="14"/>
  <c r="Z94" i="14" s="1"/>
  <c r="X94" i="14"/>
  <c r="Y76" i="14"/>
  <c r="Z76" i="14" s="1"/>
  <c r="X76" i="14"/>
  <c r="Y75" i="14"/>
  <c r="Z75" i="14" s="1"/>
  <c r="X75" i="14"/>
  <c r="Y84" i="14"/>
  <c r="Z84" i="14" s="1"/>
  <c r="X84" i="14"/>
  <c r="Y74" i="14"/>
  <c r="Z74" i="14" s="1"/>
  <c r="X74" i="14"/>
  <c r="Y73" i="14"/>
  <c r="Z73" i="14" s="1"/>
  <c r="X73" i="14"/>
  <c r="Y72" i="14"/>
  <c r="Z72" i="14" s="1"/>
  <c r="X72" i="14"/>
  <c r="Y127" i="14"/>
  <c r="Z127" i="14" s="1"/>
  <c r="X127" i="14"/>
  <c r="Y71" i="14"/>
  <c r="Z71" i="14" s="1"/>
  <c r="X71" i="14"/>
  <c r="Y70" i="14"/>
  <c r="Z70" i="14" s="1"/>
  <c r="X70" i="14"/>
  <c r="Y69" i="14"/>
  <c r="Z69" i="14" s="1"/>
  <c r="X69" i="14"/>
  <c r="Y68" i="14"/>
  <c r="Z68" i="14" s="1"/>
  <c r="X68" i="14"/>
  <c r="Y67" i="14"/>
  <c r="Z67" i="14" s="1"/>
  <c r="X67" i="14"/>
  <c r="Y66" i="14"/>
  <c r="Z66" i="14" s="1"/>
  <c r="X66" i="14"/>
  <c r="Y83" i="14"/>
  <c r="Z83" i="14" s="1"/>
  <c r="X83" i="14"/>
  <c r="Y65" i="14"/>
  <c r="Z65" i="14" s="1"/>
  <c r="X65" i="14"/>
  <c r="Y64" i="14"/>
  <c r="Z64" i="14" s="1"/>
  <c r="X64" i="14"/>
  <c r="Y63" i="14"/>
  <c r="Z63" i="14" s="1"/>
  <c r="X63" i="14"/>
  <c r="Y62" i="14"/>
  <c r="Z62" i="14" s="1"/>
  <c r="X62" i="14"/>
  <c r="Y82" i="14"/>
  <c r="Z82" i="14" s="1"/>
  <c r="X82" i="14"/>
  <c r="Y61" i="14"/>
  <c r="Z61" i="14" s="1"/>
  <c r="X61" i="14"/>
  <c r="Y60" i="14"/>
  <c r="Z60" i="14" s="1"/>
  <c r="X60" i="14"/>
  <c r="Y59" i="14"/>
  <c r="Z59" i="14" s="1"/>
  <c r="X59" i="14"/>
  <c r="Y58" i="14"/>
  <c r="Z58" i="14" s="1"/>
  <c r="X58" i="14"/>
  <c r="Y57" i="14"/>
  <c r="Z57" i="14" s="1"/>
  <c r="X57" i="14"/>
  <c r="Y56" i="14"/>
  <c r="Z56" i="14" s="1"/>
  <c r="X56" i="14"/>
  <c r="Y55" i="14"/>
  <c r="Z55" i="14" s="1"/>
  <c r="X55" i="14"/>
  <c r="Y54" i="14"/>
  <c r="Z54" i="14" s="1"/>
  <c r="X54" i="14"/>
  <c r="Y34" i="14"/>
  <c r="Z34" i="14" s="1"/>
  <c r="X34" i="14"/>
  <c r="Y53" i="14"/>
  <c r="Z53" i="14" s="1"/>
  <c r="X53" i="14"/>
  <c r="Y52" i="14"/>
  <c r="Z52" i="14" s="1"/>
  <c r="X52" i="14"/>
  <c r="Y51" i="14"/>
  <c r="Z51" i="14" s="1"/>
  <c r="X51" i="14"/>
  <c r="Y50" i="14"/>
  <c r="Z50" i="14" s="1"/>
  <c r="X50" i="14"/>
  <c r="Y49" i="14"/>
  <c r="Z49" i="14" s="1"/>
  <c r="X49" i="14"/>
  <c r="Y48" i="14"/>
  <c r="Z48" i="14" s="1"/>
  <c r="X48" i="14"/>
  <c r="Y47" i="14"/>
  <c r="Z47" i="14" s="1"/>
  <c r="X47" i="14"/>
  <c r="Y46" i="14"/>
  <c r="Z46" i="14" s="1"/>
  <c r="X46" i="14"/>
  <c r="Y33" i="14"/>
  <c r="Z33" i="14" s="1"/>
  <c r="X33" i="14"/>
  <c r="Y32" i="14"/>
  <c r="Z32" i="14" s="1"/>
  <c r="X32" i="14"/>
  <c r="Y31" i="14"/>
  <c r="Z31" i="14" s="1"/>
  <c r="X31" i="14"/>
  <c r="Y43" i="14"/>
  <c r="Z43" i="14" s="1"/>
  <c r="X43" i="14"/>
  <c r="Y30" i="14"/>
  <c r="Z30" i="14" s="1"/>
  <c r="X30" i="14"/>
  <c r="Y42" i="14"/>
  <c r="Z42" i="14" s="1"/>
  <c r="X42" i="14"/>
  <c r="Y29" i="14"/>
  <c r="Z29" i="14" s="1"/>
  <c r="X29" i="14"/>
  <c r="Y28" i="14"/>
  <c r="Z28" i="14" s="1"/>
  <c r="X28" i="14"/>
  <c r="Y81" i="14"/>
  <c r="Z81" i="14" s="1"/>
  <c r="X81" i="14"/>
  <c r="Y27" i="14"/>
  <c r="Z27" i="14" s="1"/>
  <c r="X27" i="14"/>
  <c r="Y26" i="14"/>
  <c r="Z26" i="14" s="1"/>
  <c r="X26" i="14"/>
  <c r="Y25" i="14"/>
  <c r="Z25" i="14" s="1"/>
  <c r="X25" i="14"/>
  <c r="Y24" i="14"/>
  <c r="Z24" i="14" s="1"/>
  <c r="X24" i="14"/>
  <c r="Y23" i="14"/>
  <c r="Z23" i="14" s="1"/>
  <c r="X23" i="14"/>
  <c r="Y22" i="14"/>
  <c r="Z22" i="14" s="1"/>
  <c r="X22" i="14"/>
  <c r="Y21" i="14"/>
  <c r="Z21" i="14" s="1"/>
  <c r="X21" i="14"/>
  <c r="Y20" i="14"/>
  <c r="Z20" i="14" s="1"/>
  <c r="X20" i="14"/>
  <c r="Y45" i="14"/>
  <c r="Z45" i="14" s="1"/>
  <c r="X45" i="14"/>
  <c r="Y41" i="14"/>
  <c r="Z41" i="14" s="1"/>
  <c r="X41" i="14"/>
  <c r="Y19" i="14"/>
  <c r="Z19" i="14" s="1"/>
  <c r="X19" i="14"/>
  <c r="Y18" i="14"/>
  <c r="Z18" i="14" s="1"/>
  <c r="X18" i="14"/>
  <c r="Y17" i="14"/>
  <c r="Z17" i="14" s="1"/>
  <c r="X17" i="14"/>
  <c r="Y40" i="14"/>
  <c r="Z40" i="14" s="1"/>
  <c r="X40" i="14"/>
  <c r="Y16" i="14"/>
  <c r="Z16" i="14" s="1"/>
  <c r="X16" i="14"/>
  <c r="Y15" i="14"/>
  <c r="Z15" i="14" s="1"/>
  <c r="X15" i="14"/>
  <c r="Y14" i="14"/>
  <c r="Z14" i="14" s="1"/>
  <c r="X14" i="14"/>
  <c r="Y44" i="14"/>
  <c r="Z44" i="14" s="1"/>
  <c r="AA44" i="14" s="1"/>
  <c r="X44" i="14"/>
  <c r="Y13" i="14"/>
  <c r="Z13" i="14" s="1"/>
  <c r="X13" i="14"/>
  <c r="Y12" i="14"/>
  <c r="Z12" i="14" s="1"/>
  <c r="X12" i="14"/>
  <c r="Y11" i="14"/>
  <c r="Z11" i="14" s="1"/>
  <c r="X11" i="14"/>
  <c r="Y10" i="14"/>
  <c r="Z10" i="14" s="1"/>
  <c r="X10" i="14"/>
  <c r="Y9" i="14"/>
  <c r="Z9" i="14" s="1"/>
  <c r="X9" i="14"/>
  <c r="Y8" i="14"/>
  <c r="Z8" i="14" s="1"/>
  <c r="X8" i="14"/>
  <c r="Y7" i="14"/>
  <c r="Z7" i="14" s="1"/>
  <c r="X7" i="14"/>
  <c r="Y6" i="14"/>
  <c r="Z6" i="14" s="1"/>
  <c r="X6" i="14"/>
  <c r="Y39" i="14"/>
  <c r="Z39" i="14" s="1"/>
  <c r="X39" i="14"/>
  <c r="Y5" i="14"/>
  <c r="Z5" i="14" s="1"/>
  <c r="X5" i="14"/>
  <c r="Y4" i="14"/>
  <c r="Z4" i="14" s="1"/>
  <c r="X4" i="14"/>
  <c r="Y38" i="14"/>
  <c r="Z38" i="14" s="1"/>
  <c r="X38" i="14"/>
  <c r="Y3" i="14"/>
  <c r="Z3" i="14" s="1"/>
  <c r="X3" i="14"/>
  <c r="Y2" i="14"/>
  <c r="Z2" i="14" s="1"/>
  <c r="X2" i="14"/>
  <c r="Y37" i="14"/>
  <c r="Z37" i="14" s="1"/>
  <c r="X37" i="14"/>
  <c r="Y36" i="14"/>
  <c r="Z36" i="14" s="1"/>
  <c r="X36" i="14"/>
  <c r="Y35" i="14"/>
  <c r="Z35" i="14" s="1"/>
  <c r="X35" i="14"/>
  <c r="B704" i="14"/>
  <c r="A704" i="14"/>
  <c r="AB704" i="14" s="1"/>
  <c r="B715" i="14"/>
  <c r="AC715" i="14" s="1"/>
  <c r="A715" i="14"/>
  <c r="AB715" i="14" s="1"/>
  <c r="B703" i="14"/>
  <c r="A703" i="14"/>
  <c r="AB703" i="14" s="1"/>
  <c r="B702" i="14"/>
  <c r="AC702" i="14" s="1"/>
  <c r="A702" i="14"/>
  <c r="AB702" i="14" s="1"/>
  <c r="B701" i="14"/>
  <c r="A701" i="14"/>
  <c r="AB701" i="14" s="1"/>
  <c r="B700" i="14"/>
  <c r="AC700" i="14" s="1"/>
  <c r="A700" i="14"/>
  <c r="AB700" i="14" s="1"/>
  <c r="B714" i="14"/>
  <c r="A714" i="14"/>
  <c r="AB714" i="14" s="1"/>
  <c r="B699" i="14"/>
  <c r="AC699" i="14" s="1"/>
  <c r="A699" i="14"/>
  <c r="AB699" i="14" s="1"/>
  <c r="B698" i="14"/>
  <c r="A698" i="14"/>
  <c r="AB698" i="14" s="1"/>
  <c r="B697" i="14"/>
  <c r="AC697" i="14" s="1"/>
  <c r="A697" i="14"/>
  <c r="AB697" i="14" s="1"/>
  <c r="B696" i="14"/>
  <c r="A696" i="14"/>
  <c r="AB696" i="14" s="1"/>
  <c r="B695" i="14"/>
  <c r="AC695" i="14" s="1"/>
  <c r="A695" i="14"/>
  <c r="AB695" i="14" s="1"/>
  <c r="B713" i="14"/>
  <c r="A713" i="14"/>
  <c r="AB713" i="14" s="1"/>
  <c r="B694" i="14"/>
  <c r="AC694" i="14" s="1"/>
  <c r="A694" i="14"/>
  <c r="AB694" i="14" s="1"/>
  <c r="B693" i="14"/>
  <c r="A693" i="14"/>
  <c r="AB693" i="14" s="1"/>
  <c r="B692" i="14"/>
  <c r="A692" i="14"/>
  <c r="AB692" i="14" s="1"/>
  <c r="B712" i="14"/>
  <c r="A712" i="14"/>
  <c r="AB712" i="14" s="1"/>
  <c r="B711" i="14"/>
  <c r="A711" i="14"/>
  <c r="AB711" i="14" s="1"/>
  <c r="B691" i="14"/>
  <c r="A691" i="14"/>
  <c r="AB691" i="14" s="1"/>
  <c r="B690" i="14"/>
  <c r="A690" i="14"/>
  <c r="AB690" i="14" s="1"/>
  <c r="B689" i="14"/>
  <c r="A689" i="14"/>
  <c r="AB689" i="14" s="1"/>
  <c r="B688" i="14"/>
  <c r="A688" i="14"/>
  <c r="AB688" i="14" s="1"/>
  <c r="B687" i="14"/>
  <c r="A687" i="14"/>
  <c r="AB687" i="14" s="1"/>
  <c r="B686" i="14"/>
  <c r="A686" i="14"/>
  <c r="AB686" i="14" s="1"/>
  <c r="B710" i="14"/>
  <c r="A710" i="14"/>
  <c r="AB710" i="14" s="1"/>
  <c r="B685" i="14"/>
  <c r="A685" i="14"/>
  <c r="AB685" i="14" s="1"/>
  <c r="B684" i="14"/>
  <c r="A684" i="14"/>
  <c r="AB684" i="14" s="1"/>
  <c r="B683" i="14"/>
  <c r="A683" i="14"/>
  <c r="AB683" i="14" s="1"/>
  <c r="B682" i="14"/>
  <c r="A682" i="14"/>
  <c r="AB682" i="14" s="1"/>
  <c r="B681" i="14"/>
  <c r="A681" i="14"/>
  <c r="AB681" i="14" s="1"/>
  <c r="B680" i="14"/>
  <c r="A680" i="14"/>
  <c r="AB680" i="14" s="1"/>
  <c r="B679" i="14"/>
  <c r="A679" i="14"/>
  <c r="AB679" i="14" s="1"/>
  <c r="B709" i="14"/>
  <c r="A709" i="14"/>
  <c r="AB709" i="14" s="1"/>
  <c r="B708" i="14"/>
  <c r="A708" i="14"/>
  <c r="AB708" i="14" s="1"/>
  <c r="B678" i="14"/>
  <c r="A678" i="14"/>
  <c r="AB678" i="14" s="1"/>
  <c r="B677" i="14"/>
  <c r="A677" i="14"/>
  <c r="AB677" i="14" s="1"/>
  <c r="B676" i="14"/>
  <c r="A676" i="14"/>
  <c r="AB676" i="14" s="1"/>
  <c r="B675" i="14"/>
  <c r="A675" i="14"/>
  <c r="AB675" i="14" s="1"/>
  <c r="B674" i="14"/>
  <c r="A674" i="14"/>
  <c r="AB674" i="14" s="1"/>
  <c r="B673" i="14"/>
  <c r="A673" i="14"/>
  <c r="AB673" i="14" s="1"/>
  <c r="B672" i="14"/>
  <c r="A672" i="14"/>
  <c r="AB672" i="14" s="1"/>
  <c r="B671" i="14"/>
  <c r="A671" i="14"/>
  <c r="AB671" i="14" s="1"/>
  <c r="B670" i="14"/>
  <c r="A670" i="14"/>
  <c r="AB670" i="14" s="1"/>
  <c r="B707" i="14"/>
  <c r="A707" i="14"/>
  <c r="AB707" i="14" s="1"/>
  <c r="B706" i="14"/>
  <c r="A706" i="14"/>
  <c r="AB706" i="14" s="1"/>
  <c r="B669" i="14"/>
  <c r="A669" i="14"/>
  <c r="AB669" i="14" s="1"/>
  <c r="B668" i="14"/>
  <c r="A668" i="14"/>
  <c r="AB668" i="14" s="1"/>
  <c r="B661" i="14"/>
  <c r="A661" i="14"/>
  <c r="AB661" i="14" s="1"/>
  <c r="B667" i="14"/>
  <c r="A667" i="14"/>
  <c r="AB667" i="14" s="1"/>
  <c r="B705" i="14"/>
  <c r="AC705" i="14" s="1"/>
  <c r="A705" i="14"/>
  <c r="AB705" i="14" s="1"/>
  <c r="B660" i="14"/>
  <c r="A660" i="14"/>
  <c r="AB660" i="14" s="1"/>
  <c r="B659" i="14"/>
  <c r="AC659" i="14" s="1"/>
  <c r="A659" i="14"/>
  <c r="AB659" i="14" s="1"/>
  <c r="B658" i="14"/>
  <c r="A658" i="14"/>
  <c r="AB658" i="14" s="1"/>
  <c r="B657" i="14"/>
  <c r="AC657" i="14" s="1"/>
  <c r="A657" i="14"/>
  <c r="AB657" i="14" s="1"/>
  <c r="B656" i="14"/>
  <c r="A656" i="14"/>
  <c r="AB656" i="14" s="1"/>
  <c r="B655" i="14"/>
  <c r="A655" i="14"/>
  <c r="AB655" i="14" s="1"/>
  <c r="B654" i="14"/>
  <c r="A654" i="14"/>
  <c r="AB654" i="14" s="1"/>
  <c r="B653" i="14"/>
  <c r="A653" i="14"/>
  <c r="AB653" i="14" s="1"/>
  <c r="B652" i="14"/>
  <c r="A652" i="14"/>
  <c r="AB652" i="14" s="1"/>
  <c r="B651" i="14"/>
  <c r="A651" i="14"/>
  <c r="AB651" i="14" s="1"/>
  <c r="B666" i="14"/>
  <c r="A666" i="14"/>
  <c r="AB666" i="14" s="1"/>
  <c r="B650" i="14"/>
  <c r="AC650" i="14" s="1"/>
  <c r="A650" i="14"/>
  <c r="AB650" i="14" s="1"/>
  <c r="B649" i="14"/>
  <c r="A649" i="14"/>
  <c r="AB649" i="14" s="1"/>
  <c r="B648" i="14"/>
  <c r="AC648" i="14" s="1"/>
  <c r="A648" i="14"/>
  <c r="AB648" i="14" s="1"/>
  <c r="B647" i="14"/>
  <c r="A647" i="14"/>
  <c r="AB647" i="14" s="1"/>
  <c r="B646" i="14"/>
  <c r="AC646" i="14" s="1"/>
  <c r="A646" i="14"/>
  <c r="AB646" i="14" s="1"/>
  <c r="B645" i="14"/>
  <c r="A645" i="14"/>
  <c r="AB645" i="14" s="1"/>
  <c r="B644" i="14"/>
  <c r="AC644" i="14" s="1"/>
  <c r="A644" i="14"/>
  <c r="AB644" i="14" s="1"/>
  <c r="B665" i="14"/>
  <c r="A665" i="14"/>
  <c r="AB665" i="14" s="1"/>
  <c r="B643" i="14"/>
  <c r="AC643" i="14" s="1"/>
  <c r="A643" i="14"/>
  <c r="AB643" i="14" s="1"/>
  <c r="B642" i="14"/>
  <c r="A642" i="14"/>
  <c r="AB642" i="14" s="1"/>
  <c r="B641" i="14"/>
  <c r="AC641" i="14" s="1"/>
  <c r="A641" i="14"/>
  <c r="AB641" i="14" s="1"/>
  <c r="B664" i="14"/>
  <c r="A664" i="14"/>
  <c r="AB664" i="14" s="1"/>
  <c r="B640" i="14"/>
  <c r="A640" i="14"/>
  <c r="AB640" i="14" s="1"/>
  <c r="B639" i="14"/>
  <c r="A639" i="14"/>
  <c r="AB639" i="14" s="1"/>
  <c r="B638" i="14"/>
  <c r="A638" i="14"/>
  <c r="AB638" i="14" s="1"/>
  <c r="B637" i="14"/>
  <c r="A637" i="14"/>
  <c r="AB637" i="14" s="1"/>
  <c r="B636" i="14"/>
  <c r="A636" i="14"/>
  <c r="AB636" i="14" s="1"/>
  <c r="B635" i="14"/>
  <c r="A635" i="14"/>
  <c r="AB635" i="14" s="1"/>
  <c r="B663" i="14"/>
  <c r="A663" i="14"/>
  <c r="AB663" i="14" s="1"/>
  <c r="B613" i="14"/>
  <c r="A613" i="14"/>
  <c r="AB613" i="14" s="1"/>
  <c r="B634" i="14"/>
  <c r="A634" i="14"/>
  <c r="AB634" i="14" s="1"/>
  <c r="B612" i="14"/>
  <c r="A612" i="14"/>
  <c r="AB612" i="14" s="1"/>
  <c r="B611" i="14"/>
  <c r="A611" i="14"/>
  <c r="AB611" i="14" s="1"/>
  <c r="B610" i="14"/>
  <c r="A610" i="14"/>
  <c r="AB610" i="14" s="1"/>
  <c r="B609" i="14"/>
  <c r="A609" i="14"/>
  <c r="AB609" i="14" s="1"/>
  <c r="B632" i="14"/>
  <c r="A632" i="14"/>
  <c r="AB632" i="14" s="1"/>
  <c r="B608" i="14"/>
  <c r="A608" i="14"/>
  <c r="AB608" i="14" s="1"/>
  <c r="B631" i="14"/>
  <c r="A631" i="14"/>
  <c r="AB631" i="14" s="1"/>
  <c r="B607" i="14"/>
  <c r="A607" i="14"/>
  <c r="AB607" i="14" s="1"/>
  <c r="B606" i="14"/>
  <c r="A606" i="14"/>
  <c r="AB606" i="14" s="1"/>
  <c r="B605" i="14"/>
  <c r="A605" i="14"/>
  <c r="AB605" i="14" s="1"/>
  <c r="B604" i="14"/>
  <c r="A604" i="14"/>
  <c r="AB604" i="14" s="1"/>
  <c r="B603" i="14"/>
  <c r="A603" i="14"/>
  <c r="AB603" i="14" s="1"/>
  <c r="B602" i="14"/>
  <c r="A602" i="14"/>
  <c r="AB602" i="14" s="1"/>
  <c r="B601" i="14"/>
  <c r="A601" i="14"/>
  <c r="AB601" i="14" s="1"/>
  <c r="B600" i="14"/>
  <c r="A600" i="14"/>
  <c r="AB600" i="14" s="1"/>
  <c r="B630" i="14"/>
  <c r="A630" i="14"/>
  <c r="AB630" i="14" s="1"/>
  <c r="B599" i="14"/>
  <c r="A599" i="14"/>
  <c r="AB599" i="14" s="1"/>
  <c r="B598" i="14"/>
  <c r="A598" i="14"/>
  <c r="AB598" i="14" s="1"/>
  <c r="B629" i="14"/>
  <c r="A629" i="14"/>
  <c r="AB629" i="14" s="1"/>
  <c r="B597" i="14"/>
  <c r="A597" i="14"/>
  <c r="AB597" i="14" s="1"/>
  <c r="B628" i="14"/>
  <c r="A628" i="14"/>
  <c r="AB628" i="14" s="1"/>
  <c r="B596" i="14"/>
  <c r="A596" i="14"/>
  <c r="AB596" i="14" s="1"/>
  <c r="B595" i="14"/>
  <c r="A595" i="14"/>
  <c r="AB595" i="14" s="1"/>
  <c r="B594" i="14"/>
  <c r="A594" i="14"/>
  <c r="AB594" i="14" s="1"/>
  <c r="B627" i="14"/>
  <c r="A627" i="14"/>
  <c r="AB627" i="14" s="1"/>
  <c r="B626" i="14"/>
  <c r="A626" i="14"/>
  <c r="AB626" i="14" s="1"/>
  <c r="B593" i="14"/>
  <c r="A593" i="14"/>
  <c r="AB593" i="14" s="1"/>
  <c r="B625" i="14"/>
  <c r="A625" i="14"/>
  <c r="AB625" i="14" s="1"/>
  <c r="B592" i="14"/>
  <c r="A592" i="14"/>
  <c r="AB592" i="14" s="1"/>
  <c r="B591" i="14"/>
  <c r="A591" i="14"/>
  <c r="AB591" i="14" s="1"/>
  <c r="B590" i="14"/>
  <c r="A590" i="14"/>
  <c r="AB590" i="14" s="1"/>
  <c r="B624" i="14"/>
  <c r="AC624" i="14" s="1"/>
  <c r="A624" i="14"/>
  <c r="AB624" i="14" s="1"/>
  <c r="B623" i="14"/>
  <c r="A623" i="14"/>
  <c r="AB623" i="14" s="1"/>
  <c r="B589" i="14"/>
  <c r="AC589" i="14" s="1"/>
  <c r="A589" i="14"/>
  <c r="AB589" i="14" s="1"/>
  <c r="B588" i="14"/>
  <c r="A588" i="14"/>
  <c r="AB588" i="14" s="1"/>
  <c r="B622" i="14"/>
  <c r="A622" i="14"/>
  <c r="AB622" i="14" s="1"/>
  <c r="B587" i="14"/>
  <c r="A587" i="14"/>
  <c r="AB587" i="14" s="1"/>
  <c r="B586" i="14"/>
  <c r="A586" i="14"/>
  <c r="AB586" i="14" s="1"/>
  <c r="B621" i="14"/>
  <c r="A621" i="14"/>
  <c r="AB621" i="14" s="1"/>
  <c r="B585" i="14"/>
  <c r="A585" i="14"/>
  <c r="AB585" i="14" s="1"/>
  <c r="B584" i="14"/>
  <c r="A584" i="14"/>
  <c r="AB584" i="14" s="1"/>
  <c r="B620" i="14"/>
  <c r="A620" i="14"/>
  <c r="AB620" i="14" s="1"/>
  <c r="B583" i="14"/>
  <c r="A583" i="14"/>
  <c r="AB583" i="14" s="1"/>
  <c r="B662" i="14"/>
  <c r="A662" i="14"/>
  <c r="AB662" i="14" s="1"/>
  <c r="B633" i="14"/>
  <c r="A633" i="14"/>
  <c r="AB633" i="14" s="1"/>
  <c r="B582" i="14"/>
  <c r="A582" i="14"/>
  <c r="AB582" i="14" s="1"/>
  <c r="B581" i="14"/>
  <c r="A581" i="14"/>
  <c r="AB581" i="14" s="1"/>
  <c r="B619" i="14"/>
  <c r="A619" i="14"/>
  <c r="AB619" i="14" s="1"/>
  <c r="B580" i="14"/>
  <c r="A580" i="14"/>
  <c r="AB580" i="14" s="1"/>
  <c r="B579" i="14"/>
  <c r="A579" i="14"/>
  <c r="AB579" i="14" s="1"/>
  <c r="B578" i="14"/>
  <c r="A578" i="14"/>
  <c r="AB578" i="14" s="1"/>
  <c r="B577" i="14"/>
  <c r="A577" i="14"/>
  <c r="AB577" i="14" s="1"/>
  <c r="B575" i="14"/>
  <c r="A575" i="14"/>
  <c r="AB575" i="14" s="1"/>
  <c r="B574" i="14"/>
  <c r="A574" i="14"/>
  <c r="AB574" i="14" s="1"/>
  <c r="B573" i="14"/>
  <c r="A573" i="14"/>
  <c r="AB573" i="14" s="1"/>
  <c r="B618" i="14"/>
  <c r="A618" i="14"/>
  <c r="AB618" i="14" s="1"/>
  <c r="B514" i="14"/>
  <c r="A514" i="14"/>
  <c r="AB514" i="14" s="1"/>
  <c r="B513" i="14"/>
  <c r="A513" i="14"/>
  <c r="AB513" i="14" s="1"/>
  <c r="B512" i="14"/>
  <c r="A512" i="14"/>
  <c r="AB512" i="14" s="1"/>
  <c r="B572" i="14"/>
  <c r="A572" i="14"/>
  <c r="AB572" i="14" s="1"/>
  <c r="B571" i="14"/>
  <c r="A571" i="14"/>
  <c r="AB571" i="14" s="1"/>
  <c r="B511" i="14"/>
  <c r="A511" i="14"/>
  <c r="AB511" i="14" s="1"/>
  <c r="B570" i="14"/>
  <c r="A570" i="14"/>
  <c r="AB570" i="14" s="1"/>
  <c r="B569" i="14"/>
  <c r="A569" i="14"/>
  <c r="AB569" i="14" s="1"/>
  <c r="B510" i="14"/>
  <c r="A510" i="14"/>
  <c r="AB510" i="14" s="1"/>
  <c r="B568" i="14"/>
  <c r="A568" i="14"/>
  <c r="AB568" i="14" s="1"/>
  <c r="B509" i="14"/>
  <c r="A509" i="14"/>
  <c r="AB509" i="14" s="1"/>
  <c r="B567" i="14"/>
  <c r="A567" i="14"/>
  <c r="AB567" i="14" s="1"/>
  <c r="B508" i="14"/>
  <c r="A508" i="14"/>
  <c r="AB508" i="14" s="1"/>
  <c r="B566" i="14"/>
  <c r="A566" i="14"/>
  <c r="AB566" i="14" s="1"/>
  <c r="B565" i="14"/>
  <c r="A565" i="14"/>
  <c r="AB565" i="14" s="1"/>
  <c r="B507" i="14"/>
  <c r="A507" i="14"/>
  <c r="AB507" i="14" s="1"/>
  <c r="B564" i="14"/>
  <c r="A564" i="14"/>
  <c r="AB564" i="14" s="1"/>
  <c r="B506" i="14"/>
  <c r="A506" i="14"/>
  <c r="AB506" i="14" s="1"/>
  <c r="B505" i="14"/>
  <c r="A505" i="14"/>
  <c r="AB505" i="14" s="1"/>
  <c r="B563" i="14"/>
  <c r="A563" i="14"/>
  <c r="AB563" i="14" s="1"/>
  <c r="B562" i="14"/>
  <c r="A562" i="14"/>
  <c r="AB562" i="14" s="1"/>
  <c r="B561" i="14"/>
  <c r="A561" i="14"/>
  <c r="AB561" i="14" s="1"/>
  <c r="B560" i="14"/>
  <c r="A560" i="14"/>
  <c r="AB560" i="14" s="1"/>
  <c r="B559" i="14"/>
  <c r="A559" i="14"/>
  <c r="AB559" i="14" s="1"/>
  <c r="B558" i="14"/>
  <c r="A558" i="14"/>
  <c r="AB558" i="14" s="1"/>
  <c r="B504" i="14"/>
  <c r="A504" i="14"/>
  <c r="AB504" i="14" s="1"/>
  <c r="B503" i="14"/>
  <c r="A503" i="14"/>
  <c r="AB503" i="14" s="1"/>
  <c r="H705" i="13"/>
  <c r="AC41" i="13"/>
  <c r="AC5" i="13"/>
  <c r="AC4" i="13"/>
  <c r="AC3" i="13"/>
  <c r="AC2" i="13"/>
  <c r="Y703" i="13"/>
  <c r="Z703" i="13" s="1"/>
  <c r="X703" i="13"/>
  <c r="Z702" i="13"/>
  <c r="Y702" i="13"/>
  <c r="X702" i="13"/>
  <c r="Y701" i="13"/>
  <c r="Z701" i="13" s="1"/>
  <c r="X701" i="13"/>
  <c r="Y700" i="13"/>
  <c r="Z700" i="13" s="1"/>
  <c r="X700" i="13"/>
  <c r="Y699" i="13"/>
  <c r="Z699" i="13" s="1"/>
  <c r="X699" i="13"/>
  <c r="Y698" i="13"/>
  <c r="Z698" i="13" s="1"/>
  <c r="X698" i="13"/>
  <c r="Y697" i="13"/>
  <c r="Z697" i="13" s="1"/>
  <c r="X697" i="13"/>
  <c r="Y696" i="13"/>
  <c r="Z696" i="13" s="1"/>
  <c r="X696" i="13"/>
  <c r="Y695" i="13"/>
  <c r="Z695" i="13" s="1"/>
  <c r="X695" i="13"/>
  <c r="Y694" i="13"/>
  <c r="Z694" i="13" s="1"/>
  <c r="X694" i="13"/>
  <c r="Y693" i="13"/>
  <c r="Z693" i="13" s="1"/>
  <c r="X693" i="13"/>
  <c r="Y692" i="13"/>
  <c r="Z692" i="13" s="1"/>
  <c r="X692" i="13"/>
  <c r="Y691" i="13"/>
  <c r="Z691" i="13" s="1"/>
  <c r="X691" i="13"/>
  <c r="Y690" i="13"/>
  <c r="Z690" i="13" s="1"/>
  <c r="X690" i="13"/>
  <c r="Y689" i="13"/>
  <c r="Z689" i="13" s="1"/>
  <c r="X689" i="13"/>
  <c r="Y688" i="13"/>
  <c r="Z688" i="13" s="1"/>
  <c r="X688" i="13"/>
  <c r="Y687" i="13"/>
  <c r="Z687" i="13" s="1"/>
  <c r="X687" i="13"/>
  <c r="Y686" i="13"/>
  <c r="Z686" i="13" s="1"/>
  <c r="X686" i="13"/>
  <c r="Y685" i="13"/>
  <c r="Z685" i="13" s="1"/>
  <c r="X685" i="13"/>
  <c r="Y684" i="13"/>
  <c r="Z684" i="13" s="1"/>
  <c r="X684" i="13"/>
  <c r="Y683" i="13"/>
  <c r="Z683" i="13" s="1"/>
  <c r="X683" i="13"/>
  <c r="Y682" i="13"/>
  <c r="Z682" i="13" s="1"/>
  <c r="X682" i="13"/>
  <c r="Y681" i="13"/>
  <c r="Z681" i="13" s="1"/>
  <c r="X681" i="13"/>
  <c r="Y680" i="13"/>
  <c r="Z680" i="13" s="1"/>
  <c r="X680" i="13"/>
  <c r="Y679" i="13"/>
  <c r="Z679" i="13" s="1"/>
  <c r="X679" i="13"/>
  <c r="Y678" i="13"/>
  <c r="Z678" i="13" s="1"/>
  <c r="X678" i="13"/>
  <c r="Y677" i="13"/>
  <c r="Z677" i="13" s="1"/>
  <c r="X677" i="13"/>
  <c r="Y676" i="13"/>
  <c r="Z676" i="13" s="1"/>
  <c r="X676" i="13"/>
  <c r="Y675" i="13"/>
  <c r="Z675" i="13" s="1"/>
  <c r="X675" i="13"/>
  <c r="Y674" i="13"/>
  <c r="Z674" i="13" s="1"/>
  <c r="X674" i="13"/>
  <c r="Y673" i="13"/>
  <c r="Z673" i="13" s="1"/>
  <c r="X673" i="13"/>
  <c r="Y672" i="13"/>
  <c r="Z672" i="13" s="1"/>
  <c r="X672" i="13"/>
  <c r="Y671" i="13"/>
  <c r="Z671" i="13" s="1"/>
  <c r="X671" i="13"/>
  <c r="Y670" i="13"/>
  <c r="Z670" i="13" s="1"/>
  <c r="X670" i="13"/>
  <c r="Y669" i="13"/>
  <c r="Z669" i="13" s="1"/>
  <c r="X669" i="13"/>
  <c r="Z668" i="13"/>
  <c r="Y668" i="13"/>
  <c r="X668" i="13"/>
  <c r="Y667" i="13"/>
  <c r="Z667" i="13" s="1"/>
  <c r="X667" i="13"/>
  <c r="Y666" i="13"/>
  <c r="Z666" i="13" s="1"/>
  <c r="X666" i="13"/>
  <c r="Y665" i="13"/>
  <c r="Z665" i="13" s="1"/>
  <c r="X665" i="13"/>
  <c r="Y664" i="13"/>
  <c r="Z664" i="13" s="1"/>
  <c r="X664" i="13"/>
  <c r="Y663" i="13"/>
  <c r="Z663" i="13" s="1"/>
  <c r="X663" i="13"/>
  <c r="Y662" i="13"/>
  <c r="Z662" i="13" s="1"/>
  <c r="X662" i="13"/>
  <c r="Y661" i="13"/>
  <c r="Z661" i="13" s="1"/>
  <c r="X661" i="13"/>
  <c r="Y660" i="13"/>
  <c r="Z660" i="13" s="1"/>
  <c r="X660" i="13"/>
  <c r="Y659" i="13"/>
  <c r="Z659" i="13" s="1"/>
  <c r="X659" i="13"/>
  <c r="Y658" i="13"/>
  <c r="Z658" i="13" s="1"/>
  <c r="X658" i="13"/>
  <c r="Y657" i="13"/>
  <c r="Z657" i="13" s="1"/>
  <c r="X657" i="13"/>
  <c r="Y656" i="13"/>
  <c r="Z656" i="13" s="1"/>
  <c r="X656" i="13"/>
  <c r="Y655" i="13"/>
  <c r="Z655" i="13" s="1"/>
  <c r="X655" i="13"/>
  <c r="Y654" i="13"/>
  <c r="Z654" i="13" s="1"/>
  <c r="X654" i="13"/>
  <c r="Y653" i="13"/>
  <c r="Z653" i="13" s="1"/>
  <c r="X653" i="13"/>
  <c r="Y652" i="13"/>
  <c r="Z652" i="13" s="1"/>
  <c r="X652" i="13"/>
  <c r="Y651" i="13"/>
  <c r="Z651" i="13" s="1"/>
  <c r="X651" i="13"/>
  <c r="Y650" i="13"/>
  <c r="Z650" i="13" s="1"/>
  <c r="X650" i="13"/>
  <c r="Y649" i="13"/>
  <c r="Z649" i="13" s="1"/>
  <c r="X649" i="13"/>
  <c r="Y648" i="13"/>
  <c r="Z648" i="13" s="1"/>
  <c r="X648" i="13"/>
  <c r="Y647" i="13"/>
  <c r="Z647" i="13" s="1"/>
  <c r="X647" i="13"/>
  <c r="Y646" i="13"/>
  <c r="Z646" i="13" s="1"/>
  <c r="X646" i="13"/>
  <c r="Y645" i="13"/>
  <c r="Z645" i="13" s="1"/>
  <c r="X645" i="13"/>
  <c r="Y644" i="13"/>
  <c r="Z644" i="13" s="1"/>
  <c r="X644" i="13"/>
  <c r="Y643" i="13"/>
  <c r="Z643" i="13" s="1"/>
  <c r="X643" i="13"/>
  <c r="Y642" i="13"/>
  <c r="Z642" i="13" s="1"/>
  <c r="X642" i="13"/>
  <c r="Y641" i="13"/>
  <c r="Z641" i="13" s="1"/>
  <c r="X641" i="13"/>
  <c r="Y640" i="13"/>
  <c r="Z640" i="13" s="1"/>
  <c r="X640" i="13"/>
  <c r="Y639" i="13"/>
  <c r="Z639" i="13" s="1"/>
  <c r="X639" i="13"/>
  <c r="Y638" i="13"/>
  <c r="Z638" i="13" s="1"/>
  <c r="X638" i="13"/>
  <c r="Y637" i="13"/>
  <c r="Z637" i="13" s="1"/>
  <c r="X637" i="13"/>
  <c r="Z636" i="13"/>
  <c r="Y636" i="13"/>
  <c r="X636" i="13"/>
  <c r="Y635" i="13"/>
  <c r="Z635" i="13" s="1"/>
  <c r="X635" i="13"/>
  <c r="Y634" i="13"/>
  <c r="Z634" i="13" s="1"/>
  <c r="X634" i="13"/>
  <c r="Y633" i="13"/>
  <c r="Z633" i="13" s="1"/>
  <c r="X633" i="13"/>
  <c r="Y632" i="13"/>
  <c r="Z632" i="13" s="1"/>
  <c r="X632" i="13"/>
  <c r="Y631" i="13"/>
  <c r="Z631" i="13" s="1"/>
  <c r="X631" i="13"/>
  <c r="Y630" i="13"/>
  <c r="Z630" i="13" s="1"/>
  <c r="X630" i="13"/>
  <c r="Y629" i="13"/>
  <c r="Z629" i="13" s="1"/>
  <c r="X629" i="13"/>
  <c r="Y628" i="13"/>
  <c r="Z628" i="13" s="1"/>
  <c r="X628" i="13"/>
  <c r="Y627" i="13"/>
  <c r="Z627" i="13" s="1"/>
  <c r="X627" i="13"/>
  <c r="Y626" i="13"/>
  <c r="Z626" i="13" s="1"/>
  <c r="X626" i="13"/>
  <c r="Y625" i="13"/>
  <c r="Z625" i="13" s="1"/>
  <c r="X625" i="13"/>
  <c r="Y624" i="13"/>
  <c r="Z624" i="13" s="1"/>
  <c r="X624" i="13"/>
  <c r="Y623" i="13"/>
  <c r="Z623" i="13" s="1"/>
  <c r="X623" i="13"/>
  <c r="Y622" i="13"/>
  <c r="Z622" i="13" s="1"/>
  <c r="X622" i="13"/>
  <c r="Y621" i="13"/>
  <c r="Z621" i="13" s="1"/>
  <c r="X621" i="13"/>
  <c r="Y620" i="13"/>
  <c r="Z620" i="13" s="1"/>
  <c r="X620" i="13"/>
  <c r="Y619" i="13"/>
  <c r="Z619" i="13" s="1"/>
  <c r="X619" i="13"/>
  <c r="Y618" i="13"/>
  <c r="Z618" i="13" s="1"/>
  <c r="X618" i="13"/>
  <c r="Y617" i="13"/>
  <c r="Z617" i="13" s="1"/>
  <c r="X617" i="13"/>
  <c r="Y616" i="13"/>
  <c r="Z616" i="13" s="1"/>
  <c r="X616" i="13"/>
  <c r="Y615" i="13"/>
  <c r="Z615" i="13" s="1"/>
  <c r="X615" i="13"/>
  <c r="Y614" i="13"/>
  <c r="Z614" i="13" s="1"/>
  <c r="X614" i="13"/>
  <c r="Y613" i="13"/>
  <c r="Z613" i="13" s="1"/>
  <c r="X613" i="13"/>
  <c r="Y612" i="13"/>
  <c r="Z612" i="13" s="1"/>
  <c r="X612" i="13"/>
  <c r="Y611" i="13"/>
  <c r="Z611" i="13" s="1"/>
  <c r="X611" i="13"/>
  <c r="Y610" i="13"/>
  <c r="Z610" i="13" s="1"/>
  <c r="X610" i="13"/>
  <c r="Y609" i="13"/>
  <c r="Z609" i="13" s="1"/>
  <c r="X609" i="13"/>
  <c r="Y608" i="13"/>
  <c r="Z608" i="13" s="1"/>
  <c r="X608" i="13"/>
  <c r="Y607" i="13"/>
  <c r="Z607" i="13" s="1"/>
  <c r="X607" i="13"/>
  <c r="Y606" i="13"/>
  <c r="Z606" i="13" s="1"/>
  <c r="X606" i="13"/>
  <c r="Y605" i="13"/>
  <c r="Z605" i="13" s="1"/>
  <c r="X605" i="13"/>
  <c r="Z604" i="13"/>
  <c r="Y604" i="13"/>
  <c r="X604" i="13"/>
  <c r="Y603" i="13"/>
  <c r="Z603" i="13" s="1"/>
  <c r="X603" i="13"/>
  <c r="Y602" i="13"/>
  <c r="Z602" i="13" s="1"/>
  <c r="X602" i="13"/>
  <c r="Y601" i="13"/>
  <c r="Z601" i="13" s="1"/>
  <c r="X601" i="13"/>
  <c r="Y600" i="13"/>
  <c r="Z600" i="13" s="1"/>
  <c r="X600" i="13"/>
  <c r="Y599" i="13"/>
  <c r="Z599" i="13" s="1"/>
  <c r="X599" i="13"/>
  <c r="Y598" i="13"/>
  <c r="Z598" i="13" s="1"/>
  <c r="X598" i="13"/>
  <c r="Y597" i="13"/>
  <c r="Z597" i="13" s="1"/>
  <c r="X597" i="13"/>
  <c r="Y596" i="13"/>
  <c r="Z596" i="13" s="1"/>
  <c r="X596" i="13"/>
  <c r="Y595" i="13"/>
  <c r="Z595" i="13" s="1"/>
  <c r="X595" i="13"/>
  <c r="Y594" i="13"/>
  <c r="Z594" i="13" s="1"/>
  <c r="X594" i="13"/>
  <c r="Y593" i="13"/>
  <c r="Z593" i="13" s="1"/>
  <c r="X593" i="13"/>
  <c r="Y592" i="13"/>
  <c r="Z592" i="13" s="1"/>
  <c r="X592" i="13"/>
  <c r="Y591" i="13"/>
  <c r="Z591" i="13" s="1"/>
  <c r="X591" i="13"/>
  <c r="Y590" i="13"/>
  <c r="Z590" i="13" s="1"/>
  <c r="X590" i="13"/>
  <c r="Y589" i="13"/>
  <c r="Z589" i="13" s="1"/>
  <c r="X589" i="13"/>
  <c r="Y588" i="13"/>
  <c r="Z588" i="13" s="1"/>
  <c r="X588" i="13"/>
  <c r="Y587" i="13"/>
  <c r="Z587" i="13" s="1"/>
  <c r="X587" i="13"/>
  <c r="Y586" i="13"/>
  <c r="Z586" i="13" s="1"/>
  <c r="X586" i="13"/>
  <c r="Y585" i="13"/>
  <c r="Z585" i="13" s="1"/>
  <c r="X585" i="13"/>
  <c r="Y584" i="13"/>
  <c r="Z584" i="13" s="1"/>
  <c r="X584" i="13"/>
  <c r="Y583" i="13"/>
  <c r="Z583" i="13" s="1"/>
  <c r="X583" i="13"/>
  <c r="Y582" i="13"/>
  <c r="Z582" i="13" s="1"/>
  <c r="X582" i="13"/>
  <c r="Y581" i="13"/>
  <c r="Z581" i="13" s="1"/>
  <c r="X581" i="13"/>
  <c r="Y580" i="13"/>
  <c r="Z580" i="13" s="1"/>
  <c r="X580" i="13"/>
  <c r="Y579" i="13"/>
  <c r="Z579" i="13" s="1"/>
  <c r="X579" i="13"/>
  <c r="Y578" i="13"/>
  <c r="Z578" i="13" s="1"/>
  <c r="X578" i="13"/>
  <c r="Y577" i="13"/>
  <c r="Z577" i="13" s="1"/>
  <c r="X577" i="13"/>
  <c r="Y576" i="13"/>
  <c r="Z576" i="13" s="1"/>
  <c r="X576" i="13"/>
  <c r="Y575" i="13"/>
  <c r="Z575" i="13" s="1"/>
  <c r="X575" i="13"/>
  <c r="Z574" i="13"/>
  <c r="Y574" i="13"/>
  <c r="X574" i="13"/>
  <c r="Y573" i="13"/>
  <c r="Z573" i="13" s="1"/>
  <c r="X573" i="13"/>
  <c r="Y572" i="13"/>
  <c r="Z572" i="13" s="1"/>
  <c r="X572" i="13"/>
  <c r="Y571" i="13"/>
  <c r="Z571" i="13" s="1"/>
  <c r="X571" i="13"/>
  <c r="Y570" i="13"/>
  <c r="Z570" i="13" s="1"/>
  <c r="X570" i="13"/>
  <c r="Y569" i="13"/>
  <c r="Z569" i="13" s="1"/>
  <c r="X569" i="13"/>
  <c r="Y568" i="13"/>
  <c r="Z568" i="13" s="1"/>
  <c r="X568" i="13"/>
  <c r="Y567" i="13"/>
  <c r="Z567" i="13" s="1"/>
  <c r="X567" i="13"/>
  <c r="Y566" i="13"/>
  <c r="Z566" i="13" s="1"/>
  <c r="X566" i="13"/>
  <c r="Y565" i="13"/>
  <c r="Z565" i="13" s="1"/>
  <c r="X565" i="13"/>
  <c r="Y564" i="13"/>
  <c r="Z564" i="13" s="1"/>
  <c r="X564" i="13"/>
  <c r="Y563" i="13"/>
  <c r="Z563" i="13" s="1"/>
  <c r="X563" i="13"/>
  <c r="Y562" i="13"/>
  <c r="Z562" i="13" s="1"/>
  <c r="X562" i="13"/>
  <c r="Y561" i="13"/>
  <c r="Z561" i="13" s="1"/>
  <c r="X561" i="13"/>
  <c r="Y560" i="13"/>
  <c r="Z560" i="13" s="1"/>
  <c r="X560" i="13"/>
  <c r="Y559" i="13"/>
  <c r="Z559" i="13" s="1"/>
  <c r="X559" i="13"/>
  <c r="Y558" i="13"/>
  <c r="Z558" i="13" s="1"/>
  <c r="X558" i="13"/>
  <c r="Y557" i="13"/>
  <c r="Z557" i="13" s="1"/>
  <c r="X557" i="13"/>
  <c r="Z556" i="13"/>
  <c r="Y556" i="13"/>
  <c r="X556" i="13"/>
  <c r="Y555" i="13"/>
  <c r="Z555" i="13" s="1"/>
  <c r="X555" i="13"/>
  <c r="Y554" i="13"/>
  <c r="Z554" i="13" s="1"/>
  <c r="X554" i="13"/>
  <c r="Y553" i="13"/>
  <c r="Z553" i="13" s="1"/>
  <c r="X553" i="13"/>
  <c r="Y552" i="13"/>
  <c r="Z552" i="13" s="1"/>
  <c r="X552" i="13"/>
  <c r="Y551" i="13"/>
  <c r="Z551" i="13" s="1"/>
  <c r="X551" i="13"/>
  <c r="Y550" i="13"/>
  <c r="Z550" i="13" s="1"/>
  <c r="X550" i="13"/>
  <c r="Y549" i="13"/>
  <c r="Z549" i="13" s="1"/>
  <c r="X549" i="13"/>
  <c r="Y548" i="13"/>
  <c r="Z548" i="13" s="1"/>
  <c r="X548" i="13"/>
  <c r="Y547" i="13"/>
  <c r="Z547" i="13" s="1"/>
  <c r="X547" i="13"/>
  <c r="Y546" i="13"/>
  <c r="Z546" i="13" s="1"/>
  <c r="X546" i="13"/>
  <c r="Y545" i="13"/>
  <c r="Z545" i="13" s="1"/>
  <c r="X545" i="13"/>
  <c r="Y544" i="13"/>
  <c r="Z544" i="13" s="1"/>
  <c r="X544" i="13"/>
  <c r="Y543" i="13"/>
  <c r="Z543" i="13" s="1"/>
  <c r="X543" i="13"/>
  <c r="Y542" i="13"/>
  <c r="Z542" i="13" s="1"/>
  <c r="X542" i="13"/>
  <c r="Y541" i="13"/>
  <c r="Z541" i="13" s="1"/>
  <c r="X541" i="13"/>
  <c r="Z540" i="13"/>
  <c r="Y540" i="13"/>
  <c r="X540" i="13"/>
  <c r="Y539" i="13"/>
  <c r="Z539" i="13" s="1"/>
  <c r="X539" i="13"/>
  <c r="Y538" i="13"/>
  <c r="Z538" i="13" s="1"/>
  <c r="X538" i="13"/>
  <c r="Y537" i="13"/>
  <c r="Z537" i="13" s="1"/>
  <c r="X537" i="13"/>
  <c r="Y536" i="13"/>
  <c r="Z536" i="13" s="1"/>
  <c r="X536" i="13"/>
  <c r="Y535" i="13"/>
  <c r="Z535" i="13" s="1"/>
  <c r="X535" i="13"/>
  <c r="Y534" i="13"/>
  <c r="Z534" i="13" s="1"/>
  <c r="X534" i="13"/>
  <c r="Y533" i="13"/>
  <c r="Z533" i="13" s="1"/>
  <c r="X533" i="13"/>
  <c r="Y532" i="13"/>
  <c r="Z532" i="13" s="1"/>
  <c r="X532" i="13"/>
  <c r="Y531" i="13"/>
  <c r="Z531" i="13" s="1"/>
  <c r="X531" i="13"/>
  <c r="Y530" i="13"/>
  <c r="Z530" i="13" s="1"/>
  <c r="X530" i="13"/>
  <c r="Y529" i="13"/>
  <c r="Z529" i="13" s="1"/>
  <c r="X529" i="13"/>
  <c r="Y528" i="13"/>
  <c r="Z528" i="13" s="1"/>
  <c r="X528" i="13"/>
  <c r="Y527" i="13"/>
  <c r="Z527" i="13" s="1"/>
  <c r="X527" i="13"/>
  <c r="Y526" i="13"/>
  <c r="Z526" i="13" s="1"/>
  <c r="X526" i="13"/>
  <c r="Y525" i="13"/>
  <c r="Z525" i="13" s="1"/>
  <c r="X525" i="13"/>
  <c r="Z524" i="13"/>
  <c r="Y524" i="13"/>
  <c r="X524" i="13"/>
  <c r="Y523" i="13"/>
  <c r="Z523" i="13" s="1"/>
  <c r="X523" i="13"/>
  <c r="Y522" i="13"/>
  <c r="Z522" i="13" s="1"/>
  <c r="X522" i="13"/>
  <c r="Y521" i="13"/>
  <c r="Z521" i="13" s="1"/>
  <c r="X521" i="13"/>
  <c r="Y520" i="13"/>
  <c r="Z520" i="13" s="1"/>
  <c r="X520" i="13"/>
  <c r="Y519" i="13"/>
  <c r="Z519" i="13" s="1"/>
  <c r="X519" i="13"/>
  <c r="Y518" i="13"/>
  <c r="Z518" i="13" s="1"/>
  <c r="X518" i="13"/>
  <c r="Y517" i="13"/>
  <c r="Z517" i="13" s="1"/>
  <c r="X517" i="13"/>
  <c r="Y516" i="13"/>
  <c r="Z516" i="13" s="1"/>
  <c r="X516" i="13"/>
  <c r="Y515" i="13"/>
  <c r="Z515" i="13" s="1"/>
  <c r="X515" i="13"/>
  <c r="Y514" i="13"/>
  <c r="Z514" i="13" s="1"/>
  <c r="X514" i="13"/>
  <c r="Y513" i="13"/>
  <c r="Z513" i="13" s="1"/>
  <c r="X513" i="13"/>
  <c r="Y512" i="13"/>
  <c r="Z512" i="13" s="1"/>
  <c r="X512" i="13"/>
  <c r="Y511" i="13"/>
  <c r="Z511" i="13" s="1"/>
  <c r="X511" i="13"/>
  <c r="Z510" i="13"/>
  <c r="Y510" i="13"/>
  <c r="X510" i="13"/>
  <c r="Y509" i="13"/>
  <c r="Z509" i="13" s="1"/>
  <c r="X509" i="13"/>
  <c r="Z508" i="13"/>
  <c r="Y508" i="13"/>
  <c r="X508" i="13"/>
  <c r="Y507" i="13"/>
  <c r="Z507" i="13" s="1"/>
  <c r="X507" i="13"/>
  <c r="Y506" i="13"/>
  <c r="Z506" i="13" s="1"/>
  <c r="X506" i="13"/>
  <c r="Y505" i="13"/>
  <c r="Z505" i="13" s="1"/>
  <c r="X505" i="13"/>
  <c r="Y504" i="13"/>
  <c r="Z504" i="13" s="1"/>
  <c r="X504" i="13"/>
  <c r="Y503" i="13"/>
  <c r="Z503" i="13" s="1"/>
  <c r="X503" i="13"/>
  <c r="Y502" i="13"/>
  <c r="Z502" i="13" s="1"/>
  <c r="X502" i="13"/>
  <c r="Y501" i="13"/>
  <c r="Z501" i="13" s="1"/>
  <c r="X501" i="13"/>
  <c r="Y500" i="13"/>
  <c r="Z500" i="13" s="1"/>
  <c r="X500" i="13"/>
  <c r="Y499" i="13"/>
  <c r="Z499" i="13" s="1"/>
  <c r="X499" i="13"/>
  <c r="Y498" i="13"/>
  <c r="Z498" i="13" s="1"/>
  <c r="X498" i="13"/>
  <c r="Y497" i="13"/>
  <c r="Z497" i="13" s="1"/>
  <c r="X497" i="13"/>
  <c r="Y496" i="13"/>
  <c r="Z496" i="13" s="1"/>
  <c r="X496" i="13"/>
  <c r="Y495" i="13"/>
  <c r="Z495" i="13" s="1"/>
  <c r="X495" i="13"/>
  <c r="Z494" i="13"/>
  <c r="Y494" i="13"/>
  <c r="X494" i="13"/>
  <c r="Y493" i="13"/>
  <c r="Z493" i="13" s="1"/>
  <c r="X493" i="13"/>
  <c r="Z492" i="13"/>
  <c r="Y492" i="13"/>
  <c r="X492" i="13"/>
  <c r="Y491" i="13"/>
  <c r="Z491" i="13" s="1"/>
  <c r="X491" i="13"/>
  <c r="Y490" i="13"/>
  <c r="Z490" i="13" s="1"/>
  <c r="X490" i="13"/>
  <c r="Y489" i="13"/>
  <c r="Z489" i="13" s="1"/>
  <c r="X489" i="13"/>
  <c r="Y488" i="13"/>
  <c r="Z488" i="13" s="1"/>
  <c r="X488" i="13"/>
  <c r="Y487" i="13"/>
  <c r="Z487" i="13" s="1"/>
  <c r="X487" i="13"/>
  <c r="Y486" i="13"/>
  <c r="Z486" i="13" s="1"/>
  <c r="X486" i="13"/>
  <c r="Y485" i="13"/>
  <c r="Z485" i="13" s="1"/>
  <c r="X485" i="13"/>
  <c r="Y484" i="13"/>
  <c r="Z484" i="13" s="1"/>
  <c r="X484" i="13"/>
  <c r="Y483" i="13"/>
  <c r="Z483" i="13" s="1"/>
  <c r="X483" i="13"/>
  <c r="Y482" i="13"/>
  <c r="Z482" i="13" s="1"/>
  <c r="X482" i="13"/>
  <c r="Y481" i="13"/>
  <c r="Z481" i="13" s="1"/>
  <c r="X481" i="13"/>
  <c r="Y480" i="13"/>
  <c r="Z480" i="13" s="1"/>
  <c r="X480" i="13"/>
  <c r="Y479" i="13"/>
  <c r="Z479" i="13" s="1"/>
  <c r="X479" i="13"/>
  <c r="Z478" i="13"/>
  <c r="Y478" i="13"/>
  <c r="X478" i="13"/>
  <c r="Y477" i="13"/>
  <c r="Z477" i="13" s="1"/>
  <c r="X477" i="13"/>
  <c r="Z476" i="13"/>
  <c r="Y476" i="13"/>
  <c r="X476" i="13"/>
  <c r="Y475" i="13"/>
  <c r="Z475" i="13" s="1"/>
  <c r="X475" i="13"/>
  <c r="Y474" i="13"/>
  <c r="Z474" i="13" s="1"/>
  <c r="X474" i="13"/>
  <c r="Y473" i="13"/>
  <c r="Z473" i="13" s="1"/>
  <c r="X473" i="13"/>
  <c r="Y472" i="13"/>
  <c r="Z472" i="13" s="1"/>
  <c r="X472" i="13"/>
  <c r="Y471" i="13"/>
  <c r="Z471" i="13" s="1"/>
  <c r="X471" i="13"/>
  <c r="Y470" i="13"/>
  <c r="Z470" i="13" s="1"/>
  <c r="X470" i="13"/>
  <c r="Y469" i="13"/>
  <c r="Z469" i="13" s="1"/>
  <c r="X469" i="13"/>
  <c r="Y468" i="13"/>
  <c r="Z468" i="13" s="1"/>
  <c r="X468" i="13"/>
  <c r="Y467" i="13"/>
  <c r="Z467" i="13" s="1"/>
  <c r="X467" i="13"/>
  <c r="Y466" i="13"/>
  <c r="Z466" i="13" s="1"/>
  <c r="X466" i="13"/>
  <c r="Y465" i="13"/>
  <c r="Z465" i="13" s="1"/>
  <c r="X465" i="13"/>
  <c r="Y464" i="13"/>
  <c r="Z464" i="13" s="1"/>
  <c r="X464" i="13"/>
  <c r="Y463" i="13"/>
  <c r="Z463" i="13" s="1"/>
  <c r="X463" i="13"/>
  <c r="Z462" i="13"/>
  <c r="Y462" i="13"/>
  <c r="X462" i="13"/>
  <c r="Y461" i="13"/>
  <c r="Z461" i="13" s="1"/>
  <c r="X461" i="13"/>
  <c r="Z460" i="13"/>
  <c r="Y460" i="13"/>
  <c r="X460" i="13"/>
  <c r="Y459" i="13"/>
  <c r="Z459" i="13" s="1"/>
  <c r="X459" i="13"/>
  <c r="Y458" i="13"/>
  <c r="Z458" i="13" s="1"/>
  <c r="X458" i="13"/>
  <c r="Y457" i="13"/>
  <c r="Z457" i="13" s="1"/>
  <c r="X457" i="13"/>
  <c r="Y456" i="13"/>
  <c r="Z456" i="13" s="1"/>
  <c r="X456" i="13"/>
  <c r="Y455" i="13"/>
  <c r="Z455" i="13" s="1"/>
  <c r="X455" i="13"/>
  <c r="Y454" i="13"/>
  <c r="Z454" i="13" s="1"/>
  <c r="X454" i="13"/>
  <c r="Y453" i="13"/>
  <c r="Z453" i="13" s="1"/>
  <c r="X453" i="13"/>
  <c r="Z452" i="13"/>
  <c r="Y452" i="13"/>
  <c r="X452" i="13"/>
  <c r="Y451" i="13"/>
  <c r="Z451" i="13" s="1"/>
  <c r="X451" i="13"/>
  <c r="Z450" i="13"/>
  <c r="Y450" i="13"/>
  <c r="X450" i="13"/>
  <c r="Y449" i="13"/>
  <c r="Z449" i="13" s="1"/>
  <c r="X449" i="13"/>
  <c r="Y448" i="13"/>
  <c r="Z448" i="13" s="1"/>
  <c r="X448" i="13"/>
  <c r="Y447" i="13"/>
  <c r="Z447" i="13" s="1"/>
  <c r="X447" i="13"/>
  <c r="Y446" i="13"/>
  <c r="Z446" i="13" s="1"/>
  <c r="X446" i="13"/>
  <c r="Y445" i="13"/>
  <c r="Z445" i="13" s="1"/>
  <c r="X445" i="13"/>
  <c r="Y444" i="13"/>
  <c r="Z444" i="13" s="1"/>
  <c r="X444" i="13"/>
  <c r="Y443" i="13"/>
  <c r="Z443" i="13" s="1"/>
  <c r="X443" i="13"/>
  <c r="Y442" i="13"/>
  <c r="Z442" i="13" s="1"/>
  <c r="X442" i="13"/>
  <c r="Y441" i="13"/>
  <c r="Z441" i="13" s="1"/>
  <c r="X441" i="13"/>
  <c r="Y440" i="13"/>
  <c r="Z440" i="13" s="1"/>
  <c r="X440" i="13"/>
  <c r="Y439" i="13"/>
  <c r="Z439" i="13" s="1"/>
  <c r="X439" i="13"/>
  <c r="Z438" i="13"/>
  <c r="Y438" i="13"/>
  <c r="X438" i="13"/>
  <c r="Y437" i="13"/>
  <c r="Z437" i="13" s="1"/>
  <c r="X437" i="13"/>
  <c r="Z436" i="13"/>
  <c r="Y436" i="13"/>
  <c r="X436" i="13"/>
  <c r="Y435" i="13"/>
  <c r="Z435" i="13" s="1"/>
  <c r="X435" i="13"/>
  <c r="Y434" i="13"/>
  <c r="Z434" i="13" s="1"/>
  <c r="X434" i="13"/>
  <c r="Y433" i="13"/>
  <c r="Z433" i="13" s="1"/>
  <c r="X433" i="13"/>
  <c r="Y432" i="13"/>
  <c r="Z432" i="13" s="1"/>
  <c r="X432" i="13"/>
  <c r="Y431" i="13"/>
  <c r="Z431" i="13" s="1"/>
  <c r="X431" i="13"/>
  <c r="Y430" i="13"/>
  <c r="Z430" i="13" s="1"/>
  <c r="X430" i="13"/>
  <c r="Y429" i="13"/>
  <c r="Z429" i="13" s="1"/>
  <c r="X429" i="13"/>
  <c r="Y428" i="13"/>
  <c r="Z428" i="13" s="1"/>
  <c r="X428" i="13"/>
  <c r="Y427" i="13"/>
  <c r="Z427" i="13" s="1"/>
  <c r="X427" i="13"/>
  <c r="Y426" i="13"/>
  <c r="Z426" i="13" s="1"/>
  <c r="X426" i="13"/>
  <c r="Y425" i="13"/>
  <c r="Z425" i="13" s="1"/>
  <c r="X425" i="13"/>
  <c r="Y424" i="13"/>
  <c r="Z424" i="13" s="1"/>
  <c r="X424" i="13"/>
  <c r="Y423" i="13"/>
  <c r="Z423" i="13" s="1"/>
  <c r="X423" i="13"/>
  <c r="Z422" i="13"/>
  <c r="Y422" i="13"/>
  <c r="X422" i="13"/>
  <c r="Y421" i="13"/>
  <c r="Z421" i="13" s="1"/>
  <c r="X421" i="13"/>
  <c r="Z420" i="13"/>
  <c r="Y420" i="13"/>
  <c r="X420" i="13"/>
  <c r="Y419" i="13"/>
  <c r="Z419" i="13" s="1"/>
  <c r="X419" i="13"/>
  <c r="Y418" i="13"/>
  <c r="Z418" i="13" s="1"/>
  <c r="X418" i="13"/>
  <c r="Y417" i="13"/>
  <c r="Z417" i="13" s="1"/>
  <c r="X417" i="13"/>
  <c r="Y416" i="13"/>
  <c r="Z416" i="13" s="1"/>
  <c r="X416" i="13"/>
  <c r="Y415" i="13"/>
  <c r="Z415" i="13" s="1"/>
  <c r="X415" i="13"/>
  <c r="Y414" i="13"/>
  <c r="Z414" i="13" s="1"/>
  <c r="X414" i="13"/>
  <c r="Y413" i="13"/>
  <c r="Z413" i="13" s="1"/>
  <c r="X413" i="13"/>
  <c r="Y412" i="13"/>
  <c r="Z412" i="13" s="1"/>
  <c r="X412" i="13"/>
  <c r="Y411" i="13"/>
  <c r="Z411" i="13" s="1"/>
  <c r="X411" i="13"/>
  <c r="Y410" i="13"/>
  <c r="Z410" i="13" s="1"/>
  <c r="X410" i="13"/>
  <c r="Y409" i="13"/>
  <c r="Z409" i="13" s="1"/>
  <c r="X409" i="13"/>
  <c r="Y408" i="13"/>
  <c r="Z408" i="13" s="1"/>
  <c r="X408" i="13"/>
  <c r="Y407" i="13"/>
  <c r="Z407" i="13" s="1"/>
  <c r="X407" i="13"/>
  <c r="Z406" i="13"/>
  <c r="Y406" i="13"/>
  <c r="X406" i="13"/>
  <c r="Y405" i="13"/>
  <c r="Z405" i="13" s="1"/>
  <c r="X405" i="13"/>
  <c r="Z404" i="13"/>
  <c r="Y404" i="13"/>
  <c r="X404" i="13"/>
  <c r="Y403" i="13"/>
  <c r="Z403" i="13" s="1"/>
  <c r="X403" i="13"/>
  <c r="Y402" i="13"/>
  <c r="Z402" i="13" s="1"/>
  <c r="X402" i="13"/>
  <c r="Y401" i="13"/>
  <c r="Z401" i="13" s="1"/>
  <c r="X401" i="13"/>
  <c r="Y400" i="13"/>
  <c r="Z400" i="13" s="1"/>
  <c r="X400" i="13"/>
  <c r="Y399" i="13"/>
  <c r="Z399" i="13" s="1"/>
  <c r="X399" i="13"/>
  <c r="Y398" i="13"/>
  <c r="Z398" i="13" s="1"/>
  <c r="X398" i="13"/>
  <c r="Y397" i="13"/>
  <c r="Z397" i="13" s="1"/>
  <c r="X397" i="13"/>
  <c r="Y396" i="13"/>
  <c r="Z396" i="13" s="1"/>
  <c r="X396" i="13"/>
  <c r="Y395" i="13"/>
  <c r="Z395" i="13" s="1"/>
  <c r="X395" i="13"/>
  <c r="Z394" i="13"/>
  <c r="Y394" i="13"/>
  <c r="X394" i="13"/>
  <c r="Y393" i="13"/>
  <c r="Z393" i="13" s="1"/>
  <c r="X393" i="13"/>
  <c r="Y392" i="13"/>
  <c r="Z392" i="13" s="1"/>
  <c r="X392" i="13"/>
  <c r="Y391" i="13"/>
  <c r="Z391" i="13" s="1"/>
  <c r="X391" i="13"/>
  <c r="Y390" i="13"/>
  <c r="Z390" i="13" s="1"/>
  <c r="X390" i="13"/>
  <c r="Y389" i="13"/>
  <c r="Z389" i="13" s="1"/>
  <c r="X389" i="13"/>
  <c r="Y388" i="13"/>
  <c r="Z388" i="13" s="1"/>
  <c r="X388" i="13"/>
  <c r="Y387" i="13"/>
  <c r="Z387" i="13" s="1"/>
  <c r="X387" i="13"/>
  <c r="Y386" i="13"/>
  <c r="Z386" i="13" s="1"/>
  <c r="X386" i="13"/>
  <c r="Y385" i="13"/>
  <c r="Z385" i="13" s="1"/>
  <c r="X385" i="13"/>
  <c r="Y384" i="13"/>
  <c r="Z384" i="13" s="1"/>
  <c r="X384" i="13"/>
  <c r="Y383" i="13"/>
  <c r="Z383" i="13" s="1"/>
  <c r="X383" i="13"/>
  <c r="Y382" i="13"/>
  <c r="Z382" i="13" s="1"/>
  <c r="X382" i="13"/>
  <c r="Y381" i="13"/>
  <c r="Z381" i="13" s="1"/>
  <c r="X381" i="13"/>
  <c r="Z380" i="13"/>
  <c r="Y380" i="13"/>
  <c r="X380" i="13"/>
  <c r="Y379" i="13"/>
  <c r="Z379" i="13" s="1"/>
  <c r="X379" i="13"/>
  <c r="Y378" i="13"/>
  <c r="Z378" i="13" s="1"/>
  <c r="X378" i="13"/>
  <c r="Y377" i="13"/>
  <c r="Z377" i="13" s="1"/>
  <c r="X377" i="13"/>
  <c r="Y376" i="13"/>
  <c r="Z376" i="13" s="1"/>
  <c r="X376" i="13"/>
  <c r="Y375" i="13"/>
  <c r="Z375" i="13" s="1"/>
  <c r="X375" i="13"/>
  <c r="Y374" i="13"/>
  <c r="Z374" i="13" s="1"/>
  <c r="X374" i="13"/>
  <c r="Y373" i="13"/>
  <c r="Z373" i="13" s="1"/>
  <c r="X373" i="13"/>
  <c r="Y372" i="13"/>
  <c r="Z372" i="13" s="1"/>
  <c r="X372" i="13"/>
  <c r="Y371" i="13"/>
  <c r="Z371" i="13" s="1"/>
  <c r="X371" i="13"/>
  <c r="Y370" i="13"/>
  <c r="Z370" i="13" s="1"/>
  <c r="X370" i="13"/>
  <c r="Y369" i="13"/>
  <c r="Z369" i="13" s="1"/>
  <c r="X369" i="13"/>
  <c r="Y368" i="13"/>
  <c r="Z368" i="13" s="1"/>
  <c r="X368" i="13"/>
  <c r="Y367" i="13"/>
  <c r="Z367" i="13" s="1"/>
  <c r="X367" i="13"/>
  <c r="Y366" i="13"/>
  <c r="Z366" i="13" s="1"/>
  <c r="X366" i="13"/>
  <c r="Y365" i="13"/>
  <c r="Z365" i="13" s="1"/>
  <c r="X365" i="13"/>
  <c r="Y364" i="13"/>
  <c r="Z364" i="13" s="1"/>
  <c r="X364" i="13"/>
  <c r="Y363" i="13"/>
  <c r="Z363" i="13" s="1"/>
  <c r="X363" i="13"/>
  <c r="Y362" i="13"/>
  <c r="Z362" i="13" s="1"/>
  <c r="X362" i="13"/>
  <c r="Y361" i="13"/>
  <c r="Z361" i="13" s="1"/>
  <c r="X361" i="13"/>
  <c r="Y360" i="13"/>
  <c r="Z360" i="13" s="1"/>
  <c r="X360" i="13"/>
  <c r="Y359" i="13"/>
  <c r="Z359" i="13" s="1"/>
  <c r="X359" i="13"/>
  <c r="Y358" i="13"/>
  <c r="Z358" i="13" s="1"/>
  <c r="X358" i="13"/>
  <c r="Y357" i="13"/>
  <c r="Z357" i="13" s="1"/>
  <c r="X357" i="13"/>
  <c r="Z356" i="13"/>
  <c r="Y356" i="13"/>
  <c r="X356" i="13"/>
  <c r="Y355" i="13"/>
  <c r="Z355" i="13" s="1"/>
  <c r="X355" i="13"/>
  <c r="Y354" i="13"/>
  <c r="Z354" i="13" s="1"/>
  <c r="X354" i="13"/>
  <c r="Z353" i="13"/>
  <c r="Y353" i="13"/>
  <c r="X353" i="13"/>
  <c r="Y352" i="13"/>
  <c r="Z352" i="13" s="1"/>
  <c r="X352" i="13"/>
  <c r="Y351" i="13"/>
  <c r="Z351" i="13" s="1"/>
  <c r="X351" i="13"/>
  <c r="Y350" i="13"/>
  <c r="Z350" i="13" s="1"/>
  <c r="X350" i="13"/>
  <c r="Y349" i="13"/>
  <c r="Z349" i="13" s="1"/>
  <c r="X349" i="13"/>
  <c r="Y348" i="13"/>
  <c r="Z348" i="13" s="1"/>
  <c r="X348" i="13"/>
  <c r="Y347" i="13"/>
  <c r="Z347" i="13" s="1"/>
  <c r="X347" i="13"/>
  <c r="Y346" i="13"/>
  <c r="Z346" i="13" s="1"/>
  <c r="X346" i="13"/>
  <c r="Y345" i="13"/>
  <c r="Z345" i="13" s="1"/>
  <c r="X345" i="13"/>
  <c r="Y344" i="13"/>
  <c r="Z344" i="13" s="1"/>
  <c r="X344" i="13"/>
  <c r="Y343" i="13"/>
  <c r="Z343" i="13" s="1"/>
  <c r="X343" i="13"/>
  <c r="Y342" i="13"/>
  <c r="Z342" i="13" s="1"/>
  <c r="X342" i="13"/>
  <c r="Y341" i="13"/>
  <c r="Z341" i="13" s="1"/>
  <c r="X341" i="13"/>
  <c r="Y340" i="13"/>
  <c r="Z340" i="13" s="1"/>
  <c r="X340" i="13"/>
  <c r="Y339" i="13"/>
  <c r="Z339" i="13" s="1"/>
  <c r="X339" i="13"/>
  <c r="Y338" i="13"/>
  <c r="Z338" i="13" s="1"/>
  <c r="X338" i="13"/>
  <c r="Z337" i="13"/>
  <c r="Y337" i="13"/>
  <c r="X337" i="13"/>
  <c r="Y336" i="13"/>
  <c r="Z336" i="13" s="1"/>
  <c r="X336" i="13"/>
  <c r="Y335" i="13"/>
  <c r="Z335" i="13" s="1"/>
  <c r="X335" i="13"/>
  <c r="Y334" i="13"/>
  <c r="Z334" i="13" s="1"/>
  <c r="X334" i="13"/>
  <c r="Y333" i="13"/>
  <c r="Z333" i="13" s="1"/>
  <c r="X333" i="13"/>
  <c r="Z332" i="13"/>
  <c r="Y332" i="13"/>
  <c r="X332" i="13"/>
  <c r="Y331" i="13"/>
  <c r="Z331" i="13" s="1"/>
  <c r="X331" i="13"/>
  <c r="Y330" i="13"/>
  <c r="Z330" i="13" s="1"/>
  <c r="X330" i="13"/>
  <c r="Z329" i="13"/>
  <c r="Y329" i="13"/>
  <c r="X329" i="13"/>
  <c r="Y328" i="13"/>
  <c r="Z328" i="13" s="1"/>
  <c r="X328" i="13"/>
  <c r="Y327" i="13"/>
  <c r="Z327" i="13" s="1"/>
  <c r="X327" i="13"/>
  <c r="Y326" i="13"/>
  <c r="Z326" i="13" s="1"/>
  <c r="X326" i="13"/>
  <c r="Z325" i="13"/>
  <c r="Y325" i="13"/>
  <c r="X325" i="13"/>
  <c r="Z324" i="13"/>
  <c r="Y324" i="13"/>
  <c r="X324" i="13"/>
  <c r="Y323" i="13"/>
  <c r="Z323" i="13" s="1"/>
  <c r="X323" i="13"/>
  <c r="Y322" i="13"/>
  <c r="Z322" i="13" s="1"/>
  <c r="X322" i="13"/>
  <c r="Y321" i="13"/>
  <c r="Z321" i="13" s="1"/>
  <c r="X321" i="13"/>
  <c r="Y320" i="13"/>
  <c r="Z320" i="13" s="1"/>
  <c r="X320" i="13"/>
  <c r="Y319" i="13"/>
  <c r="Z319" i="13" s="1"/>
  <c r="X319" i="13"/>
  <c r="Y318" i="13"/>
  <c r="Z318" i="13" s="1"/>
  <c r="X318" i="13"/>
  <c r="Y317" i="13"/>
  <c r="Z317" i="13" s="1"/>
  <c r="X317" i="13"/>
  <c r="Y316" i="13"/>
  <c r="Z316" i="13" s="1"/>
  <c r="X316" i="13"/>
  <c r="Y315" i="13"/>
  <c r="Z315" i="13" s="1"/>
  <c r="X315" i="13"/>
  <c r="Y314" i="13"/>
  <c r="Z314" i="13" s="1"/>
  <c r="X314" i="13"/>
  <c r="Z313" i="13"/>
  <c r="Y313" i="13"/>
  <c r="X313" i="13"/>
  <c r="Y312" i="13"/>
  <c r="Z312" i="13" s="1"/>
  <c r="X312" i="13"/>
  <c r="Y311" i="13"/>
  <c r="Z311" i="13" s="1"/>
  <c r="X311" i="13"/>
  <c r="Y310" i="13"/>
  <c r="Z310" i="13" s="1"/>
  <c r="X310" i="13"/>
  <c r="Y309" i="13"/>
  <c r="Z309" i="13" s="1"/>
  <c r="X309" i="13"/>
  <c r="Z308" i="13"/>
  <c r="Y308" i="13"/>
  <c r="X308" i="13"/>
  <c r="Y307" i="13"/>
  <c r="Z307" i="13" s="1"/>
  <c r="X307" i="13"/>
  <c r="Y306" i="13"/>
  <c r="Z306" i="13" s="1"/>
  <c r="X306" i="13"/>
  <c r="Y305" i="13"/>
  <c r="Z305" i="13" s="1"/>
  <c r="X305" i="13"/>
  <c r="Y304" i="13"/>
  <c r="Z304" i="13" s="1"/>
  <c r="X304" i="13"/>
  <c r="Y303" i="13"/>
  <c r="Z303" i="13" s="1"/>
  <c r="X303" i="13"/>
  <c r="Y302" i="13"/>
  <c r="Z302" i="13" s="1"/>
  <c r="X302" i="13"/>
  <c r="Y301" i="13"/>
  <c r="Z301" i="13" s="1"/>
  <c r="X301" i="13"/>
  <c r="Y300" i="13"/>
  <c r="Z300" i="13" s="1"/>
  <c r="X300" i="13"/>
  <c r="Y299" i="13"/>
  <c r="Z299" i="13" s="1"/>
  <c r="X299" i="13"/>
  <c r="Y298" i="13"/>
  <c r="Z298" i="13" s="1"/>
  <c r="X298" i="13"/>
  <c r="Z297" i="13"/>
  <c r="Y297" i="13"/>
  <c r="X297" i="13"/>
  <c r="Y296" i="13"/>
  <c r="Z296" i="13" s="1"/>
  <c r="X296" i="13"/>
  <c r="Y295" i="13"/>
  <c r="Z295" i="13" s="1"/>
  <c r="X295" i="13"/>
  <c r="Y294" i="13"/>
  <c r="Z294" i="13" s="1"/>
  <c r="X294" i="13"/>
  <c r="Y293" i="13"/>
  <c r="Z293" i="13" s="1"/>
  <c r="X293" i="13"/>
  <c r="Z292" i="13"/>
  <c r="Y292" i="13"/>
  <c r="X292" i="13"/>
  <c r="Y291" i="13"/>
  <c r="Z291" i="13" s="1"/>
  <c r="X291" i="13"/>
  <c r="Y290" i="13"/>
  <c r="Z290" i="13" s="1"/>
  <c r="X290" i="13"/>
  <c r="Z289" i="13"/>
  <c r="Y289" i="13"/>
  <c r="X289" i="13"/>
  <c r="Y288" i="13"/>
  <c r="Z288" i="13" s="1"/>
  <c r="X288" i="13"/>
  <c r="Y287" i="13"/>
  <c r="Z287" i="13" s="1"/>
  <c r="X287" i="13"/>
  <c r="Y286" i="13"/>
  <c r="Z286" i="13" s="1"/>
  <c r="X286" i="13"/>
  <c r="Y285" i="13"/>
  <c r="Z285" i="13" s="1"/>
  <c r="X285" i="13"/>
  <c r="Y284" i="13"/>
  <c r="Z284" i="13" s="1"/>
  <c r="X284" i="13"/>
  <c r="Y283" i="13"/>
  <c r="Z283" i="13" s="1"/>
  <c r="X283" i="13"/>
  <c r="Y282" i="13"/>
  <c r="Z282" i="13" s="1"/>
  <c r="X282" i="13"/>
  <c r="Y281" i="13"/>
  <c r="Z281" i="13" s="1"/>
  <c r="X281" i="13"/>
  <c r="Y280" i="13"/>
  <c r="Z280" i="13" s="1"/>
  <c r="X280" i="13"/>
  <c r="Y279" i="13"/>
  <c r="Z279" i="13" s="1"/>
  <c r="X279" i="13"/>
  <c r="Y278" i="13"/>
  <c r="Z278" i="13" s="1"/>
  <c r="X278" i="13"/>
  <c r="Y277" i="13"/>
  <c r="Z277" i="13" s="1"/>
  <c r="X277" i="13"/>
  <c r="Y276" i="13"/>
  <c r="Z276" i="13" s="1"/>
  <c r="X276" i="13"/>
  <c r="Y275" i="13"/>
  <c r="Z275" i="13" s="1"/>
  <c r="X275" i="13"/>
  <c r="Y274" i="13"/>
  <c r="Z274" i="13" s="1"/>
  <c r="X274" i="13"/>
  <c r="Z273" i="13"/>
  <c r="Y273" i="13"/>
  <c r="X273" i="13"/>
  <c r="Y272" i="13"/>
  <c r="Z272" i="13" s="1"/>
  <c r="X272" i="13"/>
  <c r="Y271" i="13"/>
  <c r="Z271" i="13" s="1"/>
  <c r="X271" i="13"/>
  <c r="Y270" i="13"/>
  <c r="Z270" i="13" s="1"/>
  <c r="X270" i="13"/>
  <c r="Y269" i="13"/>
  <c r="Z269" i="13" s="1"/>
  <c r="X269" i="13"/>
  <c r="Z268" i="13"/>
  <c r="Y268" i="13"/>
  <c r="X268" i="13"/>
  <c r="Y267" i="13"/>
  <c r="Z267" i="13" s="1"/>
  <c r="X267" i="13"/>
  <c r="Y266" i="13"/>
  <c r="Z266" i="13" s="1"/>
  <c r="X266" i="13"/>
  <c r="Z265" i="13"/>
  <c r="Y265" i="13"/>
  <c r="X265" i="13"/>
  <c r="Y264" i="13"/>
  <c r="Z264" i="13" s="1"/>
  <c r="X264" i="13"/>
  <c r="Y263" i="13"/>
  <c r="Z263" i="13" s="1"/>
  <c r="X263" i="13"/>
  <c r="Y262" i="13"/>
  <c r="Z262" i="13" s="1"/>
  <c r="X262" i="13"/>
  <c r="Z261" i="13"/>
  <c r="Y261" i="13"/>
  <c r="X261" i="13"/>
  <c r="Z260" i="13"/>
  <c r="Y260" i="13"/>
  <c r="X260" i="13"/>
  <c r="Y259" i="13"/>
  <c r="Z259" i="13" s="1"/>
  <c r="X259" i="13"/>
  <c r="Y258" i="13"/>
  <c r="Z258" i="13" s="1"/>
  <c r="X258" i="13"/>
  <c r="Y257" i="13"/>
  <c r="Z257" i="13" s="1"/>
  <c r="X257" i="13"/>
  <c r="Y256" i="13"/>
  <c r="Z256" i="13" s="1"/>
  <c r="X256" i="13"/>
  <c r="Y255" i="13"/>
  <c r="Z255" i="13" s="1"/>
  <c r="X255" i="13"/>
  <c r="Y254" i="13"/>
  <c r="Z254" i="13" s="1"/>
  <c r="X254" i="13"/>
  <c r="Y253" i="13"/>
  <c r="Z253" i="13" s="1"/>
  <c r="X253" i="13"/>
  <c r="Y252" i="13"/>
  <c r="Z252" i="13" s="1"/>
  <c r="X252" i="13"/>
  <c r="Y251" i="13"/>
  <c r="Z251" i="13" s="1"/>
  <c r="X251" i="13"/>
  <c r="Y250" i="13"/>
  <c r="Z250" i="13" s="1"/>
  <c r="X250" i="13"/>
  <c r="Y249" i="13"/>
  <c r="Z249" i="13" s="1"/>
  <c r="X249" i="13"/>
  <c r="Y248" i="13"/>
  <c r="Z248" i="13" s="1"/>
  <c r="X248" i="13"/>
  <c r="Y247" i="13"/>
  <c r="Z247" i="13" s="1"/>
  <c r="X247" i="13"/>
  <c r="Y246" i="13"/>
  <c r="Z246" i="13" s="1"/>
  <c r="X246" i="13"/>
  <c r="Y245" i="13"/>
  <c r="Z245" i="13" s="1"/>
  <c r="X245" i="13"/>
  <c r="Y244" i="13"/>
  <c r="Z244" i="13" s="1"/>
  <c r="X244" i="13"/>
  <c r="Y243" i="13"/>
  <c r="Z243" i="13" s="1"/>
  <c r="X243" i="13"/>
  <c r="Y242" i="13"/>
  <c r="Z242" i="13" s="1"/>
  <c r="X242" i="13"/>
  <c r="Y241" i="13"/>
  <c r="Z241" i="13" s="1"/>
  <c r="X241" i="13"/>
  <c r="Y240" i="13"/>
  <c r="Z240" i="13" s="1"/>
  <c r="X240" i="13"/>
  <c r="Y239" i="13"/>
  <c r="Z239" i="13" s="1"/>
  <c r="X239" i="13"/>
  <c r="Y238" i="13"/>
  <c r="Z238" i="13" s="1"/>
  <c r="X238" i="13"/>
  <c r="Y237" i="13"/>
  <c r="Z237" i="13" s="1"/>
  <c r="X237" i="13"/>
  <c r="Z236" i="13"/>
  <c r="Y236" i="13"/>
  <c r="X236" i="13"/>
  <c r="Y235" i="13"/>
  <c r="Z235" i="13" s="1"/>
  <c r="X235" i="13"/>
  <c r="Y234" i="13"/>
  <c r="Z234" i="13" s="1"/>
  <c r="X234" i="13"/>
  <c r="Y233" i="13"/>
  <c r="Z233" i="13" s="1"/>
  <c r="X233" i="13"/>
  <c r="Y232" i="13"/>
  <c r="Z232" i="13" s="1"/>
  <c r="X232" i="13"/>
  <c r="Y231" i="13"/>
  <c r="Z231" i="13" s="1"/>
  <c r="X231" i="13"/>
  <c r="Y230" i="13"/>
  <c r="Z230" i="13" s="1"/>
  <c r="X230" i="13"/>
  <c r="Y229" i="13"/>
  <c r="Z229" i="13" s="1"/>
  <c r="X229" i="13"/>
  <c r="Y228" i="13"/>
  <c r="Z228" i="13" s="1"/>
  <c r="X228" i="13"/>
  <c r="Y227" i="13"/>
  <c r="Z227" i="13" s="1"/>
  <c r="X227" i="13"/>
  <c r="Y226" i="13"/>
  <c r="Z226" i="13" s="1"/>
  <c r="X226" i="13"/>
  <c r="Y225" i="13"/>
  <c r="Z225" i="13" s="1"/>
  <c r="X225" i="13"/>
  <c r="Z224" i="13"/>
  <c r="Y224" i="13"/>
  <c r="X224" i="13"/>
  <c r="Y223" i="13"/>
  <c r="Z223" i="13" s="1"/>
  <c r="X223" i="13"/>
  <c r="Y222" i="13"/>
  <c r="Z222" i="13" s="1"/>
  <c r="X222" i="13"/>
  <c r="Y221" i="13"/>
  <c r="Z221" i="13" s="1"/>
  <c r="X221" i="13"/>
  <c r="Y220" i="13"/>
  <c r="Z220" i="13" s="1"/>
  <c r="X220" i="13"/>
  <c r="Y219" i="13"/>
  <c r="Z219" i="13" s="1"/>
  <c r="X219" i="13"/>
  <c r="Y218" i="13"/>
  <c r="Z218" i="13" s="1"/>
  <c r="X218" i="13"/>
  <c r="Z217" i="13"/>
  <c r="Y217" i="13"/>
  <c r="X217" i="13"/>
  <c r="Z216" i="13"/>
  <c r="Y216" i="13"/>
  <c r="X216" i="13"/>
  <c r="Y215" i="13"/>
  <c r="Z215" i="13" s="1"/>
  <c r="X215" i="13"/>
  <c r="Y214" i="13"/>
  <c r="Z214" i="13" s="1"/>
  <c r="X214" i="13"/>
  <c r="Y213" i="13"/>
  <c r="Z213" i="13" s="1"/>
  <c r="X213" i="13"/>
  <c r="Z212" i="13"/>
  <c r="Y212" i="13"/>
  <c r="X212" i="13"/>
  <c r="Y211" i="13"/>
  <c r="Z211" i="13" s="1"/>
  <c r="X211" i="13"/>
  <c r="Y210" i="13"/>
  <c r="Z210" i="13" s="1"/>
  <c r="X210" i="13"/>
  <c r="Z209" i="13"/>
  <c r="Y209" i="13"/>
  <c r="X209" i="13"/>
  <c r="Y208" i="13"/>
  <c r="Z208" i="13" s="1"/>
  <c r="X208" i="13"/>
  <c r="Y207" i="13"/>
  <c r="Z207" i="13" s="1"/>
  <c r="X207" i="13"/>
  <c r="Y206" i="13"/>
  <c r="Z206" i="13" s="1"/>
  <c r="X206" i="13"/>
  <c r="Y205" i="13"/>
  <c r="Z205" i="13" s="1"/>
  <c r="X205" i="13"/>
  <c r="Z204" i="13"/>
  <c r="Y204" i="13"/>
  <c r="X204" i="13"/>
  <c r="Y203" i="13"/>
  <c r="Z203" i="13" s="1"/>
  <c r="X203" i="13"/>
  <c r="Y202" i="13"/>
  <c r="Z202" i="13" s="1"/>
  <c r="X202" i="13"/>
  <c r="Y201" i="13"/>
  <c r="Z201" i="13" s="1"/>
  <c r="X201" i="13"/>
  <c r="Y200" i="13"/>
  <c r="Z200" i="13" s="1"/>
  <c r="X200" i="13"/>
  <c r="Y199" i="13"/>
  <c r="Z199" i="13" s="1"/>
  <c r="X199" i="13"/>
  <c r="Y198" i="13"/>
  <c r="Z198" i="13" s="1"/>
  <c r="X198" i="13"/>
  <c r="Y197" i="13"/>
  <c r="Z197" i="13" s="1"/>
  <c r="X197" i="13"/>
  <c r="Y196" i="13"/>
  <c r="Z196" i="13" s="1"/>
  <c r="X196" i="13"/>
  <c r="Y195" i="13"/>
  <c r="Z195" i="13" s="1"/>
  <c r="X195" i="13"/>
  <c r="Y194" i="13"/>
  <c r="Z194" i="13" s="1"/>
  <c r="X194" i="13"/>
  <c r="Z193" i="13"/>
  <c r="Y193" i="13"/>
  <c r="X193" i="13"/>
  <c r="Y192" i="13"/>
  <c r="Z192" i="13" s="1"/>
  <c r="X192" i="13"/>
  <c r="Y191" i="13"/>
  <c r="Z191" i="13" s="1"/>
  <c r="X191" i="13"/>
  <c r="Y190" i="13"/>
  <c r="Z190" i="13" s="1"/>
  <c r="X190" i="13"/>
  <c r="Y189" i="13"/>
  <c r="Z189" i="13" s="1"/>
  <c r="X189" i="13"/>
  <c r="Z188" i="13"/>
  <c r="Y188" i="13"/>
  <c r="X188" i="13"/>
  <c r="Y187" i="13"/>
  <c r="Z187" i="13" s="1"/>
  <c r="X187" i="13"/>
  <c r="Y186" i="13"/>
  <c r="Z186" i="13" s="1"/>
  <c r="X186" i="13"/>
  <c r="Z185" i="13"/>
  <c r="Y185" i="13"/>
  <c r="X185" i="13"/>
  <c r="Y184" i="13"/>
  <c r="Z184" i="13" s="1"/>
  <c r="X184" i="13"/>
  <c r="Y183" i="13"/>
  <c r="Z183" i="13" s="1"/>
  <c r="X183" i="13"/>
  <c r="Y182" i="13"/>
  <c r="Z182" i="13" s="1"/>
  <c r="X182" i="13"/>
  <c r="Z181" i="13"/>
  <c r="Y181" i="13"/>
  <c r="X181" i="13"/>
  <c r="Z180" i="13"/>
  <c r="Y180" i="13"/>
  <c r="X180" i="13"/>
  <c r="Y179" i="13"/>
  <c r="Z179" i="13" s="1"/>
  <c r="X179" i="13"/>
  <c r="Y178" i="13"/>
  <c r="Z178" i="13" s="1"/>
  <c r="X178" i="13"/>
  <c r="Y177" i="13"/>
  <c r="Z177" i="13" s="1"/>
  <c r="X177" i="13"/>
  <c r="Z176" i="13"/>
  <c r="Y176" i="13"/>
  <c r="X176" i="13"/>
  <c r="Y175" i="13"/>
  <c r="Z175" i="13" s="1"/>
  <c r="X175" i="13"/>
  <c r="Y174" i="13"/>
  <c r="Z174" i="13" s="1"/>
  <c r="X174" i="13"/>
  <c r="Y173" i="13"/>
  <c r="Z173" i="13" s="1"/>
  <c r="X173" i="13"/>
  <c r="Y172" i="13"/>
  <c r="Z172" i="13" s="1"/>
  <c r="X172" i="13"/>
  <c r="Y171" i="13"/>
  <c r="Z171" i="13" s="1"/>
  <c r="X171" i="13"/>
  <c r="Y170" i="13"/>
  <c r="Z170" i="13" s="1"/>
  <c r="X170" i="13"/>
  <c r="Y169" i="13"/>
  <c r="Z169" i="13" s="1"/>
  <c r="X169" i="13"/>
  <c r="Y168" i="13"/>
  <c r="Z168" i="13" s="1"/>
  <c r="X168" i="13"/>
  <c r="Y167" i="13"/>
  <c r="Z167" i="13" s="1"/>
  <c r="X167" i="13"/>
  <c r="Y166" i="13"/>
  <c r="Z166" i="13" s="1"/>
  <c r="X166" i="13"/>
  <c r="Y165" i="13"/>
  <c r="Z165" i="13" s="1"/>
  <c r="X165" i="13"/>
  <c r="Y164" i="13"/>
  <c r="Z164" i="13" s="1"/>
  <c r="X164" i="13"/>
  <c r="Y163" i="13"/>
  <c r="Z163" i="13" s="1"/>
  <c r="X163" i="13"/>
  <c r="Y162" i="13"/>
  <c r="Z162" i="13" s="1"/>
  <c r="X162" i="13"/>
  <c r="Y161" i="13"/>
  <c r="Z161" i="13" s="1"/>
  <c r="X161" i="13"/>
  <c r="Z160" i="13"/>
  <c r="Y160" i="13"/>
  <c r="X160" i="13"/>
  <c r="Y159" i="13"/>
  <c r="Z159" i="13" s="1"/>
  <c r="X159" i="13"/>
  <c r="Y158" i="13"/>
  <c r="Z158" i="13" s="1"/>
  <c r="X158" i="13"/>
  <c r="Y157" i="13"/>
  <c r="Z157" i="13" s="1"/>
  <c r="X157" i="13"/>
  <c r="Y156" i="13"/>
  <c r="Z156" i="13" s="1"/>
  <c r="X156" i="13"/>
  <c r="Y155" i="13"/>
  <c r="Z155" i="13" s="1"/>
  <c r="X155" i="13"/>
  <c r="Y154" i="13"/>
  <c r="Z154" i="13" s="1"/>
  <c r="X154" i="13"/>
  <c r="Y153" i="13"/>
  <c r="Z153" i="13" s="1"/>
  <c r="X153" i="13"/>
  <c r="Z152" i="13"/>
  <c r="Y152" i="13"/>
  <c r="X152" i="13"/>
  <c r="Y151" i="13"/>
  <c r="Z151" i="13" s="1"/>
  <c r="X151" i="13"/>
  <c r="Y150" i="13"/>
  <c r="Z150" i="13" s="1"/>
  <c r="X150" i="13"/>
  <c r="Y149" i="13"/>
  <c r="Z149" i="13" s="1"/>
  <c r="X149" i="13"/>
  <c r="Y148" i="13"/>
  <c r="Z148" i="13" s="1"/>
  <c r="X148" i="13"/>
  <c r="Y147" i="13"/>
  <c r="Z147" i="13" s="1"/>
  <c r="X147" i="13"/>
  <c r="Y146" i="13"/>
  <c r="Z146" i="13" s="1"/>
  <c r="X146" i="13"/>
  <c r="Y145" i="13"/>
  <c r="Z145" i="13" s="1"/>
  <c r="X145" i="13"/>
  <c r="Y144" i="13"/>
  <c r="Z144" i="13" s="1"/>
  <c r="X144" i="13"/>
  <c r="Y143" i="13"/>
  <c r="Z143" i="13" s="1"/>
  <c r="X143" i="13"/>
  <c r="Y142" i="13"/>
  <c r="Z142" i="13" s="1"/>
  <c r="X142" i="13"/>
  <c r="Y141" i="13"/>
  <c r="Z141" i="13" s="1"/>
  <c r="X141" i="13"/>
  <c r="Y140" i="13"/>
  <c r="Z140" i="13" s="1"/>
  <c r="X140" i="13"/>
  <c r="Y139" i="13"/>
  <c r="Z139" i="13" s="1"/>
  <c r="X139" i="13"/>
  <c r="Y138" i="13"/>
  <c r="Z138" i="13" s="1"/>
  <c r="X138" i="13"/>
  <c r="Y137" i="13"/>
  <c r="Z137" i="13" s="1"/>
  <c r="X137" i="13"/>
  <c r="Z136" i="13"/>
  <c r="Y136" i="13"/>
  <c r="X136" i="13"/>
  <c r="Y135" i="13"/>
  <c r="Z135" i="13" s="1"/>
  <c r="X135" i="13"/>
  <c r="Y134" i="13"/>
  <c r="Z134" i="13" s="1"/>
  <c r="X134" i="13"/>
  <c r="Y133" i="13"/>
  <c r="Z133" i="13" s="1"/>
  <c r="X133" i="13"/>
  <c r="Z132" i="13"/>
  <c r="Y132" i="13"/>
  <c r="X132" i="13"/>
  <c r="Y131" i="13"/>
  <c r="Z131" i="13" s="1"/>
  <c r="X131" i="13"/>
  <c r="Y130" i="13"/>
  <c r="Z130" i="13" s="1"/>
  <c r="X130" i="13"/>
  <c r="Y129" i="13"/>
  <c r="Z129" i="13" s="1"/>
  <c r="X129" i="13"/>
  <c r="Y128" i="13"/>
  <c r="Z128" i="13" s="1"/>
  <c r="X128" i="13"/>
  <c r="Y127" i="13"/>
  <c r="Z127" i="13" s="1"/>
  <c r="X127" i="13"/>
  <c r="Y126" i="13"/>
  <c r="Z126" i="13" s="1"/>
  <c r="X126" i="13"/>
  <c r="Y125" i="13"/>
  <c r="Z125" i="13" s="1"/>
  <c r="X125" i="13"/>
  <c r="Y124" i="13"/>
  <c r="Z124" i="13" s="1"/>
  <c r="X124" i="13"/>
  <c r="Y123" i="13"/>
  <c r="Z123" i="13" s="1"/>
  <c r="X123" i="13"/>
  <c r="Y122" i="13"/>
  <c r="Z122" i="13" s="1"/>
  <c r="X122" i="13"/>
  <c r="Y121" i="13"/>
  <c r="Z121" i="13" s="1"/>
  <c r="X121" i="13"/>
  <c r="Y120" i="13"/>
  <c r="Z120" i="13" s="1"/>
  <c r="X120" i="13"/>
  <c r="Y119" i="13"/>
  <c r="Z119" i="13" s="1"/>
  <c r="X119" i="13"/>
  <c r="Y118" i="13"/>
  <c r="Z118" i="13" s="1"/>
  <c r="X118" i="13"/>
  <c r="Y117" i="13"/>
  <c r="Z117" i="13" s="1"/>
  <c r="X117" i="13"/>
  <c r="Y116" i="13"/>
  <c r="Z116" i="13" s="1"/>
  <c r="X116" i="13"/>
  <c r="Y115" i="13"/>
  <c r="Z115" i="13" s="1"/>
  <c r="X115" i="13"/>
  <c r="Y114" i="13"/>
  <c r="Z114" i="13" s="1"/>
  <c r="X114" i="13"/>
  <c r="Y113" i="13"/>
  <c r="Z113" i="13" s="1"/>
  <c r="X113" i="13"/>
  <c r="Y112" i="13"/>
  <c r="Z112" i="13" s="1"/>
  <c r="X112" i="13"/>
  <c r="Y111" i="13"/>
  <c r="Z111" i="13" s="1"/>
  <c r="X111" i="13"/>
  <c r="Y110" i="13"/>
  <c r="Z110" i="13" s="1"/>
  <c r="X110" i="13"/>
  <c r="Y109" i="13"/>
  <c r="Z109" i="13" s="1"/>
  <c r="X109" i="13"/>
  <c r="Z108" i="13"/>
  <c r="Y108" i="13"/>
  <c r="X108" i="13"/>
  <c r="Y107" i="13"/>
  <c r="Z107" i="13" s="1"/>
  <c r="X107" i="13"/>
  <c r="Y106" i="13"/>
  <c r="Z106" i="13" s="1"/>
  <c r="X106" i="13"/>
  <c r="Y105" i="13"/>
  <c r="Z105" i="13" s="1"/>
  <c r="X105" i="13"/>
  <c r="Y104" i="13"/>
  <c r="Z104" i="13" s="1"/>
  <c r="X104" i="13"/>
  <c r="Y103" i="13"/>
  <c r="Z103" i="13" s="1"/>
  <c r="X103" i="13"/>
  <c r="Y102" i="13"/>
  <c r="Z102" i="13" s="1"/>
  <c r="X102" i="13"/>
  <c r="Y101" i="13"/>
  <c r="Z101" i="13" s="1"/>
  <c r="X101" i="13"/>
  <c r="Y100" i="13"/>
  <c r="Z100" i="13" s="1"/>
  <c r="X100" i="13"/>
  <c r="Y99" i="13"/>
  <c r="Z99" i="13" s="1"/>
  <c r="X99" i="13"/>
  <c r="Y98" i="13"/>
  <c r="Z98" i="13" s="1"/>
  <c r="X98" i="13"/>
  <c r="Y97" i="13"/>
  <c r="Z97" i="13" s="1"/>
  <c r="X97" i="13"/>
  <c r="Y96" i="13"/>
  <c r="Z96" i="13" s="1"/>
  <c r="X96" i="13"/>
  <c r="Y95" i="13"/>
  <c r="Z95" i="13" s="1"/>
  <c r="X95" i="13"/>
  <c r="Y94" i="13"/>
  <c r="Z94" i="13" s="1"/>
  <c r="X94" i="13"/>
  <c r="Y93" i="13"/>
  <c r="Z93" i="13" s="1"/>
  <c r="X93" i="13"/>
  <c r="Z92" i="13"/>
  <c r="Y92" i="13"/>
  <c r="X92" i="13"/>
  <c r="Y91" i="13"/>
  <c r="Z91" i="13" s="1"/>
  <c r="X91" i="13"/>
  <c r="Y90" i="13"/>
  <c r="Z90" i="13" s="1"/>
  <c r="X90" i="13"/>
  <c r="Y89" i="13"/>
  <c r="Z89" i="13" s="1"/>
  <c r="X89" i="13"/>
  <c r="Y88" i="13"/>
  <c r="Z88" i="13" s="1"/>
  <c r="X88" i="13"/>
  <c r="Y87" i="13"/>
  <c r="Z87" i="13" s="1"/>
  <c r="X87" i="13"/>
  <c r="Y86" i="13"/>
  <c r="Z86" i="13" s="1"/>
  <c r="X86" i="13"/>
  <c r="Y85" i="13"/>
  <c r="Z85" i="13" s="1"/>
  <c r="X85" i="13"/>
  <c r="Y84" i="13"/>
  <c r="Z84" i="13" s="1"/>
  <c r="X84" i="13"/>
  <c r="Y83" i="13"/>
  <c r="Z83" i="13" s="1"/>
  <c r="X83" i="13"/>
  <c r="Y82" i="13"/>
  <c r="Z82" i="13" s="1"/>
  <c r="X82" i="13"/>
  <c r="Y81" i="13"/>
  <c r="Z81" i="13" s="1"/>
  <c r="X81" i="13"/>
  <c r="Y80" i="13"/>
  <c r="Z80" i="13" s="1"/>
  <c r="X80" i="13"/>
  <c r="Y79" i="13"/>
  <c r="Z79" i="13" s="1"/>
  <c r="X79" i="13"/>
  <c r="Y78" i="13"/>
  <c r="Z78" i="13" s="1"/>
  <c r="X78" i="13"/>
  <c r="X77" i="13"/>
  <c r="Y76" i="13"/>
  <c r="Z76" i="13" s="1"/>
  <c r="X76" i="13"/>
  <c r="Y75" i="13"/>
  <c r="Z75" i="13" s="1"/>
  <c r="X75" i="13"/>
  <c r="Y74" i="13"/>
  <c r="Z74" i="13" s="1"/>
  <c r="X74" i="13"/>
  <c r="Y73" i="13"/>
  <c r="Z73" i="13" s="1"/>
  <c r="X73" i="13"/>
  <c r="Z72" i="13"/>
  <c r="Y72" i="13"/>
  <c r="X72" i="13"/>
  <c r="Y71" i="13"/>
  <c r="Z71" i="13" s="1"/>
  <c r="X71" i="13"/>
  <c r="Y70" i="13"/>
  <c r="Z70" i="13" s="1"/>
  <c r="X70" i="13"/>
  <c r="Y69" i="13"/>
  <c r="Z69" i="13" s="1"/>
  <c r="X69" i="13"/>
  <c r="Y68" i="13"/>
  <c r="Z68" i="13" s="1"/>
  <c r="X68" i="13"/>
  <c r="Y67" i="13"/>
  <c r="Z67" i="13" s="1"/>
  <c r="X67" i="13"/>
  <c r="Y66" i="13"/>
  <c r="Z66" i="13" s="1"/>
  <c r="X66" i="13"/>
  <c r="Y65" i="13"/>
  <c r="Z65" i="13" s="1"/>
  <c r="X65" i="13"/>
  <c r="Y64" i="13"/>
  <c r="Z64" i="13" s="1"/>
  <c r="X64" i="13"/>
  <c r="Y63" i="13"/>
  <c r="Z63" i="13" s="1"/>
  <c r="X63" i="13"/>
  <c r="Y62" i="13"/>
  <c r="Z62" i="13" s="1"/>
  <c r="X62" i="13"/>
  <c r="Y61" i="13"/>
  <c r="Z61" i="13" s="1"/>
  <c r="X61" i="13"/>
  <c r="Z60" i="13"/>
  <c r="Y60" i="13"/>
  <c r="X60" i="13"/>
  <c r="Y59" i="13"/>
  <c r="Z59" i="13" s="1"/>
  <c r="X59" i="13"/>
  <c r="Y58" i="13"/>
  <c r="Z58" i="13" s="1"/>
  <c r="X58" i="13"/>
  <c r="Y57" i="13"/>
  <c r="Z57" i="13" s="1"/>
  <c r="X57" i="13"/>
  <c r="Y56" i="13"/>
  <c r="Z56" i="13" s="1"/>
  <c r="X56" i="13"/>
  <c r="Y55" i="13"/>
  <c r="Z55" i="13" s="1"/>
  <c r="X55" i="13"/>
  <c r="Y54" i="13"/>
  <c r="Z54" i="13" s="1"/>
  <c r="X54" i="13"/>
  <c r="Y53" i="13"/>
  <c r="Z53" i="13" s="1"/>
  <c r="X53" i="13"/>
  <c r="Y52" i="13"/>
  <c r="Z52" i="13" s="1"/>
  <c r="X52" i="13"/>
  <c r="Y51" i="13"/>
  <c r="Z51" i="13" s="1"/>
  <c r="X51" i="13"/>
  <c r="Y50" i="13"/>
  <c r="Z50" i="13" s="1"/>
  <c r="X50" i="13"/>
  <c r="Y49" i="13"/>
  <c r="Z49" i="13" s="1"/>
  <c r="X49" i="13"/>
  <c r="Y48" i="13"/>
  <c r="Z48" i="13" s="1"/>
  <c r="X48" i="13"/>
  <c r="Y47" i="13"/>
  <c r="Z47" i="13" s="1"/>
  <c r="X47" i="13"/>
  <c r="Y46" i="13"/>
  <c r="Z46" i="13" s="1"/>
  <c r="X46" i="13"/>
  <c r="Y45" i="13"/>
  <c r="Z45" i="13" s="1"/>
  <c r="X45" i="13"/>
  <c r="Y44" i="13"/>
  <c r="Z44" i="13" s="1"/>
  <c r="X44" i="13"/>
  <c r="Y43" i="13"/>
  <c r="Z43" i="13" s="1"/>
  <c r="X43" i="13"/>
  <c r="Y42" i="13"/>
  <c r="Z42" i="13" s="1"/>
  <c r="X42" i="13"/>
  <c r="Y41" i="13"/>
  <c r="Z41" i="13" s="1"/>
  <c r="X41" i="13"/>
  <c r="Y40" i="13"/>
  <c r="Z40" i="13" s="1"/>
  <c r="X40" i="13"/>
  <c r="Y39" i="13"/>
  <c r="Z39" i="13" s="1"/>
  <c r="X39" i="13"/>
  <c r="Y38" i="13"/>
  <c r="Z38" i="13" s="1"/>
  <c r="X38" i="13"/>
  <c r="Y37" i="13"/>
  <c r="Z37" i="13" s="1"/>
  <c r="X37" i="13"/>
  <c r="Y36" i="13"/>
  <c r="Z36" i="13" s="1"/>
  <c r="X36" i="13"/>
  <c r="Y35" i="13"/>
  <c r="Z35" i="13" s="1"/>
  <c r="X35" i="13"/>
  <c r="Y34" i="13"/>
  <c r="Z34" i="13" s="1"/>
  <c r="X34" i="13"/>
  <c r="Y33" i="13"/>
  <c r="Z33" i="13" s="1"/>
  <c r="X33" i="13"/>
  <c r="Z32" i="13"/>
  <c r="Y32" i="13"/>
  <c r="X32" i="13"/>
  <c r="Y31" i="13"/>
  <c r="Z31" i="13" s="1"/>
  <c r="X31" i="13"/>
  <c r="Y30" i="13"/>
  <c r="Z30" i="13" s="1"/>
  <c r="X30" i="13"/>
  <c r="Y29" i="13"/>
  <c r="Z29" i="13" s="1"/>
  <c r="X29" i="13"/>
  <c r="Y28" i="13"/>
  <c r="Z28" i="13" s="1"/>
  <c r="X28" i="13"/>
  <c r="Y27" i="13"/>
  <c r="Z27" i="13" s="1"/>
  <c r="X27" i="13"/>
  <c r="Y26" i="13"/>
  <c r="Z26" i="13" s="1"/>
  <c r="X26" i="13"/>
  <c r="Y25" i="13"/>
  <c r="Z25" i="13" s="1"/>
  <c r="X25" i="13"/>
  <c r="Y24" i="13"/>
  <c r="Z24" i="13" s="1"/>
  <c r="X24" i="13"/>
  <c r="Y23" i="13"/>
  <c r="Z23" i="13" s="1"/>
  <c r="X23" i="13"/>
  <c r="Y22" i="13"/>
  <c r="Z22" i="13" s="1"/>
  <c r="X22" i="13"/>
  <c r="Y21" i="13"/>
  <c r="Z21" i="13" s="1"/>
  <c r="X21" i="13"/>
  <c r="Y20" i="13"/>
  <c r="Z20" i="13" s="1"/>
  <c r="X20" i="13"/>
  <c r="Y19" i="13"/>
  <c r="Z19" i="13" s="1"/>
  <c r="X19" i="13"/>
  <c r="Y18" i="13"/>
  <c r="Z18" i="13" s="1"/>
  <c r="X18" i="13"/>
  <c r="Y17" i="13"/>
  <c r="Z17" i="13" s="1"/>
  <c r="X17" i="13"/>
  <c r="Y16" i="13"/>
  <c r="Z16" i="13" s="1"/>
  <c r="X16" i="13"/>
  <c r="Y15" i="13"/>
  <c r="Z15" i="13" s="1"/>
  <c r="X15" i="13"/>
  <c r="Y14" i="13"/>
  <c r="Z14" i="13" s="1"/>
  <c r="X14" i="13"/>
  <c r="Y13" i="13"/>
  <c r="Z13" i="13" s="1"/>
  <c r="X13" i="13"/>
  <c r="Y12" i="13"/>
  <c r="Z12" i="13" s="1"/>
  <c r="X12" i="13"/>
  <c r="Y11" i="13"/>
  <c r="Z11" i="13" s="1"/>
  <c r="X11" i="13"/>
  <c r="Y10" i="13"/>
  <c r="Z10" i="13" s="1"/>
  <c r="X10" i="13"/>
  <c r="Z9" i="13"/>
  <c r="Y9" i="13"/>
  <c r="X9" i="13"/>
  <c r="Y8" i="13"/>
  <c r="Z8" i="13" s="1"/>
  <c r="X8" i="13"/>
  <c r="Y7" i="13"/>
  <c r="Z7" i="13" s="1"/>
  <c r="X7" i="13"/>
  <c r="Y6" i="13"/>
  <c r="Z6" i="13" s="1"/>
  <c r="X6" i="13"/>
  <c r="Y5" i="13"/>
  <c r="Z5" i="13" s="1"/>
  <c r="X5" i="13"/>
  <c r="Y4" i="13"/>
  <c r="Z4" i="13" s="1"/>
  <c r="X4" i="13"/>
  <c r="A39" i="13"/>
  <c r="AB39" i="13" s="1"/>
  <c r="AC9" i="12"/>
  <c r="AC8" i="12"/>
  <c r="AC7" i="12"/>
  <c r="AC4" i="12"/>
  <c r="AC46" i="12"/>
  <c r="Z677" i="12"/>
  <c r="Y677" i="12"/>
  <c r="X677" i="12"/>
  <c r="Y676" i="12"/>
  <c r="Z676" i="12" s="1"/>
  <c r="X676" i="12"/>
  <c r="Y675" i="12"/>
  <c r="Z675" i="12" s="1"/>
  <c r="X675" i="12"/>
  <c r="Y674" i="12"/>
  <c r="Z674" i="12" s="1"/>
  <c r="X674" i="12"/>
  <c r="Y673" i="12"/>
  <c r="Z673" i="12" s="1"/>
  <c r="X673" i="12"/>
  <c r="Y672" i="12"/>
  <c r="Z672" i="12" s="1"/>
  <c r="X672" i="12"/>
  <c r="Y671" i="12"/>
  <c r="Z671" i="12" s="1"/>
  <c r="X671" i="12"/>
  <c r="Y670" i="12"/>
  <c r="Z670" i="12" s="1"/>
  <c r="X670" i="12"/>
  <c r="Y669" i="12"/>
  <c r="Z669" i="12" s="1"/>
  <c r="X669" i="12"/>
  <c r="Y668" i="12"/>
  <c r="Z668" i="12" s="1"/>
  <c r="X668" i="12"/>
  <c r="Y667" i="12"/>
  <c r="Z667" i="12" s="1"/>
  <c r="X667" i="12"/>
  <c r="Y666" i="12"/>
  <c r="Z666" i="12" s="1"/>
  <c r="X666" i="12"/>
  <c r="Y665" i="12"/>
  <c r="Z665" i="12" s="1"/>
  <c r="X665" i="12"/>
  <c r="Y664" i="12"/>
  <c r="Z664" i="12" s="1"/>
  <c r="X664" i="12"/>
  <c r="Y663" i="12"/>
  <c r="Z663" i="12" s="1"/>
  <c r="X663" i="12"/>
  <c r="Y662" i="12"/>
  <c r="Z662" i="12" s="1"/>
  <c r="X662" i="12"/>
  <c r="Y661" i="12"/>
  <c r="Z661" i="12" s="1"/>
  <c r="X661" i="12"/>
  <c r="Y660" i="12"/>
  <c r="Z660" i="12" s="1"/>
  <c r="X660" i="12"/>
  <c r="Y659" i="12"/>
  <c r="Z659" i="12" s="1"/>
  <c r="X659" i="12"/>
  <c r="Y658" i="12"/>
  <c r="Z658" i="12" s="1"/>
  <c r="X658" i="12"/>
  <c r="Y657" i="12"/>
  <c r="Z657" i="12" s="1"/>
  <c r="X657" i="12"/>
  <c r="Y656" i="12"/>
  <c r="Z656" i="12" s="1"/>
  <c r="X656" i="12"/>
  <c r="Y655" i="12"/>
  <c r="Z655" i="12" s="1"/>
  <c r="X655" i="12"/>
  <c r="Y654" i="12"/>
  <c r="Z654" i="12" s="1"/>
  <c r="X654" i="12"/>
  <c r="Y653" i="12"/>
  <c r="Z653" i="12" s="1"/>
  <c r="X653" i="12"/>
  <c r="Y652" i="12"/>
  <c r="Z652" i="12" s="1"/>
  <c r="X652" i="12"/>
  <c r="Y651" i="12"/>
  <c r="Z651" i="12" s="1"/>
  <c r="X651" i="12"/>
  <c r="Y650" i="12"/>
  <c r="Z650" i="12" s="1"/>
  <c r="X650" i="12"/>
  <c r="Y649" i="12"/>
  <c r="Z649" i="12" s="1"/>
  <c r="X649" i="12"/>
  <c r="Y648" i="12"/>
  <c r="Z648" i="12" s="1"/>
  <c r="X648" i="12"/>
  <c r="Y647" i="12"/>
  <c r="Z647" i="12" s="1"/>
  <c r="X647" i="12"/>
  <c r="Y646" i="12"/>
  <c r="Z646" i="12" s="1"/>
  <c r="X646" i="12"/>
  <c r="Y645" i="12"/>
  <c r="Z645" i="12" s="1"/>
  <c r="X645" i="12"/>
  <c r="Y644" i="12"/>
  <c r="Z644" i="12" s="1"/>
  <c r="X644" i="12"/>
  <c r="Y643" i="12"/>
  <c r="Z643" i="12" s="1"/>
  <c r="X643" i="12"/>
  <c r="Y642" i="12"/>
  <c r="Z642" i="12" s="1"/>
  <c r="X642" i="12"/>
  <c r="Y641" i="12"/>
  <c r="Z641" i="12" s="1"/>
  <c r="X641" i="12"/>
  <c r="Y640" i="12"/>
  <c r="Z640" i="12" s="1"/>
  <c r="X640" i="12"/>
  <c r="Y639" i="12"/>
  <c r="Z639" i="12" s="1"/>
  <c r="X639" i="12"/>
  <c r="Y638" i="12"/>
  <c r="Z638" i="12" s="1"/>
  <c r="X638" i="12"/>
  <c r="Y637" i="12"/>
  <c r="Z637" i="12" s="1"/>
  <c r="X637" i="12"/>
  <c r="Y636" i="12"/>
  <c r="Z636" i="12" s="1"/>
  <c r="X636" i="12"/>
  <c r="Y635" i="12"/>
  <c r="Z635" i="12" s="1"/>
  <c r="X635" i="12"/>
  <c r="Y634" i="12"/>
  <c r="Z634" i="12" s="1"/>
  <c r="X634" i="12"/>
  <c r="Y633" i="12"/>
  <c r="Z633" i="12" s="1"/>
  <c r="X633" i="12"/>
  <c r="Y632" i="12"/>
  <c r="Z632" i="12" s="1"/>
  <c r="X632" i="12"/>
  <c r="Y631" i="12"/>
  <c r="Z631" i="12" s="1"/>
  <c r="X631" i="12"/>
  <c r="Y630" i="12"/>
  <c r="Z630" i="12" s="1"/>
  <c r="X630" i="12"/>
  <c r="Y629" i="12"/>
  <c r="Z629" i="12" s="1"/>
  <c r="X629" i="12"/>
  <c r="Y628" i="12"/>
  <c r="Z628" i="12" s="1"/>
  <c r="X628" i="12"/>
  <c r="Y627" i="12"/>
  <c r="Z627" i="12" s="1"/>
  <c r="X627" i="12"/>
  <c r="Y626" i="12"/>
  <c r="Z626" i="12" s="1"/>
  <c r="X626" i="12"/>
  <c r="Y625" i="12"/>
  <c r="Z625" i="12" s="1"/>
  <c r="X625" i="12"/>
  <c r="Y624" i="12"/>
  <c r="Z624" i="12" s="1"/>
  <c r="X624" i="12"/>
  <c r="Y623" i="12"/>
  <c r="Z623" i="12" s="1"/>
  <c r="X623" i="12"/>
  <c r="Y622" i="12"/>
  <c r="Z622" i="12" s="1"/>
  <c r="X622" i="12"/>
  <c r="Y621" i="12"/>
  <c r="Z621" i="12" s="1"/>
  <c r="X621" i="12"/>
  <c r="Y620" i="12"/>
  <c r="Z620" i="12" s="1"/>
  <c r="X620" i="12"/>
  <c r="Y619" i="12"/>
  <c r="Z619" i="12" s="1"/>
  <c r="X619" i="12"/>
  <c r="Y618" i="12"/>
  <c r="Z618" i="12" s="1"/>
  <c r="X618" i="12"/>
  <c r="Y617" i="12"/>
  <c r="Z617" i="12" s="1"/>
  <c r="X617" i="12"/>
  <c r="Y616" i="12"/>
  <c r="Z616" i="12" s="1"/>
  <c r="X616" i="12"/>
  <c r="Y615" i="12"/>
  <c r="Z615" i="12" s="1"/>
  <c r="X615" i="12"/>
  <c r="Y614" i="12"/>
  <c r="Z614" i="12" s="1"/>
  <c r="X614" i="12"/>
  <c r="Y613" i="12"/>
  <c r="Z613" i="12" s="1"/>
  <c r="X613" i="12"/>
  <c r="Y612" i="12"/>
  <c r="Z612" i="12" s="1"/>
  <c r="X612" i="12"/>
  <c r="Y611" i="12"/>
  <c r="Z611" i="12" s="1"/>
  <c r="X611" i="12"/>
  <c r="Y610" i="12"/>
  <c r="Z610" i="12" s="1"/>
  <c r="X610" i="12"/>
  <c r="Y609" i="12"/>
  <c r="Z609" i="12" s="1"/>
  <c r="X609" i="12"/>
  <c r="Y608" i="12"/>
  <c r="Z608" i="12" s="1"/>
  <c r="X608" i="12"/>
  <c r="Y607" i="12"/>
  <c r="Z607" i="12" s="1"/>
  <c r="X607" i="12"/>
  <c r="Y606" i="12"/>
  <c r="Z606" i="12" s="1"/>
  <c r="X606" i="12"/>
  <c r="Y605" i="12"/>
  <c r="Z605" i="12" s="1"/>
  <c r="X605" i="12"/>
  <c r="Y604" i="12"/>
  <c r="Z604" i="12" s="1"/>
  <c r="X604" i="12"/>
  <c r="Y603" i="12"/>
  <c r="Z603" i="12" s="1"/>
  <c r="X603" i="12"/>
  <c r="Y602" i="12"/>
  <c r="Z602" i="12" s="1"/>
  <c r="X602" i="12"/>
  <c r="Y601" i="12"/>
  <c r="Z601" i="12" s="1"/>
  <c r="X601" i="12"/>
  <c r="Y600" i="12"/>
  <c r="Z600" i="12" s="1"/>
  <c r="X600" i="12"/>
  <c r="Y599" i="12"/>
  <c r="Z599" i="12" s="1"/>
  <c r="X599" i="12"/>
  <c r="Y598" i="12"/>
  <c r="Z598" i="12" s="1"/>
  <c r="X598" i="12"/>
  <c r="Y597" i="12"/>
  <c r="Z597" i="12" s="1"/>
  <c r="X597" i="12"/>
  <c r="Y596" i="12"/>
  <c r="Z596" i="12" s="1"/>
  <c r="X596" i="12"/>
  <c r="Y595" i="12"/>
  <c r="Z595" i="12" s="1"/>
  <c r="X595" i="12"/>
  <c r="Y594" i="12"/>
  <c r="Z594" i="12" s="1"/>
  <c r="X594" i="12"/>
  <c r="Y593" i="12"/>
  <c r="Z593" i="12" s="1"/>
  <c r="X593" i="12"/>
  <c r="Y592" i="12"/>
  <c r="Z592" i="12" s="1"/>
  <c r="X592" i="12"/>
  <c r="Y591" i="12"/>
  <c r="Z591" i="12" s="1"/>
  <c r="X591" i="12"/>
  <c r="Y590" i="12"/>
  <c r="Z590" i="12" s="1"/>
  <c r="X590" i="12"/>
  <c r="Y589" i="12"/>
  <c r="Z589" i="12" s="1"/>
  <c r="X589" i="12"/>
  <c r="Y588" i="12"/>
  <c r="Z588" i="12" s="1"/>
  <c r="X588" i="12"/>
  <c r="Y587" i="12"/>
  <c r="Z587" i="12" s="1"/>
  <c r="X587" i="12"/>
  <c r="Y586" i="12"/>
  <c r="Z586" i="12" s="1"/>
  <c r="X586" i="12"/>
  <c r="Y585" i="12"/>
  <c r="Z585" i="12" s="1"/>
  <c r="X585" i="12"/>
  <c r="Y584" i="12"/>
  <c r="Z584" i="12" s="1"/>
  <c r="X584" i="12"/>
  <c r="Y583" i="12"/>
  <c r="Z583" i="12" s="1"/>
  <c r="X583" i="12"/>
  <c r="Y582" i="12"/>
  <c r="Z582" i="12" s="1"/>
  <c r="X582" i="12"/>
  <c r="Y581" i="12"/>
  <c r="Z581" i="12" s="1"/>
  <c r="X581" i="12"/>
  <c r="Y580" i="12"/>
  <c r="Z580" i="12" s="1"/>
  <c r="X580" i="12"/>
  <c r="Y579" i="12"/>
  <c r="Z579" i="12" s="1"/>
  <c r="X579" i="12"/>
  <c r="Y578" i="12"/>
  <c r="Z578" i="12" s="1"/>
  <c r="X578" i="12"/>
  <c r="Y577" i="12"/>
  <c r="Z577" i="12" s="1"/>
  <c r="X577" i="12"/>
  <c r="Y576" i="12"/>
  <c r="Z576" i="12" s="1"/>
  <c r="X576" i="12"/>
  <c r="Y575" i="12"/>
  <c r="Z575" i="12" s="1"/>
  <c r="X575" i="12"/>
  <c r="Y574" i="12"/>
  <c r="Z574" i="12" s="1"/>
  <c r="X574" i="12"/>
  <c r="Y573" i="12"/>
  <c r="Z573" i="12" s="1"/>
  <c r="X573" i="12"/>
  <c r="Y572" i="12"/>
  <c r="Z572" i="12" s="1"/>
  <c r="X572" i="12"/>
  <c r="Y571" i="12"/>
  <c r="Z571" i="12" s="1"/>
  <c r="X571" i="12"/>
  <c r="Y570" i="12"/>
  <c r="Z570" i="12" s="1"/>
  <c r="X570" i="12"/>
  <c r="Y569" i="12"/>
  <c r="Z569" i="12" s="1"/>
  <c r="X569" i="12"/>
  <c r="Y568" i="12"/>
  <c r="Z568" i="12" s="1"/>
  <c r="X568" i="12"/>
  <c r="Y567" i="12"/>
  <c r="Z567" i="12" s="1"/>
  <c r="X567" i="12"/>
  <c r="Y566" i="12"/>
  <c r="Z566" i="12" s="1"/>
  <c r="X566" i="12"/>
  <c r="Y565" i="12"/>
  <c r="Z565" i="12" s="1"/>
  <c r="X565" i="12"/>
  <c r="Y564" i="12"/>
  <c r="Z564" i="12" s="1"/>
  <c r="X564" i="12"/>
  <c r="Y563" i="12"/>
  <c r="Z563" i="12" s="1"/>
  <c r="X563" i="12"/>
  <c r="Y562" i="12"/>
  <c r="Z562" i="12" s="1"/>
  <c r="X562" i="12"/>
  <c r="Y561" i="12"/>
  <c r="Z561" i="12" s="1"/>
  <c r="X561" i="12"/>
  <c r="Y560" i="12"/>
  <c r="Z560" i="12" s="1"/>
  <c r="X560" i="12"/>
  <c r="Y559" i="12"/>
  <c r="Z559" i="12" s="1"/>
  <c r="X559" i="12"/>
  <c r="Y558" i="12"/>
  <c r="Z558" i="12" s="1"/>
  <c r="X558" i="12"/>
  <c r="Y557" i="12"/>
  <c r="Z557" i="12" s="1"/>
  <c r="X557" i="12"/>
  <c r="Y556" i="12"/>
  <c r="Z556" i="12" s="1"/>
  <c r="X556" i="12"/>
  <c r="Y555" i="12"/>
  <c r="Z555" i="12" s="1"/>
  <c r="X555" i="12"/>
  <c r="Y554" i="12"/>
  <c r="Z554" i="12" s="1"/>
  <c r="X554" i="12"/>
  <c r="Y553" i="12"/>
  <c r="Z553" i="12" s="1"/>
  <c r="X553" i="12"/>
  <c r="Y552" i="12"/>
  <c r="Z552" i="12" s="1"/>
  <c r="X552" i="12"/>
  <c r="Y551" i="12"/>
  <c r="Z551" i="12" s="1"/>
  <c r="X551" i="12"/>
  <c r="Y550" i="12"/>
  <c r="Z550" i="12" s="1"/>
  <c r="X550" i="12"/>
  <c r="Y549" i="12"/>
  <c r="Z549" i="12" s="1"/>
  <c r="X549" i="12"/>
  <c r="Y548" i="12"/>
  <c r="Z548" i="12" s="1"/>
  <c r="X548" i="12"/>
  <c r="Y547" i="12"/>
  <c r="Z547" i="12" s="1"/>
  <c r="X547" i="12"/>
  <c r="Y546" i="12"/>
  <c r="Z546" i="12" s="1"/>
  <c r="X546" i="12"/>
  <c r="Y545" i="12"/>
  <c r="Z545" i="12" s="1"/>
  <c r="X545" i="12"/>
  <c r="Y544" i="12"/>
  <c r="Z544" i="12" s="1"/>
  <c r="X544" i="12"/>
  <c r="Y543" i="12"/>
  <c r="Z543" i="12" s="1"/>
  <c r="X543" i="12"/>
  <c r="Y542" i="12"/>
  <c r="Z542" i="12" s="1"/>
  <c r="X542" i="12"/>
  <c r="Y541" i="12"/>
  <c r="Z541" i="12" s="1"/>
  <c r="X541" i="12"/>
  <c r="Y540" i="12"/>
  <c r="Z540" i="12" s="1"/>
  <c r="X540" i="12"/>
  <c r="Y539" i="12"/>
  <c r="Z539" i="12" s="1"/>
  <c r="X539" i="12"/>
  <c r="Y538" i="12"/>
  <c r="Z538" i="12" s="1"/>
  <c r="X538" i="12"/>
  <c r="Y537" i="12"/>
  <c r="Z537" i="12" s="1"/>
  <c r="X537" i="12"/>
  <c r="Y536" i="12"/>
  <c r="Z536" i="12" s="1"/>
  <c r="X536" i="12"/>
  <c r="Y535" i="12"/>
  <c r="Z535" i="12" s="1"/>
  <c r="X535" i="12"/>
  <c r="Y534" i="12"/>
  <c r="Z534" i="12" s="1"/>
  <c r="X534" i="12"/>
  <c r="Y533" i="12"/>
  <c r="Z533" i="12" s="1"/>
  <c r="X533" i="12"/>
  <c r="Y532" i="12"/>
  <c r="Z532" i="12" s="1"/>
  <c r="X532" i="12"/>
  <c r="Y531" i="12"/>
  <c r="Z531" i="12" s="1"/>
  <c r="X531" i="12"/>
  <c r="Y530" i="12"/>
  <c r="Z530" i="12" s="1"/>
  <c r="X530" i="12"/>
  <c r="Y529" i="12"/>
  <c r="Z529" i="12" s="1"/>
  <c r="X529" i="12"/>
  <c r="Y528" i="12"/>
  <c r="Z528" i="12" s="1"/>
  <c r="X528" i="12"/>
  <c r="Y527" i="12"/>
  <c r="Z527" i="12" s="1"/>
  <c r="X527" i="12"/>
  <c r="Y526" i="12"/>
  <c r="Z526" i="12" s="1"/>
  <c r="X526" i="12"/>
  <c r="Y525" i="12"/>
  <c r="Z525" i="12" s="1"/>
  <c r="X525" i="12"/>
  <c r="Y524" i="12"/>
  <c r="Z524" i="12" s="1"/>
  <c r="X524" i="12"/>
  <c r="Y523" i="12"/>
  <c r="Z523" i="12" s="1"/>
  <c r="X523" i="12"/>
  <c r="Y522" i="12"/>
  <c r="Z522" i="12" s="1"/>
  <c r="X522" i="12"/>
  <c r="Y521" i="12"/>
  <c r="Z521" i="12" s="1"/>
  <c r="X521" i="12"/>
  <c r="Y520" i="12"/>
  <c r="Z520" i="12" s="1"/>
  <c r="X520" i="12"/>
  <c r="Y519" i="12"/>
  <c r="Z519" i="12" s="1"/>
  <c r="X519" i="12"/>
  <c r="Y518" i="12"/>
  <c r="Z518" i="12" s="1"/>
  <c r="X518" i="12"/>
  <c r="Y517" i="12"/>
  <c r="Z517" i="12" s="1"/>
  <c r="X517" i="12"/>
  <c r="Y516" i="12"/>
  <c r="Z516" i="12" s="1"/>
  <c r="X516" i="12"/>
  <c r="Y515" i="12"/>
  <c r="Z515" i="12" s="1"/>
  <c r="X515" i="12"/>
  <c r="Y514" i="12"/>
  <c r="Z514" i="12" s="1"/>
  <c r="X514" i="12"/>
  <c r="Y513" i="12"/>
  <c r="Z513" i="12" s="1"/>
  <c r="X513" i="12"/>
  <c r="Y512" i="12"/>
  <c r="Z512" i="12" s="1"/>
  <c r="X512" i="12"/>
  <c r="Y511" i="12"/>
  <c r="Z511" i="12" s="1"/>
  <c r="X511" i="12"/>
  <c r="Y510" i="12"/>
  <c r="Z510" i="12" s="1"/>
  <c r="X510" i="12"/>
  <c r="Y509" i="12"/>
  <c r="Z509" i="12" s="1"/>
  <c r="X509" i="12"/>
  <c r="Y508" i="12"/>
  <c r="Z508" i="12" s="1"/>
  <c r="X508" i="12"/>
  <c r="Y507" i="12"/>
  <c r="Z507" i="12" s="1"/>
  <c r="X507" i="12"/>
  <c r="Y506" i="12"/>
  <c r="Z506" i="12" s="1"/>
  <c r="X506" i="12"/>
  <c r="Y505" i="12"/>
  <c r="Z505" i="12" s="1"/>
  <c r="X505" i="12"/>
  <c r="Y504" i="12"/>
  <c r="Z504" i="12" s="1"/>
  <c r="X504" i="12"/>
  <c r="Y503" i="12"/>
  <c r="Z503" i="12" s="1"/>
  <c r="X503" i="12"/>
  <c r="Y502" i="12"/>
  <c r="Z502" i="12" s="1"/>
  <c r="X502" i="12"/>
  <c r="Y501" i="12"/>
  <c r="Z501" i="12" s="1"/>
  <c r="X501" i="12"/>
  <c r="Y500" i="12"/>
  <c r="Z500" i="12" s="1"/>
  <c r="X500" i="12"/>
  <c r="Y499" i="12"/>
  <c r="Z499" i="12" s="1"/>
  <c r="X499" i="12"/>
  <c r="Y498" i="12"/>
  <c r="Z498" i="12" s="1"/>
  <c r="X498" i="12"/>
  <c r="Y497" i="12"/>
  <c r="Z497" i="12" s="1"/>
  <c r="X497" i="12"/>
  <c r="Y496" i="12"/>
  <c r="Z496" i="12" s="1"/>
  <c r="X496" i="12"/>
  <c r="Y495" i="12"/>
  <c r="Z495" i="12" s="1"/>
  <c r="X495" i="12"/>
  <c r="Y494" i="12"/>
  <c r="Z494" i="12" s="1"/>
  <c r="X494" i="12"/>
  <c r="Y493" i="12"/>
  <c r="Z493" i="12" s="1"/>
  <c r="X493" i="12"/>
  <c r="Y492" i="12"/>
  <c r="Z492" i="12" s="1"/>
  <c r="X492" i="12"/>
  <c r="Y491" i="12"/>
  <c r="Z491" i="12" s="1"/>
  <c r="X491" i="12"/>
  <c r="Y490" i="12"/>
  <c r="Z490" i="12" s="1"/>
  <c r="X490" i="12"/>
  <c r="Y489" i="12"/>
  <c r="Z489" i="12" s="1"/>
  <c r="X489" i="12"/>
  <c r="Y488" i="12"/>
  <c r="Z488" i="12" s="1"/>
  <c r="X488" i="12"/>
  <c r="Y487" i="12"/>
  <c r="Z487" i="12" s="1"/>
  <c r="X487" i="12"/>
  <c r="Y486" i="12"/>
  <c r="Z486" i="12" s="1"/>
  <c r="X486" i="12"/>
  <c r="Y485" i="12"/>
  <c r="Z485" i="12" s="1"/>
  <c r="X485" i="12"/>
  <c r="Y484" i="12"/>
  <c r="Z484" i="12" s="1"/>
  <c r="X484" i="12"/>
  <c r="Y483" i="12"/>
  <c r="Z483" i="12" s="1"/>
  <c r="X483" i="12"/>
  <c r="Y482" i="12"/>
  <c r="Z482" i="12" s="1"/>
  <c r="X482" i="12"/>
  <c r="Y481" i="12"/>
  <c r="Z481" i="12" s="1"/>
  <c r="X481" i="12"/>
  <c r="Y480" i="12"/>
  <c r="Z480" i="12" s="1"/>
  <c r="X480" i="12"/>
  <c r="Y479" i="12"/>
  <c r="Z479" i="12" s="1"/>
  <c r="X479" i="12"/>
  <c r="Y478" i="12"/>
  <c r="Z478" i="12" s="1"/>
  <c r="X478" i="12"/>
  <c r="Y477" i="12"/>
  <c r="Z477" i="12" s="1"/>
  <c r="X477" i="12"/>
  <c r="Y476" i="12"/>
  <c r="Z476" i="12" s="1"/>
  <c r="X476" i="12"/>
  <c r="Y475" i="12"/>
  <c r="Z475" i="12" s="1"/>
  <c r="X475" i="12"/>
  <c r="Y474" i="12"/>
  <c r="Z474" i="12" s="1"/>
  <c r="X474" i="12"/>
  <c r="Y473" i="12"/>
  <c r="Z473" i="12" s="1"/>
  <c r="X473" i="12"/>
  <c r="Y472" i="12"/>
  <c r="Z472" i="12" s="1"/>
  <c r="X472" i="12"/>
  <c r="Y471" i="12"/>
  <c r="Z471" i="12" s="1"/>
  <c r="X471" i="12"/>
  <c r="Y470" i="12"/>
  <c r="Z470" i="12" s="1"/>
  <c r="X470" i="12"/>
  <c r="Y469" i="12"/>
  <c r="Z469" i="12" s="1"/>
  <c r="X469" i="12"/>
  <c r="Y468" i="12"/>
  <c r="Z468" i="12" s="1"/>
  <c r="X468" i="12"/>
  <c r="Y467" i="12"/>
  <c r="Z467" i="12" s="1"/>
  <c r="X467" i="12"/>
  <c r="Y466" i="12"/>
  <c r="Z466" i="12" s="1"/>
  <c r="X466" i="12"/>
  <c r="Y465" i="12"/>
  <c r="Z465" i="12" s="1"/>
  <c r="X465" i="12"/>
  <c r="Y464" i="12"/>
  <c r="Z464" i="12" s="1"/>
  <c r="X464" i="12"/>
  <c r="Y463" i="12"/>
  <c r="Z463" i="12" s="1"/>
  <c r="X463" i="12"/>
  <c r="Y462" i="12"/>
  <c r="Z462" i="12" s="1"/>
  <c r="X462" i="12"/>
  <c r="Y461" i="12"/>
  <c r="Z461" i="12" s="1"/>
  <c r="X461" i="12"/>
  <c r="Y460" i="12"/>
  <c r="Z460" i="12" s="1"/>
  <c r="X460" i="12"/>
  <c r="Y459" i="12"/>
  <c r="Z459" i="12" s="1"/>
  <c r="X459" i="12"/>
  <c r="Y458" i="12"/>
  <c r="Z458" i="12" s="1"/>
  <c r="X458" i="12"/>
  <c r="Y457" i="12"/>
  <c r="Z457" i="12" s="1"/>
  <c r="X457" i="12"/>
  <c r="Y456" i="12"/>
  <c r="Z456" i="12" s="1"/>
  <c r="X456" i="12"/>
  <c r="Y455" i="12"/>
  <c r="Z455" i="12" s="1"/>
  <c r="X455" i="12"/>
  <c r="Y454" i="12"/>
  <c r="Z454" i="12" s="1"/>
  <c r="X454" i="12"/>
  <c r="Y453" i="12"/>
  <c r="Z453" i="12" s="1"/>
  <c r="X453" i="12"/>
  <c r="Y452" i="12"/>
  <c r="Z452" i="12" s="1"/>
  <c r="X452" i="12"/>
  <c r="Y451" i="12"/>
  <c r="Z451" i="12" s="1"/>
  <c r="X451" i="12"/>
  <c r="Y450" i="12"/>
  <c r="Z450" i="12" s="1"/>
  <c r="X450" i="12"/>
  <c r="Y449" i="12"/>
  <c r="Z449" i="12" s="1"/>
  <c r="X449" i="12"/>
  <c r="Y448" i="12"/>
  <c r="Z448" i="12" s="1"/>
  <c r="X448" i="12"/>
  <c r="Y447" i="12"/>
  <c r="Z447" i="12" s="1"/>
  <c r="X447" i="12"/>
  <c r="X446" i="12"/>
  <c r="Y445" i="12"/>
  <c r="Z445" i="12" s="1"/>
  <c r="X445" i="12"/>
  <c r="Y444" i="12"/>
  <c r="Z444" i="12" s="1"/>
  <c r="X444" i="12"/>
  <c r="Y443" i="12"/>
  <c r="Z443" i="12" s="1"/>
  <c r="X443" i="12"/>
  <c r="Y442" i="12"/>
  <c r="Z442" i="12" s="1"/>
  <c r="X442" i="12"/>
  <c r="Y441" i="12"/>
  <c r="Z441" i="12" s="1"/>
  <c r="X441" i="12"/>
  <c r="Y440" i="12"/>
  <c r="Z440" i="12" s="1"/>
  <c r="X440" i="12"/>
  <c r="Y439" i="12"/>
  <c r="Z439" i="12" s="1"/>
  <c r="X439" i="12"/>
  <c r="Y438" i="12"/>
  <c r="Z438" i="12" s="1"/>
  <c r="X438" i="12"/>
  <c r="Y437" i="12"/>
  <c r="Z437" i="12" s="1"/>
  <c r="X437" i="12"/>
  <c r="Y436" i="12"/>
  <c r="Z436" i="12" s="1"/>
  <c r="X436" i="12"/>
  <c r="Y435" i="12"/>
  <c r="Z435" i="12" s="1"/>
  <c r="X435" i="12"/>
  <c r="Y434" i="12"/>
  <c r="Z434" i="12" s="1"/>
  <c r="X434" i="12"/>
  <c r="Y433" i="12"/>
  <c r="Z433" i="12" s="1"/>
  <c r="X433" i="12"/>
  <c r="Y432" i="12"/>
  <c r="Z432" i="12" s="1"/>
  <c r="X432" i="12"/>
  <c r="Y431" i="12"/>
  <c r="Z431" i="12" s="1"/>
  <c r="X431" i="12"/>
  <c r="Y430" i="12"/>
  <c r="Z430" i="12" s="1"/>
  <c r="X430" i="12"/>
  <c r="Y429" i="12"/>
  <c r="Z429" i="12" s="1"/>
  <c r="X429" i="12"/>
  <c r="Y428" i="12"/>
  <c r="Z428" i="12" s="1"/>
  <c r="X428" i="12"/>
  <c r="Y427" i="12"/>
  <c r="Z427" i="12" s="1"/>
  <c r="X427" i="12"/>
  <c r="Y426" i="12"/>
  <c r="Z426" i="12" s="1"/>
  <c r="X426" i="12"/>
  <c r="Y425" i="12"/>
  <c r="Z425" i="12" s="1"/>
  <c r="X425" i="12"/>
  <c r="Y424" i="12"/>
  <c r="Z424" i="12" s="1"/>
  <c r="X424" i="12"/>
  <c r="Y423" i="12"/>
  <c r="Z423" i="12" s="1"/>
  <c r="X423" i="12"/>
  <c r="Y422" i="12"/>
  <c r="Z422" i="12" s="1"/>
  <c r="X422" i="12"/>
  <c r="Y421" i="12"/>
  <c r="Z421" i="12" s="1"/>
  <c r="X421" i="12"/>
  <c r="Y420" i="12"/>
  <c r="Z420" i="12" s="1"/>
  <c r="X420" i="12"/>
  <c r="Y419" i="12"/>
  <c r="Z419" i="12" s="1"/>
  <c r="X419" i="12"/>
  <c r="Y418" i="12"/>
  <c r="Z418" i="12" s="1"/>
  <c r="X418" i="12"/>
  <c r="Y417" i="12"/>
  <c r="Z417" i="12" s="1"/>
  <c r="X417" i="12"/>
  <c r="Y416" i="12"/>
  <c r="Z416" i="12" s="1"/>
  <c r="X416" i="12"/>
  <c r="Y415" i="12"/>
  <c r="Z415" i="12" s="1"/>
  <c r="X415" i="12"/>
  <c r="Y414" i="12"/>
  <c r="Z414" i="12" s="1"/>
  <c r="X414" i="12"/>
  <c r="Y413" i="12"/>
  <c r="Z413" i="12" s="1"/>
  <c r="X413" i="12"/>
  <c r="Y412" i="12"/>
  <c r="Z412" i="12" s="1"/>
  <c r="X412" i="12"/>
  <c r="Y411" i="12"/>
  <c r="Z411" i="12" s="1"/>
  <c r="X411" i="12"/>
  <c r="Y410" i="12"/>
  <c r="Z410" i="12" s="1"/>
  <c r="X410" i="12"/>
  <c r="Y409" i="12"/>
  <c r="Z409" i="12" s="1"/>
  <c r="X409" i="12"/>
  <c r="Y408" i="12"/>
  <c r="Z408" i="12" s="1"/>
  <c r="X408" i="12"/>
  <c r="Y407" i="12"/>
  <c r="Z407" i="12" s="1"/>
  <c r="X407" i="12"/>
  <c r="Y406" i="12"/>
  <c r="Z406" i="12" s="1"/>
  <c r="X406" i="12"/>
  <c r="Y405" i="12"/>
  <c r="Z405" i="12" s="1"/>
  <c r="X405" i="12"/>
  <c r="Y404" i="12"/>
  <c r="Z404" i="12" s="1"/>
  <c r="X404" i="12"/>
  <c r="Y403" i="12"/>
  <c r="Z403" i="12" s="1"/>
  <c r="X403" i="12"/>
  <c r="Y402" i="12"/>
  <c r="Z402" i="12" s="1"/>
  <c r="X402" i="12"/>
  <c r="Y401" i="12"/>
  <c r="Z401" i="12" s="1"/>
  <c r="X401" i="12"/>
  <c r="Y400" i="12"/>
  <c r="Z400" i="12" s="1"/>
  <c r="X400" i="12"/>
  <c r="Y399" i="12"/>
  <c r="Z399" i="12" s="1"/>
  <c r="X399" i="12"/>
  <c r="Y398" i="12"/>
  <c r="Z398" i="12" s="1"/>
  <c r="X398" i="12"/>
  <c r="Y397" i="12"/>
  <c r="Z397" i="12" s="1"/>
  <c r="X397" i="12"/>
  <c r="Y396" i="12"/>
  <c r="Z396" i="12" s="1"/>
  <c r="X396" i="12"/>
  <c r="Y395" i="12"/>
  <c r="Z395" i="12" s="1"/>
  <c r="X395" i="12"/>
  <c r="Y394" i="12"/>
  <c r="Z394" i="12" s="1"/>
  <c r="X394" i="12"/>
  <c r="Y393" i="12"/>
  <c r="Z393" i="12" s="1"/>
  <c r="X393" i="12"/>
  <c r="Y392" i="12"/>
  <c r="Z392" i="12" s="1"/>
  <c r="X392" i="12"/>
  <c r="Y391" i="12"/>
  <c r="Z391" i="12" s="1"/>
  <c r="X391" i="12"/>
  <c r="Y390" i="12"/>
  <c r="Z390" i="12" s="1"/>
  <c r="X390" i="12"/>
  <c r="Y389" i="12"/>
  <c r="Z389" i="12" s="1"/>
  <c r="X389" i="12"/>
  <c r="Y388" i="12"/>
  <c r="Z388" i="12" s="1"/>
  <c r="X388" i="12"/>
  <c r="Y387" i="12"/>
  <c r="Z387" i="12" s="1"/>
  <c r="X387" i="12"/>
  <c r="Y386" i="12"/>
  <c r="Z386" i="12" s="1"/>
  <c r="X386" i="12"/>
  <c r="Y385" i="12"/>
  <c r="Z385" i="12" s="1"/>
  <c r="X385" i="12"/>
  <c r="Y384" i="12"/>
  <c r="Z384" i="12" s="1"/>
  <c r="X384" i="12"/>
  <c r="Y383" i="12"/>
  <c r="Z383" i="12" s="1"/>
  <c r="X383" i="12"/>
  <c r="Y382" i="12"/>
  <c r="Z382" i="12" s="1"/>
  <c r="X382" i="12"/>
  <c r="Y381" i="12"/>
  <c r="Z381" i="12" s="1"/>
  <c r="X381" i="12"/>
  <c r="Y380" i="12"/>
  <c r="Z380" i="12" s="1"/>
  <c r="X380" i="12"/>
  <c r="Y379" i="12"/>
  <c r="Z379" i="12" s="1"/>
  <c r="X379" i="12"/>
  <c r="Y378" i="12"/>
  <c r="Z378" i="12" s="1"/>
  <c r="X378" i="12"/>
  <c r="Y377" i="12"/>
  <c r="Z377" i="12" s="1"/>
  <c r="X377" i="12"/>
  <c r="Y376" i="12"/>
  <c r="Z376" i="12" s="1"/>
  <c r="X376" i="12"/>
  <c r="Y375" i="12"/>
  <c r="Z375" i="12" s="1"/>
  <c r="X375" i="12"/>
  <c r="Y374" i="12"/>
  <c r="Z374" i="12" s="1"/>
  <c r="X374" i="12"/>
  <c r="Y373" i="12"/>
  <c r="Z373" i="12" s="1"/>
  <c r="X373" i="12"/>
  <c r="Y372" i="12"/>
  <c r="Z372" i="12" s="1"/>
  <c r="X372" i="12"/>
  <c r="Y371" i="12"/>
  <c r="Z371" i="12" s="1"/>
  <c r="X371" i="12"/>
  <c r="Y370" i="12"/>
  <c r="Z370" i="12" s="1"/>
  <c r="X370" i="12"/>
  <c r="Y369" i="12"/>
  <c r="Z369" i="12" s="1"/>
  <c r="X369" i="12"/>
  <c r="Y368" i="12"/>
  <c r="Z368" i="12" s="1"/>
  <c r="X368" i="12"/>
  <c r="Y367" i="12"/>
  <c r="Z367" i="12" s="1"/>
  <c r="X367" i="12"/>
  <c r="Y366" i="12"/>
  <c r="Z366" i="12" s="1"/>
  <c r="X366" i="12"/>
  <c r="Y365" i="12"/>
  <c r="Z365" i="12" s="1"/>
  <c r="X365" i="12"/>
  <c r="Y364" i="12"/>
  <c r="Z364" i="12" s="1"/>
  <c r="X364" i="12"/>
  <c r="Y363" i="12"/>
  <c r="Z363" i="12" s="1"/>
  <c r="X363" i="12"/>
  <c r="Y362" i="12"/>
  <c r="Z362" i="12" s="1"/>
  <c r="X362" i="12"/>
  <c r="Y361" i="12"/>
  <c r="Z361" i="12" s="1"/>
  <c r="X361" i="12"/>
  <c r="Y360" i="12"/>
  <c r="Z360" i="12" s="1"/>
  <c r="X360" i="12"/>
  <c r="Y359" i="12"/>
  <c r="Z359" i="12" s="1"/>
  <c r="X359" i="12"/>
  <c r="Y358" i="12"/>
  <c r="Z358" i="12" s="1"/>
  <c r="X358" i="12"/>
  <c r="Y357" i="12"/>
  <c r="Z357" i="12" s="1"/>
  <c r="X357" i="12"/>
  <c r="Y356" i="12"/>
  <c r="Z356" i="12" s="1"/>
  <c r="X356" i="12"/>
  <c r="Y355" i="12"/>
  <c r="Z355" i="12" s="1"/>
  <c r="X355" i="12"/>
  <c r="Y354" i="12"/>
  <c r="Z354" i="12" s="1"/>
  <c r="X354" i="12"/>
  <c r="Y353" i="12"/>
  <c r="Z353" i="12" s="1"/>
  <c r="X353" i="12"/>
  <c r="Y352" i="12"/>
  <c r="Z352" i="12" s="1"/>
  <c r="X352" i="12"/>
  <c r="Y351" i="12"/>
  <c r="Z351" i="12" s="1"/>
  <c r="X351" i="12"/>
  <c r="Y350" i="12"/>
  <c r="Z350" i="12" s="1"/>
  <c r="X350" i="12"/>
  <c r="Y349" i="12"/>
  <c r="Z349" i="12" s="1"/>
  <c r="X349" i="12"/>
  <c r="Y348" i="12"/>
  <c r="Z348" i="12" s="1"/>
  <c r="X348" i="12"/>
  <c r="Y347" i="12"/>
  <c r="Z347" i="12" s="1"/>
  <c r="X347" i="12"/>
  <c r="Y346" i="12"/>
  <c r="Z346" i="12" s="1"/>
  <c r="X346" i="12"/>
  <c r="Y345" i="12"/>
  <c r="Z345" i="12" s="1"/>
  <c r="X345" i="12"/>
  <c r="Y344" i="12"/>
  <c r="Z344" i="12" s="1"/>
  <c r="X344" i="12"/>
  <c r="Y343" i="12"/>
  <c r="Z343" i="12" s="1"/>
  <c r="X343" i="12"/>
  <c r="Y342" i="12"/>
  <c r="Z342" i="12" s="1"/>
  <c r="X342" i="12"/>
  <c r="Y341" i="12"/>
  <c r="Z341" i="12" s="1"/>
  <c r="X341" i="12"/>
  <c r="Y340" i="12"/>
  <c r="Z340" i="12" s="1"/>
  <c r="X340" i="12"/>
  <c r="Y339" i="12"/>
  <c r="Z339" i="12" s="1"/>
  <c r="X339" i="12"/>
  <c r="Y338" i="12"/>
  <c r="Z338" i="12" s="1"/>
  <c r="X338" i="12"/>
  <c r="Y337" i="12"/>
  <c r="Z337" i="12" s="1"/>
  <c r="X337" i="12"/>
  <c r="Y336" i="12"/>
  <c r="Z336" i="12" s="1"/>
  <c r="X336" i="12"/>
  <c r="Y335" i="12"/>
  <c r="Z335" i="12" s="1"/>
  <c r="X335" i="12"/>
  <c r="Y334" i="12"/>
  <c r="Z334" i="12" s="1"/>
  <c r="X334" i="12"/>
  <c r="Y333" i="12"/>
  <c r="Z333" i="12" s="1"/>
  <c r="X333" i="12"/>
  <c r="Y332" i="12"/>
  <c r="Z332" i="12" s="1"/>
  <c r="X332" i="12"/>
  <c r="Y331" i="12"/>
  <c r="Z331" i="12" s="1"/>
  <c r="X331" i="12"/>
  <c r="Y330" i="12"/>
  <c r="Z330" i="12" s="1"/>
  <c r="X330" i="12"/>
  <c r="Y329" i="12"/>
  <c r="Z329" i="12" s="1"/>
  <c r="X329" i="12"/>
  <c r="Y328" i="12"/>
  <c r="Z328" i="12" s="1"/>
  <c r="X328" i="12"/>
  <c r="Y327" i="12"/>
  <c r="Z327" i="12" s="1"/>
  <c r="X327" i="12"/>
  <c r="Y326" i="12"/>
  <c r="Z326" i="12" s="1"/>
  <c r="X326" i="12"/>
  <c r="Y325" i="12"/>
  <c r="Z325" i="12" s="1"/>
  <c r="X325" i="12"/>
  <c r="Y324" i="12"/>
  <c r="Z324" i="12" s="1"/>
  <c r="X324" i="12"/>
  <c r="Y323" i="12"/>
  <c r="Z323" i="12" s="1"/>
  <c r="X323" i="12"/>
  <c r="Y322" i="12"/>
  <c r="Z322" i="12" s="1"/>
  <c r="X322" i="12"/>
  <c r="Y321" i="12"/>
  <c r="Z321" i="12" s="1"/>
  <c r="X321" i="12"/>
  <c r="Y320" i="12"/>
  <c r="Z320" i="12" s="1"/>
  <c r="X320" i="12"/>
  <c r="Y319" i="12"/>
  <c r="Z319" i="12" s="1"/>
  <c r="X319" i="12"/>
  <c r="Y318" i="12"/>
  <c r="Z318" i="12" s="1"/>
  <c r="X318" i="12"/>
  <c r="Y317" i="12"/>
  <c r="Z317" i="12" s="1"/>
  <c r="X317" i="12"/>
  <c r="Y316" i="12"/>
  <c r="Z316" i="12" s="1"/>
  <c r="X316" i="12"/>
  <c r="Y315" i="12"/>
  <c r="Z315" i="12" s="1"/>
  <c r="X315" i="12"/>
  <c r="Y314" i="12"/>
  <c r="Z314" i="12" s="1"/>
  <c r="X314" i="12"/>
  <c r="Y313" i="12"/>
  <c r="Z313" i="12" s="1"/>
  <c r="X313" i="12"/>
  <c r="Y312" i="12"/>
  <c r="Z312" i="12" s="1"/>
  <c r="X312" i="12"/>
  <c r="Y311" i="12"/>
  <c r="Z311" i="12" s="1"/>
  <c r="X311" i="12"/>
  <c r="Y310" i="12"/>
  <c r="Z310" i="12" s="1"/>
  <c r="X310" i="12"/>
  <c r="Y309" i="12"/>
  <c r="Z309" i="12" s="1"/>
  <c r="X309" i="12"/>
  <c r="Y308" i="12"/>
  <c r="Z308" i="12" s="1"/>
  <c r="X308" i="12"/>
  <c r="Y307" i="12"/>
  <c r="Z307" i="12" s="1"/>
  <c r="X307" i="12"/>
  <c r="Y306" i="12"/>
  <c r="Z306" i="12" s="1"/>
  <c r="X306" i="12"/>
  <c r="Y305" i="12"/>
  <c r="Z305" i="12" s="1"/>
  <c r="X305" i="12"/>
  <c r="Y304" i="12"/>
  <c r="Z304" i="12" s="1"/>
  <c r="X304" i="12"/>
  <c r="Y303" i="12"/>
  <c r="Z303" i="12" s="1"/>
  <c r="X303" i="12"/>
  <c r="Y302" i="12"/>
  <c r="Z302" i="12" s="1"/>
  <c r="X302" i="12"/>
  <c r="Y301" i="12"/>
  <c r="Z301" i="12" s="1"/>
  <c r="X301" i="12"/>
  <c r="Y300" i="12"/>
  <c r="Z300" i="12" s="1"/>
  <c r="X300" i="12"/>
  <c r="Y299" i="12"/>
  <c r="Z299" i="12" s="1"/>
  <c r="X299" i="12"/>
  <c r="Y298" i="12"/>
  <c r="Z298" i="12" s="1"/>
  <c r="X298" i="12"/>
  <c r="Y297" i="12"/>
  <c r="Z297" i="12" s="1"/>
  <c r="X297" i="12"/>
  <c r="Y296" i="12"/>
  <c r="Z296" i="12" s="1"/>
  <c r="X296" i="12"/>
  <c r="Y295" i="12"/>
  <c r="Z295" i="12" s="1"/>
  <c r="X295" i="12"/>
  <c r="Y294" i="12"/>
  <c r="Z294" i="12" s="1"/>
  <c r="X294" i="12"/>
  <c r="Y293" i="12"/>
  <c r="Z293" i="12" s="1"/>
  <c r="X293" i="12"/>
  <c r="Y292" i="12"/>
  <c r="Z292" i="12" s="1"/>
  <c r="X292" i="12"/>
  <c r="Y291" i="12"/>
  <c r="Z291" i="12" s="1"/>
  <c r="X291" i="12"/>
  <c r="Y290" i="12"/>
  <c r="Z290" i="12" s="1"/>
  <c r="X290" i="12"/>
  <c r="Y289" i="12"/>
  <c r="Z289" i="12" s="1"/>
  <c r="X289" i="12"/>
  <c r="Y288" i="12"/>
  <c r="Z288" i="12" s="1"/>
  <c r="X288" i="12"/>
  <c r="Y287" i="12"/>
  <c r="Z287" i="12" s="1"/>
  <c r="X287" i="12"/>
  <c r="Y286" i="12"/>
  <c r="Z286" i="12" s="1"/>
  <c r="X286" i="12"/>
  <c r="Y285" i="12"/>
  <c r="Z285" i="12" s="1"/>
  <c r="X285" i="12"/>
  <c r="Y284" i="12"/>
  <c r="Z284" i="12" s="1"/>
  <c r="X284" i="12"/>
  <c r="Y283" i="12"/>
  <c r="Z283" i="12" s="1"/>
  <c r="X283" i="12"/>
  <c r="Y282" i="12"/>
  <c r="Z282" i="12" s="1"/>
  <c r="X282" i="12"/>
  <c r="Y281" i="12"/>
  <c r="Z281" i="12" s="1"/>
  <c r="X281" i="12"/>
  <c r="Y280" i="12"/>
  <c r="Z280" i="12" s="1"/>
  <c r="X280" i="12"/>
  <c r="Y279" i="12"/>
  <c r="Z279" i="12" s="1"/>
  <c r="X279" i="12"/>
  <c r="Y278" i="12"/>
  <c r="Z278" i="12" s="1"/>
  <c r="X278" i="12"/>
  <c r="Y277" i="12"/>
  <c r="Z277" i="12" s="1"/>
  <c r="X277" i="12"/>
  <c r="Y276" i="12"/>
  <c r="Z276" i="12" s="1"/>
  <c r="X276" i="12"/>
  <c r="Y275" i="12"/>
  <c r="Z275" i="12" s="1"/>
  <c r="X275" i="12"/>
  <c r="Y274" i="12"/>
  <c r="Z274" i="12" s="1"/>
  <c r="X274" i="12"/>
  <c r="Y273" i="12"/>
  <c r="Z273" i="12" s="1"/>
  <c r="X273" i="12"/>
  <c r="Y272" i="12"/>
  <c r="Z272" i="12" s="1"/>
  <c r="X272" i="12"/>
  <c r="Y271" i="12"/>
  <c r="Z271" i="12" s="1"/>
  <c r="X271" i="12"/>
  <c r="Y270" i="12"/>
  <c r="Z270" i="12" s="1"/>
  <c r="X270" i="12"/>
  <c r="Y269" i="12"/>
  <c r="Z269" i="12" s="1"/>
  <c r="X269" i="12"/>
  <c r="Y268" i="12"/>
  <c r="Z268" i="12" s="1"/>
  <c r="X268" i="12"/>
  <c r="Y267" i="12"/>
  <c r="Z267" i="12" s="1"/>
  <c r="X267" i="12"/>
  <c r="Y266" i="12"/>
  <c r="Z266" i="12" s="1"/>
  <c r="X266" i="12"/>
  <c r="Y265" i="12"/>
  <c r="Z265" i="12" s="1"/>
  <c r="X265" i="12"/>
  <c r="Y264" i="12"/>
  <c r="Z264" i="12" s="1"/>
  <c r="X264" i="12"/>
  <c r="Y263" i="12"/>
  <c r="Z263" i="12" s="1"/>
  <c r="X263" i="12"/>
  <c r="Y262" i="12"/>
  <c r="Z262" i="12" s="1"/>
  <c r="X262" i="12"/>
  <c r="Y261" i="12"/>
  <c r="Z261" i="12" s="1"/>
  <c r="X261" i="12"/>
  <c r="Y260" i="12"/>
  <c r="Z260" i="12" s="1"/>
  <c r="X260" i="12"/>
  <c r="Y259" i="12"/>
  <c r="Z259" i="12" s="1"/>
  <c r="X259" i="12"/>
  <c r="Y258" i="12"/>
  <c r="Z258" i="12" s="1"/>
  <c r="X258" i="12"/>
  <c r="Y257" i="12"/>
  <c r="Z257" i="12" s="1"/>
  <c r="X257" i="12"/>
  <c r="Y256" i="12"/>
  <c r="Z256" i="12" s="1"/>
  <c r="X256" i="12"/>
  <c r="Y255" i="12"/>
  <c r="Z255" i="12" s="1"/>
  <c r="X255" i="12"/>
  <c r="Y254" i="12"/>
  <c r="Z254" i="12" s="1"/>
  <c r="X254" i="12"/>
  <c r="Y253" i="12"/>
  <c r="Z253" i="12" s="1"/>
  <c r="X253" i="12"/>
  <c r="Y252" i="12"/>
  <c r="Z252" i="12" s="1"/>
  <c r="X252" i="12"/>
  <c r="Y251" i="12"/>
  <c r="Z251" i="12" s="1"/>
  <c r="X251" i="12"/>
  <c r="Y250" i="12"/>
  <c r="Z250" i="12" s="1"/>
  <c r="X250" i="12"/>
  <c r="Y249" i="12"/>
  <c r="Z249" i="12" s="1"/>
  <c r="X249" i="12"/>
  <c r="Y248" i="12"/>
  <c r="Z248" i="12" s="1"/>
  <c r="X248" i="12"/>
  <c r="Y247" i="12"/>
  <c r="Z247" i="12" s="1"/>
  <c r="X247" i="12"/>
  <c r="Y246" i="12"/>
  <c r="Z246" i="12" s="1"/>
  <c r="X246" i="12"/>
  <c r="Y245" i="12"/>
  <c r="Z245" i="12" s="1"/>
  <c r="X245" i="12"/>
  <c r="Y244" i="12"/>
  <c r="Z244" i="12" s="1"/>
  <c r="X244" i="12"/>
  <c r="Y243" i="12"/>
  <c r="Z243" i="12" s="1"/>
  <c r="X243" i="12"/>
  <c r="Y242" i="12"/>
  <c r="Z242" i="12" s="1"/>
  <c r="X242" i="12"/>
  <c r="Y241" i="12"/>
  <c r="Z241" i="12" s="1"/>
  <c r="X241" i="12"/>
  <c r="Y240" i="12"/>
  <c r="Z240" i="12" s="1"/>
  <c r="X240" i="12"/>
  <c r="Y239" i="12"/>
  <c r="Z239" i="12" s="1"/>
  <c r="X239" i="12"/>
  <c r="Y238" i="12"/>
  <c r="Z238" i="12" s="1"/>
  <c r="X238" i="12"/>
  <c r="Y237" i="12"/>
  <c r="Z237" i="12" s="1"/>
  <c r="X237" i="12"/>
  <c r="Y236" i="12"/>
  <c r="Z236" i="12" s="1"/>
  <c r="X236" i="12"/>
  <c r="Y235" i="12"/>
  <c r="Z235" i="12" s="1"/>
  <c r="X235" i="12"/>
  <c r="Y234" i="12"/>
  <c r="Z234" i="12" s="1"/>
  <c r="X234" i="12"/>
  <c r="Y233" i="12"/>
  <c r="Z233" i="12" s="1"/>
  <c r="X233" i="12"/>
  <c r="Y232" i="12"/>
  <c r="Z232" i="12" s="1"/>
  <c r="X232" i="12"/>
  <c r="Y231" i="12"/>
  <c r="Z231" i="12" s="1"/>
  <c r="X231" i="12"/>
  <c r="Y230" i="12"/>
  <c r="Z230" i="12" s="1"/>
  <c r="X230" i="12"/>
  <c r="Y229" i="12"/>
  <c r="Z229" i="12" s="1"/>
  <c r="X229" i="12"/>
  <c r="Y228" i="12"/>
  <c r="Z228" i="12" s="1"/>
  <c r="X228" i="12"/>
  <c r="Y227" i="12"/>
  <c r="Z227" i="12" s="1"/>
  <c r="X227" i="12"/>
  <c r="Y226" i="12"/>
  <c r="Z226" i="12" s="1"/>
  <c r="X226" i="12"/>
  <c r="Y225" i="12"/>
  <c r="Z225" i="12" s="1"/>
  <c r="X225" i="12"/>
  <c r="Y224" i="12"/>
  <c r="Z224" i="12" s="1"/>
  <c r="X224" i="12"/>
  <c r="Y223" i="12"/>
  <c r="Z223" i="12" s="1"/>
  <c r="X223" i="12"/>
  <c r="Y222" i="12"/>
  <c r="Z222" i="12" s="1"/>
  <c r="X222" i="12"/>
  <c r="Y221" i="12"/>
  <c r="Z221" i="12" s="1"/>
  <c r="X221" i="12"/>
  <c r="Y220" i="12"/>
  <c r="Z220" i="12" s="1"/>
  <c r="X220" i="12"/>
  <c r="Y219" i="12"/>
  <c r="Z219" i="12" s="1"/>
  <c r="X219" i="12"/>
  <c r="Y218" i="12"/>
  <c r="Z218" i="12" s="1"/>
  <c r="X218" i="12"/>
  <c r="Y217" i="12"/>
  <c r="Z217" i="12" s="1"/>
  <c r="X217" i="12"/>
  <c r="Y216" i="12"/>
  <c r="Z216" i="12" s="1"/>
  <c r="X216" i="12"/>
  <c r="Y215" i="12"/>
  <c r="Z215" i="12" s="1"/>
  <c r="X215" i="12"/>
  <c r="Y214" i="12"/>
  <c r="Z214" i="12" s="1"/>
  <c r="X214" i="12"/>
  <c r="Y213" i="12"/>
  <c r="Z213" i="12" s="1"/>
  <c r="X213" i="12"/>
  <c r="Y212" i="12"/>
  <c r="Z212" i="12" s="1"/>
  <c r="X212" i="12"/>
  <c r="Y211" i="12"/>
  <c r="Z211" i="12" s="1"/>
  <c r="X211" i="12"/>
  <c r="Y210" i="12"/>
  <c r="Z210" i="12" s="1"/>
  <c r="X210" i="12"/>
  <c r="Y209" i="12"/>
  <c r="Z209" i="12" s="1"/>
  <c r="X209" i="12"/>
  <c r="Y208" i="12"/>
  <c r="Z208" i="12" s="1"/>
  <c r="X208" i="12"/>
  <c r="Y207" i="12"/>
  <c r="Z207" i="12" s="1"/>
  <c r="X207" i="12"/>
  <c r="Y206" i="12"/>
  <c r="Z206" i="12" s="1"/>
  <c r="X206" i="12"/>
  <c r="Y205" i="12"/>
  <c r="Z205" i="12" s="1"/>
  <c r="X205" i="12"/>
  <c r="Y204" i="12"/>
  <c r="Z204" i="12" s="1"/>
  <c r="X204" i="12"/>
  <c r="Y203" i="12"/>
  <c r="Z203" i="12" s="1"/>
  <c r="X203" i="12"/>
  <c r="Y202" i="12"/>
  <c r="Z202" i="12" s="1"/>
  <c r="X202" i="12"/>
  <c r="Y201" i="12"/>
  <c r="Z201" i="12" s="1"/>
  <c r="X201" i="12"/>
  <c r="Y200" i="12"/>
  <c r="Z200" i="12" s="1"/>
  <c r="X200" i="12"/>
  <c r="Y199" i="12"/>
  <c r="Z199" i="12" s="1"/>
  <c r="X199" i="12"/>
  <c r="Y198" i="12"/>
  <c r="Z198" i="12" s="1"/>
  <c r="X198" i="12"/>
  <c r="Y197" i="12"/>
  <c r="Z197" i="12" s="1"/>
  <c r="X197" i="12"/>
  <c r="Y196" i="12"/>
  <c r="Z196" i="12" s="1"/>
  <c r="X196" i="12"/>
  <c r="Y195" i="12"/>
  <c r="Z195" i="12" s="1"/>
  <c r="X195" i="12"/>
  <c r="Y194" i="12"/>
  <c r="Z194" i="12" s="1"/>
  <c r="X194" i="12"/>
  <c r="Y193" i="12"/>
  <c r="Z193" i="12" s="1"/>
  <c r="X193" i="12"/>
  <c r="Y192" i="12"/>
  <c r="Z192" i="12" s="1"/>
  <c r="X192" i="12"/>
  <c r="Y191" i="12"/>
  <c r="Z191" i="12" s="1"/>
  <c r="X191" i="12"/>
  <c r="Y190" i="12"/>
  <c r="Z190" i="12" s="1"/>
  <c r="X190" i="12"/>
  <c r="Y189" i="12"/>
  <c r="Z189" i="12" s="1"/>
  <c r="X189" i="12"/>
  <c r="Y188" i="12"/>
  <c r="Z188" i="12" s="1"/>
  <c r="X188" i="12"/>
  <c r="Y187" i="12"/>
  <c r="Z187" i="12" s="1"/>
  <c r="X187" i="12"/>
  <c r="Y186" i="12"/>
  <c r="Z186" i="12" s="1"/>
  <c r="X186" i="12"/>
  <c r="Y185" i="12"/>
  <c r="Z185" i="12" s="1"/>
  <c r="X185" i="12"/>
  <c r="Y184" i="12"/>
  <c r="Z184" i="12" s="1"/>
  <c r="X184" i="12"/>
  <c r="Y183" i="12"/>
  <c r="Z183" i="12" s="1"/>
  <c r="X183" i="12"/>
  <c r="Y182" i="12"/>
  <c r="Z182" i="12" s="1"/>
  <c r="X182" i="12"/>
  <c r="Y181" i="12"/>
  <c r="Z181" i="12" s="1"/>
  <c r="X181" i="12"/>
  <c r="Y180" i="12"/>
  <c r="Z180" i="12" s="1"/>
  <c r="X180" i="12"/>
  <c r="Y179" i="12"/>
  <c r="Z179" i="12" s="1"/>
  <c r="X179" i="12"/>
  <c r="Y178" i="12"/>
  <c r="Z178" i="12" s="1"/>
  <c r="X178" i="12"/>
  <c r="Y177" i="12"/>
  <c r="Z177" i="12" s="1"/>
  <c r="X177" i="12"/>
  <c r="Y176" i="12"/>
  <c r="Z176" i="12" s="1"/>
  <c r="X176" i="12"/>
  <c r="Y175" i="12"/>
  <c r="Z175" i="12" s="1"/>
  <c r="X175" i="12"/>
  <c r="Y174" i="12"/>
  <c r="Z174" i="12" s="1"/>
  <c r="X174" i="12"/>
  <c r="Y173" i="12"/>
  <c r="Z173" i="12" s="1"/>
  <c r="X173" i="12"/>
  <c r="Y172" i="12"/>
  <c r="Z172" i="12" s="1"/>
  <c r="X172" i="12"/>
  <c r="Y171" i="12"/>
  <c r="Z171" i="12" s="1"/>
  <c r="X171" i="12"/>
  <c r="Y170" i="12"/>
  <c r="Z170" i="12" s="1"/>
  <c r="X170" i="12"/>
  <c r="Y169" i="12"/>
  <c r="Z169" i="12" s="1"/>
  <c r="X169" i="12"/>
  <c r="Y168" i="12"/>
  <c r="Z168" i="12" s="1"/>
  <c r="X168" i="12"/>
  <c r="Y167" i="12"/>
  <c r="Z167" i="12" s="1"/>
  <c r="X167" i="12"/>
  <c r="Y166" i="12"/>
  <c r="Z166" i="12" s="1"/>
  <c r="X166" i="12"/>
  <c r="Y165" i="12"/>
  <c r="Z165" i="12" s="1"/>
  <c r="X165" i="12"/>
  <c r="Y164" i="12"/>
  <c r="Z164" i="12" s="1"/>
  <c r="X164" i="12"/>
  <c r="Y163" i="12"/>
  <c r="Z163" i="12" s="1"/>
  <c r="X163" i="12"/>
  <c r="Y162" i="12"/>
  <c r="Z162" i="12" s="1"/>
  <c r="X162" i="12"/>
  <c r="Y161" i="12"/>
  <c r="Z161" i="12" s="1"/>
  <c r="X161" i="12"/>
  <c r="Y160" i="12"/>
  <c r="Z160" i="12" s="1"/>
  <c r="X160" i="12"/>
  <c r="Y159" i="12"/>
  <c r="Z159" i="12" s="1"/>
  <c r="X159" i="12"/>
  <c r="Y158" i="12"/>
  <c r="Z158" i="12" s="1"/>
  <c r="X158" i="12"/>
  <c r="Y157" i="12"/>
  <c r="Z157" i="12" s="1"/>
  <c r="X157" i="12"/>
  <c r="Y156" i="12"/>
  <c r="Z156" i="12" s="1"/>
  <c r="X156" i="12"/>
  <c r="Y155" i="12"/>
  <c r="Z155" i="12" s="1"/>
  <c r="X155" i="12"/>
  <c r="Y154" i="12"/>
  <c r="Z154" i="12" s="1"/>
  <c r="X154" i="12"/>
  <c r="Y153" i="12"/>
  <c r="Z153" i="12" s="1"/>
  <c r="X153" i="12"/>
  <c r="Y152" i="12"/>
  <c r="Z152" i="12" s="1"/>
  <c r="X152" i="12"/>
  <c r="Y151" i="12"/>
  <c r="Z151" i="12" s="1"/>
  <c r="X151" i="12"/>
  <c r="Y150" i="12"/>
  <c r="Z150" i="12" s="1"/>
  <c r="X150" i="12"/>
  <c r="Y149" i="12"/>
  <c r="Z149" i="12" s="1"/>
  <c r="X149" i="12"/>
  <c r="Y148" i="12"/>
  <c r="Z148" i="12" s="1"/>
  <c r="X148" i="12"/>
  <c r="Y147" i="12"/>
  <c r="Z147" i="12" s="1"/>
  <c r="X147" i="12"/>
  <c r="Y146" i="12"/>
  <c r="Z146" i="12" s="1"/>
  <c r="X146" i="12"/>
  <c r="Y145" i="12"/>
  <c r="Z145" i="12" s="1"/>
  <c r="X145" i="12"/>
  <c r="Y144" i="12"/>
  <c r="Z144" i="12" s="1"/>
  <c r="X144" i="12"/>
  <c r="Y143" i="12"/>
  <c r="Z143" i="12" s="1"/>
  <c r="X143" i="12"/>
  <c r="Y142" i="12"/>
  <c r="Z142" i="12" s="1"/>
  <c r="X142" i="12"/>
  <c r="Y141" i="12"/>
  <c r="Z141" i="12" s="1"/>
  <c r="X141" i="12"/>
  <c r="Y140" i="12"/>
  <c r="Z140" i="12" s="1"/>
  <c r="X140" i="12"/>
  <c r="Y139" i="12"/>
  <c r="Z139" i="12" s="1"/>
  <c r="X139" i="12"/>
  <c r="Y138" i="12"/>
  <c r="Z138" i="12" s="1"/>
  <c r="X138" i="12"/>
  <c r="Y137" i="12"/>
  <c r="Z137" i="12" s="1"/>
  <c r="X137" i="12"/>
  <c r="Y136" i="12"/>
  <c r="Z136" i="12" s="1"/>
  <c r="X136" i="12"/>
  <c r="Y135" i="12"/>
  <c r="Z135" i="12" s="1"/>
  <c r="X135" i="12"/>
  <c r="Y134" i="12"/>
  <c r="Z134" i="12" s="1"/>
  <c r="X134" i="12"/>
  <c r="Y133" i="12"/>
  <c r="Z133" i="12" s="1"/>
  <c r="X133" i="12"/>
  <c r="Y132" i="12"/>
  <c r="Z132" i="12" s="1"/>
  <c r="X132" i="12"/>
  <c r="Y131" i="12"/>
  <c r="Z131" i="12" s="1"/>
  <c r="X131" i="12"/>
  <c r="Y130" i="12"/>
  <c r="Z130" i="12" s="1"/>
  <c r="X130" i="12"/>
  <c r="Y129" i="12"/>
  <c r="Z129" i="12" s="1"/>
  <c r="X129" i="12"/>
  <c r="Y128" i="12"/>
  <c r="Z128" i="12" s="1"/>
  <c r="X128" i="12"/>
  <c r="Y127" i="12"/>
  <c r="Z127" i="12" s="1"/>
  <c r="X127" i="12"/>
  <c r="Y126" i="12"/>
  <c r="Z126" i="12" s="1"/>
  <c r="X126" i="12"/>
  <c r="Y125" i="12"/>
  <c r="Z125" i="12" s="1"/>
  <c r="X125" i="12"/>
  <c r="Y124" i="12"/>
  <c r="Z124" i="12" s="1"/>
  <c r="X124" i="12"/>
  <c r="Y123" i="12"/>
  <c r="Z123" i="12" s="1"/>
  <c r="X123" i="12"/>
  <c r="Y122" i="12"/>
  <c r="Z122" i="12" s="1"/>
  <c r="X122" i="12"/>
  <c r="Y121" i="12"/>
  <c r="Z121" i="12" s="1"/>
  <c r="X121" i="12"/>
  <c r="Y120" i="12"/>
  <c r="Z120" i="12" s="1"/>
  <c r="X120" i="12"/>
  <c r="Y119" i="12"/>
  <c r="Z119" i="12" s="1"/>
  <c r="X119" i="12"/>
  <c r="Y118" i="12"/>
  <c r="Z118" i="12" s="1"/>
  <c r="X118" i="12"/>
  <c r="Y117" i="12"/>
  <c r="Z117" i="12" s="1"/>
  <c r="X117" i="12"/>
  <c r="Y116" i="12"/>
  <c r="Z116" i="12" s="1"/>
  <c r="X116" i="12"/>
  <c r="Y115" i="12"/>
  <c r="Z115" i="12" s="1"/>
  <c r="X115" i="12"/>
  <c r="Y114" i="12"/>
  <c r="Z114" i="12" s="1"/>
  <c r="X114" i="12"/>
  <c r="Y113" i="12"/>
  <c r="Z113" i="12" s="1"/>
  <c r="X113" i="12"/>
  <c r="Y112" i="12"/>
  <c r="Z112" i="12" s="1"/>
  <c r="X112" i="12"/>
  <c r="Y111" i="12"/>
  <c r="Z111" i="12" s="1"/>
  <c r="X111" i="12"/>
  <c r="Y110" i="12"/>
  <c r="Z110" i="12" s="1"/>
  <c r="X110" i="12"/>
  <c r="Y109" i="12"/>
  <c r="Z109" i="12" s="1"/>
  <c r="X109" i="12"/>
  <c r="Y108" i="12"/>
  <c r="Z108" i="12" s="1"/>
  <c r="X108" i="12"/>
  <c r="Y107" i="12"/>
  <c r="Z107" i="12" s="1"/>
  <c r="X107" i="12"/>
  <c r="Y106" i="12"/>
  <c r="Z106" i="12" s="1"/>
  <c r="X106" i="12"/>
  <c r="Y105" i="12"/>
  <c r="Z105" i="12" s="1"/>
  <c r="X105" i="12"/>
  <c r="Y104" i="12"/>
  <c r="Z104" i="12" s="1"/>
  <c r="X104" i="12"/>
  <c r="Y103" i="12"/>
  <c r="Z103" i="12" s="1"/>
  <c r="X103" i="12"/>
  <c r="Y102" i="12"/>
  <c r="Z102" i="12" s="1"/>
  <c r="X102" i="12"/>
  <c r="Y101" i="12"/>
  <c r="Z101" i="12" s="1"/>
  <c r="X101" i="12"/>
  <c r="Y100" i="12"/>
  <c r="Z100" i="12" s="1"/>
  <c r="X100" i="12"/>
  <c r="Y99" i="12"/>
  <c r="Z99" i="12" s="1"/>
  <c r="X99" i="12"/>
  <c r="Y98" i="12"/>
  <c r="Z98" i="12" s="1"/>
  <c r="X98" i="12"/>
  <c r="Y97" i="12"/>
  <c r="Z97" i="12" s="1"/>
  <c r="X97" i="12"/>
  <c r="Y96" i="12"/>
  <c r="Z96" i="12" s="1"/>
  <c r="X96" i="12"/>
  <c r="Y95" i="12"/>
  <c r="Z95" i="12" s="1"/>
  <c r="X95" i="12"/>
  <c r="Y94" i="12"/>
  <c r="Z94" i="12" s="1"/>
  <c r="X94" i="12"/>
  <c r="Y93" i="12"/>
  <c r="Z93" i="12" s="1"/>
  <c r="X93" i="12"/>
  <c r="Y92" i="12"/>
  <c r="Z92" i="12" s="1"/>
  <c r="X92" i="12"/>
  <c r="Y91" i="12"/>
  <c r="Z91" i="12" s="1"/>
  <c r="X91" i="12"/>
  <c r="Y90" i="12"/>
  <c r="Z90" i="12" s="1"/>
  <c r="X90" i="12"/>
  <c r="Y89" i="12"/>
  <c r="Z89" i="12" s="1"/>
  <c r="X89" i="12"/>
  <c r="Y88" i="12"/>
  <c r="Z88" i="12" s="1"/>
  <c r="X88" i="12"/>
  <c r="Y87" i="12"/>
  <c r="Z87" i="12" s="1"/>
  <c r="X87" i="12"/>
  <c r="Y86" i="12"/>
  <c r="Z86" i="12" s="1"/>
  <c r="X86" i="12"/>
  <c r="Y85" i="12"/>
  <c r="Z85" i="12" s="1"/>
  <c r="X85" i="12"/>
  <c r="Y84" i="12"/>
  <c r="Z84" i="12" s="1"/>
  <c r="X84" i="12"/>
  <c r="Y83" i="12"/>
  <c r="Z83" i="12" s="1"/>
  <c r="X83" i="12"/>
  <c r="Y82" i="12"/>
  <c r="Z82" i="12" s="1"/>
  <c r="X82" i="12"/>
  <c r="Y81" i="12"/>
  <c r="Z81" i="12" s="1"/>
  <c r="X81" i="12"/>
  <c r="Y80" i="12"/>
  <c r="Z80" i="12" s="1"/>
  <c r="X80" i="12"/>
  <c r="Y79" i="12"/>
  <c r="Z79" i="12" s="1"/>
  <c r="X79" i="12"/>
  <c r="Y78" i="12"/>
  <c r="Z78" i="12" s="1"/>
  <c r="X78" i="12"/>
  <c r="Y77" i="12"/>
  <c r="Z77" i="12" s="1"/>
  <c r="X77" i="12"/>
  <c r="Y76" i="12"/>
  <c r="Z76" i="12" s="1"/>
  <c r="X76" i="12"/>
  <c r="Y75" i="12"/>
  <c r="Z75" i="12" s="1"/>
  <c r="X75" i="12"/>
  <c r="Y74" i="12"/>
  <c r="Z74" i="12" s="1"/>
  <c r="X74" i="12"/>
  <c r="Y73" i="12"/>
  <c r="Z73" i="12" s="1"/>
  <c r="X73" i="12"/>
  <c r="Y72" i="12"/>
  <c r="Z72" i="12" s="1"/>
  <c r="X72" i="12"/>
  <c r="Y71" i="12"/>
  <c r="Z71" i="12" s="1"/>
  <c r="X71" i="12"/>
  <c r="Y70" i="12"/>
  <c r="Z70" i="12" s="1"/>
  <c r="X70" i="12"/>
  <c r="Y69" i="12"/>
  <c r="Z69" i="12" s="1"/>
  <c r="X69" i="12"/>
  <c r="Y68" i="12"/>
  <c r="Z68" i="12" s="1"/>
  <c r="X68" i="12"/>
  <c r="Y67" i="12"/>
  <c r="Z67" i="12" s="1"/>
  <c r="X67" i="12"/>
  <c r="Y66" i="12"/>
  <c r="Z66" i="12" s="1"/>
  <c r="X66" i="12"/>
  <c r="Y65" i="12"/>
  <c r="Z65" i="12" s="1"/>
  <c r="X65" i="12"/>
  <c r="Y64" i="12"/>
  <c r="Z64" i="12" s="1"/>
  <c r="X64" i="12"/>
  <c r="Y63" i="12"/>
  <c r="Z63" i="12" s="1"/>
  <c r="X63" i="12"/>
  <c r="Y62" i="12"/>
  <c r="Z62" i="12" s="1"/>
  <c r="X62" i="12"/>
  <c r="Y61" i="12"/>
  <c r="Z61" i="12" s="1"/>
  <c r="X61" i="12"/>
  <c r="Y60" i="12"/>
  <c r="Z60" i="12" s="1"/>
  <c r="X60" i="12"/>
  <c r="Y59" i="12"/>
  <c r="Z59" i="12" s="1"/>
  <c r="X59" i="12"/>
  <c r="Y58" i="12"/>
  <c r="Z58" i="12" s="1"/>
  <c r="X58" i="12"/>
  <c r="Y57" i="12"/>
  <c r="Z57" i="12" s="1"/>
  <c r="X57" i="12"/>
  <c r="Y56" i="12"/>
  <c r="Z56" i="12" s="1"/>
  <c r="X56" i="12"/>
  <c r="Y55" i="12"/>
  <c r="Z55" i="12" s="1"/>
  <c r="X55" i="12"/>
  <c r="Y54" i="12"/>
  <c r="Z54" i="12" s="1"/>
  <c r="X54" i="12"/>
  <c r="Y53" i="12"/>
  <c r="Z53" i="12" s="1"/>
  <c r="X53" i="12"/>
  <c r="Y52" i="12"/>
  <c r="Z52" i="12" s="1"/>
  <c r="X52" i="12"/>
  <c r="Y51" i="12"/>
  <c r="Z51" i="12" s="1"/>
  <c r="X51" i="12"/>
  <c r="Y50" i="12"/>
  <c r="Z50" i="12" s="1"/>
  <c r="X50" i="12"/>
  <c r="Y49" i="12"/>
  <c r="Z49" i="12" s="1"/>
  <c r="X49" i="12"/>
  <c r="Y48" i="12"/>
  <c r="Z48" i="12" s="1"/>
  <c r="X48" i="12"/>
  <c r="Y47" i="12"/>
  <c r="Z47" i="12" s="1"/>
  <c r="X47" i="12"/>
  <c r="Y46" i="12"/>
  <c r="Z46" i="12" s="1"/>
  <c r="X46" i="12"/>
  <c r="Y45" i="12"/>
  <c r="Z45" i="12" s="1"/>
  <c r="X45" i="12"/>
  <c r="Y44" i="12"/>
  <c r="Z44" i="12" s="1"/>
  <c r="X44" i="12"/>
  <c r="Y43" i="12"/>
  <c r="Z43" i="12" s="1"/>
  <c r="X43" i="12"/>
  <c r="Y42" i="12"/>
  <c r="Z42" i="12" s="1"/>
  <c r="X42" i="12"/>
  <c r="Y41" i="12"/>
  <c r="Z41" i="12" s="1"/>
  <c r="X41" i="12"/>
  <c r="Y40" i="12"/>
  <c r="Z40" i="12" s="1"/>
  <c r="X40" i="12"/>
  <c r="Y39" i="12"/>
  <c r="Z39" i="12" s="1"/>
  <c r="X39" i="12"/>
  <c r="Y38" i="12"/>
  <c r="Z38" i="12" s="1"/>
  <c r="X38" i="12"/>
  <c r="Y37" i="12"/>
  <c r="Z37" i="12" s="1"/>
  <c r="X37" i="12"/>
  <c r="Y36" i="12"/>
  <c r="Z36" i="12" s="1"/>
  <c r="X36" i="12"/>
  <c r="Y35" i="12"/>
  <c r="Z35" i="12" s="1"/>
  <c r="X35" i="12"/>
  <c r="Y34" i="12"/>
  <c r="Z34" i="12" s="1"/>
  <c r="X34" i="12"/>
  <c r="Y33" i="12"/>
  <c r="Z33" i="12" s="1"/>
  <c r="X33" i="12"/>
  <c r="Y32" i="12"/>
  <c r="Z32" i="12" s="1"/>
  <c r="X32" i="12"/>
  <c r="Y31" i="12"/>
  <c r="Z31" i="12" s="1"/>
  <c r="X31" i="12"/>
  <c r="Y30" i="12"/>
  <c r="Z30" i="12" s="1"/>
  <c r="X30" i="12"/>
  <c r="Y29" i="12"/>
  <c r="Z29" i="12" s="1"/>
  <c r="X29" i="12"/>
  <c r="Y28" i="12"/>
  <c r="Z28" i="12" s="1"/>
  <c r="X28" i="12"/>
  <c r="Y27" i="12"/>
  <c r="Z27" i="12" s="1"/>
  <c r="X27" i="12"/>
  <c r="Y26" i="12"/>
  <c r="Z26" i="12" s="1"/>
  <c r="X26" i="12"/>
  <c r="Y25" i="12"/>
  <c r="Z25" i="12" s="1"/>
  <c r="X25" i="12"/>
  <c r="Y24" i="12"/>
  <c r="Z24" i="12" s="1"/>
  <c r="X24" i="12"/>
  <c r="Y23" i="12"/>
  <c r="Z23" i="12" s="1"/>
  <c r="X23" i="12"/>
  <c r="Y22" i="12"/>
  <c r="Z22" i="12" s="1"/>
  <c r="X22" i="12"/>
  <c r="Y21" i="12"/>
  <c r="Z21" i="12" s="1"/>
  <c r="X21" i="12"/>
  <c r="Y20" i="12"/>
  <c r="Z20" i="12" s="1"/>
  <c r="X20" i="12"/>
  <c r="Y19" i="12"/>
  <c r="Z19" i="12" s="1"/>
  <c r="X19" i="12"/>
  <c r="Y18" i="12"/>
  <c r="Z18" i="12" s="1"/>
  <c r="X18" i="12"/>
  <c r="Y17" i="12"/>
  <c r="Z17" i="12" s="1"/>
  <c r="X17" i="12"/>
  <c r="Y16" i="12"/>
  <c r="Z16" i="12" s="1"/>
  <c r="X16" i="12"/>
  <c r="Y15" i="12"/>
  <c r="Z15" i="12" s="1"/>
  <c r="X15" i="12"/>
  <c r="Y14" i="12"/>
  <c r="Z14" i="12" s="1"/>
  <c r="X14" i="12"/>
  <c r="Y13" i="12"/>
  <c r="Z13" i="12" s="1"/>
  <c r="X13" i="12"/>
  <c r="Y12" i="12"/>
  <c r="Z12" i="12" s="1"/>
  <c r="X12" i="12"/>
  <c r="Y11" i="12"/>
  <c r="Z11" i="12" s="1"/>
  <c r="X11" i="12"/>
  <c r="Y10" i="12"/>
  <c r="Z10" i="12" s="1"/>
  <c r="X10" i="12"/>
  <c r="Y9" i="12"/>
  <c r="Z9" i="12" s="1"/>
  <c r="X9" i="12"/>
  <c r="Y8" i="12"/>
  <c r="Z8" i="12" s="1"/>
  <c r="X8" i="12"/>
  <c r="Y7" i="12"/>
  <c r="Z7" i="12" s="1"/>
  <c r="X7" i="12"/>
  <c r="Y6" i="12"/>
  <c r="Z6" i="12" s="1"/>
  <c r="X6" i="12"/>
  <c r="Y5" i="12"/>
  <c r="Z5" i="12" s="1"/>
  <c r="X5" i="12"/>
  <c r="Y4" i="12"/>
  <c r="Z4" i="12" s="1"/>
  <c r="X4" i="12"/>
  <c r="H679" i="12"/>
  <c r="A163" i="12"/>
  <c r="AB163" i="12" s="1"/>
  <c r="A330" i="12"/>
  <c r="AB330" i="12" s="1"/>
  <c r="A46" i="12"/>
  <c r="AB46" i="12" s="1"/>
  <c r="AA349" i="13" l="1"/>
  <c r="AA190" i="13"/>
  <c r="AA46" i="13"/>
  <c r="AA139" i="13"/>
  <c r="AA250" i="13"/>
  <c r="AA463" i="13"/>
  <c r="AA85" i="13"/>
  <c r="AA571" i="13"/>
  <c r="AA669" i="13"/>
  <c r="AA623" i="13"/>
  <c r="AA163" i="12"/>
  <c r="AA508" i="12"/>
  <c r="AA344" i="12"/>
  <c r="AA415" i="12"/>
  <c r="AA54" i="12"/>
  <c r="AA102" i="12"/>
  <c r="AA585" i="12"/>
  <c r="AA218" i="12"/>
  <c r="AA271" i="12"/>
  <c r="AA635" i="12"/>
  <c r="AA94" i="14"/>
  <c r="AA411" i="14"/>
  <c r="AA576" i="14"/>
  <c r="AA633" i="14"/>
  <c r="AA2" i="14"/>
  <c r="AA267" i="14"/>
  <c r="AA668" i="14"/>
  <c r="AC558" i="14"/>
  <c r="AC560" i="14"/>
  <c r="AC505" i="14"/>
  <c r="AC564" i="14"/>
  <c r="AC508" i="14"/>
  <c r="AC509" i="14"/>
  <c r="AC510" i="14"/>
  <c r="AC571" i="14"/>
  <c r="AC512" i="14"/>
  <c r="AC514" i="14"/>
  <c r="AC701" i="14"/>
  <c r="AC703" i="14"/>
  <c r="AC704" i="14"/>
  <c r="AC590" i="14"/>
  <c r="AC592" i="14"/>
  <c r="AC593" i="14"/>
  <c r="AC629" i="14"/>
  <c r="AC599" i="14"/>
  <c r="AC600" i="14"/>
  <c r="AC602" i="14"/>
  <c r="AC604" i="14"/>
  <c r="AC606" i="14"/>
  <c r="AC631" i="14"/>
  <c r="AC632" i="14"/>
  <c r="AC613" i="14"/>
  <c r="AC635" i="14"/>
  <c r="AC637" i="14"/>
  <c r="AC639" i="14"/>
  <c r="AC667" i="14"/>
  <c r="AC668" i="14"/>
  <c r="AC670" i="14"/>
  <c r="AC676" i="14"/>
  <c r="AC678" i="14"/>
  <c r="AC709" i="14"/>
  <c r="AC680" i="14"/>
  <c r="AC682" i="14"/>
  <c r="AC684" i="14"/>
  <c r="AC710" i="14"/>
  <c r="AC687" i="14"/>
  <c r="AC712" i="14"/>
  <c r="AC693" i="14"/>
  <c r="AC504" i="14"/>
  <c r="AC559" i="14"/>
  <c r="AC574" i="14"/>
  <c r="AC620" i="14"/>
  <c r="AC585" i="14"/>
  <c r="AC586" i="14"/>
  <c r="AC622" i="14"/>
  <c r="AC578" i="14"/>
  <c r="AC580" i="14"/>
  <c r="AC581" i="14"/>
  <c r="AC633" i="14"/>
  <c r="AC583" i="14"/>
  <c r="AC584" i="14"/>
  <c r="AC621" i="14"/>
  <c r="AC587" i="14"/>
  <c r="AC665" i="14"/>
  <c r="AC645" i="14"/>
  <c r="AC647" i="14"/>
  <c r="AC649" i="14"/>
  <c r="AC666" i="14"/>
  <c r="AC652" i="14"/>
  <c r="AC654" i="14"/>
  <c r="AC656" i="14"/>
  <c r="AC713" i="14"/>
  <c r="AC696" i="14"/>
  <c r="AC561" i="14"/>
  <c r="AC563" i="14"/>
  <c r="AC506" i="14"/>
  <c r="AC507" i="14"/>
  <c r="AC566" i="14"/>
  <c r="AC567" i="14"/>
  <c r="AC568" i="14"/>
  <c r="AC511" i="14"/>
  <c r="AC572" i="14"/>
  <c r="AC513" i="14"/>
  <c r="AC618" i="14"/>
  <c r="AC625" i="14"/>
  <c r="AC626" i="14"/>
  <c r="AC594" i="14"/>
  <c r="AC596" i="14"/>
  <c r="AC597" i="14"/>
  <c r="AC598" i="14"/>
  <c r="AC630" i="14"/>
  <c r="AC601" i="14"/>
  <c r="AC603" i="14"/>
  <c r="AC605" i="14"/>
  <c r="AC607" i="14"/>
  <c r="AC608" i="14"/>
  <c r="AC663" i="14"/>
  <c r="AC636" i="14"/>
  <c r="AC638" i="14"/>
  <c r="AC640" i="14"/>
  <c r="AC661" i="14"/>
  <c r="AC669" i="14"/>
  <c r="AC707" i="14"/>
  <c r="AC671" i="14"/>
  <c r="AC683" i="14"/>
  <c r="AC685" i="14"/>
  <c r="AC686" i="14"/>
  <c r="AC688" i="14"/>
  <c r="AC690" i="14"/>
  <c r="AC711" i="14"/>
  <c r="AC577" i="14"/>
  <c r="AC579" i="14"/>
  <c r="AC619" i="14"/>
  <c r="AC582" i="14"/>
  <c r="AC662" i="14"/>
  <c r="AC591" i="14"/>
  <c r="AC609" i="14"/>
  <c r="AC611" i="14"/>
  <c r="AC634" i="14"/>
  <c r="AC651" i="14"/>
  <c r="AC653" i="14"/>
  <c r="AC655" i="14"/>
  <c r="AC673" i="14"/>
  <c r="AC675" i="14"/>
  <c r="AC677" i="14"/>
  <c r="AC679" i="14"/>
  <c r="AC681" i="14"/>
  <c r="AC692" i="14"/>
  <c r="AC503" i="14"/>
  <c r="AC565" i="14"/>
  <c r="AC570" i="14"/>
  <c r="AC573" i="14"/>
  <c r="AC588" i="14"/>
  <c r="AC623" i="14"/>
  <c r="AC595" i="14"/>
  <c r="AC628" i="14"/>
  <c r="AC610" i="14"/>
  <c r="AC612" i="14"/>
  <c r="AC664" i="14"/>
  <c r="AC642" i="14"/>
  <c r="AC658" i="14"/>
  <c r="AC660" i="14"/>
  <c r="AC672" i="14"/>
  <c r="AC674" i="14"/>
  <c r="AC689" i="14"/>
  <c r="AC691" i="14"/>
  <c r="AC698" i="14"/>
  <c r="AC714" i="14"/>
  <c r="AD633" i="14" l="1"/>
  <c r="AE633" i="14"/>
  <c r="AE668" i="14"/>
  <c r="AD668" i="14"/>
  <c r="A255" i="18"/>
  <c r="AB255" i="18" s="1"/>
  <c r="Y537" i="18"/>
  <c r="Z537" i="18" s="1"/>
  <c r="AA496" i="18" s="1"/>
  <c r="X537" i="18"/>
  <c r="X442" i="17" l="1"/>
  <c r="X440" i="17"/>
  <c r="X439" i="17"/>
  <c r="X438" i="17"/>
  <c r="X437" i="17"/>
  <c r="X465" i="17"/>
  <c r="X436" i="17"/>
  <c r="X435" i="17"/>
  <c r="X434" i="17"/>
  <c r="X407" i="17"/>
  <c r="X406" i="17"/>
  <c r="X430" i="17"/>
  <c r="X433" i="17"/>
  <c r="X432" i="17"/>
  <c r="X429" i="17"/>
  <c r="X431" i="17"/>
  <c r="X428" i="17"/>
  <c r="X464" i="17"/>
  <c r="X405" i="17"/>
  <c r="X427" i="17"/>
  <c r="X404" i="17"/>
  <c r="X403" i="17"/>
  <c r="X402" i="17"/>
  <c r="X401" i="17"/>
  <c r="X400" i="17"/>
  <c r="X426" i="17"/>
  <c r="X399" i="17"/>
  <c r="X398" i="17"/>
  <c r="X425" i="17"/>
  <c r="X397" i="17"/>
  <c r="X396" i="17"/>
  <c r="X395" i="17"/>
  <c r="X424" i="17"/>
  <c r="X423" i="17"/>
  <c r="X441" i="17"/>
  <c r="X394" i="17"/>
  <c r="X421" i="17"/>
  <c r="X420" i="17"/>
  <c r="X419" i="17"/>
  <c r="X392" i="17"/>
  <c r="X418" i="17"/>
  <c r="X417" i="17"/>
  <c r="X416" i="17"/>
  <c r="X415" i="17"/>
  <c r="X414" i="17"/>
  <c r="X413" i="17"/>
  <c r="X391" i="17"/>
  <c r="X390" i="17"/>
  <c r="X412" i="17"/>
  <c r="X389" i="17"/>
  <c r="X388" i="17"/>
  <c r="X411" i="17"/>
  <c r="X410" i="17"/>
  <c r="X387" i="17"/>
  <c r="X386" i="17"/>
  <c r="X385" i="17"/>
  <c r="X384" i="17"/>
  <c r="X383" i="17"/>
  <c r="X409" i="17"/>
  <c r="X393" i="17"/>
  <c r="X379" i="17"/>
  <c r="X422" i="17"/>
  <c r="X408" i="17"/>
  <c r="X378" i="17"/>
  <c r="X377" i="17"/>
  <c r="X376" i="17"/>
  <c r="X361" i="17"/>
  <c r="X360" i="17"/>
  <c r="X375" i="17"/>
  <c r="X374" i="17"/>
  <c r="X373" i="17"/>
  <c r="X359" i="17"/>
  <c r="X372" i="17"/>
  <c r="X371" i="17"/>
  <c r="X370" i="17"/>
  <c r="X358" i="17"/>
  <c r="X369" i="17"/>
  <c r="X357" i="17"/>
  <c r="X356" i="17"/>
  <c r="X355" i="17"/>
  <c r="X354" i="17"/>
  <c r="X382" i="17"/>
  <c r="X348" i="17"/>
  <c r="X381" i="17"/>
  <c r="X380" i="17"/>
  <c r="X347" i="17"/>
  <c r="X367" i="17"/>
  <c r="X346" i="17"/>
  <c r="X345" i="17"/>
  <c r="X366" i="17"/>
  <c r="X365" i="17"/>
  <c r="X344" i="17"/>
  <c r="X343" i="17"/>
  <c r="X342" i="17"/>
  <c r="X341" i="17"/>
  <c r="X340" i="17"/>
  <c r="X339" i="17"/>
  <c r="X338" i="17"/>
  <c r="X337" i="17"/>
  <c r="X336" i="17"/>
  <c r="X335" i="17"/>
  <c r="X334" i="17"/>
  <c r="X333" i="17"/>
  <c r="X332" i="17"/>
  <c r="X364" i="17"/>
  <c r="X321" i="17"/>
  <c r="X320" i="17"/>
  <c r="X319" i="17"/>
  <c r="X331" i="17"/>
  <c r="X318" i="17"/>
  <c r="X317" i="17"/>
  <c r="X316" i="17"/>
  <c r="X351" i="17"/>
  <c r="X315" i="17"/>
  <c r="X350" i="17"/>
  <c r="X314" i="17"/>
  <c r="X330" i="17"/>
  <c r="X326" i="17"/>
  <c r="X313" i="17"/>
  <c r="X312" i="17"/>
  <c r="X311" i="17"/>
  <c r="X310" i="17"/>
  <c r="X309" i="17"/>
  <c r="X363" i="17"/>
  <c r="X329" i="17"/>
  <c r="X308" i="17"/>
  <c r="X325" i="17"/>
  <c r="X349" i="17"/>
  <c r="X307" i="17"/>
  <c r="X306" i="17"/>
  <c r="X368" i="17"/>
  <c r="X305" i="17"/>
  <c r="X353" i="17"/>
  <c r="X352" i="17"/>
  <c r="X303" i="17"/>
  <c r="X302" i="17"/>
  <c r="X301" i="17"/>
  <c r="X300" i="17"/>
  <c r="X299" i="17"/>
  <c r="X298" i="17"/>
  <c r="X297" i="17"/>
  <c r="X296" i="17"/>
  <c r="X295" i="17"/>
  <c r="X294" i="17"/>
  <c r="X293" i="17"/>
  <c r="X324" i="17"/>
  <c r="X292" i="17"/>
  <c r="X328" i="17"/>
  <c r="X291" i="17"/>
  <c r="X290" i="17"/>
  <c r="X289" i="17"/>
  <c r="X288" i="17"/>
  <c r="X287" i="17"/>
  <c r="X327" i="17"/>
  <c r="X286" i="17"/>
  <c r="X285" i="17"/>
  <c r="X362" i="17"/>
  <c r="X282" i="17"/>
  <c r="X284" i="17"/>
  <c r="X260" i="17"/>
  <c r="X259" i="17"/>
  <c r="X258" i="17"/>
  <c r="X257" i="17"/>
  <c r="X256" i="17"/>
  <c r="X283" i="17"/>
  <c r="X323" i="17"/>
  <c r="X255" i="17"/>
  <c r="X304" i="17"/>
  <c r="X322" i="17"/>
  <c r="X254" i="17"/>
  <c r="X281" i="17"/>
  <c r="X253" i="17"/>
  <c r="X252" i="17"/>
  <c r="X251" i="17"/>
  <c r="X280" i="17"/>
  <c r="X250" i="17"/>
  <c r="X249" i="17"/>
  <c r="X279" i="17"/>
  <c r="X248" i="17"/>
  <c r="X278" i="17"/>
  <c r="X247" i="17"/>
  <c r="X277" i="17"/>
  <c r="X246" i="17"/>
  <c r="X245" i="17"/>
  <c r="X276" i="17"/>
  <c r="X275" i="17"/>
  <c r="X274" i="17"/>
  <c r="X273" i="17"/>
  <c r="X272" i="17"/>
  <c r="X271" i="17"/>
  <c r="X270" i="17"/>
  <c r="X244" i="17"/>
  <c r="X243" i="17"/>
  <c r="X269" i="17"/>
  <c r="X242" i="17"/>
  <c r="X241" i="17"/>
  <c r="X240" i="17"/>
  <c r="X268" i="17"/>
  <c r="X239" i="17"/>
  <c r="X267" i="17"/>
  <c r="X238" i="17"/>
  <c r="X266" i="17"/>
  <c r="X265" i="17"/>
  <c r="X237" i="17"/>
  <c r="X236" i="17"/>
  <c r="X263" i="17"/>
  <c r="X232" i="17"/>
  <c r="X235" i="17"/>
  <c r="X231" i="17"/>
  <c r="X230" i="17"/>
  <c r="X234" i="17"/>
  <c r="X229" i="17"/>
  <c r="X228" i="17"/>
  <c r="X264" i="17"/>
  <c r="X262" i="17"/>
  <c r="X227" i="17"/>
  <c r="X226" i="17"/>
  <c r="X225" i="17"/>
  <c r="X261" i="17"/>
  <c r="X224" i="17"/>
  <c r="X223" i="17"/>
  <c r="X222" i="17"/>
  <c r="X221" i="17"/>
  <c r="X210" i="17"/>
  <c r="X233" i="17"/>
  <c r="X209" i="17"/>
  <c r="X208" i="17"/>
  <c r="X217" i="17"/>
  <c r="X207" i="17"/>
  <c r="X220" i="17"/>
  <c r="X206" i="17"/>
  <c r="X205" i="17"/>
  <c r="X216" i="17"/>
  <c r="X204" i="17"/>
  <c r="X203" i="17"/>
  <c r="X215" i="17"/>
  <c r="X202" i="17"/>
  <c r="X201" i="17"/>
  <c r="X200" i="17"/>
  <c r="X199" i="17"/>
  <c r="X198" i="17"/>
  <c r="X197" i="17"/>
  <c r="X196" i="17"/>
  <c r="X195" i="17"/>
  <c r="X194" i="17"/>
  <c r="X219" i="17"/>
  <c r="X193" i="17"/>
  <c r="X214" i="17"/>
  <c r="X213" i="17"/>
  <c r="X212" i="17"/>
  <c r="X192" i="17"/>
  <c r="X191" i="17"/>
  <c r="X211" i="17"/>
  <c r="X190" i="17"/>
  <c r="X218" i="17"/>
  <c r="X189" i="17"/>
  <c r="X188" i="17"/>
  <c r="X187" i="17"/>
  <c r="X186" i="17"/>
  <c r="X185" i="17"/>
  <c r="X184" i="17"/>
  <c r="X183" i="17"/>
  <c r="X182" i="17"/>
  <c r="X181" i="17"/>
  <c r="X180" i="17"/>
  <c r="X179" i="17"/>
  <c r="X178" i="17"/>
  <c r="X177" i="17"/>
  <c r="X176" i="17"/>
  <c r="X175" i="17"/>
  <c r="X174" i="17"/>
  <c r="X173" i="17"/>
  <c r="X172" i="17"/>
  <c r="X169" i="17"/>
  <c r="X168" i="17"/>
  <c r="X167" i="17"/>
  <c r="X166" i="17"/>
  <c r="X165" i="17"/>
  <c r="X164" i="17"/>
  <c r="X163" i="17"/>
  <c r="X162" i="17"/>
  <c r="X161" i="17"/>
  <c r="X160" i="17"/>
  <c r="X171" i="17"/>
  <c r="X158" i="17"/>
  <c r="X157" i="17"/>
  <c r="X156" i="17"/>
  <c r="X155" i="17"/>
  <c r="X154" i="17"/>
  <c r="X153" i="17"/>
  <c r="X152" i="17"/>
  <c r="X151" i="17"/>
  <c r="X150" i="17"/>
  <c r="X149" i="17"/>
  <c r="X148" i="17"/>
  <c r="X147" i="17"/>
  <c r="X146" i="17"/>
  <c r="X145" i="17"/>
  <c r="X170" i="17"/>
  <c r="X144" i="17"/>
  <c r="X143" i="17"/>
  <c r="X142" i="17"/>
  <c r="X141" i="17"/>
  <c r="X140" i="17"/>
  <c r="X139" i="17"/>
  <c r="X138" i="17"/>
  <c r="X137" i="17"/>
  <c r="X136" i="17"/>
  <c r="X107" i="17"/>
  <c r="X106" i="17"/>
  <c r="X105" i="17"/>
  <c r="X104" i="17"/>
  <c r="X103" i="17"/>
  <c r="X132" i="17"/>
  <c r="X131" i="17"/>
  <c r="X102" i="17"/>
  <c r="X130" i="17"/>
  <c r="X101" i="17"/>
  <c r="X100" i="17"/>
  <c r="X126" i="17"/>
  <c r="X125" i="17"/>
  <c r="X124" i="17"/>
  <c r="X99" i="17"/>
  <c r="X123" i="17"/>
  <c r="X98" i="17"/>
  <c r="X122" i="17"/>
  <c r="X97" i="17"/>
  <c r="X96" i="17"/>
  <c r="X121" i="17"/>
  <c r="X159" i="17"/>
  <c r="X119" i="17"/>
  <c r="X129" i="17"/>
  <c r="X128" i="17"/>
  <c r="X95" i="17"/>
  <c r="X94" i="17"/>
  <c r="X118" i="17"/>
  <c r="X117" i="17"/>
  <c r="X127" i="17"/>
  <c r="X116" i="17"/>
  <c r="X93" i="17"/>
  <c r="X92" i="17"/>
  <c r="X135" i="17"/>
  <c r="X115" i="17"/>
  <c r="X114" i="17"/>
  <c r="X91" i="17"/>
  <c r="X90" i="17"/>
  <c r="X113" i="17"/>
  <c r="X112" i="17"/>
  <c r="X111" i="17"/>
  <c r="X89" i="17"/>
  <c r="X88" i="17"/>
  <c r="X87" i="17"/>
  <c r="X134" i="17"/>
  <c r="X86" i="17"/>
  <c r="X85" i="17"/>
  <c r="X133" i="17"/>
  <c r="X84" i="17"/>
  <c r="X83" i="17"/>
  <c r="X82" i="17"/>
  <c r="X81" i="17"/>
  <c r="X110" i="17"/>
  <c r="X109" i="17"/>
  <c r="X80" i="17"/>
  <c r="X108" i="17"/>
  <c r="X79" i="17"/>
  <c r="X69" i="17"/>
  <c r="X68" i="17"/>
  <c r="X67" i="17"/>
  <c r="X66" i="17"/>
  <c r="X120" i="17"/>
  <c r="X64" i="17"/>
  <c r="X76" i="17"/>
  <c r="X73" i="17"/>
  <c r="X72" i="17"/>
  <c r="X63" i="17"/>
  <c r="X62" i="17"/>
  <c r="X61" i="17"/>
  <c r="X60" i="17"/>
  <c r="X59" i="17"/>
  <c r="X58" i="17"/>
  <c r="X57" i="17"/>
  <c r="X75" i="17"/>
  <c r="X78" i="17"/>
  <c r="X56" i="17"/>
  <c r="X71" i="17"/>
  <c r="X55" i="17"/>
  <c r="X54" i="17"/>
  <c r="X53" i="17"/>
  <c r="X52" i="17"/>
  <c r="X74" i="17"/>
  <c r="X51" i="17"/>
  <c r="X50" i="17"/>
  <c r="X49" i="17"/>
  <c r="X70" i="17"/>
  <c r="X45" i="17"/>
  <c r="X38" i="17"/>
  <c r="X37" i="17"/>
  <c r="X36" i="17"/>
  <c r="X34" i="17"/>
  <c r="X33" i="17"/>
  <c r="X32" i="17"/>
  <c r="X31" i="17"/>
  <c r="X77" i="17"/>
  <c r="X65" i="17"/>
  <c r="X30" i="17"/>
  <c r="X29" i="17"/>
  <c r="X28" i="17"/>
  <c r="X27" i="17"/>
  <c r="X35" i="17"/>
  <c r="X26" i="17"/>
  <c r="X48" i="17"/>
  <c r="X25" i="17"/>
  <c r="X24" i="17"/>
  <c r="X23" i="17"/>
  <c r="X22" i="17"/>
  <c r="X21" i="17"/>
  <c r="X20" i="17"/>
  <c r="X19" i="17"/>
  <c r="X18" i="17"/>
  <c r="X17" i="17"/>
  <c r="X16" i="17"/>
  <c r="X15" i="17"/>
  <c r="X14" i="17"/>
  <c r="X13" i="17"/>
  <c r="X12" i="17"/>
  <c r="X11" i="17"/>
  <c r="X47" i="17"/>
  <c r="X10" i="17"/>
  <c r="X9" i="17"/>
  <c r="X44" i="17"/>
  <c r="X46" i="17"/>
  <c r="X8" i="17"/>
  <c r="X43" i="17"/>
  <c r="X7" i="17"/>
  <c r="X6" i="17"/>
  <c r="X5" i="17"/>
  <c r="X42" i="17"/>
  <c r="X4" i="17"/>
  <c r="Y3" i="17"/>
  <c r="Z3" i="17" s="1"/>
  <c r="X3" i="17"/>
  <c r="X41" i="17"/>
  <c r="Y2" i="17"/>
  <c r="Z2" i="17" s="1"/>
  <c r="AA2" i="17" s="1"/>
  <c r="X2" i="17"/>
  <c r="X39" i="17"/>
  <c r="A216" i="16"/>
  <c r="AB216" i="16" s="1"/>
  <c r="A289" i="16"/>
  <c r="AB289" i="16" s="1"/>
  <c r="Y406" i="16"/>
  <c r="Z406" i="16" s="1"/>
  <c r="AA338" i="16" s="1"/>
  <c r="X406" i="16"/>
  <c r="B369" i="16"/>
  <c r="AC369" i="16" s="1"/>
  <c r="A369" i="16"/>
  <c r="AB369" i="16" s="1"/>
  <c r="B430" i="16"/>
  <c r="AC430" i="16" s="1"/>
  <c r="A430" i="16"/>
  <c r="AB430" i="16" s="1"/>
  <c r="B403" i="16"/>
  <c r="AC403" i="16" s="1"/>
  <c r="A403" i="16"/>
  <c r="AB403" i="16" s="1"/>
  <c r="B402" i="16"/>
  <c r="AC402" i="16" s="1"/>
  <c r="A402" i="16"/>
  <c r="AB402" i="16" s="1"/>
  <c r="B462" i="16"/>
  <c r="AC462" i="16" s="1"/>
  <c r="A462" i="16"/>
  <c r="AB462" i="16" s="1"/>
  <c r="B407" i="16"/>
  <c r="AC407" i="16" s="1"/>
  <c r="A407" i="16"/>
  <c r="AB407" i="16" s="1"/>
  <c r="B368" i="16"/>
  <c r="AC368" i="16" s="1"/>
  <c r="A368" i="16"/>
  <c r="AB368" i="16" s="1"/>
  <c r="B406" i="16"/>
  <c r="A406" i="16"/>
  <c r="AB406" i="16" s="1"/>
  <c r="B405" i="16"/>
  <c r="AC405" i="16" s="1"/>
  <c r="A405" i="16"/>
  <c r="AB405" i="16" s="1"/>
  <c r="B401" i="16"/>
  <c r="AC401" i="16" s="1"/>
  <c r="A401" i="16"/>
  <c r="AB401" i="16" s="1"/>
  <c r="B400" i="16"/>
  <c r="AC400" i="16" s="1"/>
  <c r="A400" i="16"/>
  <c r="AB400" i="16" s="1"/>
  <c r="B367" i="16"/>
  <c r="AC367" i="16" s="1"/>
  <c r="A367" i="16"/>
  <c r="AB367" i="16" s="1"/>
  <c r="B366" i="16"/>
  <c r="AC366" i="16" s="1"/>
  <c r="A366" i="16"/>
  <c r="AB366" i="16" s="1"/>
  <c r="B365" i="16"/>
  <c r="AC365" i="16" s="1"/>
  <c r="A365" i="16"/>
  <c r="AB365" i="16" s="1"/>
  <c r="B364" i="16"/>
  <c r="AC364" i="16" s="1"/>
  <c r="A364" i="16"/>
  <c r="AB364" i="16" s="1"/>
  <c r="B399" i="16"/>
  <c r="AC399" i="16" s="1"/>
  <c r="A399" i="16"/>
  <c r="AB399" i="16" s="1"/>
  <c r="B363" i="16"/>
  <c r="AC363" i="16" s="1"/>
  <c r="A363" i="16"/>
  <c r="AB363" i="16" s="1"/>
  <c r="B398" i="16"/>
  <c r="AC398" i="16" s="1"/>
  <c r="A398" i="16"/>
  <c r="AB398" i="16" s="1"/>
  <c r="B362" i="16"/>
  <c r="AC362" i="16" s="1"/>
  <c r="A362" i="16"/>
  <c r="AB362" i="16" s="1"/>
  <c r="B361" i="16"/>
  <c r="AC361" i="16" s="1"/>
  <c r="A361" i="16"/>
  <c r="AB361" i="16" s="1"/>
  <c r="B397" i="16"/>
  <c r="AC397" i="16" s="1"/>
  <c r="A397" i="16"/>
  <c r="AB397" i="16" s="1"/>
  <c r="B360" i="16"/>
  <c r="AC360" i="16" s="1"/>
  <c r="A360" i="16"/>
  <c r="AB360" i="16" s="1"/>
  <c r="B359" i="16"/>
  <c r="AC359" i="16" s="1"/>
  <c r="A359" i="16"/>
  <c r="AB359" i="16" s="1"/>
  <c r="B358" i="16"/>
  <c r="AC358" i="16" s="1"/>
  <c r="A358" i="16"/>
  <c r="AB358" i="16" s="1"/>
  <c r="B357" i="16"/>
  <c r="AC357" i="16" s="1"/>
  <c r="A357" i="16"/>
  <c r="AB357" i="16" s="1"/>
  <c r="B396" i="16"/>
  <c r="A396" i="16"/>
  <c r="AB396" i="16" s="1"/>
  <c r="B395" i="16"/>
  <c r="A395" i="16"/>
  <c r="AB395" i="16" s="1"/>
  <c r="B394" i="16"/>
  <c r="AC394" i="16" s="1"/>
  <c r="A394" i="16"/>
  <c r="AB394" i="16" s="1"/>
  <c r="B393" i="16"/>
  <c r="AC393" i="16" s="1"/>
  <c r="A393" i="16"/>
  <c r="AB393" i="16" s="1"/>
  <c r="B392" i="16"/>
  <c r="A392" i="16"/>
  <c r="AB392" i="16" s="1"/>
  <c r="B372" i="16"/>
  <c r="AC372" i="16" s="1"/>
  <c r="A372" i="16"/>
  <c r="AB372" i="16" s="1"/>
  <c r="B391" i="16"/>
  <c r="AC391" i="16" s="1"/>
  <c r="A391" i="16"/>
  <c r="AB391" i="16" s="1"/>
  <c r="B371" i="16"/>
  <c r="AC371" i="16" s="1"/>
  <c r="A371" i="16"/>
  <c r="AB371" i="16" s="1"/>
  <c r="AC406" i="16" l="1"/>
  <c r="A29" i="15" l="1"/>
  <c r="AB29" i="15" s="1"/>
  <c r="Y438" i="15"/>
  <c r="Z438" i="15" s="1"/>
  <c r="AA435" i="15" s="1"/>
  <c r="X438" i="15"/>
  <c r="B472" i="15"/>
  <c r="AC472" i="15" s="1"/>
  <c r="A472" i="15"/>
  <c r="AB472" i="15" s="1"/>
  <c r="B441" i="15"/>
  <c r="AC441" i="15" s="1"/>
  <c r="A441" i="15"/>
  <c r="AB441" i="15" s="1"/>
  <c r="B440" i="15"/>
  <c r="AC440" i="15" s="1"/>
  <c r="A440" i="15"/>
  <c r="AB440" i="15" s="1"/>
  <c r="B471" i="15"/>
  <c r="AC471" i="15" s="1"/>
  <c r="A471" i="15"/>
  <c r="AB471" i="15" s="1"/>
  <c r="B446" i="15"/>
  <c r="AC446" i="15" s="1"/>
  <c r="A446" i="15"/>
  <c r="AB446" i="15" s="1"/>
  <c r="B439" i="15"/>
  <c r="AC439" i="15" s="1"/>
  <c r="A439" i="15"/>
  <c r="AB439" i="15" s="1"/>
  <c r="B438" i="15"/>
  <c r="A438" i="15"/>
  <c r="AB438" i="15" s="1"/>
  <c r="B417" i="15"/>
  <c r="AC417" i="15" s="1"/>
  <c r="A417" i="15"/>
  <c r="AB417" i="15" s="1"/>
  <c r="B416" i="15"/>
  <c r="AC416" i="15" s="1"/>
  <c r="A416" i="15"/>
  <c r="AB416" i="15" s="1"/>
  <c r="B445" i="15"/>
  <c r="AC445" i="15" s="1"/>
  <c r="A445" i="15"/>
  <c r="AB445" i="15" s="1"/>
  <c r="B437" i="15"/>
  <c r="AC437" i="15" s="1"/>
  <c r="A437" i="15"/>
  <c r="AB437" i="15" s="1"/>
  <c r="B415" i="15"/>
  <c r="AC415" i="15" s="1"/>
  <c r="A415" i="15"/>
  <c r="AB415" i="15" s="1"/>
  <c r="B444" i="15"/>
  <c r="AC444" i="15" s="1"/>
  <c r="A444" i="15"/>
  <c r="AB444" i="15" s="1"/>
  <c r="B414" i="15"/>
  <c r="AC414" i="15" s="1"/>
  <c r="A414" i="15"/>
  <c r="AB414" i="15" s="1"/>
  <c r="B470" i="15"/>
  <c r="AC470" i="15" s="1"/>
  <c r="A470" i="15"/>
  <c r="AB470" i="15" s="1"/>
  <c r="B413" i="15"/>
  <c r="AC413" i="15" s="1"/>
  <c r="A413" i="15"/>
  <c r="AB413" i="15" s="1"/>
  <c r="B475" i="15"/>
  <c r="AC475" i="15" s="1"/>
  <c r="A475" i="15"/>
  <c r="AB475" i="15" s="1"/>
  <c r="B474" i="15"/>
  <c r="A474" i="15"/>
  <c r="AB474" i="15" s="1"/>
  <c r="B434" i="15"/>
  <c r="AC434" i="15" s="1"/>
  <c r="A434" i="15"/>
  <c r="AB434" i="15" s="1"/>
  <c r="B436" i="15"/>
  <c r="AC436" i="15" s="1"/>
  <c r="A436" i="15"/>
  <c r="AB436" i="15" s="1"/>
  <c r="B412" i="15"/>
  <c r="AC412" i="15" s="1"/>
  <c r="A412" i="15"/>
  <c r="AB412" i="15" s="1"/>
  <c r="B411" i="15"/>
  <c r="AC411" i="15" s="1"/>
  <c r="A411" i="15"/>
  <c r="AB411" i="15" s="1"/>
  <c r="B410" i="15"/>
  <c r="AC410" i="15" s="1"/>
  <c r="A410" i="15"/>
  <c r="AB410" i="15" s="1"/>
  <c r="B409" i="15"/>
  <c r="AC409" i="15" s="1"/>
  <c r="A409" i="15"/>
  <c r="AB409" i="15" s="1"/>
  <c r="B408" i="15"/>
  <c r="AC408" i="15" s="1"/>
  <c r="A408" i="15"/>
  <c r="AB408" i="15" s="1"/>
  <c r="B407" i="15"/>
  <c r="AC407" i="15" s="1"/>
  <c r="A407" i="15"/>
  <c r="AB407" i="15" s="1"/>
  <c r="B406" i="15"/>
  <c r="AC406" i="15" s="1"/>
  <c r="A406" i="15"/>
  <c r="AB406" i="15" s="1"/>
  <c r="B433" i="15"/>
  <c r="AC433" i="15" s="1"/>
  <c r="A433" i="15"/>
  <c r="AB433" i="15" s="1"/>
  <c r="B405" i="15"/>
  <c r="AC405" i="15" s="1"/>
  <c r="A405" i="15"/>
  <c r="AB405" i="15" s="1"/>
  <c r="B432" i="15"/>
  <c r="AC432" i="15" s="1"/>
  <c r="A432" i="15"/>
  <c r="AB432" i="15" s="1"/>
  <c r="B404" i="15"/>
  <c r="AC404" i="15" s="1"/>
  <c r="A404" i="15"/>
  <c r="AB404" i="15" s="1"/>
  <c r="B403" i="15"/>
  <c r="AC403" i="15" s="1"/>
  <c r="A403" i="15"/>
  <c r="AB403" i="15" s="1"/>
  <c r="B443" i="15"/>
  <c r="AC443" i="15" s="1"/>
  <c r="A443" i="15"/>
  <c r="AB443" i="15" s="1"/>
  <c r="B442" i="15"/>
  <c r="AC442" i="15" s="1"/>
  <c r="A442" i="15"/>
  <c r="AB442" i="15" s="1"/>
  <c r="B402" i="15"/>
  <c r="AC402" i="15" s="1"/>
  <c r="A402" i="15"/>
  <c r="AB402" i="15" s="1"/>
  <c r="B401" i="15"/>
  <c r="AC401" i="15" s="1"/>
  <c r="A401" i="15"/>
  <c r="AB401" i="15" s="1"/>
  <c r="A28" i="14"/>
  <c r="AB28" i="14" s="1"/>
  <c r="A603" i="13"/>
  <c r="AB603" i="13" s="1"/>
  <c r="A51" i="13"/>
  <c r="AB51" i="13" s="1"/>
  <c r="Y3" i="13"/>
  <c r="Z3" i="13" s="1"/>
  <c r="X3" i="13"/>
  <c r="Y2" i="13"/>
  <c r="Z2" i="13" s="1"/>
  <c r="X2" i="13"/>
  <c r="B697" i="13"/>
  <c r="AC697" i="13" s="1"/>
  <c r="A697" i="13"/>
  <c r="AB697" i="13" s="1"/>
  <c r="B696" i="13"/>
  <c r="AC696" i="13" s="1"/>
  <c r="A696" i="13"/>
  <c r="AB696" i="13" s="1"/>
  <c r="B695" i="13"/>
  <c r="AC695" i="13" s="1"/>
  <c r="A695" i="13"/>
  <c r="AB695" i="13" s="1"/>
  <c r="B694" i="13"/>
  <c r="AC694" i="13" s="1"/>
  <c r="A694" i="13"/>
  <c r="AB694" i="13" s="1"/>
  <c r="B703" i="13"/>
  <c r="AC703" i="13" s="1"/>
  <c r="A703" i="13"/>
  <c r="AB703" i="13" s="1"/>
  <c r="B693" i="13"/>
  <c r="AC693" i="13" s="1"/>
  <c r="A693" i="13"/>
  <c r="AB693" i="13" s="1"/>
  <c r="B692" i="13"/>
  <c r="AC692" i="13" s="1"/>
  <c r="A692" i="13"/>
  <c r="AB692" i="13" s="1"/>
  <c r="B691" i="13"/>
  <c r="AC691" i="13" s="1"/>
  <c r="A691" i="13"/>
  <c r="AB691" i="13" s="1"/>
  <c r="B690" i="13"/>
  <c r="AC690" i="13" s="1"/>
  <c r="A690" i="13"/>
  <c r="AB690" i="13" s="1"/>
  <c r="B689" i="13"/>
  <c r="AC689" i="13" s="1"/>
  <c r="A689" i="13"/>
  <c r="AB689" i="13" s="1"/>
  <c r="B688" i="13"/>
  <c r="AC688" i="13" s="1"/>
  <c r="A688" i="13"/>
  <c r="AB688" i="13" s="1"/>
  <c r="B702" i="13"/>
  <c r="AC702" i="13" s="1"/>
  <c r="A702" i="13"/>
  <c r="AB702" i="13" s="1"/>
  <c r="B687" i="13"/>
  <c r="AC687" i="13" s="1"/>
  <c r="A687" i="13"/>
  <c r="AB687" i="13" s="1"/>
  <c r="B686" i="13"/>
  <c r="AC686" i="13" s="1"/>
  <c r="A686" i="13"/>
  <c r="AB686" i="13" s="1"/>
  <c r="B685" i="13"/>
  <c r="AC685" i="13" s="1"/>
  <c r="A685" i="13"/>
  <c r="AB685" i="13" s="1"/>
  <c r="B684" i="13"/>
  <c r="AC684" i="13" s="1"/>
  <c r="A684" i="13"/>
  <c r="AB684" i="13" s="1"/>
  <c r="B683" i="13"/>
  <c r="AC683" i="13" s="1"/>
  <c r="A683" i="13"/>
  <c r="AB683" i="13" s="1"/>
  <c r="B682" i="13"/>
  <c r="AC682" i="13" s="1"/>
  <c r="A682" i="13"/>
  <c r="AB682" i="13" s="1"/>
  <c r="B681" i="13"/>
  <c r="AC681" i="13" s="1"/>
  <c r="A681" i="13"/>
  <c r="AB681" i="13" s="1"/>
  <c r="B680" i="13"/>
  <c r="AC680" i="13" s="1"/>
  <c r="A680" i="13"/>
  <c r="AB680" i="13" s="1"/>
  <c r="B679" i="13"/>
  <c r="AC679" i="13" s="1"/>
  <c r="A679" i="13"/>
  <c r="AB679" i="13" s="1"/>
  <c r="B678" i="13"/>
  <c r="AC678" i="13" s="1"/>
  <c r="A678" i="13"/>
  <c r="AB678" i="13" s="1"/>
  <c r="B677" i="13"/>
  <c r="AC677" i="13" s="1"/>
  <c r="A677" i="13"/>
  <c r="AB677" i="13" s="1"/>
  <c r="B676" i="13"/>
  <c r="AC676" i="13" s="1"/>
  <c r="A676" i="13"/>
  <c r="AB676" i="13" s="1"/>
  <c r="B701" i="13"/>
  <c r="AC701" i="13" s="1"/>
  <c r="A701" i="13"/>
  <c r="AB701" i="13" s="1"/>
  <c r="B675" i="13"/>
  <c r="AC675" i="13" s="1"/>
  <c r="A675" i="13"/>
  <c r="AB675" i="13" s="1"/>
  <c r="B674" i="13"/>
  <c r="AC674" i="13" s="1"/>
  <c r="A674" i="13"/>
  <c r="AB674" i="13" s="1"/>
  <c r="B669" i="13"/>
  <c r="AC669" i="13" s="1"/>
  <c r="A669" i="13"/>
  <c r="AB669" i="13" s="1"/>
  <c r="B654" i="13"/>
  <c r="AC654" i="13" s="1"/>
  <c r="A654" i="13"/>
  <c r="AB654" i="13" s="1"/>
  <c r="B594" i="13"/>
  <c r="AC594" i="13" s="1"/>
  <c r="A594" i="13"/>
  <c r="AB594" i="13" s="1"/>
  <c r="B593" i="13"/>
  <c r="AC593" i="13" s="1"/>
  <c r="A593" i="13"/>
  <c r="AB593" i="13" s="1"/>
  <c r="B700" i="13"/>
  <c r="AC700" i="13" s="1"/>
  <c r="A700" i="13"/>
  <c r="AB700" i="13" s="1"/>
  <c r="B653" i="13"/>
  <c r="AC653" i="13" s="1"/>
  <c r="A653" i="13"/>
  <c r="AB653" i="13" s="1"/>
  <c r="B592" i="13"/>
  <c r="AC592" i="13" s="1"/>
  <c r="A592" i="13"/>
  <c r="AB592" i="13" s="1"/>
  <c r="B652" i="13"/>
  <c r="AC652" i="13" s="1"/>
  <c r="A652" i="13"/>
  <c r="AB652" i="13" s="1"/>
  <c r="B651" i="13"/>
  <c r="AC651" i="13" s="1"/>
  <c r="A651" i="13"/>
  <c r="AB651" i="13" s="1"/>
  <c r="B650" i="13"/>
  <c r="AC650" i="13" s="1"/>
  <c r="A650" i="13"/>
  <c r="AB650" i="13" s="1"/>
  <c r="B591" i="13"/>
  <c r="AC591" i="13" s="1"/>
  <c r="A591" i="13"/>
  <c r="AB591" i="13" s="1"/>
  <c r="B649" i="13"/>
  <c r="AC649" i="13" s="1"/>
  <c r="A649" i="13"/>
  <c r="AB649" i="13" s="1"/>
  <c r="B620" i="13"/>
  <c r="AC620" i="13" s="1"/>
  <c r="A620" i="13"/>
  <c r="AB620" i="13" s="1"/>
  <c r="B668" i="13"/>
  <c r="AC668" i="13" s="1"/>
  <c r="A668" i="13"/>
  <c r="AB668" i="13" s="1"/>
  <c r="B648" i="13"/>
  <c r="AC648" i="13" s="1"/>
  <c r="A648" i="13"/>
  <c r="AB648" i="13" s="1"/>
  <c r="B647" i="13"/>
  <c r="AC647" i="13" s="1"/>
  <c r="A647" i="13"/>
  <c r="AB647" i="13" s="1"/>
  <c r="B590" i="13"/>
  <c r="AC590" i="13" s="1"/>
  <c r="A590" i="13"/>
  <c r="AB590" i="13" s="1"/>
  <c r="B646" i="13"/>
  <c r="AC646" i="13" s="1"/>
  <c r="A646" i="13"/>
  <c r="AB646" i="13" s="1"/>
  <c r="B673" i="13"/>
  <c r="AC673" i="13" s="1"/>
  <c r="A673" i="13"/>
  <c r="AB673" i="13" s="1"/>
  <c r="B645" i="13"/>
  <c r="AC645" i="13" s="1"/>
  <c r="A645" i="13"/>
  <c r="AB645" i="13" s="1"/>
  <c r="B667" i="13"/>
  <c r="A667" i="13"/>
  <c r="AB667" i="13" s="1"/>
  <c r="B666" i="13"/>
  <c r="AC666" i="13" s="1"/>
  <c r="A666" i="13"/>
  <c r="AB666" i="13" s="1"/>
  <c r="B665" i="13"/>
  <c r="A665" i="13"/>
  <c r="AB665" i="13" s="1"/>
  <c r="B644" i="13"/>
  <c r="AC644" i="13" s="1"/>
  <c r="A644" i="13"/>
  <c r="AB644" i="13" s="1"/>
  <c r="B643" i="13"/>
  <c r="AC643" i="13" s="1"/>
  <c r="A643" i="13"/>
  <c r="AB643" i="13" s="1"/>
  <c r="B619" i="13"/>
  <c r="AC619" i="13" s="1"/>
  <c r="A619" i="13"/>
  <c r="AB619" i="13" s="1"/>
  <c r="B642" i="13"/>
  <c r="AC642" i="13" s="1"/>
  <c r="A642" i="13"/>
  <c r="AB642" i="13" s="1"/>
  <c r="B641" i="13"/>
  <c r="AC641" i="13" s="1"/>
  <c r="A641" i="13"/>
  <c r="AB641" i="13" s="1"/>
  <c r="B664" i="13"/>
  <c r="AC664" i="13" s="1"/>
  <c r="A664" i="13"/>
  <c r="AB664" i="13" s="1"/>
  <c r="B663" i="13"/>
  <c r="AC663" i="13" s="1"/>
  <c r="A663" i="13"/>
  <c r="AB663" i="13" s="1"/>
  <c r="B662" i="13"/>
  <c r="AC662" i="13" s="1"/>
  <c r="A662" i="13"/>
  <c r="AB662" i="13" s="1"/>
  <c r="B640" i="13"/>
  <c r="AC640" i="13" s="1"/>
  <c r="A640" i="13"/>
  <c r="AB640" i="13" s="1"/>
  <c r="B661" i="13"/>
  <c r="AC661" i="13" s="1"/>
  <c r="A661" i="13"/>
  <c r="AB661" i="13" s="1"/>
  <c r="B618" i="13"/>
  <c r="AC618" i="13" s="1"/>
  <c r="A618" i="13"/>
  <c r="AB618" i="13" s="1"/>
  <c r="B639" i="13"/>
  <c r="AC639" i="13" s="1"/>
  <c r="A639" i="13"/>
  <c r="AB639" i="13" s="1"/>
  <c r="B638" i="13"/>
  <c r="AC638" i="13" s="1"/>
  <c r="A638" i="13"/>
  <c r="AB638" i="13" s="1"/>
  <c r="B637" i="13"/>
  <c r="AC637" i="13" s="1"/>
  <c r="A637" i="13"/>
  <c r="AB637" i="13" s="1"/>
  <c r="B636" i="13"/>
  <c r="AC636" i="13" s="1"/>
  <c r="A636" i="13"/>
  <c r="AB636" i="13" s="1"/>
  <c r="B660" i="13"/>
  <c r="AC660" i="13" s="1"/>
  <c r="A660" i="13"/>
  <c r="AB660" i="13" s="1"/>
  <c r="B589" i="13"/>
  <c r="AC589" i="13" s="1"/>
  <c r="A589" i="13"/>
  <c r="AB589" i="13" s="1"/>
  <c r="B672" i="13"/>
  <c r="AC672" i="13" s="1"/>
  <c r="A672" i="13"/>
  <c r="AB672" i="13" s="1"/>
  <c r="B635" i="13"/>
  <c r="AC635" i="13" s="1"/>
  <c r="A635" i="13"/>
  <c r="AB635" i="13" s="1"/>
  <c r="B634" i="13"/>
  <c r="AC634" i="13" s="1"/>
  <c r="A634" i="13"/>
  <c r="AB634" i="13" s="1"/>
  <c r="B588" i="13"/>
  <c r="AC588" i="13" s="1"/>
  <c r="A588" i="13"/>
  <c r="AB588" i="13" s="1"/>
  <c r="B633" i="13"/>
  <c r="AC633" i="13" s="1"/>
  <c r="A633" i="13"/>
  <c r="AB633" i="13" s="1"/>
  <c r="B659" i="13"/>
  <c r="AC659" i="13" s="1"/>
  <c r="A659" i="13"/>
  <c r="AB659" i="13" s="1"/>
  <c r="B632" i="13"/>
  <c r="AC632" i="13" s="1"/>
  <c r="A632" i="13"/>
  <c r="AB632" i="13" s="1"/>
  <c r="B631" i="13"/>
  <c r="AC631" i="13" s="1"/>
  <c r="A631" i="13"/>
  <c r="AB631" i="13" s="1"/>
  <c r="B617" i="13"/>
  <c r="AC617" i="13" s="1"/>
  <c r="A617" i="13"/>
  <c r="AB617" i="13" s="1"/>
  <c r="B630" i="13"/>
  <c r="AC630" i="13" s="1"/>
  <c r="A630" i="13"/>
  <c r="AB630" i="13" s="1"/>
  <c r="B658" i="13"/>
  <c r="AC658" i="13" s="1"/>
  <c r="A658" i="13"/>
  <c r="AB658" i="13" s="1"/>
  <c r="B629" i="13"/>
  <c r="AC629" i="13" s="1"/>
  <c r="A629" i="13"/>
  <c r="AB629" i="13" s="1"/>
  <c r="B587" i="13"/>
  <c r="AC587" i="13" s="1"/>
  <c r="A587" i="13"/>
  <c r="AB587" i="13" s="1"/>
  <c r="B628" i="13"/>
  <c r="AC628" i="13" s="1"/>
  <c r="A628" i="13"/>
  <c r="AB628" i="13" s="1"/>
  <c r="B627" i="13"/>
  <c r="AC627" i="13" s="1"/>
  <c r="A627" i="13"/>
  <c r="AB627" i="13" s="1"/>
  <c r="B616" i="13"/>
  <c r="A616" i="13"/>
  <c r="AB616" i="13" s="1"/>
  <c r="B626" i="13"/>
  <c r="AC626" i="13" s="1"/>
  <c r="A626" i="13"/>
  <c r="AB626" i="13" s="1"/>
  <c r="B586" i="13"/>
  <c r="AC586" i="13" s="1"/>
  <c r="A586" i="13"/>
  <c r="AB586" i="13" s="1"/>
  <c r="B615" i="13"/>
  <c r="AC615" i="13" s="1"/>
  <c r="A615" i="13"/>
  <c r="AB615" i="13" s="1"/>
  <c r="B657" i="13"/>
  <c r="AC657" i="13" s="1"/>
  <c r="A657" i="13"/>
  <c r="AB657" i="13" s="1"/>
  <c r="B625" i="13"/>
  <c r="AC625" i="13" s="1"/>
  <c r="A625" i="13"/>
  <c r="AB625" i="13" s="1"/>
  <c r="B585" i="13"/>
  <c r="AC585" i="13" s="1"/>
  <c r="A585" i="13"/>
  <c r="AB585" i="13" s="1"/>
  <c r="B584" i="13"/>
  <c r="AC584" i="13" s="1"/>
  <c r="A584" i="13"/>
  <c r="AB584" i="13" s="1"/>
  <c r="B583" i="13"/>
  <c r="AC583" i="13" s="1"/>
  <c r="A583" i="13"/>
  <c r="AB583" i="13" s="1"/>
  <c r="B656" i="13"/>
  <c r="AC656" i="13" s="1"/>
  <c r="A656" i="13"/>
  <c r="AB656" i="13" s="1"/>
  <c r="B582" i="13"/>
  <c r="AC582" i="13" s="1"/>
  <c r="A582" i="13"/>
  <c r="AB582" i="13" s="1"/>
  <c r="B624" i="13"/>
  <c r="AC624" i="13" s="1"/>
  <c r="A624" i="13"/>
  <c r="AB624" i="13" s="1"/>
  <c r="B699" i="13"/>
  <c r="AC699" i="13" s="1"/>
  <c r="A699" i="13"/>
  <c r="AB699" i="13" s="1"/>
  <c r="B614" i="13"/>
  <c r="AC614" i="13" s="1"/>
  <c r="A614" i="13"/>
  <c r="AB614" i="13" s="1"/>
  <c r="B655" i="13"/>
  <c r="AC655" i="13" s="1"/>
  <c r="A655" i="13"/>
  <c r="AB655" i="13" s="1"/>
  <c r="B671" i="13"/>
  <c r="AC671" i="13" s="1"/>
  <c r="A671" i="13"/>
  <c r="AB671" i="13" s="1"/>
  <c r="B623" i="13"/>
  <c r="AC623" i="13" s="1"/>
  <c r="A623" i="13"/>
  <c r="AB623" i="13" s="1"/>
  <c r="B581" i="13"/>
  <c r="AC581" i="13" s="1"/>
  <c r="A581" i="13"/>
  <c r="AB581" i="13" s="1"/>
  <c r="B613" i="13"/>
  <c r="A613" i="13"/>
  <c r="AB613" i="13" s="1"/>
  <c r="B670" i="13"/>
  <c r="AC670" i="13" s="1"/>
  <c r="A670" i="13"/>
  <c r="AB670" i="13" s="1"/>
  <c r="B612" i="13"/>
  <c r="AC612" i="13" s="1"/>
  <c r="A612" i="13"/>
  <c r="AB612" i="13" s="1"/>
  <c r="B580" i="13"/>
  <c r="AC580" i="13" s="1"/>
  <c r="A580" i="13"/>
  <c r="AB580" i="13" s="1"/>
  <c r="B579" i="13"/>
  <c r="AC579" i="13" s="1"/>
  <c r="A579" i="13"/>
  <c r="AB579" i="13" s="1"/>
  <c r="B601" i="13"/>
  <c r="AC601" i="13" s="1"/>
  <c r="A601" i="13"/>
  <c r="AB601" i="13" s="1"/>
  <c r="B611" i="13"/>
  <c r="AC611" i="13" s="1"/>
  <c r="A611" i="13"/>
  <c r="AB611" i="13" s="1"/>
  <c r="B610" i="13"/>
  <c r="AC610" i="13" s="1"/>
  <c r="A610" i="13"/>
  <c r="AB610" i="13" s="1"/>
  <c r="B578" i="13"/>
  <c r="AC578" i="13" s="1"/>
  <c r="A578" i="13"/>
  <c r="AB578" i="13" s="1"/>
  <c r="B609" i="13"/>
  <c r="A609" i="13"/>
  <c r="AB609" i="13" s="1"/>
  <c r="B577" i="13"/>
  <c r="AC577" i="13" s="1"/>
  <c r="A577" i="13"/>
  <c r="AB577" i="13" s="1"/>
  <c r="B608" i="13"/>
  <c r="AC608" i="13" s="1"/>
  <c r="A608" i="13"/>
  <c r="AB608" i="13" s="1"/>
  <c r="B600" i="13"/>
  <c r="AC600" i="13" s="1"/>
  <c r="A600" i="13"/>
  <c r="AB600" i="13" s="1"/>
  <c r="B599" i="13"/>
  <c r="AC599" i="13" s="1"/>
  <c r="A599" i="13"/>
  <c r="AB599" i="13" s="1"/>
  <c r="B698" i="13"/>
  <c r="AC698" i="13" s="1"/>
  <c r="A698" i="13"/>
  <c r="AB698" i="13" s="1"/>
  <c r="B598" i="13"/>
  <c r="AC598" i="13" s="1"/>
  <c r="A598" i="13"/>
  <c r="AB598" i="13" s="1"/>
  <c r="B597" i="13"/>
  <c r="AC597" i="13" s="1"/>
  <c r="A597" i="13"/>
  <c r="AB597" i="13" s="1"/>
  <c r="B622" i="13"/>
  <c r="AC622" i="13" s="1"/>
  <c r="A622" i="13"/>
  <c r="AB622" i="13" s="1"/>
  <c r="B576" i="13"/>
  <c r="AC576" i="13" s="1"/>
  <c r="A576" i="13"/>
  <c r="AB576" i="13" s="1"/>
  <c r="B607" i="13"/>
  <c r="AC607" i="13" s="1"/>
  <c r="A607" i="13"/>
  <c r="AB607" i="13" s="1"/>
  <c r="B606" i="13"/>
  <c r="A606" i="13"/>
  <c r="AB606" i="13" s="1"/>
  <c r="B489" i="13"/>
  <c r="AC489" i="13" s="1"/>
  <c r="A489" i="13"/>
  <c r="AB489" i="13" s="1"/>
  <c r="B605" i="13"/>
  <c r="A605" i="13"/>
  <c r="AB605" i="13" s="1"/>
  <c r="B488" i="13"/>
  <c r="AC488" i="13" s="1"/>
  <c r="A488" i="13"/>
  <c r="AB488" i="13" s="1"/>
  <c r="B604" i="13"/>
  <c r="AC604" i="13" s="1"/>
  <c r="A604" i="13"/>
  <c r="AB604" i="13" s="1"/>
  <c r="B534" i="13"/>
  <c r="AC534" i="13" s="1"/>
  <c r="A534" i="13"/>
  <c r="AB534" i="13" s="1"/>
  <c r="B487" i="13"/>
  <c r="AC487" i="13" s="1"/>
  <c r="A487" i="13"/>
  <c r="AB487" i="13" s="1"/>
  <c r="B486" i="13"/>
  <c r="AC486" i="13" s="1"/>
  <c r="A486" i="13"/>
  <c r="AB486" i="13" s="1"/>
  <c r="B485" i="13"/>
  <c r="AC485" i="13" s="1"/>
  <c r="A485" i="13"/>
  <c r="AB485" i="13" s="1"/>
  <c r="B533" i="13"/>
  <c r="AC533" i="13" s="1"/>
  <c r="A533" i="13"/>
  <c r="AB533" i="13" s="1"/>
  <c r="B572" i="13"/>
  <c r="AC572" i="13" s="1"/>
  <c r="A572" i="13"/>
  <c r="AB572" i="13" s="1"/>
  <c r="B621" i="13"/>
  <c r="AC621" i="13" s="1"/>
  <c r="A621" i="13"/>
  <c r="AB621" i="13" s="1"/>
  <c r="B532" i="13"/>
  <c r="AC532" i="13" s="1"/>
  <c r="A532" i="13"/>
  <c r="AB532" i="13" s="1"/>
  <c r="B575" i="13"/>
  <c r="AC575" i="13" s="1"/>
  <c r="A575" i="13"/>
  <c r="AB575" i="13" s="1"/>
  <c r="B531" i="13"/>
  <c r="A531" i="13"/>
  <c r="AB531" i="13" s="1"/>
  <c r="B484" i="13"/>
  <c r="AC484" i="13" s="1"/>
  <c r="A484" i="13"/>
  <c r="AB484" i="13" s="1"/>
  <c r="B530" i="13"/>
  <c r="AC530" i="13" s="1"/>
  <c r="A530" i="13"/>
  <c r="AB530" i="13" s="1"/>
  <c r="B529" i="13"/>
  <c r="A529" i="13"/>
  <c r="AB529" i="13" s="1"/>
  <c r="B528" i="13"/>
  <c r="A528" i="13"/>
  <c r="AB528" i="13" s="1"/>
  <c r="B602" i="13"/>
  <c r="AC602" i="13" s="1"/>
  <c r="A602" i="13"/>
  <c r="AB602" i="13" s="1"/>
  <c r="B527" i="13"/>
  <c r="AC527" i="13" s="1"/>
  <c r="A527" i="13"/>
  <c r="AB527" i="13" s="1"/>
  <c r="B571" i="13"/>
  <c r="AC571" i="13" s="1"/>
  <c r="A571" i="13"/>
  <c r="AB571" i="13" s="1"/>
  <c r="B526" i="13"/>
  <c r="AC526" i="13" s="1"/>
  <c r="A526" i="13"/>
  <c r="AB526" i="13" s="1"/>
  <c r="B570" i="13"/>
  <c r="AC570" i="13" s="1"/>
  <c r="A570" i="13"/>
  <c r="AB570" i="13" s="1"/>
  <c r="B498" i="13"/>
  <c r="AC498" i="13" s="1"/>
  <c r="A498" i="13"/>
  <c r="AB498" i="13" s="1"/>
  <c r="B569" i="13"/>
  <c r="AC569" i="13" s="1"/>
  <c r="A569" i="13"/>
  <c r="AB569" i="13" s="1"/>
  <c r="B525" i="13"/>
  <c r="AC525" i="13" s="1"/>
  <c r="A525" i="13"/>
  <c r="AB525" i="13" s="1"/>
  <c r="B568" i="13"/>
  <c r="AC568" i="13" s="1"/>
  <c r="A568" i="13"/>
  <c r="AB568" i="13" s="1"/>
  <c r="B497" i="13"/>
  <c r="AC497" i="13" s="1"/>
  <c r="A497" i="13"/>
  <c r="AB497" i="13" s="1"/>
  <c r="B524" i="13"/>
  <c r="AC524" i="13" s="1"/>
  <c r="A524" i="13"/>
  <c r="AB524" i="13" s="1"/>
  <c r="B483" i="13"/>
  <c r="AC483" i="13" s="1"/>
  <c r="A483" i="13"/>
  <c r="AB483" i="13" s="1"/>
  <c r="B567" i="13"/>
  <c r="A567" i="13"/>
  <c r="AB567" i="13" s="1"/>
  <c r="B523" i="13"/>
  <c r="AC523" i="13" s="1"/>
  <c r="A523" i="13"/>
  <c r="AB523" i="13" s="1"/>
  <c r="B566" i="13"/>
  <c r="A566" i="13"/>
  <c r="AB566" i="13" s="1"/>
  <c r="B522" i="13"/>
  <c r="AC522" i="13" s="1"/>
  <c r="A522" i="13"/>
  <c r="AB522" i="13" s="1"/>
  <c r="B574" i="13"/>
  <c r="AC574" i="13" s="1"/>
  <c r="A574" i="13"/>
  <c r="AB574" i="13" s="1"/>
  <c r="B565" i="13"/>
  <c r="A565" i="13"/>
  <c r="AB565" i="13" s="1"/>
  <c r="B521" i="13"/>
  <c r="AC521" i="13" s="1"/>
  <c r="A521" i="13"/>
  <c r="AB521" i="13" s="1"/>
  <c r="B564" i="13"/>
  <c r="A564" i="13"/>
  <c r="AB564" i="13" s="1"/>
  <c r="B520" i="13"/>
  <c r="AC520" i="13" s="1"/>
  <c r="A520" i="13"/>
  <c r="AB520" i="13" s="1"/>
  <c r="B563" i="13"/>
  <c r="AC563" i="13" s="1"/>
  <c r="A563" i="13"/>
  <c r="AB563" i="13" s="1"/>
  <c r="B519" i="13"/>
  <c r="AC519" i="13" s="1"/>
  <c r="A519" i="13"/>
  <c r="AB519" i="13" s="1"/>
  <c r="B596" i="13"/>
  <c r="AC596" i="13" s="1"/>
  <c r="A596" i="13"/>
  <c r="AB596" i="13" s="1"/>
  <c r="B562" i="13"/>
  <c r="A562" i="13"/>
  <c r="AB562" i="13" s="1"/>
  <c r="B561" i="13"/>
  <c r="AC561" i="13" s="1"/>
  <c r="A561" i="13"/>
  <c r="AB561" i="13" s="1"/>
  <c r="B518" i="13"/>
  <c r="AC518" i="13" s="1"/>
  <c r="A518" i="13"/>
  <c r="AB518" i="13" s="1"/>
  <c r="B560" i="13"/>
  <c r="A560" i="13"/>
  <c r="AB560" i="13" s="1"/>
  <c r="B517" i="13"/>
  <c r="AC517" i="13" s="1"/>
  <c r="A517" i="13"/>
  <c r="AB517" i="13" s="1"/>
  <c r="B559" i="13"/>
  <c r="A559" i="13"/>
  <c r="AB559" i="13" s="1"/>
  <c r="B558" i="13"/>
  <c r="AC558" i="13" s="1"/>
  <c r="A558" i="13"/>
  <c r="AB558" i="13" s="1"/>
  <c r="B557" i="13"/>
  <c r="AC557" i="13" s="1"/>
  <c r="A557" i="13"/>
  <c r="AB557" i="13" s="1"/>
  <c r="B556" i="13"/>
  <c r="A556" i="13"/>
  <c r="AB556" i="13" s="1"/>
  <c r="B482" i="13"/>
  <c r="AC482" i="13" s="1"/>
  <c r="A482" i="13"/>
  <c r="AB482" i="13" s="1"/>
  <c r="B496" i="13"/>
  <c r="AC496" i="13" s="1"/>
  <c r="A496" i="13"/>
  <c r="AB496" i="13" s="1"/>
  <c r="B495" i="13"/>
  <c r="AC495" i="13" s="1"/>
  <c r="A495" i="13"/>
  <c r="AB495" i="13" s="1"/>
  <c r="B555" i="13"/>
  <c r="AC555" i="13" s="1"/>
  <c r="A555" i="13"/>
  <c r="AB555" i="13" s="1"/>
  <c r="B673" i="12"/>
  <c r="AC673" i="12" s="1"/>
  <c r="A673" i="12"/>
  <c r="AB673" i="12" s="1"/>
  <c r="B672" i="12"/>
  <c r="AC672" i="12" s="1"/>
  <c r="A672" i="12"/>
  <c r="AB672" i="12" s="1"/>
  <c r="B670" i="12"/>
  <c r="AC670" i="12" s="1"/>
  <c r="A670" i="12"/>
  <c r="AB670" i="12" s="1"/>
  <c r="B637" i="12"/>
  <c r="AC637" i="12" s="1"/>
  <c r="A637" i="12"/>
  <c r="AB637" i="12" s="1"/>
  <c r="B636" i="12"/>
  <c r="AC636" i="12" s="1"/>
  <c r="A636" i="12"/>
  <c r="AB636" i="12" s="1"/>
  <c r="B635" i="12"/>
  <c r="AC635" i="12" s="1"/>
  <c r="A635" i="12"/>
  <c r="AB635" i="12" s="1"/>
  <c r="B675" i="12"/>
  <c r="AC675" i="12" s="1"/>
  <c r="A675" i="12"/>
  <c r="AB675" i="12" s="1"/>
  <c r="B620" i="12"/>
  <c r="AC620" i="12" s="1"/>
  <c r="A620" i="12"/>
  <c r="AB620" i="12" s="1"/>
  <c r="B619" i="12"/>
  <c r="AC619" i="12" s="1"/>
  <c r="A619" i="12"/>
  <c r="AB619" i="12" s="1"/>
  <c r="B669" i="12"/>
  <c r="AC669" i="12" s="1"/>
  <c r="A669" i="12"/>
  <c r="AB669" i="12" s="1"/>
  <c r="B634" i="12"/>
  <c r="AC634" i="12" s="1"/>
  <c r="A634" i="12"/>
  <c r="AB634" i="12" s="1"/>
  <c r="B668" i="12"/>
  <c r="AC668" i="12" s="1"/>
  <c r="A668" i="12"/>
  <c r="AB668" i="12" s="1"/>
  <c r="B618" i="12"/>
  <c r="AC618" i="12" s="1"/>
  <c r="A618" i="12"/>
  <c r="AB618" i="12" s="1"/>
  <c r="B667" i="12"/>
  <c r="AC667" i="12" s="1"/>
  <c r="A667" i="12"/>
  <c r="AB667" i="12" s="1"/>
  <c r="B633" i="12"/>
  <c r="AC633" i="12" s="1"/>
  <c r="A633" i="12"/>
  <c r="AB633" i="12" s="1"/>
  <c r="B632" i="12"/>
  <c r="AC632" i="12" s="1"/>
  <c r="A632" i="12"/>
  <c r="AB632" i="12" s="1"/>
  <c r="B666" i="12"/>
  <c r="AC666" i="12" s="1"/>
  <c r="A666" i="12"/>
  <c r="AB666" i="12" s="1"/>
  <c r="B665" i="12"/>
  <c r="AC665" i="12" s="1"/>
  <c r="A665" i="12"/>
  <c r="AB665" i="12" s="1"/>
  <c r="B664" i="12"/>
  <c r="AC664" i="12" s="1"/>
  <c r="A664" i="12"/>
  <c r="AB664" i="12" s="1"/>
  <c r="B663" i="12"/>
  <c r="AC663" i="12" s="1"/>
  <c r="A663" i="12"/>
  <c r="AB663" i="12" s="1"/>
  <c r="B662" i="12"/>
  <c r="AC662" i="12" s="1"/>
  <c r="A662" i="12"/>
  <c r="AB662" i="12" s="1"/>
  <c r="B617" i="12"/>
  <c r="AC617" i="12" s="1"/>
  <c r="A617" i="12"/>
  <c r="AB617" i="12" s="1"/>
  <c r="B661" i="12"/>
  <c r="AC661" i="12" s="1"/>
  <c r="A661" i="12"/>
  <c r="AB661" i="12" s="1"/>
  <c r="B616" i="12"/>
  <c r="AC616" i="12" s="1"/>
  <c r="A616" i="12"/>
  <c r="AB616" i="12" s="1"/>
  <c r="B631" i="12"/>
  <c r="AC631" i="12" s="1"/>
  <c r="A631" i="12"/>
  <c r="AB631" i="12" s="1"/>
  <c r="B660" i="12"/>
  <c r="AC660" i="12" s="1"/>
  <c r="A660" i="12"/>
  <c r="AB660" i="12" s="1"/>
  <c r="B615" i="12"/>
  <c r="AC615" i="12" s="1"/>
  <c r="A615" i="12"/>
  <c r="AB615" i="12" s="1"/>
  <c r="B659" i="12"/>
  <c r="AC659" i="12" s="1"/>
  <c r="A659" i="12"/>
  <c r="AB659" i="12" s="1"/>
  <c r="B630" i="12"/>
  <c r="A630" i="12"/>
  <c r="AB630" i="12" s="1"/>
  <c r="B658" i="12"/>
  <c r="AC658" i="12" s="1"/>
  <c r="A658" i="12"/>
  <c r="AB658" i="12" s="1"/>
  <c r="B629" i="12"/>
  <c r="AC629" i="12" s="1"/>
  <c r="A629" i="12"/>
  <c r="AB629" i="12" s="1"/>
  <c r="B657" i="12"/>
  <c r="AC657" i="12" s="1"/>
  <c r="A657" i="12"/>
  <c r="AB657" i="12" s="1"/>
  <c r="B614" i="12"/>
  <c r="AC614" i="12" s="1"/>
  <c r="A614" i="12"/>
  <c r="AB614" i="12" s="1"/>
  <c r="B613" i="12"/>
  <c r="AC613" i="12" s="1"/>
  <c r="A613" i="12"/>
  <c r="AB613" i="12" s="1"/>
  <c r="B628" i="12"/>
  <c r="AC628" i="12" s="1"/>
  <c r="A628" i="12"/>
  <c r="AB628" i="12" s="1"/>
  <c r="B656" i="12"/>
  <c r="AC656" i="12" s="1"/>
  <c r="A656" i="12"/>
  <c r="AB656" i="12" s="1"/>
  <c r="B655" i="12"/>
  <c r="AC655" i="12" s="1"/>
  <c r="A655" i="12"/>
  <c r="AB655" i="12" s="1"/>
  <c r="B612" i="12"/>
  <c r="AC612" i="12" s="1"/>
  <c r="A612" i="12"/>
  <c r="AB612" i="12" s="1"/>
  <c r="B654" i="12"/>
  <c r="AC654" i="12" s="1"/>
  <c r="A654" i="12"/>
  <c r="AB654" i="12" s="1"/>
  <c r="B611" i="12"/>
  <c r="AC611" i="12" s="1"/>
  <c r="A611" i="12"/>
  <c r="AB611" i="12" s="1"/>
  <c r="B677" i="12"/>
  <c r="AC677" i="12" s="1"/>
  <c r="A677" i="12"/>
  <c r="AB677" i="12" s="1"/>
  <c r="B653" i="12"/>
  <c r="AC653" i="12" s="1"/>
  <c r="A653" i="12"/>
  <c r="AB653" i="12" s="1"/>
  <c r="B652" i="12"/>
  <c r="AC652" i="12" s="1"/>
  <c r="A652" i="12"/>
  <c r="AB652" i="12" s="1"/>
  <c r="B651" i="12"/>
  <c r="AC651" i="12" s="1"/>
  <c r="A651" i="12"/>
  <c r="AB651" i="12" s="1"/>
  <c r="B650" i="12"/>
  <c r="AC650" i="12" s="1"/>
  <c r="A650" i="12"/>
  <c r="AB650" i="12" s="1"/>
  <c r="B627" i="12"/>
  <c r="A627" i="12"/>
  <c r="AB627" i="12" s="1"/>
  <c r="B610" i="12"/>
  <c r="AC610" i="12" s="1"/>
  <c r="A610" i="12"/>
  <c r="AB610" i="12" s="1"/>
  <c r="B649" i="12"/>
  <c r="AC649" i="12" s="1"/>
  <c r="A649" i="12"/>
  <c r="AB649" i="12" s="1"/>
  <c r="B648" i="12"/>
  <c r="AC648" i="12" s="1"/>
  <c r="A648" i="12"/>
  <c r="AB648" i="12" s="1"/>
  <c r="B647" i="12"/>
  <c r="AC647" i="12" s="1"/>
  <c r="A647" i="12"/>
  <c r="AB647" i="12" s="1"/>
  <c r="B646" i="12"/>
  <c r="AC646" i="12" s="1"/>
  <c r="A646" i="12"/>
  <c r="AB646" i="12" s="1"/>
  <c r="B645" i="12"/>
  <c r="AC645" i="12" s="1"/>
  <c r="A645" i="12"/>
  <c r="AB645" i="12" s="1"/>
  <c r="B609" i="12"/>
  <c r="AC609" i="12" s="1"/>
  <c r="A609" i="12"/>
  <c r="AB609" i="12" s="1"/>
  <c r="B671" i="12"/>
  <c r="AC671" i="12" s="1"/>
  <c r="A671" i="12"/>
  <c r="AB671" i="12" s="1"/>
  <c r="B608" i="12"/>
  <c r="AC608" i="12" s="1"/>
  <c r="A608" i="12"/>
  <c r="AB608" i="12" s="1"/>
  <c r="B607" i="12"/>
  <c r="AC607" i="12" s="1"/>
  <c r="A607" i="12"/>
  <c r="AB607" i="12" s="1"/>
  <c r="B644" i="12"/>
  <c r="AC644" i="12" s="1"/>
  <c r="A644" i="12"/>
  <c r="AB644" i="12" s="1"/>
  <c r="B676" i="12"/>
  <c r="AC676" i="12" s="1"/>
  <c r="A676" i="12"/>
  <c r="AB676" i="12" s="1"/>
  <c r="B606" i="12"/>
  <c r="AC606" i="12" s="1"/>
  <c r="A606" i="12"/>
  <c r="AB606" i="12" s="1"/>
  <c r="B643" i="12"/>
  <c r="AC643" i="12" s="1"/>
  <c r="A643" i="12"/>
  <c r="AB643" i="12" s="1"/>
  <c r="B605" i="12"/>
  <c r="AC605" i="12" s="1"/>
  <c r="A605" i="12"/>
  <c r="AB605" i="12" s="1"/>
  <c r="B626" i="12"/>
  <c r="AC626" i="12" s="1"/>
  <c r="A626" i="12"/>
  <c r="AB626" i="12" s="1"/>
  <c r="B604" i="12"/>
  <c r="AC604" i="12" s="1"/>
  <c r="A604" i="12"/>
  <c r="AB604" i="12" s="1"/>
  <c r="B603" i="12"/>
  <c r="AC603" i="12" s="1"/>
  <c r="A603" i="12"/>
  <c r="AB603" i="12" s="1"/>
  <c r="B602" i="12"/>
  <c r="AC602" i="12" s="1"/>
  <c r="A602" i="12"/>
  <c r="AB602" i="12" s="1"/>
  <c r="B625" i="12"/>
  <c r="AC625" i="12" s="1"/>
  <c r="A625" i="12"/>
  <c r="AB625" i="12" s="1"/>
  <c r="B601" i="12"/>
  <c r="AC601" i="12" s="1"/>
  <c r="A601" i="12"/>
  <c r="AB601" i="12" s="1"/>
  <c r="B642" i="12"/>
  <c r="AC642" i="12" s="1"/>
  <c r="A642" i="12"/>
  <c r="AB642" i="12" s="1"/>
  <c r="B600" i="12"/>
  <c r="AC600" i="12" s="1"/>
  <c r="A600" i="12"/>
  <c r="AB600" i="12" s="1"/>
  <c r="B596" i="12"/>
  <c r="AC596" i="12" s="1"/>
  <c r="A596" i="12"/>
  <c r="AB596" i="12" s="1"/>
  <c r="B624" i="12"/>
  <c r="AC624" i="12" s="1"/>
  <c r="A624" i="12"/>
  <c r="AB624" i="12" s="1"/>
  <c r="B524" i="12"/>
  <c r="AC524" i="12" s="1"/>
  <c r="A524" i="12"/>
  <c r="AB524" i="12" s="1"/>
  <c r="B595" i="12"/>
  <c r="AC595" i="12" s="1"/>
  <c r="A595" i="12"/>
  <c r="AB595" i="12" s="1"/>
  <c r="B641" i="12"/>
  <c r="AC641" i="12" s="1"/>
  <c r="A641" i="12"/>
  <c r="AB641" i="12" s="1"/>
  <c r="B640" i="12"/>
  <c r="AC640" i="12" s="1"/>
  <c r="A640" i="12"/>
  <c r="AB640" i="12" s="1"/>
  <c r="B623" i="12"/>
  <c r="A623" i="12"/>
  <c r="AB623" i="12" s="1"/>
  <c r="B594" i="12"/>
  <c r="AC594" i="12" s="1"/>
  <c r="A594" i="12"/>
  <c r="AB594" i="12" s="1"/>
  <c r="B622" i="12"/>
  <c r="AC622" i="12" s="1"/>
  <c r="A622" i="12"/>
  <c r="AB622" i="12" s="1"/>
  <c r="B572" i="12"/>
  <c r="AC572" i="12" s="1"/>
  <c r="A572" i="12"/>
  <c r="AB572" i="12" s="1"/>
  <c r="B639" i="12"/>
  <c r="AC639" i="12" s="1"/>
  <c r="A639" i="12"/>
  <c r="AB639" i="12" s="1"/>
  <c r="B593" i="12"/>
  <c r="AC593" i="12" s="1"/>
  <c r="A593" i="12"/>
  <c r="AB593" i="12" s="1"/>
  <c r="B571" i="12"/>
  <c r="A571" i="12"/>
  <c r="AB571" i="12" s="1"/>
  <c r="B570" i="12"/>
  <c r="A570" i="12"/>
  <c r="AB570" i="12" s="1"/>
  <c r="B592" i="12"/>
  <c r="AC592" i="12" s="1"/>
  <c r="A592" i="12"/>
  <c r="AB592" i="12" s="1"/>
  <c r="B569" i="12"/>
  <c r="AC569" i="12" s="1"/>
  <c r="A569" i="12"/>
  <c r="AB569" i="12" s="1"/>
  <c r="B591" i="12"/>
  <c r="AC591" i="12" s="1"/>
  <c r="A591" i="12"/>
  <c r="AB591" i="12" s="1"/>
  <c r="B590" i="12"/>
  <c r="AC590" i="12" s="1"/>
  <c r="A590" i="12"/>
  <c r="AB590" i="12" s="1"/>
  <c r="B589" i="12"/>
  <c r="AC589" i="12" s="1"/>
  <c r="A589" i="12"/>
  <c r="AB589" i="12" s="1"/>
  <c r="B568" i="12"/>
  <c r="AC568" i="12" s="1"/>
  <c r="A568" i="12"/>
  <c r="AB568" i="12" s="1"/>
  <c r="B588" i="12"/>
  <c r="AC588" i="12" s="1"/>
  <c r="A588" i="12"/>
  <c r="AB588" i="12" s="1"/>
  <c r="B621" i="12"/>
  <c r="AC621" i="12" s="1"/>
  <c r="A621" i="12"/>
  <c r="AB621" i="12" s="1"/>
  <c r="B567" i="12"/>
  <c r="AC567" i="12" s="1"/>
  <c r="A567" i="12"/>
  <c r="AB567" i="12" s="1"/>
  <c r="B674" i="12"/>
  <c r="AC674" i="12" s="1"/>
  <c r="A674" i="12"/>
  <c r="AB674" i="12" s="1"/>
  <c r="B587" i="12"/>
  <c r="AC587" i="12" s="1"/>
  <c r="A587" i="12"/>
  <c r="AB587" i="12" s="1"/>
  <c r="B586" i="12"/>
  <c r="AC586" i="12" s="1"/>
  <c r="A586" i="12"/>
  <c r="AB586" i="12" s="1"/>
  <c r="B585" i="12"/>
  <c r="AC585" i="12" s="1"/>
  <c r="A585" i="12"/>
  <c r="AB585" i="12" s="1"/>
  <c r="B543" i="12"/>
  <c r="AC543" i="12" s="1"/>
  <c r="A543" i="12"/>
  <c r="AB543" i="12" s="1"/>
  <c r="B584" i="12"/>
  <c r="AC584" i="12" s="1"/>
  <c r="A584" i="12"/>
  <c r="AB584" i="12" s="1"/>
  <c r="B566" i="12"/>
  <c r="A566" i="12"/>
  <c r="AB566" i="12" s="1"/>
  <c r="B565" i="12"/>
  <c r="AC565" i="12" s="1"/>
  <c r="A565" i="12"/>
  <c r="AB565" i="12" s="1"/>
  <c r="B542" i="12"/>
  <c r="AC542" i="12" s="1"/>
  <c r="A542" i="12"/>
  <c r="AB542" i="12" s="1"/>
  <c r="B541" i="12"/>
  <c r="AC541" i="12" s="1"/>
  <c r="A541" i="12"/>
  <c r="AB541" i="12" s="1"/>
  <c r="B540" i="12"/>
  <c r="AC540" i="12" s="1"/>
  <c r="A540" i="12"/>
  <c r="AB540" i="12" s="1"/>
  <c r="B539" i="12"/>
  <c r="AC539" i="12" s="1"/>
  <c r="A539" i="12"/>
  <c r="AB539" i="12" s="1"/>
  <c r="B538" i="12"/>
  <c r="AC538" i="12" s="1"/>
  <c r="A538" i="12"/>
  <c r="AB538" i="12" s="1"/>
  <c r="B537" i="12"/>
  <c r="AC537" i="12" s="1"/>
  <c r="A537" i="12"/>
  <c r="AB537" i="12" s="1"/>
  <c r="B523" i="12"/>
  <c r="AC523" i="12" s="1"/>
  <c r="A523" i="12"/>
  <c r="AB523" i="12" s="1"/>
  <c r="B536" i="12"/>
  <c r="AC536" i="12" s="1"/>
  <c r="A536" i="12"/>
  <c r="AB536" i="12" s="1"/>
  <c r="B535" i="12"/>
  <c r="AC535" i="12" s="1"/>
  <c r="A535" i="12"/>
  <c r="AB535" i="12" s="1"/>
  <c r="B564" i="12"/>
  <c r="AC564" i="12" s="1"/>
  <c r="A564" i="12"/>
  <c r="AB564" i="12" s="1"/>
  <c r="B522" i="12"/>
  <c r="AC522" i="12" s="1"/>
  <c r="A522" i="12"/>
  <c r="AB522" i="12" s="1"/>
  <c r="B583" i="12"/>
  <c r="AC583" i="12" s="1"/>
  <c r="A583" i="12"/>
  <c r="AB583" i="12" s="1"/>
  <c r="B582" i="12"/>
  <c r="AC582" i="12" s="1"/>
  <c r="A582" i="12"/>
  <c r="AB582" i="12" s="1"/>
  <c r="B534" i="12"/>
  <c r="AC534" i="12" s="1"/>
  <c r="A534" i="12"/>
  <c r="AB534" i="12" s="1"/>
  <c r="B599" i="12"/>
  <c r="AC599" i="12" s="1"/>
  <c r="A599" i="12"/>
  <c r="AB599" i="12" s="1"/>
  <c r="B638" i="12"/>
  <c r="AC638" i="12" s="1"/>
  <c r="A638" i="12"/>
  <c r="AB638" i="12" s="1"/>
  <c r="B581" i="12"/>
  <c r="AC581" i="12" s="1"/>
  <c r="A581" i="12"/>
  <c r="AB581" i="12" s="1"/>
  <c r="B563" i="12"/>
  <c r="A563" i="12"/>
  <c r="AB563" i="12" s="1"/>
  <c r="B562" i="12"/>
  <c r="A562" i="12"/>
  <c r="AB562" i="12" s="1"/>
  <c r="B580" i="12"/>
  <c r="AC580" i="12" s="1"/>
  <c r="A580" i="12"/>
  <c r="AB580" i="12" s="1"/>
  <c r="B533" i="12"/>
  <c r="AC533" i="12" s="1"/>
  <c r="A533" i="12"/>
  <c r="AB533" i="12" s="1"/>
  <c r="B598" i="12"/>
  <c r="AC598" i="12" s="1"/>
  <c r="A598" i="12"/>
  <c r="AB598" i="12" s="1"/>
  <c r="B521" i="12"/>
  <c r="AC521" i="12" s="1"/>
  <c r="A521" i="12"/>
  <c r="AB521" i="12" s="1"/>
  <c r="B579" i="12"/>
  <c r="AC579" i="12" s="1"/>
  <c r="A579" i="12"/>
  <c r="AB579" i="12" s="1"/>
  <c r="B578" i="12"/>
  <c r="A578" i="12"/>
  <c r="AB578" i="12" s="1"/>
  <c r="B561" i="12"/>
  <c r="AC561" i="12" s="1"/>
  <c r="A561" i="12"/>
  <c r="AB561" i="12" s="1"/>
  <c r="B560" i="12"/>
  <c r="AC560" i="12" s="1"/>
  <c r="A560" i="12"/>
  <c r="AB560" i="12" s="1"/>
  <c r="B559" i="12"/>
  <c r="AC559" i="12" s="1"/>
  <c r="A559" i="12"/>
  <c r="AB559" i="12" s="1"/>
  <c r="B520" i="12"/>
  <c r="AC520" i="12" s="1"/>
  <c r="A520" i="12"/>
  <c r="AB520" i="12" s="1"/>
  <c r="B577" i="12"/>
  <c r="AC577" i="12" s="1"/>
  <c r="A577" i="12"/>
  <c r="AB577" i="12" s="1"/>
  <c r="B576" i="12"/>
  <c r="AC576" i="12" s="1"/>
  <c r="A576" i="12"/>
  <c r="AB576" i="12" s="1"/>
  <c r="B532" i="12"/>
  <c r="AC532" i="12" s="1"/>
  <c r="A532" i="12"/>
  <c r="AB532" i="12" s="1"/>
  <c r="B519" i="12"/>
  <c r="AC519" i="12" s="1"/>
  <c r="A519" i="12"/>
  <c r="AB519" i="12" s="1"/>
  <c r="B531" i="12"/>
  <c r="AC531" i="12" s="1"/>
  <c r="A531" i="12"/>
  <c r="AB531" i="12" s="1"/>
  <c r="B530" i="12"/>
  <c r="AC530" i="12" s="1"/>
  <c r="A530" i="12"/>
  <c r="AB530" i="12" s="1"/>
  <c r="B529" i="12"/>
  <c r="AC529" i="12" s="1"/>
  <c r="A529" i="12"/>
  <c r="AB529" i="12" s="1"/>
  <c r="B558" i="12"/>
  <c r="A558" i="12"/>
  <c r="AB558" i="12" s="1"/>
  <c r="B575" i="12"/>
  <c r="AC575" i="12" s="1"/>
  <c r="A575" i="12"/>
  <c r="AB575" i="12" s="1"/>
  <c r="B518" i="12"/>
  <c r="AC518" i="12" s="1"/>
  <c r="A518" i="12"/>
  <c r="AB518" i="12" s="1"/>
  <c r="B557" i="12"/>
  <c r="AC557" i="12" s="1"/>
  <c r="A557" i="12"/>
  <c r="AB557" i="12" s="1"/>
  <c r="B597" i="12"/>
  <c r="AC597" i="12" s="1"/>
  <c r="A597" i="12"/>
  <c r="AB597" i="12" s="1"/>
  <c r="B464" i="12"/>
  <c r="AC464" i="12" s="1"/>
  <c r="A464" i="12"/>
  <c r="AB464" i="12" s="1"/>
  <c r="B463" i="12"/>
  <c r="AC463" i="12" s="1"/>
  <c r="A463" i="12"/>
  <c r="AB463" i="12" s="1"/>
  <c r="B528" i="12"/>
  <c r="AC528" i="12" s="1"/>
  <c r="A528" i="12"/>
  <c r="AB528" i="12" s="1"/>
  <c r="B517" i="12"/>
  <c r="AC517" i="12" s="1"/>
  <c r="A517" i="12"/>
  <c r="AB517" i="12" s="1"/>
  <c r="B435" i="12"/>
  <c r="AC435" i="12" s="1"/>
  <c r="A435" i="12"/>
  <c r="AB435" i="12" s="1"/>
  <c r="B516" i="12"/>
  <c r="AC516" i="12" s="1"/>
  <c r="A516" i="12"/>
  <c r="AB516" i="12" s="1"/>
  <c r="B554" i="12"/>
  <c r="A554" i="12"/>
  <c r="AB554" i="12" s="1"/>
  <c r="B548" i="12"/>
  <c r="A548" i="12"/>
  <c r="AB548" i="12" s="1"/>
  <c r="B509" i="12"/>
  <c r="AC509" i="12" s="1"/>
  <c r="A509" i="12"/>
  <c r="AB509" i="12" s="1"/>
  <c r="B553" i="12"/>
  <c r="A553" i="12"/>
  <c r="AB553" i="12" s="1"/>
  <c r="B552" i="12"/>
  <c r="A552" i="12"/>
  <c r="AB552" i="12" s="1"/>
  <c r="B527" i="12"/>
  <c r="AC527" i="12" s="1"/>
  <c r="A527" i="12"/>
  <c r="AB527" i="12" s="1"/>
  <c r="B515" i="12"/>
  <c r="AC515" i="12" s="1"/>
  <c r="A515" i="12"/>
  <c r="AB515" i="12" s="1"/>
  <c r="B526" i="12"/>
  <c r="AC526" i="12" s="1"/>
  <c r="A526" i="12"/>
  <c r="AB526" i="12" s="1"/>
  <c r="B551" i="12"/>
  <c r="AC551" i="12" s="1"/>
  <c r="A551" i="12"/>
  <c r="AB551" i="12" s="1"/>
  <c r="B434" i="12"/>
  <c r="AC434" i="12" s="1"/>
  <c r="A434" i="12"/>
  <c r="AB434" i="12" s="1"/>
  <c r="B574" i="12"/>
  <c r="A574" i="12"/>
  <c r="AB574" i="12" s="1"/>
  <c r="B514" i="12"/>
  <c r="AC514" i="12" s="1"/>
  <c r="A514" i="12"/>
  <c r="AB514" i="12" s="1"/>
  <c r="B550" i="12"/>
  <c r="AC550" i="12" s="1"/>
  <c r="A550" i="12"/>
  <c r="AB550" i="12" s="1"/>
  <c r="B549" i="12"/>
  <c r="AC549" i="12" s="1"/>
  <c r="A549" i="12"/>
  <c r="AB549" i="12" s="1"/>
  <c r="B433" i="12"/>
  <c r="AC433" i="12" s="1"/>
  <c r="A433" i="12"/>
  <c r="AB433" i="12" s="1"/>
  <c r="B513" i="12"/>
  <c r="AC513" i="12" s="1"/>
  <c r="A513" i="12"/>
  <c r="AB513" i="12" s="1"/>
  <c r="B556" i="12"/>
  <c r="A556" i="12"/>
  <c r="AB556" i="12" s="1"/>
  <c r="B512" i="12"/>
  <c r="AC512" i="12" s="1"/>
  <c r="A512" i="12"/>
  <c r="AB512" i="12" s="1"/>
  <c r="B462" i="12"/>
  <c r="AC462" i="12" s="1"/>
  <c r="A462" i="12"/>
  <c r="AB462" i="12" s="1"/>
  <c r="B445" i="12"/>
  <c r="AC445" i="12" s="1"/>
  <c r="A445" i="12"/>
  <c r="AB445" i="12" s="1"/>
  <c r="B461" i="12"/>
  <c r="A461" i="12"/>
  <c r="AB461" i="12" s="1"/>
  <c r="B432" i="12"/>
  <c r="AC432" i="12" s="1"/>
  <c r="A432" i="12"/>
  <c r="AB432" i="12" s="1"/>
  <c r="B444" i="12"/>
  <c r="AC444" i="12" s="1"/>
  <c r="A444" i="12"/>
  <c r="AB444" i="12" s="1"/>
  <c r="B460" i="12"/>
  <c r="AC460" i="12" s="1"/>
  <c r="A460" i="12"/>
  <c r="AB460" i="12" s="1"/>
  <c r="B507" i="12"/>
  <c r="AC507" i="12" s="1"/>
  <c r="A507" i="12"/>
  <c r="AB507" i="12" s="1"/>
  <c r="B506" i="12"/>
  <c r="AC506" i="12" s="1"/>
  <c r="A506" i="12"/>
  <c r="AB506" i="12" s="1"/>
  <c r="B505" i="12"/>
  <c r="A505" i="12"/>
  <c r="AB505" i="12" s="1"/>
  <c r="B504" i="12"/>
  <c r="AC504" i="12" s="1"/>
  <c r="A504" i="12"/>
  <c r="AB504" i="12" s="1"/>
  <c r="B431" i="12"/>
  <c r="AC431" i="12" s="1"/>
  <c r="A431" i="12"/>
  <c r="AB431" i="12" s="1"/>
  <c r="B430" i="12"/>
  <c r="AC430" i="12" s="1"/>
  <c r="A430" i="12"/>
  <c r="AB430" i="12" s="1"/>
  <c r="B503" i="12"/>
  <c r="AC503" i="12" s="1"/>
  <c r="A503" i="12"/>
  <c r="AB503" i="12" s="1"/>
  <c r="B502" i="12"/>
  <c r="A502" i="12"/>
  <c r="AB502" i="12" s="1"/>
  <c r="B501" i="12"/>
  <c r="A501" i="12"/>
  <c r="AB501" i="12" s="1"/>
  <c r="B500" i="12"/>
  <c r="AC500" i="12" s="1"/>
  <c r="A500" i="12"/>
  <c r="AB500" i="12" s="1"/>
  <c r="B499" i="12"/>
  <c r="AC499" i="12" s="1"/>
  <c r="A499" i="12"/>
  <c r="AB499" i="12" s="1"/>
  <c r="B498" i="12"/>
  <c r="A498" i="12"/>
  <c r="AB498" i="12" s="1"/>
  <c r="B459" i="12"/>
  <c r="AC459" i="12" s="1"/>
  <c r="A459" i="12"/>
  <c r="AB459" i="12" s="1"/>
  <c r="B497" i="12"/>
  <c r="A497" i="12"/>
  <c r="AB497" i="12" s="1"/>
  <c r="B525" i="12"/>
  <c r="AC525" i="12" s="1"/>
  <c r="A525" i="12"/>
  <c r="AB525" i="12" s="1"/>
  <c r="B496" i="12"/>
  <c r="A496" i="12"/>
  <c r="AB496" i="12" s="1"/>
  <c r="B573" i="12"/>
  <c r="AC573" i="12" s="1"/>
  <c r="A573" i="12"/>
  <c r="AB573" i="12" s="1"/>
  <c r="B495" i="12"/>
  <c r="AC495" i="12" s="1"/>
  <c r="A495" i="12"/>
  <c r="AB495" i="12" s="1"/>
  <c r="B494" i="12"/>
  <c r="A494" i="12"/>
  <c r="AB494" i="12" s="1"/>
  <c r="B493" i="12"/>
  <c r="A493" i="12"/>
  <c r="AB493" i="12" s="1"/>
  <c r="B443" i="12"/>
  <c r="AC443" i="12" s="1"/>
  <c r="A443" i="12"/>
  <c r="AB443" i="12" s="1"/>
  <c r="B492" i="12"/>
  <c r="A492" i="12"/>
  <c r="AB492" i="12" s="1"/>
  <c r="B491" i="12"/>
  <c r="A491" i="12"/>
  <c r="AB491" i="12" s="1"/>
  <c r="B490" i="12"/>
  <c r="AC490" i="12" s="1"/>
  <c r="A490" i="12"/>
  <c r="AB490" i="12" s="1"/>
  <c r="B547" i="12"/>
  <c r="A547" i="12"/>
  <c r="AB547" i="12" s="1"/>
  <c r="B489" i="12"/>
  <c r="AC489" i="12" s="1"/>
  <c r="A489" i="12"/>
  <c r="AB489" i="12" s="1"/>
  <c r="B511" i="12"/>
  <c r="AC511" i="12" s="1"/>
  <c r="A511" i="12"/>
  <c r="AB511" i="12" s="1"/>
  <c r="A23" i="18"/>
  <c r="AB23" i="18" s="1"/>
  <c r="B512" i="18"/>
  <c r="AC512" i="18" s="1"/>
  <c r="A512" i="18"/>
  <c r="AB512" i="18" s="1"/>
  <c r="B511" i="18"/>
  <c r="AC511" i="18" s="1"/>
  <c r="A511" i="18"/>
  <c r="AB511" i="18" s="1"/>
  <c r="B510" i="18"/>
  <c r="AC510" i="18" s="1"/>
  <c r="A510" i="18"/>
  <c r="AB510" i="18" s="1"/>
  <c r="B509" i="18"/>
  <c r="AC509" i="18" s="1"/>
  <c r="A509" i="18"/>
  <c r="AB509" i="18" s="1"/>
  <c r="B517" i="18"/>
  <c r="AC517" i="18" s="1"/>
  <c r="A517" i="18"/>
  <c r="AB517" i="18" s="1"/>
  <c r="B508" i="18"/>
  <c r="AC508" i="18" s="1"/>
  <c r="A508" i="18"/>
  <c r="AB508" i="18" s="1"/>
  <c r="B535" i="18"/>
  <c r="A535" i="18"/>
  <c r="AB535" i="18" s="1"/>
  <c r="B507" i="18"/>
  <c r="AC507" i="18" s="1"/>
  <c r="A507" i="18"/>
  <c r="AB507" i="18" s="1"/>
  <c r="B537" i="18"/>
  <c r="A537" i="18"/>
  <c r="AB537" i="18" s="1"/>
  <c r="B534" i="18"/>
  <c r="AC534" i="18" s="1"/>
  <c r="A534" i="18"/>
  <c r="AB534" i="18" s="1"/>
  <c r="B506" i="18"/>
  <c r="AC506" i="18" s="1"/>
  <c r="A506" i="18"/>
  <c r="AB506" i="18" s="1"/>
  <c r="B505" i="18"/>
  <c r="AC505" i="18" s="1"/>
  <c r="A505" i="18"/>
  <c r="AB505" i="18" s="1"/>
  <c r="B504" i="18"/>
  <c r="AC504" i="18" s="1"/>
  <c r="A504" i="18"/>
  <c r="AB504" i="18" s="1"/>
  <c r="B503" i="18"/>
  <c r="AC503" i="18" s="1"/>
  <c r="A503" i="18"/>
  <c r="AB503" i="18" s="1"/>
  <c r="B502" i="18"/>
  <c r="AC502" i="18" s="1"/>
  <c r="A502" i="18"/>
  <c r="AB502" i="18" s="1"/>
  <c r="B533" i="18"/>
  <c r="A533" i="18"/>
  <c r="AB533" i="18" s="1"/>
  <c r="B501" i="18"/>
  <c r="AC501" i="18" s="1"/>
  <c r="A501" i="18"/>
  <c r="AB501" i="18" s="1"/>
  <c r="B532" i="18"/>
  <c r="A532" i="18"/>
  <c r="AB532" i="18" s="1"/>
  <c r="B531" i="18"/>
  <c r="A531" i="18"/>
  <c r="AB531" i="18" s="1"/>
  <c r="B530" i="18"/>
  <c r="A530" i="18"/>
  <c r="AB530" i="18" s="1"/>
  <c r="B500" i="18"/>
  <c r="AC500" i="18" s="1"/>
  <c r="A500" i="18"/>
  <c r="AB500" i="18" s="1"/>
  <c r="B529" i="18"/>
  <c r="A529" i="18"/>
  <c r="AB529" i="18" s="1"/>
  <c r="B499" i="18"/>
  <c r="AC499" i="18" s="1"/>
  <c r="A499" i="18"/>
  <c r="AB499" i="18" s="1"/>
  <c r="B498" i="18"/>
  <c r="AC498" i="18" s="1"/>
  <c r="A498" i="18"/>
  <c r="AB498" i="18" s="1"/>
  <c r="B486" i="18"/>
  <c r="AC486" i="18" s="1"/>
  <c r="A486" i="18"/>
  <c r="AB486" i="18" s="1"/>
  <c r="B485" i="18"/>
  <c r="AC485" i="18" s="1"/>
  <c r="A485" i="18"/>
  <c r="AB485" i="18" s="1"/>
  <c r="B484" i="18"/>
  <c r="AC484" i="18" s="1"/>
  <c r="A484" i="18"/>
  <c r="AB484" i="18" s="1"/>
  <c r="B483" i="18"/>
  <c r="AC483" i="18" s="1"/>
  <c r="A483" i="18"/>
  <c r="AB483" i="18" s="1"/>
  <c r="B476" i="18"/>
  <c r="AC476" i="18" s="1"/>
  <c r="A476" i="18"/>
  <c r="AB476" i="18" s="1"/>
  <c r="B475" i="18"/>
  <c r="AC475" i="18" s="1"/>
  <c r="A475" i="18"/>
  <c r="AB475" i="18" s="1"/>
  <c r="B481" i="18"/>
  <c r="AC481" i="18" s="1"/>
  <c r="A481" i="18"/>
  <c r="AB481" i="18" s="1"/>
  <c r="B497" i="18"/>
  <c r="AC497" i="18" s="1"/>
  <c r="A497" i="18"/>
  <c r="AB497" i="18" s="1"/>
  <c r="B528" i="18"/>
  <c r="A528" i="18"/>
  <c r="AB528" i="18" s="1"/>
  <c r="B474" i="18"/>
  <c r="AC474" i="18" s="1"/>
  <c r="A474" i="18"/>
  <c r="AB474" i="18" s="1"/>
  <c r="B480" i="18"/>
  <c r="AC480" i="18" s="1"/>
  <c r="A480" i="18"/>
  <c r="AB480" i="18" s="1"/>
  <c r="B473" i="18"/>
  <c r="AC473" i="18" s="1"/>
  <c r="A473" i="18"/>
  <c r="AB473" i="18" s="1"/>
  <c r="B472" i="18"/>
  <c r="AC472" i="18" s="1"/>
  <c r="A472" i="18"/>
  <c r="AB472" i="18" s="1"/>
  <c r="B496" i="18"/>
  <c r="AC496" i="18" s="1"/>
  <c r="A496" i="18"/>
  <c r="AB496" i="18" s="1"/>
  <c r="B516" i="18"/>
  <c r="AC516" i="18" s="1"/>
  <c r="A516" i="18"/>
  <c r="AB516" i="18" s="1"/>
  <c r="B471" i="18"/>
  <c r="AC471" i="18" s="1"/>
  <c r="A471" i="18"/>
  <c r="AB471" i="18" s="1"/>
  <c r="B515" i="18"/>
  <c r="AC515" i="18" s="1"/>
  <c r="A515" i="18"/>
  <c r="AB515" i="18" s="1"/>
  <c r="B527" i="18"/>
  <c r="A527" i="18"/>
  <c r="AB527" i="18" s="1"/>
  <c r="B526" i="18"/>
  <c r="AC526" i="18" s="1"/>
  <c r="A526" i="18"/>
  <c r="AB526" i="18" s="1"/>
  <c r="B470" i="18"/>
  <c r="AC470" i="18" s="1"/>
  <c r="A470" i="18"/>
  <c r="AB470" i="18" s="1"/>
  <c r="B469" i="18"/>
  <c r="AC469" i="18" s="1"/>
  <c r="A469" i="18"/>
  <c r="AB469" i="18" s="1"/>
  <c r="B514" i="18"/>
  <c r="AC514" i="18" s="1"/>
  <c r="A514" i="18"/>
  <c r="AB514" i="18" s="1"/>
  <c r="B468" i="18"/>
  <c r="AC468" i="18" s="1"/>
  <c r="A468" i="18"/>
  <c r="AB468" i="18" s="1"/>
  <c r="B495" i="18"/>
  <c r="A495" i="18"/>
  <c r="AB495" i="18" s="1"/>
  <c r="AC438" i="15" l="1"/>
  <c r="AD623" i="13"/>
  <c r="AE623" i="13"/>
  <c r="AE669" i="13"/>
  <c r="AD669" i="13"/>
  <c r="AA2" i="13"/>
  <c r="AD585" i="12"/>
  <c r="AE585" i="12"/>
  <c r="AE635" i="12"/>
  <c r="AD635" i="12"/>
  <c r="X40" i="17" l="1"/>
  <c r="B391" i="15" l="1"/>
  <c r="AC391" i="15" s="1"/>
  <c r="A391" i="15"/>
  <c r="AB391" i="15" s="1"/>
  <c r="B426" i="15"/>
  <c r="AC426" i="15" s="1"/>
  <c r="A426" i="15"/>
  <c r="AB426" i="15" s="1"/>
  <c r="B425" i="15"/>
  <c r="AC425" i="15" s="1"/>
  <c r="A425" i="15"/>
  <c r="AB425" i="15" s="1"/>
  <c r="B400" i="15"/>
  <c r="AC400" i="15" s="1"/>
  <c r="A400" i="15"/>
  <c r="AB400" i="15" s="1"/>
  <c r="B424" i="15"/>
  <c r="A424" i="15"/>
  <c r="AB424" i="15" s="1"/>
  <c r="B430" i="15"/>
  <c r="AC430" i="15" s="1"/>
  <c r="A430" i="15"/>
  <c r="AB430" i="15" s="1"/>
  <c r="B399" i="15"/>
  <c r="AC399" i="15" s="1"/>
  <c r="A399" i="15"/>
  <c r="AB399" i="15" s="1"/>
  <c r="B429" i="15"/>
  <c r="AC429" i="15" s="1"/>
  <c r="A429" i="15"/>
  <c r="AB429" i="15" s="1"/>
  <c r="B390" i="15"/>
  <c r="AC390" i="15" s="1"/>
  <c r="A390" i="15"/>
  <c r="AB390" i="15" s="1"/>
  <c r="B398" i="15"/>
  <c r="AC398" i="15" s="1"/>
  <c r="A398" i="15"/>
  <c r="AB398" i="15" s="1"/>
  <c r="B423" i="15"/>
  <c r="AC423" i="15" s="1"/>
  <c r="A423" i="15"/>
  <c r="AB423" i="15" s="1"/>
  <c r="B422" i="15"/>
  <c r="AC422" i="15" s="1"/>
  <c r="A422" i="15"/>
  <c r="AB422" i="15" s="1"/>
  <c r="B397" i="15"/>
  <c r="AC397" i="15" s="1"/>
  <c r="A397" i="15"/>
  <c r="AB397" i="15" s="1"/>
  <c r="B435" i="15"/>
  <c r="AC435" i="15" s="1"/>
  <c r="A435" i="15"/>
  <c r="AB435" i="15" s="1"/>
  <c r="B389" i="15"/>
  <c r="AC389" i="15" s="1"/>
  <c r="A389" i="15"/>
  <c r="AB389" i="15" s="1"/>
  <c r="B428" i="15"/>
  <c r="AC428" i="15" s="1"/>
  <c r="A428" i="15"/>
  <c r="AB428" i="15" s="1"/>
  <c r="B421" i="15"/>
  <c r="A421" i="15"/>
  <c r="AB421" i="15" s="1"/>
  <c r="B388" i="15"/>
  <c r="AC388" i="15" s="1"/>
  <c r="A388" i="15"/>
  <c r="AB388" i="15" s="1"/>
  <c r="B382" i="15"/>
  <c r="AC382" i="15" s="1"/>
  <c r="A382" i="15"/>
  <c r="AB382" i="15" s="1"/>
  <c r="B381" i="15"/>
  <c r="A381" i="15"/>
  <c r="AB381" i="15" s="1"/>
  <c r="B380" i="15"/>
  <c r="AC380" i="15" s="1"/>
  <c r="A380" i="15"/>
  <c r="AB380" i="15" s="1"/>
  <c r="B431" i="15"/>
  <c r="A431" i="15"/>
  <c r="AB431" i="15" s="1"/>
  <c r="B356" i="15"/>
  <c r="AC356" i="15" s="1"/>
  <c r="A356" i="15"/>
  <c r="AB356" i="15" s="1"/>
  <c r="B420" i="15"/>
  <c r="AC420" i="15" s="1"/>
  <c r="A420" i="15"/>
  <c r="AB420" i="15" s="1"/>
  <c r="B387" i="15"/>
  <c r="AC387" i="15" s="1"/>
  <c r="A387" i="15"/>
  <c r="AB387" i="15" s="1"/>
  <c r="B419" i="15"/>
  <c r="AC419" i="15" s="1"/>
  <c r="A419" i="15"/>
  <c r="AB419" i="15" s="1"/>
  <c r="B396" i="15"/>
  <c r="AC396" i="15" s="1"/>
  <c r="A396" i="15"/>
  <c r="AB396" i="15" s="1"/>
  <c r="B473" i="15"/>
  <c r="AC473" i="15" s="1"/>
  <c r="A473" i="15"/>
  <c r="AB473" i="15" s="1"/>
  <c r="B379" i="15"/>
  <c r="AC379" i="15" s="1"/>
  <c r="A379" i="15"/>
  <c r="AB379" i="15" s="1"/>
  <c r="B395" i="15"/>
  <c r="AC395" i="15" s="1"/>
  <c r="A395" i="15"/>
  <c r="AB395" i="15" s="1"/>
  <c r="B378" i="15"/>
  <c r="AC378" i="15" s="1"/>
  <c r="A378" i="15"/>
  <c r="AB378" i="15" s="1"/>
  <c r="B355" i="15"/>
  <c r="AC355" i="15" s="1"/>
  <c r="A355" i="15"/>
  <c r="AB355" i="15" s="1"/>
  <c r="B377" i="15"/>
  <c r="A377" i="15"/>
  <c r="AB377" i="15" s="1"/>
  <c r="B354" i="15"/>
  <c r="AC354" i="15" s="1"/>
  <c r="A354" i="15"/>
  <c r="AB354" i="15" s="1"/>
  <c r="B376" i="15"/>
  <c r="AC376" i="15" s="1"/>
  <c r="A376" i="15"/>
  <c r="AB376" i="15" s="1"/>
  <c r="B375" i="15"/>
  <c r="AC375" i="15" s="1"/>
  <c r="A375" i="15"/>
  <c r="AB375" i="15" s="1"/>
  <c r="B427" i="15"/>
  <c r="AC427" i="15" s="1"/>
  <c r="A427" i="15"/>
  <c r="AB427" i="15" s="1"/>
  <c r="B374" i="15"/>
  <c r="A374" i="15"/>
  <c r="AB374" i="15" s="1"/>
  <c r="B392" i="15"/>
  <c r="AC392" i="15" s="1"/>
  <c r="A392" i="15"/>
  <c r="AB392" i="15" s="1"/>
  <c r="B371" i="15"/>
  <c r="AC371" i="15" s="1"/>
  <c r="A371" i="15"/>
  <c r="AB371" i="15" s="1"/>
  <c r="B349" i="15"/>
  <c r="AC349" i="15" s="1"/>
  <c r="A349" i="15"/>
  <c r="AB349" i="15" s="1"/>
  <c r="B366" i="15"/>
  <c r="AC366" i="15" s="1"/>
  <c r="A366" i="15"/>
  <c r="AB366" i="15" s="1"/>
  <c r="B365" i="15"/>
  <c r="A365" i="15"/>
  <c r="AB365" i="15" s="1"/>
  <c r="B353" i="15"/>
  <c r="AC353" i="15" s="1"/>
  <c r="A353" i="15"/>
  <c r="AB353" i="15" s="1"/>
  <c r="B394" i="15"/>
  <c r="AC394" i="15" s="1"/>
  <c r="A394" i="15"/>
  <c r="AB394" i="15" s="1"/>
  <c r="B364" i="15"/>
  <c r="A364" i="15"/>
  <c r="AB364" i="15" s="1"/>
  <c r="B363" i="15"/>
  <c r="A363" i="15"/>
  <c r="AB363" i="15" s="1"/>
  <c r="B345" i="15"/>
  <c r="AC345" i="15" s="1"/>
  <c r="A345" i="15"/>
  <c r="AB345" i="15" s="1"/>
  <c r="B393" i="15"/>
  <c r="AC393" i="15" s="1"/>
  <c r="A393" i="15"/>
  <c r="AB393" i="15" s="1"/>
  <c r="Y556" i="14"/>
  <c r="Z556" i="14" s="1"/>
  <c r="AA481" i="14" s="1"/>
  <c r="A286" i="14"/>
  <c r="AB286" i="14" s="1"/>
  <c r="X556" i="14"/>
  <c r="B501" i="14"/>
  <c r="AC501" i="14" s="1"/>
  <c r="A501" i="14"/>
  <c r="AB501" i="14" s="1"/>
  <c r="B551" i="14"/>
  <c r="A551" i="14"/>
  <c r="AB551" i="14" s="1"/>
  <c r="B550" i="14"/>
  <c r="A550" i="14"/>
  <c r="AB550" i="14" s="1"/>
  <c r="B549" i="14"/>
  <c r="A549" i="14"/>
  <c r="AB549" i="14" s="1"/>
  <c r="B548" i="14"/>
  <c r="AC548" i="14" s="1"/>
  <c r="A548" i="14"/>
  <c r="AB548" i="14" s="1"/>
  <c r="B500" i="14"/>
  <c r="AC500" i="14" s="1"/>
  <c r="A500" i="14"/>
  <c r="AB500" i="14" s="1"/>
  <c r="B556" i="14"/>
  <c r="A556" i="14"/>
  <c r="AB556" i="14" s="1"/>
  <c r="B547" i="14"/>
  <c r="A547" i="14"/>
  <c r="AB547" i="14" s="1"/>
  <c r="B546" i="14"/>
  <c r="A546" i="14"/>
  <c r="AB546" i="14" s="1"/>
  <c r="B555" i="14"/>
  <c r="A555" i="14"/>
  <c r="AB555" i="14" s="1"/>
  <c r="B499" i="14"/>
  <c r="AC499" i="14" s="1"/>
  <c r="A499" i="14"/>
  <c r="AB499" i="14" s="1"/>
  <c r="B545" i="14"/>
  <c r="A545" i="14"/>
  <c r="AB545" i="14" s="1"/>
  <c r="B544" i="14"/>
  <c r="AC544" i="14" s="1"/>
  <c r="A544" i="14"/>
  <c r="AB544" i="14" s="1"/>
  <c r="B554" i="14"/>
  <c r="A554" i="14"/>
  <c r="AB554" i="14" s="1"/>
  <c r="B543" i="14"/>
  <c r="A543" i="14"/>
  <c r="AB543" i="14" s="1"/>
  <c r="B502" i="14"/>
  <c r="AC502" i="14" s="1"/>
  <c r="A502" i="14"/>
  <c r="AB502" i="14" s="1"/>
  <c r="B498" i="14"/>
  <c r="AC498" i="14" s="1"/>
  <c r="A498" i="14"/>
  <c r="AB498" i="14" s="1"/>
  <c r="A22" i="13"/>
  <c r="AB22" i="13" s="1"/>
  <c r="Y3" i="12"/>
  <c r="Z3" i="12" s="1"/>
  <c r="Y2" i="12"/>
  <c r="Z2" i="12" s="1"/>
  <c r="AA2" i="12" s="1"/>
  <c r="B458" i="12"/>
  <c r="A458" i="12"/>
  <c r="AB458" i="12" s="1"/>
  <c r="B481" i="12"/>
  <c r="AC481" i="12" s="1"/>
  <c r="A481" i="12"/>
  <c r="AB481" i="12" s="1"/>
  <c r="B429" i="12"/>
  <c r="AC429" i="12" s="1"/>
  <c r="A429" i="12"/>
  <c r="AB429" i="12" s="1"/>
  <c r="B488" i="12"/>
  <c r="A488" i="12"/>
  <c r="AB488" i="12" s="1"/>
  <c r="B442" i="12"/>
  <c r="AC442" i="12" s="1"/>
  <c r="A442" i="12"/>
  <c r="AB442" i="12" s="1"/>
  <c r="B480" i="12"/>
  <c r="AC480" i="12" s="1"/>
  <c r="A480" i="12"/>
  <c r="AB480" i="12" s="1"/>
  <c r="B479" i="12"/>
  <c r="AC479" i="12" s="1"/>
  <c r="A479" i="12"/>
  <c r="AB479" i="12" s="1"/>
  <c r="B487" i="12"/>
  <c r="A487" i="12"/>
  <c r="AB487" i="12" s="1"/>
  <c r="B478" i="12"/>
  <c r="AC478" i="12" s="1"/>
  <c r="A478" i="12"/>
  <c r="AB478" i="12" s="1"/>
  <c r="B477" i="12"/>
  <c r="AC477" i="12" s="1"/>
  <c r="A477" i="12"/>
  <c r="AB477" i="12" s="1"/>
  <c r="B486" i="12"/>
  <c r="A486" i="12"/>
  <c r="AB486" i="12" s="1"/>
  <c r="B476" i="12"/>
  <c r="A476" i="12"/>
  <c r="AB476" i="12" s="1"/>
  <c r="B475" i="12"/>
  <c r="AC475" i="12" s="1"/>
  <c r="A475" i="12"/>
  <c r="AB475" i="12" s="1"/>
  <c r="B485" i="12"/>
  <c r="AC485" i="12" s="1"/>
  <c r="A485" i="12"/>
  <c r="AB485" i="12" s="1"/>
  <c r="B484" i="12"/>
  <c r="A484" i="12"/>
  <c r="AB484" i="12" s="1"/>
  <c r="B474" i="12"/>
  <c r="A474" i="12"/>
  <c r="AB474" i="12" s="1"/>
  <c r="B473" i="12"/>
  <c r="AC473" i="12" s="1"/>
  <c r="A473" i="12"/>
  <c r="AB473" i="12" s="1"/>
  <c r="B428" i="12"/>
  <c r="AC428" i="12" s="1"/>
  <c r="A428" i="12"/>
  <c r="AB428" i="12" s="1"/>
  <c r="B441" i="12"/>
  <c r="AC441" i="12" s="1"/>
  <c r="A441" i="12"/>
  <c r="AB441" i="12" s="1"/>
  <c r="B472" i="12"/>
  <c r="AC472" i="12" s="1"/>
  <c r="A472" i="12"/>
  <c r="AB472" i="12" s="1"/>
  <c r="B471" i="12"/>
  <c r="AC471" i="12" s="1"/>
  <c r="A471" i="12"/>
  <c r="AB471" i="12" s="1"/>
  <c r="B555" i="12"/>
  <c r="A555" i="12"/>
  <c r="AB555" i="12" s="1"/>
  <c r="B510" i="12"/>
  <c r="AC510" i="12" s="1"/>
  <c r="A510" i="12"/>
  <c r="AB510" i="12" s="1"/>
  <c r="B470" i="12"/>
  <c r="AC470" i="12" s="1"/>
  <c r="A470" i="12"/>
  <c r="AB470" i="12" s="1"/>
  <c r="B469" i="12"/>
  <c r="AC469" i="12" s="1"/>
  <c r="A469" i="12"/>
  <c r="AB469" i="12" s="1"/>
  <c r="B440" i="12"/>
  <c r="AC440" i="12" s="1"/>
  <c r="A440" i="12"/>
  <c r="AB440" i="12" s="1"/>
  <c r="B468" i="12"/>
  <c r="AC468" i="12" s="1"/>
  <c r="A468" i="12"/>
  <c r="AB468" i="12" s="1"/>
  <c r="B453" i="12"/>
  <c r="AC453" i="12" s="1"/>
  <c r="A453" i="12"/>
  <c r="AB453" i="12" s="1"/>
  <c r="B325" i="12"/>
  <c r="AC325" i="12" s="1"/>
  <c r="A325" i="12"/>
  <c r="AB325" i="12" s="1"/>
  <c r="B483" i="12"/>
  <c r="AC483" i="12" s="1"/>
  <c r="A483" i="12"/>
  <c r="AB483" i="12" s="1"/>
  <c r="B482" i="12"/>
  <c r="A482" i="12"/>
  <c r="AB482" i="12" s="1"/>
  <c r="B427" i="12"/>
  <c r="AC427" i="12" s="1"/>
  <c r="A427" i="12"/>
  <c r="AB427" i="12" s="1"/>
  <c r="B439" i="12"/>
  <c r="AC439" i="12" s="1"/>
  <c r="A439" i="12"/>
  <c r="AB439" i="12" s="1"/>
  <c r="B456" i="12"/>
  <c r="AC456" i="12" s="1"/>
  <c r="A456" i="12"/>
  <c r="AB456" i="12" s="1"/>
  <c r="B423" i="12"/>
  <c r="AC423" i="12" s="1"/>
  <c r="A423" i="12"/>
  <c r="AB423" i="12" s="1"/>
  <c r="B457" i="12"/>
  <c r="AC457" i="12" s="1"/>
  <c r="A457" i="12"/>
  <c r="AB457" i="12" s="1"/>
  <c r="B426" i="12"/>
  <c r="AC426" i="12" s="1"/>
  <c r="A426" i="12"/>
  <c r="AB426" i="12" s="1"/>
  <c r="B546" i="12"/>
  <c r="AC546" i="12" s="1"/>
  <c r="A546" i="12"/>
  <c r="AB546" i="12" s="1"/>
  <c r="B422" i="12"/>
  <c r="AC422" i="12" s="1"/>
  <c r="A422" i="12"/>
  <c r="AB422" i="12" s="1"/>
  <c r="B425" i="12"/>
  <c r="AC425" i="12" s="1"/>
  <c r="A425" i="12"/>
  <c r="AB425" i="12" s="1"/>
  <c r="B545" i="12"/>
  <c r="AC545" i="12" s="1"/>
  <c r="A545" i="12"/>
  <c r="AB545" i="12" s="1"/>
  <c r="B421" i="12"/>
  <c r="AC421" i="12" s="1"/>
  <c r="A421" i="12"/>
  <c r="AB421" i="12" s="1"/>
  <c r="B466" i="12"/>
  <c r="A466" i="12"/>
  <c r="AB466" i="12" s="1"/>
  <c r="B438" i="12"/>
  <c r="AC438" i="12" s="1"/>
  <c r="A438" i="12"/>
  <c r="AB438" i="12" s="1"/>
  <c r="B467" i="12"/>
  <c r="AC467" i="12" s="1"/>
  <c r="A467" i="12"/>
  <c r="AB467" i="12" s="1"/>
  <c r="B451" i="12"/>
  <c r="AC451" i="12" s="1"/>
  <c r="A451" i="12"/>
  <c r="AB451" i="12" s="1"/>
  <c r="B450" i="12"/>
  <c r="A450" i="12"/>
  <c r="AB450" i="12" s="1"/>
  <c r="B324" i="12"/>
  <c r="AC324" i="12" s="1"/>
  <c r="A324" i="12"/>
  <c r="AB324" i="12" s="1"/>
  <c r="B544" i="12"/>
  <c r="AC544" i="12" s="1"/>
  <c r="A544" i="12"/>
  <c r="AB544" i="12" s="1"/>
  <c r="B424" i="12"/>
  <c r="AC424" i="12" s="1"/>
  <c r="A424" i="12"/>
  <c r="AB424" i="12" s="1"/>
  <c r="B323" i="12"/>
  <c r="AC323" i="12" s="1"/>
  <c r="A323" i="12"/>
  <c r="AB323" i="12" s="1"/>
  <c r="B455" i="12"/>
  <c r="AC455" i="12" s="1"/>
  <c r="A455" i="12"/>
  <c r="AB455" i="12" s="1"/>
  <c r="B420" i="12"/>
  <c r="AC420" i="12" s="1"/>
  <c r="A420" i="12"/>
  <c r="AB420" i="12" s="1"/>
  <c r="B449" i="12"/>
  <c r="A449" i="12"/>
  <c r="AB449" i="12" s="1"/>
  <c r="B322" i="12"/>
  <c r="AC322" i="12" s="1"/>
  <c r="A322" i="12"/>
  <c r="AB322" i="12" s="1"/>
  <c r="B419" i="12"/>
  <c r="AC419" i="12" s="1"/>
  <c r="A419" i="12"/>
  <c r="AB419" i="12" s="1"/>
  <c r="B452" i="12"/>
  <c r="A452" i="12"/>
  <c r="AB452" i="12" s="1"/>
  <c r="B508" i="12"/>
  <c r="AC508" i="12" s="1"/>
  <c r="A508" i="12"/>
  <c r="AB508" i="12" s="1"/>
  <c r="B392" i="12"/>
  <c r="AC392" i="12" s="1"/>
  <c r="A392" i="12"/>
  <c r="AB392" i="12" s="1"/>
  <c r="B321" i="12"/>
  <c r="AC321" i="12" s="1"/>
  <c r="A321" i="12"/>
  <c r="AB321" i="12" s="1"/>
  <c r="B391" i="12"/>
  <c r="AC391" i="12" s="1"/>
  <c r="A391" i="12"/>
  <c r="AB391" i="12" s="1"/>
  <c r="B414" i="12"/>
  <c r="AC414" i="12" s="1"/>
  <c r="A414" i="12"/>
  <c r="AB414" i="12" s="1"/>
  <c r="B418" i="12"/>
  <c r="AC418" i="12" s="1"/>
  <c r="A418" i="12"/>
  <c r="AB418" i="12" s="1"/>
  <c r="B320" i="12"/>
  <c r="AC320" i="12" s="1"/>
  <c r="A320" i="12"/>
  <c r="AB320" i="12" s="1"/>
  <c r="AE435" i="15" l="1"/>
  <c r="AD435" i="15"/>
  <c r="AE508" i="12"/>
  <c r="AD508" i="12"/>
  <c r="A17" i="18"/>
  <c r="AB17" i="18" s="1"/>
  <c r="A80" i="18"/>
  <c r="AB80" i="18" s="1"/>
  <c r="B467" i="18" l="1"/>
  <c r="AC467" i="18" s="1"/>
  <c r="A467" i="18"/>
  <c r="AB467" i="18" s="1"/>
  <c r="B466" i="18"/>
  <c r="AC466" i="18" s="1"/>
  <c r="A466" i="18"/>
  <c r="AB466" i="18" s="1"/>
  <c r="B492" i="18"/>
  <c r="A492" i="18"/>
  <c r="AB492" i="18" s="1"/>
  <c r="B387" i="18"/>
  <c r="AC387" i="18" s="1"/>
  <c r="A387" i="18"/>
  <c r="AB387" i="18" s="1"/>
  <c r="B386" i="18"/>
  <c r="AC386" i="18" s="1"/>
  <c r="A386" i="18"/>
  <c r="AB386" i="18" s="1"/>
  <c r="B432" i="18"/>
  <c r="AC432" i="18" s="1"/>
  <c r="A432" i="18"/>
  <c r="AB432" i="18" s="1"/>
  <c r="B434" i="18"/>
  <c r="AC434" i="18" s="1"/>
  <c r="A434" i="18"/>
  <c r="AB434" i="18" s="1"/>
  <c r="B536" i="18"/>
  <c r="AC536" i="18" s="1"/>
  <c r="A536" i="18"/>
  <c r="AB536" i="18" s="1"/>
  <c r="B464" i="18"/>
  <c r="AC464" i="18" s="1"/>
  <c r="A464" i="18"/>
  <c r="AB464" i="18" s="1"/>
  <c r="B513" i="18"/>
  <c r="AC513" i="18" s="1"/>
  <c r="A513" i="18"/>
  <c r="AB513" i="18" s="1"/>
  <c r="B465" i="18"/>
  <c r="AC465" i="18" s="1"/>
  <c r="A465" i="18"/>
  <c r="AB465" i="18" s="1"/>
  <c r="B385" i="18"/>
  <c r="AC385" i="18" s="1"/>
  <c r="A385" i="18"/>
  <c r="AB385" i="18" s="1"/>
  <c r="B384" i="18"/>
  <c r="AC384" i="18" s="1"/>
  <c r="A384" i="18"/>
  <c r="AB384" i="18" s="1"/>
  <c r="B433" i="18"/>
  <c r="A433" i="18"/>
  <c r="AB433" i="18" s="1"/>
  <c r="B493" i="18"/>
  <c r="A493" i="18"/>
  <c r="AB493" i="18" s="1"/>
  <c r="B431" i="18"/>
  <c r="AC431" i="18" s="1"/>
  <c r="A431" i="18"/>
  <c r="AB431" i="18" s="1"/>
  <c r="B430" i="18"/>
  <c r="AC430" i="18" s="1"/>
  <c r="A430" i="18"/>
  <c r="AB430" i="18" s="1"/>
  <c r="B383" i="18"/>
  <c r="AC383" i="18" s="1"/>
  <c r="A383" i="18"/>
  <c r="AB383" i="18" s="1"/>
  <c r="B429" i="18"/>
  <c r="A429" i="18"/>
  <c r="AB429" i="18" s="1"/>
  <c r="B450" i="18"/>
  <c r="AC450" i="18" s="1"/>
  <c r="A450" i="18"/>
  <c r="AB450" i="18" s="1"/>
  <c r="B449" i="18"/>
  <c r="AC449" i="18" s="1"/>
  <c r="A449" i="18"/>
  <c r="AB449" i="18" s="1"/>
  <c r="B428" i="18"/>
  <c r="AC428" i="18" s="1"/>
  <c r="A428" i="18"/>
  <c r="AB428" i="18" s="1"/>
  <c r="B448" i="18"/>
  <c r="AC448" i="18" s="1"/>
  <c r="A448" i="18"/>
  <c r="AB448" i="18" s="1"/>
  <c r="B463" i="18"/>
  <c r="AC463" i="18" s="1"/>
  <c r="A463" i="18"/>
  <c r="AB463" i="18" s="1"/>
  <c r="B451" i="18"/>
  <c r="AC451" i="18" s="1"/>
  <c r="A451" i="18"/>
  <c r="AB451" i="18" s="1"/>
  <c r="B446" i="18"/>
  <c r="AC446" i="18" s="1"/>
  <c r="A446" i="18"/>
  <c r="AB446" i="18" s="1"/>
  <c r="B491" i="18"/>
  <c r="A491" i="18"/>
  <c r="AB491" i="18" s="1"/>
  <c r="B462" i="18"/>
  <c r="AC462" i="18" s="1"/>
  <c r="A462" i="18"/>
  <c r="AB462" i="18" s="1"/>
  <c r="B457" i="18"/>
  <c r="AC457" i="18" s="1"/>
  <c r="A457" i="18"/>
  <c r="AB457" i="18" s="1"/>
  <c r="B490" i="18"/>
  <c r="A490" i="18"/>
  <c r="AB490" i="18" s="1"/>
  <c r="B456" i="18"/>
  <c r="AC456" i="18" s="1"/>
  <c r="A456" i="18"/>
  <c r="AB456" i="18" s="1"/>
  <c r="B447" i="18"/>
  <c r="AC447" i="18" s="1"/>
  <c r="A447" i="18"/>
  <c r="AB447" i="18" s="1"/>
  <c r="B461" i="18"/>
  <c r="AC461" i="18" s="1"/>
  <c r="A461" i="18"/>
  <c r="AB461" i="18" s="1"/>
  <c r="B487" i="18"/>
  <c r="AC487" i="18" s="1"/>
  <c r="A487" i="18"/>
  <c r="AB487" i="18" s="1"/>
  <c r="B455" i="18"/>
  <c r="AC455" i="18" s="1"/>
  <c r="A455" i="18"/>
  <c r="AB455" i="18" s="1"/>
  <c r="B445" i="18"/>
  <c r="A445" i="18"/>
  <c r="AB445" i="18" s="1"/>
  <c r="B382" i="18"/>
  <c r="AC382" i="18" s="1"/>
  <c r="A382" i="18"/>
  <c r="AB382" i="18" s="1"/>
  <c r="B427" i="18"/>
  <c r="A427" i="18"/>
  <c r="AB427" i="18" s="1"/>
  <c r="B403" i="18"/>
  <c r="AC403" i="18" s="1"/>
  <c r="A403" i="18"/>
  <c r="AB403" i="18" s="1"/>
  <c r="B454" i="18"/>
  <c r="AC454" i="18" s="1"/>
  <c r="A454" i="18"/>
  <c r="AB454" i="18" s="1"/>
  <c r="B460" i="18"/>
  <c r="AC460" i="18" s="1"/>
  <c r="A460" i="18"/>
  <c r="AB460" i="18" s="1"/>
  <c r="B477" i="18"/>
  <c r="AC477" i="18" s="1"/>
  <c r="A477" i="18"/>
  <c r="AB477" i="18" s="1"/>
  <c r="B494" i="18"/>
  <c r="A494" i="18"/>
  <c r="AB494" i="18" s="1"/>
  <c r="B441" i="18"/>
  <c r="AC441" i="18" s="1"/>
  <c r="A441" i="18"/>
  <c r="AB441" i="18" s="1"/>
  <c r="B393" i="18"/>
  <c r="AC393" i="18" s="1"/>
  <c r="A393" i="18"/>
  <c r="AB393" i="18" s="1"/>
  <c r="B402" i="18"/>
  <c r="AC402" i="18" s="1"/>
  <c r="A402" i="18"/>
  <c r="AB402" i="18" s="1"/>
  <c r="B459" i="18"/>
  <c r="AC459" i="18" s="1"/>
  <c r="A459" i="18"/>
  <c r="AB459" i="18" s="1"/>
  <c r="B401" i="18"/>
  <c r="AC401" i="18" s="1"/>
  <c r="A401" i="18"/>
  <c r="AB401" i="18" s="1"/>
  <c r="B389" i="18"/>
  <c r="AC389" i="18" s="1"/>
  <c r="A389" i="18"/>
  <c r="AB389" i="18" s="1"/>
  <c r="B400" i="18"/>
  <c r="AC400" i="18" s="1"/>
  <c r="A400" i="18"/>
  <c r="AB400" i="18" s="1"/>
  <c r="B399" i="18"/>
  <c r="AC399" i="18" s="1"/>
  <c r="A399" i="18"/>
  <c r="AB399" i="18" s="1"/>
  <c r="B398" i="18"/>
  <c r="AC398" i="18" s="1"/>
  <c r="A398" i="18"/>
  <c r="AB398" i="18" s="1"/>
  <c r="B439" i="18"/>
  <c r="AC439" i="18" s="1"/>
  <c r="A439" i="18"/>
  <c r="AB439" i="18" s="1"/>
  <c r="B488" i="18"/>
  <c r="AC488" i="18" s="1"/>
  <c r="A488" i="18"/>
  <c r="AB488" i="18" s="1"/>
  <c r="B426" i="18"/>
  <c r="A426" i="18"/>
  <c r="AB426" i="18" s="1"/>
  <c r="B438" i="18"/>
  <c r="AC438" i="18" s="1"/>
  <c r="A438" i="18"/>
  <c r="AB438" i="18" s="1"/>
  <c r="B437" i="18"/>
  <c r="AC437" i="18" s="1"/>
  <c r="A437" i="18"/>
  <c r="AB437" i="18" s="1"/>
  <c r="B458" i="18"/>
  <c r="AC458" i="18" s="1"/>
  <c r="A458" i="18"/>
  <c r="AB458" i="18" s="1"/>
  <c r="B443" i="18"/>
  <c r="AC443" i="18" s="1"/>
  <c r="A443" i="18"/>
  <c r="AB443" i="18" s="1"/>
  <c r="B482" i="18"/>
  <c r="AC482" i="18" s="1"/>
  <c r="A482" i="18"/>
  <c r="AB482" i="18" s="1"/>
  <c r="B444" i="18"/>
  <c r="AC444" i="18" s="1"/>
  <c r="A444" i="18"/>
  <c r="AB444" i="18" s="1"/>
  <c r="B397" i="18"/>
  <c r="AC397" i="18" s="1"/>
  <c r="A397" i="18"/>
  <c r="AB397" i="18" s="1"/>
  <c r="B396" i="18"/>
  <c r="AC396" i="18" s="1"/>
  <c r="A396" i="18"/>
  <c r="AB396" i="18" s="1"/>
  <c r="B381" i="18"/>
  <c r="AC381" i="18" s="1"/>
  <c r="A381" i="18"/>
  <c r="AB381" i="18" s="1"/>
  <c r="B347" i="18"/>
  <c r="AC347" i="18" s="1"/>
  <c r="A347" i="18"/>
  <c r="AB347" i="18" s="1"/>
  <c r="B425" i="18"/>
  <c r="A425" i="18"/>
  <c r="AB425" i="18" s="1"/>
  <c r="B479" i="18"/>
  <c r="AC479" i="18" s="1"/>
  <c r="A479" i="18"/>
  <c r="AB479" i="18" s="1"/>
  <c r="B478" i="18"/>
  <c r="AC478" i="18" s="1"/>
  <c r="A478" i="18"/>
  <c r="AB478" i="18" s="1"/>
  <c r="B354" i="18"/>
  <c r="AC354" i="18" s="1"/>
  <c r="A354" i="18"/>
  <c r="AB354" i="18" s="1"/>
  <c r="B328" i="18"/>
  <c r="AC328" i="18" s="1"/>
  <c r="A328" i="18"/>
  <c r="AB328" i="18" s="1"/>
  <c r="B327" i="18"/>
  <c r="AC327" i="18" s="1"/>
  <c r="A327" i="18"/>
  <c r="AB327" i="18" s="1"/>
  <c r="B333" i="18"/>
  <c r="AC333" i="18" s="1"/>
  <c r="A333" i="18"/>
  <c r="AB333" i="18" s="1"/>
  <c r="B326" i="18"/>
  <c r="AC326" i="18" s="1"/>
  <c r="A326" i="18"/>
  <c r="AB326" i="18" s="1"/>
  <c r="B394" i="18"/>
  <c r="AC394" i="18" s="1"/>
  <c r="A394" i="18"/>
  <c r="AB394" i="18" s="1"/>
  <c r="B353" i="18"/>
  <c r="AC353" i="18" s="1"/>
  <c r="A353" i="18"/>
  <c r="AB353" i="18" s="1"/>
  <c r="B352" i="18"/>
  <c r="AC352" i="18" s="1"/>
  <c r="A352" i="18"/>
  <c r="AB352" i="18" s="1"/>
  <c r="B388" i="18"/>
  <c r="AC388" i="18" s="1"/>
  <c r="A388" i="18"/>
  <c r="AB388" i="18" s="1"/>
  <c r="B424" i="18"/>
  <c r="A424" i="18"/>
  <c r="AB424" i="18" s="1"/>
  <c r="B351" i="18"/>
  <c r="AC351" i="18" s="1"/>
  <c r="A351" i="18"/>
  <c r="AB351" i="18" s="1"/>
  <c r="B423" i="18"/>
  <c r="A423" i="18"/>
  <c r="AB423" i="18" s="1"/>
  <c r="B452" i="18"/>
  <c r="AC452" i="18" s="1"/>
  <c r="A452" i="18"/>
  <c r="AB452" i="18" s="1"/>
  <c r="B422" i="18"/>
  <c r="AC422" i="18" s="1"/>
  <c r="A422" i="18"/>
  <c r="AB422" i="18" s="1"/>
  <c r="B325" i="18"/>
  <c r="AC325" i="18" s="1"/>
  <c r="A325" i="18"/>
  <c r="AB325" i="18" s="1"/>
  <c r="B324" i="18"/>
  <c r="AC324" i="18" s="1"/>
  <c r="A324" i="18"/>
  <c r="AB324" i="18" s="1"/>
  <c r="B344" i="18"/>
  <c r="AC344" i="18" s="1"/>
  <c r="A344" i="18"/>
  <c r="AB344" i="18" s="1"/>
  <c r="B442" i="18"/>
  <c r="AC442" i="18" s="1"/>
  <c r="A442" i="18"/>
  <c r="AB442" i="18" s="1"/>
  <c r="B380" i="18"/>
  <c r="AC380" i="18" s="1"/>
  <c r="A380" i="18"/>
  <c r="AB380" i="18" s="1"/>
  <c r="B350" i="18"/>
  <c r="AC350" i="18" s="1"/>
  <c r="A350" i="18"/>
  <c r="AB350" i="18" s="1"/>
  <c r="B323" i="18"/>
  <c r="AC323" i="18" s="1"/>
  <c r="A323" i="18"/>
  <c r="AB323" i="18" s="1"/>
  <c r="B366" i="18"/>
  <c r="AC366" i="18" s="1"/>
  <c r="A366" i="18"/>
  <c r="AB366" i="18" s="1"/>
  <c r="B489" i="18"/>
  <c r="AC489" i="18" s="1"/>
  <c r="A489" i="18"/>
  <c r="AB489" i="18" s="1"/>
  <c r="B440" i="18"/>
  <c r="A440" i="18"/>
  <c r="AB440" i="18" s="1"/>
  <c r="B360" i="18"/>
  <c r="AC360" i="18" s="1"/>
  <c r="A360" i="18"/>
  <c r="AB360" i="18" s="1"/>
  <c r="B322" i="18"/>
  <c r="AC322" i="18" s="1"/>
  <c r="A322" i="18"/>
  <c r="AB322" i="18" s="1"/>
  <c r="B379" i="18"/>
  <c r="AC379" i="18" s="1"/>
  <c r="A379" i="18"/>
  <c r="AB379" i="18" s="1"/>
  <c r="B368" i="18"/>
  <c r="AC368" i="18" s="1"/>
  <c r="A368" i="18"/>
  <c r="AB368" i="18" s="1"/>
  <c r="B418" i="18"/>
  <c r="AC418" i="18" s="1"/>
  <c r="A418" i="18"/>
  <c r="AB418" i="18" s="1"/>
  <c r="B392" i="18"/>
  <c r="AC392" i="18" s="1"/>
  <c r="A392" i="18"/>
  <c r="AB392" i="18" s="1"/>
  <c r="B391" i="18"/>
  <c r="AC391" i="18" s="1"/>
  <c r="A391" i="18"/>
  <c r="AB391" i="18" s="1"/>
  <c r="B453" i="18"/>
  <c r="AC453" i="18" s="1"/>
  <c r="A453" i="18"/>
  <c r="AB453" i="18" s="1"/>
  <c r="B435" i="18"/>
  <c r="AC435" i="18" s="1"/>
  <c r="A435" i="18"/>
  <c r="AB435" i="18" s="1"/>
  <c r="B365" i="18"/>
  <c r="AC365" i="18" s="1"/>
  <c r="A365" i="18"/>
  <c r="AB365" i="18" s="1"/>
  <c r="AE447" i="18" l="1"/>
  <c r="AD447" i="18"/>
  <c r="AE496" i="18"/>
  <c r="AD496" i="18"/>
  <c r="A31" i="17"/>
  <c r="AB31" i="17" s="1"/>
  <c r="B435" i="17"/>
  <c r="AC435" i="17" s="1"/>
  <c r="A435" i="17"/>
  <c r="AB435" i="17" s="1"/>
  <c r="B434" i="17"/>
  <c r="AC434" i="17" s="1"/>
  <c r="A434" i="17"/>
  <c r="AB434" i="17" s="1"/>
  <c r="B407" i="17"/>
  <c r="AC407" i="17" s="1"/>
  <c r="A407" i="17"/>
  <c r="AB407" i="17" s="1"/>
  <c r="B438" i="17"/>
  <c r="AC438" i="17" s="1"/>
  <c r="A438" i="17"/>
  <c r="AB438" i="17" s="1"/>
  <c r="B406" i="17"/>
  <c r="AC406" i="17" s="1"/>
  <c r="A406" i="17"/>
  <c r="AB406" i="17" s="1"/>
  <c r="B442" i="17"/>
  <c r="AC442" i="17" s="1"/>
  <c r="A442" i="17"/>
  <c r="AB442" i="17" s="1"/>
  <c r="B430" i="17"/>
  <c r="AC430" i="17" s="1"/>
  <c r="A430" i="17"/>
  <c r="AB430" i="17" s="1"/>
  <c r="B433" i="17"/>
  <c r="AC433" i="17" s="1"/>
  <c r="A433" i="17"/>
  <c r="AB433" i="17" s="1"/>
  <c r="B432" i="17"/>
  <c r="AC432" i="17" s="1"/>
  <c r="A432" i="17"/>
  <c r="AB432" i="17" s="1"/>
  <c r="B429" i="17"/>
  <c r="AC429" i="17" s="1"/>
  <c r="A429" i="17"/>
  <c r="AB429" i="17" s="1"/>
  <c r="B431" i="17"/>
  <c r="AC431" i="17" s="1"/>
  <c r="A431" i="17"/>
  <c r="AB431" i="17" s="1"/>
  <c r="B428" i="17"/>
  <c r="AC428" i="17" s="1"/>
  <c r="A428" i="17"/>
  <c r="AB428" i="17" s="1"/>
  <c r="B464" i="17"/>
  <c r="AC464" i="17" s="1"/>
  <c r="A464" i="17"/>
  <c r="AB464" i="17" s="1"/>
  <c r="B405" i="17"/>
  <c r="AC405" i="17" s="1"/>
  <c r="A405" i="17"/>
  <c r="AB405" i="17" s="1"/>
  <c r="B427" i="17"/>
  <c r="AC427" i="17" s="1"/>
  <c r="A427" i="17"/>
  <c r="AB427" i="17" s="1"/>
  <c r="B404" i="17"/>
  <c r="AC404" i="17" s="1"/>
  <c r="A404" i="17"/>
  <c r="AB404" i="17" s="1"/>
  <c r="B403" i="17"/>
  <c r="AC403" i="17" s="1"/>
  <c r="A403" i="17"/>
  <c r="AB403" i="17" s="1"/>
  <c r="B402" i="17"/>
  <c r="AC402" i="17" s="1"/>
  <c r="A402" i="17"/>
  <c r="AB402" i="17" s="1"/>
  <c r="B437" i="17"/>
  <c r="AC437" i="17" s="1"/>
  <c r="A437" i="17"/>
  <c r="AB437" i="17" s="1"/>
  <c r="B401" i="17"/>
  <c r="AC401" i="17" s="1"/>
  <c r="A401" i="17"/>
  <c r="AB401" i="17" s="1"/>
  <c r="B400" i="17"/>
  <c r="AC400" i="17" s="1"/>
  <c r="A400" i="17"/>
  <c r="AB400" i="17" s="1"/>
  <c r="B426" i="17"/>
  <c r="A426" i="17"/>
  <c r="AB426" i="17" s="1"/>
  <c r="B399" i="17"/>
  <c r="AC399" i="17" s="1"/>
  <c r="A399" i="17"/>
  <c r="AB399" i="17" s="1"/>
  <c r="B421" i="17"/>
  <c r="AC421" i="17" s="1"/>
  <c r="A421" i="17"/>
  <c r="AB421" i="17" s="1"/>
  <c r="B420" i="17"/>
  <c r="A420" i="17"/>
  <c r="AB420" i="17" s="1"/>
  <c r="B440" i="17"/>
  <c r="AC440" i="17" s="1"/>
  <c r="A440" i="17"/>
  <c r="AB440" i="17" s="1"/>
  <c r="B419" i="17"/>
  <c r="A419" i="17"/>
  <c r="AB419" i="17" s="1"/>
  <c r="B398" i="17"/>
  <c r="AC398" i="17" s="1"/>
  <c r="A398" i="17"/>
  <c r="AB398" i="17" s="1"/>
  <c r="B392" i="17"/>
  <c r="AC392" i="17" s="1"/>
  <c r="A392" i="17"/>
  <c r="AB392" i="17" s="1"/>
  <c r="B425" i="17"/>
  <c r="AC425" i="17" s="1"/>
  <c r="A425" i="17"/>
  <c r="AB425" i="17" s="1"/>
  <c r="B418" i="17"/>
  <c r="A418" i="17"/>
  <c r="AB418" i="17" s="1"/>
  <c r="B417" i="17"/>
  <c r="AC417" i="17" s="1"/>
  <c r="A417" i="17"/>
  <c r="AB417" i="17" s="1"/>
  <c r="B416" i="17"/>
  <c r="AC416" i="17" s="1"/>
  <c r="A416" i="17"/>
  <c r="AB416" i="17" s="1"/>
  <c r="B397" i="17"/>
  <c r="AC397" i="17" s="1"/>
  <c r="A397" i="17"/>
  <c r="AB397" i="17" s="1"/>
  <c r="B465" i="17"/>
  <c r="AC465" i="17" s="1"/>
  <c r="A465" i="17"/>
  <c r="AB465" i="17" s="1"/>
  <c r="B411" i="17"/>
  <c r="AC411" i="17" s="1"/>
  <c r="A411" i="17"/>
  <c r="AB411" i="17" s="1"/>
  <c r="B436" i="17"/>
  <c r="AC436" i="17" s="1"/>
  <c r="A436" i="17"/>
  <c r="AB436" i="17" s="1"/>
  <c r="B441" i="17"/>
  <c r="AC441" i="17" s="1"/>
  <c r="A441" i="17"/>
  <c r="AB441" i="17" s="1"/>
  <c r="B410" i="17"/>
  <c r="AC410" i="17" s="1"/>
  <c r="A410" i="17"/>
  <c r="AB410" i="17" s="1"/>
  <c r="B415" i="17"/>
  <c r="AC415" i="17" s="1"/>
  <c r="A415" i="17"/>
  <c r="AB415" i="17" s="1"/>
  <c r="B387" i="17"/>
  <c r="AC387" i="17" s="1"/>
  <c r="A387" i="17"/>
  <c r="AB387" i="17" s="1"/>
  <c r="B386" i="17"/>
  <c r="AC386" i="17" s="1"/>
  <c r="A386" i="17"/>
  <c r="AB386" i="17" s="1"/>
  <c r="B385" i="17"/>
  <c r="AC385" i="17" s="1"/>
  <c r="A385" i="17"/>
  <c r="AB385" i="17" s="1"/>
  <c r="B394" i="17"/>
  <c r="AC394" i="17" s="1"/>
  <c r="A394" i="17"/>
  <c r="AB394" i="17" s="1"/>
  <c r="B384" i="17"/>
  <c r="AC384" i="17" s="1"/>
  <c r="A384" i="17"/>
  <c r="AB384" i="17" s="1"/>
  <c r="B388" i="17"/>
  <c r="AC388" i="17" s="1"/>
  <c r="A388" i="17"/>
  <c r="AB388" i="17" s="1"/>
  <c r="B391" i="17"/>
  <c r="AC391" i="17" s="1"/>
  <c r="A391" i="17"/>
  <c r="AB391" i="17" s="1"/>
  <c r="B390" i="17"/>
  <c r="AC390" i="17" s="1"/>
  <c r="A390" i="17"/>
  <c r="AB390" i="17" s="1"/>
  <c r="B383" i="17"/>
  <c r="AC383" i="17" s="1"/>
  <c r="A383" i="17"/>
  <c r="AB383" i="17" s="1"/>
  <c r="B409" i="17"/>
  <c r="AC409" i="17" s="1"/>
  <c r="A409" i="17"/>
  <c r="AB409" i="17" s="1"/>
  <c r="B382" i="17"/>
  <c r="AC382" i="17" s="1"/>
  <c r="A382" i="17"/>
  <c r="AB382" i="17" s="1"/>
  <c r="B396" i="17"/>
  <c r="AC396" i="17" s="1"/>
  <c r="A396" i="17"/>
  <c r="AB396" i="17" s="1"/>
  <c r="B348" i="17"/>
  <c r="AC348" i="17" s="1"/>
  <c r="A348" i="17"/>
  <c r="AB348" i="17" s="1"/>
  <c r="B381" i="17"/>
  <c r="AC381" i="17" s="1"/>
  <c r="A381" i="17"/>
  <c r="AB381" i="17" s="1"/>
  <c r="B414" i="17"/>
  <c r="A414" i="17"/>
  <c r="AB414" i="17" s="1"/>
  <c r="B423" i="17"/>
  <c r="AC423" i="17" s="1"/>
  <c r="A423" i="17"/>
  <c r="AB423" i="17" s="1"/>
  <c r="B439" i="17"/>
  <c r="AC439" i="17" s="1"/>
  <c r="A439" i="17"/>
  <c r="AB439" i="17" s="1"/>
  <c r="B393" i="17"/>
  <c r="AC393" i="17" s="1"/>
  <c r="A393" i="17"/>
  <c r="AB393" i="17" s="1"/>
  <c r="B380" i="17"/>
  <c r="AC380" i="17" s="1"/>
  <c r="A380" i="17"/>
  <c r="AB380" i="17" s="1"/>
  <c r="B379" i="17"/>
  <c r="AC379" i="17" s="1"/>
  <c r="A379" i="17"/>
  <c r="AB379" i="17" s="1"/>
  <c r="B412" i="17"/>
  <c r="AC412" i="17" s="1"/>
  <c r="A412" i="17"/>
  <c r="AB412" i="17" s="1"/>
  <c r="B259" i="17"/>
  <c r="AC259" i="17" s="1"/>
  <c r="A259" i="17"/>
  <c r="AB259" i="17" s="1"/>
  <c r="B342" i="17"/>
  <c r="AC342" i="17" s="1"/>
  <c r="A342" i="17"/>
  <c r="AB342" i="17" s="1"/>
  <c r="B339" i="17"/>
  <c r="AC339" i="17" s="1"/>
  <c r="A339" i="17"/>
  <c r="AB339" i="17" s="1"/>
  <c r="B258" i="17"/>
  <c r="AC258" i="17" s="1"/>
  <c r="A258" i="17"/>
  <c r="AB258" i="17" s="1"/>
  <c r="B338" i="17"/>
  <c r="AC338" i="17" s="1"/>
  <c r="A338" i="17"/>
  <c r="AB338" i="17" s="1"/>
  <c r="B337" i="17"/>
  <c r="AC337" i="17" s="1"/>
  <c r="A337" i="17"/>
  <c r="AB337" i="17" s="1"/>
  <c r="B389" i="17"/>
  <c r="AC389" i="17" s="1"/>
  <c r="A389" i="17"/>
  <c r="AB389" i="17" s="1"/>
  <c r="B336" i="17"/>
  <c r="AC336" i="17" s="1"/>
  <c r="A336" i="17"/>
  <c r="AB336" i="17" s="1"/>
  <c r="B335" i="17"/>
  <c r="AC335" i="17" s="1"/>
  <c r="A335" i="17"/>
  <c r="AB335" i="17" s="1"/>
  <c r="B334" i="17"/>
  <c r="AC334" i="17" s="1"/>
  <c r="A334" i="17"/>
  <c r="AB334" i="17" s="1"/>
  <c r="B257" i="17"/>
  <c r="AC257" i="17" s="1"/>
  <c r="A257" i="17"/>
  <c r="AB257" i="17" s="1"/>
  <c r="B256" i="17"/>
  <c r="AC256" i="17" s="1"/>
  <c r="A256" i="17"/>
  <c r="AB256" i="17" s="1"/>
  <c r="B347" i="17"/>
  <c r="AC347" i="17" s="1"/>
  <c r="A347" i="17"/>
  <c r="AB347" i="17" s="1"/>
  <c r="B333" i="17"/>
  <c r="AC333" i="17" s="1"/>
  <c r="A333" i="17"/>
  <c r="AB333" i="17" s="1"/>
  <c r="B376" i="17"/>
  <c r="AC376" i="17" s="1"/>
  <c r="A376" i="17"/>
  <c r="AB376" i="17" s="1"/>
  <c r="B283" i="17"/>
  <c r="AC283" i="17" s="1"/>
  <c r="A283" i="17"/>
  <c r="AB283" i="17" s="1"/>
  <c r="B367" i="17"/>
  <c r="A367" i="17"/>
  <c r="AB367" i="17" s="1"/>
  <c r="B307" i="17"/>
  <c r="AC307" i="17" s="1"/>
  <c r="A307" i="17"/>
  <c r="AB307" i="17" s="1"/>
  <c r="B323" i="17"/>
  <c r="AC323" i="17" s="1"/>
  <c r="A323" i="17"/>
  <c r="AB323" i="17" s="1"/>
  <c r="B306" i="17"/>
  <c r="AC306" i="17" s="1"/>
  <c r="A306" i="17"/>
  <c r="AB306" i="17" s="1"/>
  <c r="B361" i="17"/>
  <c r="AC361" i="17" s="1"/>
  <c r="A361" i="17"/>
  <c r="AB361" i="17" s="1"/>
  <c r="B395" i="17"/>
  <c r="AC395" i="17" s="1"/>
  <c r="A395" i="17"/>
  <c r="AB395" i="17" s="1"/>
  <c r="B332" i="17"/>
  <c r="AC332" i="17" s="1"/>
  <c r="A332" i="17"/>
  <c r="AB332" i="17" s="1"/>
  <c r="B360" i="17"/>
  <c r="AC360" i="17" s="1"/>
  <c r="A360" i="17"/>
  <c r="AB360" i="17" s="1"/>
  <c r="AE431" i="17" l="1"/>
  <c r="AD431" i="17"/>
  <c r="A307" i="16"/>
  <c r="AB307" i="16" s="1"/>
  <c r="B388" i="16"/>
  <c r="AC388" i="16" s="1"/>
  <c r="A388" i="16"/>
  <c r="AB388" i="16" s="1"/>
  <c r="B356" i="16"/>
  <c r="AC356" i="16" s="1"/>
  <c r="A356" i="16"/>
  <c r="AB356" i="16" s="1"/>
  <c r="B370" i="16"/>
  <c r="AC370" i="16" s="1"/>
  <c r="A370" i="16"/>
  <c r="AB370" i="16" s="1"/>
  <c r="B387" i="16"/>
  <c r="AC387" i="16" s="1"/>
  <c r="A387" i="16"/>
  <c r="AB387" i="16" s="1"/>
  <c r="B386" i="16"/>
  <c r="A386" i="16"/>
  <c r="AB386" i="16" s="1"/>
  <c r="B347" i="16"/>
  <c r="AC347" i="16" s="1"/>
  <c r="A347" i="16"/>
  <c r="AB347" i="16" s="1"/>
  <c r="B353" i="16"/>
  <c r="AC353" i="16" s="1"/>
  <c r="A353" i="16"/>
  <c r="AB353" i="16" s="1"/>
  <c r="B346" i="16"/>
  <c r="AC346" i="16" s="1"/>
  <c r="A346" i="16"/>
  <c r="AB346" i="16" s="1"/>
  <c r="B385" i="16"/>
  <c r="AC385" i="16" s="1"/>
  <c r="A385" i="16"/>
  <c r="AB385" i="16" s="1"/>
  <c r="B310" i="16"/>
  <c r="AC310" i="16" s="1"/>
  <c r="A310" i="16"/>
  <c r="AB310" i="16" s="1"/>
  <c r="B309" i="16"/>
  <c r="AC309" i="16" s="1"/>
  <c r="A309" i="16"/>
  <c r="AB309" i="16" s="1"/>
  <c r="B303" i="16"/>
  <c r="AC303" i="16" s="1"/>
  <c r="A303" i="16"/>
  <c r="AB303" i="16" s="1"/>
  <c r="B317" i="16"/>
  <c r="AC317" i="16" s="1"/>
  <c r="A317" i="16"/>
  <c r="AB317" i="16" s="1"/>
  <c r="B318" i="16"/>
  <c r="AC318" i="16" s="1"/>
  <c r="A318" i="16"/>
  <c r="AB318" i="16" s="1"/>
  <c r="B384" i="16"/>
  <c r="AC384" i="16" s="1"/>
  <c r="A384" i="16"/>
  <c r="AB384" i="16" s="1"/>
  <c r="B404" i="16"/>
  <c r="AC404" i="16" s="1"/>
  <c r="A404" i="16"/>
  <c r="AB404" i="16" s="1"/>
  <c r="A9" i="15" l="1"/>
  <c r="AB9" i="15" s="1"/>
  <c r="A313" i="15"/>
  <c r="AB313" i="15" s="1"/>
  <c r="B343" i="15"/>
  <c r="AC343" i="15" s="1"/>
  <c r="A343" i="15"/>
  <c r="AB343" i="15" s="1"/>
  <c r="B352" i="15"/>
  <c r="AC352" i="15" s="1"/>
  <c r="A352" i="15"/>
  <c r="AB352" i="15" s="1"/>
  <c r="B342" i="15"/>
  <c r="AC342" i="15" s="1"/>
  <c r="A342" i="15"/>
  <c r="AB342" i="15" s="1"/>
  <c r="B351" i="15"/>
  <c r="AC351" i="15" s="1"/>
  <c r="A351" i="15"/>
  <c r="AB351" i="15" s="1"/>
  <c r="B361" i="15"/>
  <c r="AC361" i="15" s="1"/>
  <c r="A361" i="15"/>
  <c r="AB361" i="15" s="1"/>
  <c r="B347" i="15"/>
  <c r="AC347" i="15" s="1"/>
  <c r="A347" i="15"/>
  <c r="AB347" i="15" s="1"/>
  <c r="B373" i="15"/>
  <c r="AC373" i="15" s="1"/>
  <c r="A373" i="15"/>
  <c r="AB373" i="15" s="1"/>
  <c r="B341" i="15"/>
  <c r="AC341" i="15" s="1"/>
  <c r="A341" i="15"/>
  <c r="AB341" i="15" s="1"/>
  <c r="B340" i="15"/>
  <c r="AC340" i="15" s="1"/>
  <c r="A340" i="15"/>
  <c r="AB340" i="15" s="1"/>
  <c r="B339" i="15"/>
  <c r="AC339" i="15" s="1"/>
  <c r="A339" i="15"/>
  <c r="AB339" i="15" s="1"/>
  <c r="B362" i="15"/>
  <c r="AC362" i="15" s="1"/>
  <c r="A362" i="15"/>
  <c r="AB362" i="15" s="1"/>
  <c r="B338" i="15"/>
  <c r="AC338" i="15" s="1"/>
  <c r="A338" i="15"/>
  <c r="AB338" i="15" s="1"/>
  <c r="B350" i="15"/>
  <c r="AC350" i="15" s="1"/>
  <c r="A350" i="15"/>
  <c r="AB350" i="15" s="1"/>
  <c r="B337" i="15"/>
  <c r="AC337" i="15" s="1"/>
  <c r="A337" i="15"/>
  <c r="AB337" i="15" s="1"/>
  <c r="B372" i="15"/>
  <c r="AC372" i="15" s="1"/>
  <c r="A372" i="15"/>
  <c r="AB372" i="15" s="1"/>
  <c r="B348" i="15"/>
  <c r="AC348" i="15" s="1"/>
  <c r="A348" i="15"/>
  <c r="AB348" i="15" s="1"/>
  <c r="B336" i="15"/>
  <c r="AC336" i="15" s="1"/>
  <c r="A336" i="15"/>
  <c r="AB336" i="15" s="1"/>
  <c r="B360" i="15"/>
  <c r="AC360" i="15" s="1"/>
  <c r="A360" i="15"/>
  <c r="AB360" i="15" s="1"/>
  <c r="B346" i="15"/>
  <c r="AC346" i="15" s="1"/>
  <c r="A346" i="15"/>
  <c r="AB346" i="15" s="1"/>
  <c r="B386" i="15"/>
  <c r="AC386" i="15" s="1"/>
  <c r="A386" i="15"/>
  <c r="AB386" i="15" s="1"/>
  <c r="B327" i="15"/>
  <c r="AC327" i="15" s="1"/>
  <c r="A327" i="15"/>
  <c r="AB327" i="15" s="1"/>
  <c r="B311" i="15"/>
  <c r="AC311" i="15" s="1"/>
  <c r="A311" i="15"/>
  <c r="AB311" i="15" s="1"/>
  <c r="B358" i="15"/>
  <c r="A358" i="15"/>
  <c r="AB358" i="15" s="1"/>
  <c r="B367" i="15"/>
  <c r="A367" i="15"/>
  <c r="AB367" i="15" s="1"/>
  <c r="B310" i="15"/>
  <c r="AC310" i="15" s="1"/>
  <c r="A310" i="15"/>
  <c r="AB310" i="15" s="1"/>
  <c r="B334" i="15"/>
  <c r="AC334" i="15" s="1"/>
  <c r="A334" i="15"/>
  <c r="AB334" i="15" s="1"/>
  <c r="B307" i="15"/>
  <c r="AC307" i="15" s="1"/>
  <c r="A307" i="15"/>
  <c r="AB307" i="15" s="1"/>
  <c r="B344" i="15"/>
  <c r="AC344" i="15" s="1"/>
  <c r="A344" i="15"/>
  <c r="AB344" i="15" s="1"/>
  <c r="B306" i="15"/>
  <c r="AC306" i="15" s="1"/>
  <c r="A306" i="15"/>
  <c r="AB306" i="15" s="1"/>
  <c r="B329" i="15"/>
  <c r="AC329" i="15" s="1"/>
  <c r="A329" i="15"/>
  <c r="AB329" i="15" s="1"/>
  <c r="B305" i="15"/>
  <c r="AC305" i="15" s="1"/>
  <c r="A305" i="15"/>
  <c r="AB305" i="15" s="1"/>
  <c r="B357" i="15"/>
  <c r="AC357" i="15" s="1"/>
  <c r="A357" i="15"/>
  <c r="AB357" i="15" s="1"/>
  <c r="A388" i="14" l="1"/>
  <c r="AB388" i="14" s="1"/>
  <c r="A8" i="14"/>
  <c r="AB8" i="14" s="1"/>
  <c r="B511" i="13"/>
  <c r="AC511" i="13" s="1"/>
  <c r="A511" i="13"/>
  <c r="AB511" i="13" s="1"/>
  <c r="B573" i="13"/>
  <c r="AC573" i="13" s="1"/>
  <c r="A573" i="13"/>
  <c r="AB573" i="13" s="1"/>
  <c r="B472" i="13"/>
  <c r="AC472" i="13" s="1"/>
  <c r="A472" i="13"/>
  <c r="AB472" i="13" s="1"/>
  <c r="B549" i="13"/>
  <c r="A549" i="13"/>
  <c r="AB549" i="13" s="1"/>
  <c r="B493" i="13"/>
  <c r="AC493" i="13" s="1"/>
  <c r="A493" i="13"/>
  <c r="AB493" i="13" s="1"/>
  <c r="B510" i="13"/>
  <c r="AC510" i="13" s="1"/>
  <c r="A510" i="13"/>
  <c r="AB510" i="13" s="1"/>
  <c r="B509" i="13"/>
  <c r="AC509" i="13" s="1"/>
  <c r="A509" i="13"/>
  <c r="AB509" i="13" s="1"/>
  <c r="B554" i="13"/>
  <c r="AC554" i="13" s="1"/>
  <c r="A554" i="13"/>
  <c r="AB554" i="13" s="1"/>
  <c r="B471" i="13"/>
  <c r="AC471" i="13" s="1"/>
  <c r="A471" i="13"/>
  <c r="AB471" i="13" s="1"/>
  <c r="B480" i="13"/>
  <c r="AC480" i="13" s="1"/>
  <c r="A480" i="13"/>
  <c r="AB480" i="13" s="1"/>
  <c r="B553" i="13"/>
  <c r="A553" i="13"/>
  <c r="AB553" i="13" s="1"/>
  <c r="B491" i="13"/>
  <c r="AC491" i="13" s="1"/>
  <c r="A491" i="13"/>
  <c r="AB491" i="13" s="1"/>
  <c r="B516" i="13"/>
  <c r="AC516" i="13" s="1"/>
  <c r="A516" i="13"/>
  <c r="AB516" i="13" s="1"/>
  <c r="A299" i="12"/>
  <c r="AB299" i="12" s="1"/>
  <c r="X3" i="12"/>
  <c r="X2" i="12"/>
  <c r="B319" i="12"/>
  <c r="AC319" i="12" s="1"/>
  <c r="A319" i="12"/>
  <c r="AB319" i="12" s="1"/>
  <c r="B342" i="12"/>
  <c r="AC342" i="12" s="1"/>
  <c r="A342" i="12"/>
  <c r="AB342" i="12" s="1"/>
  <c r="B311" i="12"/>
  <c r="AC311" i="12" s="1"/>
  <c r="A311" i="12"/>
  <c r="AB311" i="12" s="1"/>
  <c r="B377" i="12"/>
  <c r="AC377" i="12" s="1"/>
  <c r="A377" i="12"/>
  <c r="AB377" i="12" s="1"/>
  <c r="B389" i="12"/>
  <c r="AC389" i="12" s="1"/>
  <c r="A389" i="12"/>
  <c r="AB389" i="12" s="1"/>
  <c r="B318" i="12"/>
  <c r="AC318" i="12" s="1"/>
  <c r="A318" i="12"/>
  <c r="AB318" i="12" s="1"/>
  <c r="B437" i="12"/>
  <c r="AC437" i="12" s="1"/>
  <c r="A437" i="12"/>
  <c r="AB437" i="12" s="1"/>
  <c r="B388" i="12"/>
  <c r="AC388" i="12" s="1"/>
  <c r="A388" i="12"/>
  <c r="AB388" i="12" s="1"/>
  <c r="B317" i="12"/>
  <c r="AC317" i="12" s="1"/>
  <c r="A317" i="12"/>
  <c r="AB317" i="12" s="1"/>
  <c r="B448" i="12"/>
  <c r="AC448" i="12" s="1"/>
  <c r="A448" i="12"/>
  <c r="AB448" i="12" s="1"/>
  <c r="B376" i="12"/>
  <c r="AC376" i="12" s="1"/>
  <c r="A376" i="12"/>
  <c r="AB376" i="12" s="1"/>
  <c r="B390" i="12"/>
  <c r="AC390" i="12" s="1"/>
  <c r="A390" i="12"/>
  <c r="AB390" i="12" s="1"/>
  <c r="B409" i="12"/>
  <c r="AC409" i="12" s="1"/>
  <c r="A409" i="12"/>
  <c r="AB409" i="12" s="1"/>
  <c r="B375" i="12"/>
  <c r="AC375" i="12" s="1"/>
  <c r="A375" i="12"/>
  <c r="AB375" i="12" s="1"/>
  <c r="B408" i="12"/>
  <c r="AC408" i="12" s="1"/>
  <c r="A408" i="12"/>
  <c r="AB408" i="12" s="1"/>
  <c r="B407" i="12"/>
  <c r="AC407" i="12" s="1"/>
  <c r="A407" i="12"/>
  <c r="AB407" i="12" s="1"/>
  <c r="B374" i="12"/>
  <c r="AC374" i="12" s="1"/>
  <c r="A374" i="12"/>
  <c r="AB374" i="12" s="1"/>
  <c r="B341" i="12"/>
  <c r="A341" i="12"/>
  <c r="AB341" i="12" s="1"/>
  <c r="B387" i="12"/>
  <c r="AC387" i="12" s="1"/>
  <c r="A387" i="12"/>
  <c r="AB387" i="12" s="1"/>
  <c r="B386" i="12"/>
  <c r="AC386" i="12" s="1"/>
  <c r="A386" i="12"/>
  <c r="AB386" i="12" s="1"/>
  <c r="B413" i="12"/>
  <c r="AC413" i="12" s="1"/>
  <c r="A413" i="12"/>
  <c r="AB413" i="12" s="1"/>
  <c r="B412" i="12"/>
  <c r="AC412" i="12" s="1"/>
  <c r="A412" i="12"/>
  <c r="AB412" i="12" s="1"/>
  <c r="B385" i="12"/>
  <c r="AC385" i="12" s="1"/>
  <c r="A385" i="12"/>
  <c r="AB385" i="12" s="1"/>
  <c r="B436" i="12"/>
  <c r="AC436" i="12" s="1"/>
  <c r="A436" i="12"/>
  <c r="AB436" i="12" s="1"/>
  <c r="B411" i="12"/>
  <c r="AC411" i="12" s="1"/>
  <c r="A411" i="12"/>
  <c r="AB411" i="12" s="1"/>
  <c r="B417" i="12"/>
  <c r="AC417" i="12" s="1"/>
  <c r="A417" i="12"/>
  <c r="AB417" i="12" s="1"/>
  <c r="B384" i="12"/>
  <c r="AC384" i="12" s="1"/>
  <c r="A384" i="12"/>
  <c r="AB384" i="12" s="1"/>
  <c r="B454" i="12"/>
  <c r="AC454" i="12" s="1"/>
  <c r="A454" i="12"/>
  <c r="AB454" i="12" s="1"/>
  <c r="B309" i="12"/>
  <c r="AC309" i="12" s="1"/>
  <c r="A309" i="12"/>
  <c r="AB309" i="12" s="1"/>
  <c r="B340" i="12"/>
  <c r="AC340" i="12" s="1"/>
  <c r="A340" i="12"/>
  <c r="AB340" i="12" s="1"/>
  <c r="B308" i="12"/>
  <c r="AC308" i="12" s="1"/>
  <c r="A308" i="12"/>
  <c r="AB308" i="12" s="1"/>
  <c r="B316" i="12"/>
  <c r="AC316" i="12" s="1"/>
  <c r="A316" i="12"/>
  <c r="AB316" i="12" s="1"/>
  <c r="B307" i="12"/>
  <c r="AC307" i="12" s="1"/>
  <c r="A307" i="12"/>
  <c r="AB307" i="12" s="1"/>
  <c r="B310" i="12"/>
  <c r="AC310" i="12" s="1"/>
  <c r="A310" i="12"/>
  <c r="AB310" i="12" s="1"/>
  <c r="B415" i="12"/>
  <c r="AC415" i="12" s="1"/>
  <c r="A415" i="12"/>
  <c r="AB415" i="12" s="1"/>
  <c r="B465" i="12"/>
  <c r="AC465" i="12" s="1"/>
  <c r="A465" i="12"/>
  <c r="AB465" i="12" s="1"/>
  <c r="B373" i="12"/>
  <c r="AC373" i="12" s="1"/>
  <c r="A373" i="12"/>
  <c r="AB373" i="12" s="1"/>
  <c r="B372" i="12"/>
  <c r="AC372" i="12" s="1"/>
  <c r="A372" i="12"/>
  <c r="AB372" i="12" s="1"/>
  <c r="B371" i="12"/>
  <c r="AC371" i="12" s="1"/>
  <c r="A371" i="12"/>
  <c r="AB371" i="12" s="1"/>
  <c r="B383" i="12"/>
  <c r="AC383" i="12" s="1"/>
  <c r="A383" i="12"/>
  <c r="AB383" i="12" s="1"/>
  <c r="B306" i="12"/>
  <c r="AC306" i="12" s="1"/>
  <c r="A306" i="12"/>
  <c r="AB306" i="12" s="1"/>
  <c r="B382" i="12"/>
  <c r="AC382" i="12" s="1"/>
  <c r="A382" i="12"/>
  <c r="AB382" i="12" s="1"/>
  <c r="B315" i="12"/>
  <c r="AC315" i="12" s="1"/>
  <c r="A315" i="12"/>
  <c r="AB315" i="12" s="1"/>
  <c r="B381" i="12"/>
  <c r="AC381" i="12" s="1"/>
  <c r="A381" i="12"/>
  <c r="AB381" i="12" s="1"/>
  <c r="B406" i="12"/>
  <c r="AC406" i="12" s="1"/>
  <c r="A406" i="12"/>
  <c r="AB406" i="12" s="1"/>
  <c r="B314" i="12"/>
  <c r="AC314" i="12" s="1"/>
  <c r="A314" i="12"/>
  <c r="AB314" i="12" s="1"/>
  <c r="B313" i="12"/>
  <c r="AC313" i="12" s="1"/>
  <c r="A313" i="12"/>
  <c r="AB313" i="12" s="1"/>
  <c r="B370" i="12"/>
  <c r="AC370" i="12" s="1"/>
  <c r="A370" i="12"/>
  <c r="AB370" i="12" s="1"/>
  <c r="B339" i="12"/>
  <c r="A339" i="12"/>
  <c r="AB339" i="12" s="1"/>
  <c r="B369" i="12"/>
  <c r="AC369" i="12" s="1"/>
  <c r="A369" i="12"/>
  <c r="AB369" i="12" s="1"/>
  <c r="B380" i="12"/>
  <c r="AC380" i="12" s="1"/>
  <c r="A380" i="12"/>
  <c r="AB380" i="12" s="1"/>
  <c r="B405" i="12"/>
  <c r="A405" i="12"/>
  <c r="AB405" i="12" s="1"/>
  <c r="B379" i="12"/>
  <c r="AC379" i="12" s="1"/>
  <c r="A379" i="12"/>
  <c r="AB379" i="12" s="1"/>
  <c r="B378" i="12"/>
  <c r="AC378" i="12" s="1"/>
  <c r="A378" i="12"/>
  <c r="AB378" i="12" s="1"/>
  <c r="B416" i="12"/>
  <c r="AC416" i="12" s="1"/>
  <c r="A416" i="12"/>
  <c r="AB416" i="12" s="1"/>
  <c r="B404" i="12"/>
  <c r="AC404" i="12" s="1"/>
  <c r="A404" i="12"/>
  <c r="AB404" i="12" s="1"/>
  <c r="B368" i="12"/>
  <c r="AC368" i="12" s="1"/>
  <c r="A368" i="12"/>
  <c r="AB368" i="12" s="1"/>
  <c r="B367" i="12"/>
  <c r="AC367" i="12" s="1"/>
  <c r="A367" i="12"/>
  <c r="AB367" i="12" s="1"/>
  <c r="B366" i="12"/>
  <c r="AC366" i="12" s="1"/>
  <c r="A366" i="12"/>
  <c r="AB366" i="12" s="1"/>
  <c r="B305" i="12"/>
  <c r="AC305" i="12" s="1"/>
  <c r="A305" i="12"/>
  <c r="AB305" i="12" s="1"/>
  <c r="B338" i="12"/>
  <c r="A338" i="12"/>
  <c r="AB338" i="12" s="1"/>
  <c r="B410" i="12"/>
  <c r="AC410" i="12" s="1"/>
  <c r="A410" i="12"/>
  <c r="AB410" i="12" s="1"/>
  <c r="A37" i="17" l="1"/>
  <c r="AB37" i="17" s="1"/>
  <c r="B413" i="17" l="1"/>
  <c r="A413" i="17"/>
  <c r="AB413" i="17" s="1"/>
  <c r="B375" i="17"/>
  <c r="AC375" i="17" s="1"/>
  <c r="A375" i="17"/>
  <c r="AB375" i="17" s="1"/>
  <c r="B346" i="17"/>
  <c r="AC346" i="17" s="1"/>
  <c r="A346" i="17"/>
  <c r="AB346" i="17" s="1"/>
  <c r="B424" i="17"/>
  <c r="AC424" i="17" s="1"/>
  <c r="A424" i="17"/>
  <c r="AB424" i="17" s="1"/>
  <c r="B255" i="17"/>
  <c r="AC255" i="17" s="1"/>
  <c r="A255" i="17"/>
  <c r="AB255" i="17" s="1"/>
  <c r="B378" i="17"/>
  <c r="AC378" i="17" s="1"/>
  <c r="A378" i="17"/>
  <c r="AB378" i="17" s="1"/>
  <c r="B322" i="17"/>
  <c r="AC322" i="17" s="1"/>
  <c r="A322" i="17"/>
  <c r="AB322" i="17" s="1"/>
  <c r="B345" i="17"/>
  <c r="AC345" i="17" s="1"/>
  <c r="A345" i="17"/>
  <c r="AB345" i="17" s="1"/>
  <c r="B366" i="17"/>
  <c r="AC366" i="17" s="1"/>
  <c r="A366" i="17"/>
  <c r="AB366" i="17" s="1"/>
  <c r="B365" i="17"/>
  <c r="AC365" i="17" s="1"/>
  <c r="A365" i="17"/>
  <c r="AB365" i="17" s="1"/>
  <c r="B374" i="17"/>
  <c r="AC374" i="17" s="1"/>
  <c r="A374" i="17"/>
  <c r="AB374" i="17" s="1"/>
  <c r="B364" i="17"/>
  <c r="AC364" i="17" s="1"/>
  <c r="A364" i="17"/>
  <c r="AB364" i="17" s="1"/>
  <c r="B373" i="17"/>
  <c r="A373" i="17"/>
  <c r="AB373" i="17" s="1"/>
  <c r="B254" i="17"/>
  <c r="AC254" i="17" s="1"/>
  <c r="A254" i="17"/>
  <c r="AB254" i="17" s="1"/>
  <c r="B408" i="17"/>
  <c r="AC408" i="17" s="1"/>
  <c r="A408" i="17"/>
  <c r="AB408" i="17" s="1"/>
  <c r="B359" i="17"/>
  <c r="AC359" i="17" s="1"/>
  <c r="A359" i="17"/>
  <c r="AB359" i="17" s="1"/>
  <c r="B344" i="17"/>
  <c r="AC344" i="17" s="1"/>
  <c r="A344" i="17"/>
  <c r="AB344" i="17" s="1"/>
  <c r="B377" i="17"/>
  <c r="AC377" i="17" s="1"/>
  <c r="A377" i="17"/>
  <c r="AB377" i="17" s="1"/>
  <c r="B343" i="17"/>
  <c r="AC343" i="17" s="1"/>
  <c r="A343" i="17"/>
  <c r="AB343" i="17" s="1"/>
  <c r="B341" i="17"/>
  <c r="AC341" i="17" s="1"/>
  <c r="A341" i="17"/>
  <c r="AB341" i="17" s="1"/>
  <c r="B372" i="17"/>
  <c r="AC372" i="17" s="1"/>
  <c r="A372" i="17"/>
  <c r="AB372" i="17" s="1"/>
  <c r="B370" i="17"/>
  <c r="A370" i="17"/>
  <c r="AB370" i="17" s="1"/>
  <c r="A102" i="16" l="1"/>
  <c r="AB102" i="16" s="1"/>
  <c r="B302" i="16"/>
  <c r="AC302" i="16" s="1"/>
  <c r="A302" i="16"/>
  <c r="AB302" i="16" s="1"/>
  <c r="B301" i="16"/>
  <c r="AC301" i="16" s="1"/>
  <c r="A301" i="16"/>
  <c r="AB301" i="16" s="1"/>
  <c r="B335" i="16"/>
  <c r="AC335" i="16" s="1"/>
  <c r="A335" i="16"/>
  <c r="AB335" i="16" s="1"/>
  <c r="B316" i="16"/>
  <c r="AC316" i="16" s="1"/>
  <c r="A316" i="16"/>
  <c r="AB316" i="16" s="1"/>
  <c r="B383" i="16"/>
  <c r="AC383" i="16" s="1"/>
  <c r="A383" i="16"/>
  <c r="AB383" i="16" s="1"/>
  <c r="B300" i="16"/>
  <c r="AC300" i="16" s="1"/>
  <c r="A300" i="16"/>
  <c r="AB300" i="16" s="1"/>
  <c r="B299" i="16"/>
  <c r="AC299" i="16" s="1"/>
  <c r="A299" i="16"/>
  <c r="AB299" i="16" s="1"/>
  <c r="B429" i="16"/>
  <c r="AC429" i="16" s="1"/>
  <c r="A429" i="16"/>
  <c r="AB429" i="16" s="1"/>
  <c r="B315" i="16"/>
  <c r="AC315" i="16" s="1"/>
  <c r="A315" i="16"/>
  <c r="AB315" i="16" s="1"/>
  <c r="B298" i="16"/>
  <c r="AC298" i="16" s="1"/>
  <c r="A298" i="16"/>
  <c r="AB298" i="16" s="1"/>
  <c r="B345" i="16"/>
  <c r="AC345" i="16" s="1"/>
  <c r="A345" i="16"/>
  <c r="AB345" i="16" s="1"/>
  <c r="B297" i="16"/>
  <c r="AC297" i="16" s="1"/>
  <c r="A297" i="16"/>
  <c r="AB297" i="16" s="1"/>
  <c r="B296" i="16"/>
  <c r="AC296" i="16" s="1"/>
  <c r="A296" i="16"/>
  <c r="AB296" i="16" s="1"/>
  <c r="B348" i="16"/>
  <c r="AC348" i="16" s="1"/>
  <c r="A348" i="16"/>
  <c r="AB348" i="16" s="1"/>
  <c r="B295" i="16"/>
  <c r="AC295" i="16" s="1"/>
  <c r="A295" i="16"/>
  <c r="AB295" i="16" s="1"/>
  <c r="B294" i="16"/>
  <c r="AC294" i="16" s="1"/>
  <c r="A294" i="16"/>
  <c r="AB294" i="16" s="1"/>
  <c r="B293" i="16"/>
  <c r="AC293" i="16" s="1"/>
  <c r="A293" i="16"/>
  <c r="AB293" i="16" s="1"/>
  <c r="B292" i="16"/>
  <c r="AC292" i="16" s="1"/>
  <c r="A292" i="16"/>
  <c r="AB292" i="16" s="1"/>
  <c r="B344" i="16"/>
  <c r="AC344" i="16" s="1"/>
  <c r="A344" i="16"/>
  <c r="AB344" i="16" s="1"/>
  <c r="B428" i="16"/>
  <c r="AC428" i="16" s="1"/>
  <c r="A428" i="16"/>
  <c r="AB428" i="16" s="1"/>
  <c r="B382" i="16"/>
  <c r="AC382" i="16" s="1"/>
  <c r="A382" i="16"/>
  <c r="AB382" i="16" s="1"/>
  <c r="B343" i="16"/>
  <c r="AC343" i="16" s="1"/>
  <c r="A343" i="16"/>
  <c r="AB343" i="16" s="1"/>
  <c r="B342" i="16"/>
  <c r="AC342" i="16" s="1"/>
  <c r="A342" i="16"/>
  <c r="AB342" i="16" s="1"/>
  <c r="B324" i="16"/>
  <c r="AC324" i="16" s="1"/>
  <c r="A324" i="16"/>
  <c r="AB324" i="16" s="1"/>
  <c r="B333" i="16"/>
  <c r="AC333" i="16" s="1"/>
  <c r="A333" i="16"/>
  <c r="AB333" i="16" s="1"/>
  <c r="B352" i="16"/>
  <c r="AC352" i="16" s="1"/>
  <c r="A352" i="16"/>
  <c r="AB352" i="16" s="1"/>
  <c r="B308" i="16"/>
  <c r="AC308" i="16" s="1"/>
  <c r="A308" i="16"/>
  <c r="AB308" i="16" s="1"/>
  <c r="B381" i="16"/>
  <c r="AC381" i="16" s="1"/>
  <c r="A381" i="16"/>
  <c r="AB381" i="16" s="1"/>
  <c r="B341" i="16"/>
  <c r="AC341" i="16" s="1"/>
  <c r="A341" i="16"/>
  <c r="AB341" i="16" s="1"/>
  <c r="B351" i="16"/>
  <c r="AC351" i="16" s="1"/>
  <c r="A351" i="16"/>
  <c r="AB351" i="16" s="1"/>
  <c r="B314" i="16"/>
  <c r="AC314" i="16" s="1"/>
  <c r="A314" i="16"/>
  <c r="AB314" i="16" s="1"/>
  <c r="B337" i="16"/>
  <c r="AC337" i="16" s="1"/>
  <c r="A337" i="16"/>
  <c r="AB337" i="16" s="1"/>
  <c r="B323" i="16"/>
  <c r="AC323" i="16" s="1"/>
  <c r="A323" i="16"/>
  <c r="AB323" i="16" s="1"/>
  <c r="B350" i="16"/>
  <c r="AC350" i="16" s="1"/>
  <c r="A350" i="16"/>
  <c r="AB350" i="16" s="1"/>
  <c r="B291" i="16"/>
  <c r="AC291" i="16" s="1"/>
  <c r="A291" i="16"/>
  <c r="AB291" i="16" s="1"/>
  <c r="B390" i="16"/>
  <c r="A390" i="16"/>
  <c r="AB390" i="16" s="1"/>
  <c r="B322" i="16"/>
  <c r="AC322" i="16" s="1"/>
  <c r="A322" i="16"/>
  <c r="AB322" i="16" s="1"/>
  <c r="B332" i="16"/>
  <c r="AC332" i="16" s="1"/>
  <c r="A332" i="16"/>
  <c r="AB332" i="16" s="1"/>
  <c r="B380" i="16"/>
  <c r="AC380" i="16" s="1"/>
  <c r="A380" i="16"/>
  <c r="AB380" i="16" s="1"/>
  <c r="B321" i="16"/>
  <c r="AC321" i="16" s="1"/>
  <c r="A321" i="16"/>
  <c r="AB321" i="16" s="1"/>
  <c r="B349" i="16"/>
  <c r="AC349" i="16" s="1"/>
  <c r="A349" i="16"/>
  <c r="AB349" i="16" s="1"/>
  <c r="B320" i="16"/>
  <c r="AC320" i="16" s="1"/>
  <c r="A320" i="16"/>
  <c r="AB320" i="16" s="1"/>
  <c r="B290" i="16"/>
  <c r="AC290" i="16" s="1"/>
  <c r="A290" i="16"/>
  <c r="AB290" i="16" s="1"/>
  <c r="B355" i="16"/>
  <c r="AC355" i="16" s="1"/>
  <c r="A355" i="16"/>
  <c r="AB355" i="16" s="1"/>
  <c r="B319" i="16"/>
  <c r="AC319" i="16" s="1"/>
  <c r="A319" i="16"/>
  <c r="AB319" i="16" s="1"/>
  <c r="B354" i="16"/>
  <c r="AC354" i="16" s="1"/>
  <c r="A354" i="16"/>
  <c r="AB354" i="16" s="1"/>
  <c r="B277" i="16"/>
  <c r="AC277" i="16" s="1"/>
  <c r="A277" i="16"/>
  <c r="AB277" i="16" s="1"/>
  <c r="B307" i="16"/>
  <c r="AC307" i="16" s="1"/>
  <c r="B289" i="16"/>
  <c r="AC289" i="16" s="1"/>
  <c r="B339" i="16"/>
  <c r="AC339" i="16" s="1"/>
  <c r="A339" i="16"/>
  <c r="AB339" i="16" s="1"/>
  <c r="B276" i="16"/>
  <c r="AC276" i="16" s="1"/>
  <c r="A276" i="16"/>
  <c r="AB276" i="16" s="1"/>
  <c r="B306" i="16"/>
  <c r="AC306" i="16" s="1"/>
  <c r="A306" i="16"/>
  <c r="AB306" i="16" s="1"/>
  <c r="B283" i="16"/>
  <c r="AC283" i="16" s="1"/>
  <c r="A283" i="16"/>
  <c r="AB283" i="16" s="1"/>
  <c r="B305" i="16"/>
  <c r="AC305" i="16" s="1"/>
  <c r="A305" i="16"/>
  <c r="AB305" i="16" s="1"/>
  <c r="B334" i="16"/>
  <c r="AC334" i="16" s="1"/>
  <c r="A334" i="16"/>
  <c r="AB334" i="16" s="1"/>
  <c r="AE428" i="16" l="1"/>
  <c r="AD428" i="16"/>
  <c r="B368" i="15"/>
  <c r="A368" i="15"/>
  <c r="AB368" i="15" s="1"/>
  <c r="B309" i="15"/>
  <c r="AC309" i="15" s="1"/>
  <c r="A309" i="15"/>
  <c r="AB309" i="15" s="1"/>
  <c r="B302" i="15"/>
  <c r="AC302" i="15" s="1"/>
  <c r="A302" i="15"/>
  <c r="AB302" i="15" s="1"/>
  <c r="B301" i="15"/>
  <c r="AC301" i="15" s="1"/>
  <c r="A301" i="15"/>
  <c r="AB301" i="15" s="1"/>
  <c r="B304" i="15"/>
  <c r="AC304" i="15" s="1"/>
  <c r="A304" i="15"/>
  <c r="AB304" i="15" s="1"/>
  <c r="B370" i="15"/>
  <c r="AC370" i="15" s="1"/>
  <c r="A370" i="15"/>
  <c r="AB370" i="15" s="1"/>
  <c r="B333" i="15"/>
  <c r="AC333" i="15" s="1"/>
  <c r="A333" i="15"/>
  <c r="AB333" i="15" s="1"/>
  <c r="B300" i="15"/>
  <c r="AC300" i="15" s="1"/>
  <c r="A300" i="15"/>
  <c r="AB300" i="15" s="1"/>
  <c r="B326" i="15"/>
  <c r="AC326" i="15" s="1"/>
  <c r="A326" i="15"/>
  <c r="AB326" i="15" s="1"/>
  <c r="B335" i="15"/>
  <c r="AC335" i="15" s="1"/>
  <c r="A335" i="15"/>
  <c r="AB335" i="15" s="1"/>
  <c r="B299" i="15"/>
  <c r="AC299" i="15" s="1"/>
  <c r="A299" i="15"/>
  <c r="AB299" i="15" s="1"/>
  <c r="B384" i="15"/>
  <c r="AC384" i="15" s="1"/>
  <c r="A384" i="15"/>
  <c r="AB384" i="15" s="1"/>
  <c r="B418" i="15"/>
  <c r="AC418" i="15" s="1"/>
  <c r="A418" i="15"/>
  <c r="AB418" i="15" s="1"/>
  <c r="B359" i="15"/>
  <c r="AC359" i="15" s="1"/>
  <c r="A359" i="15"/>
  <c r="AB359" i="15" s="1"/>
  <c r="B332" i="15"/>
  <c r="AC332" i="15" s="1"/>
  <c r="A332" i="15"/>
  <c r="AB332" i="15" s="1"/>
  <c r="B298" i="15"/>
  <c r="AC298" i="15" s="1"/>
  <c r="A298" i="15"/>
  <c r="AB298" i="15" s="1"/>
  <c r="B320" i="15"/>
  <c r="AC320" i="15" s="1"/>
  <c r="A320" i="15"/>
  <c r="AB320" i="15" s="1"/>
  <c r="B331" i="15"/>
  <c r="AC331" i="15" s="1"/>
  <c r="A331" i="15"/>
  <c r="AB331" i="15" s="1"/>
  <c r="B297" i="15"/>
  <c r="AC297" i="15" s="1"/>
  <c r="A297" i="15"/>
  <c r="AB297" i="15" s="1"/>
  <c r="B321" i="15"/>
  <c r="AC321" i="15" s="1"/>
  <c r="A321" i="15"/>
  <c r="AB321" i="15" s="1"/>
  <c r="B325" i="15"/>
  <c r="AC325" i="15" s="1"/>
  <c r="A325" i="15"/>
  <c r="AB325" i="15" s="1"/>
  <c r="B328" i="15"/>
  <c r="AC328" i="15" s="1"/>
  <c r="A328" i="15"/>
  <c r="AB328" i="15" s="1"/>
  <c r="B296" i="15"/>
  <c r="AC296" i="15" s="1"/>
  <c r="A296" i="15"/>
  <c r="AB296" i="15" s="1"/>
  <c r="B324" i="15"/>
  <c r="AC324" i="15" s="1"/>
  <c r="A324" i="15"/>
  <c r="AB324" i="15" s="1"/>
  <c r="B303" i="15"/>
  <c r="AC303" i="15" s="1"/>
  <c r="A303" i="15"/>
  <c r="AB303" i="15" s="1"/>
  <c r="B319" i="15"/>
  <c r="A319" i="15"/>
  <c r="AB319" i="15" s="1"/>
  <c r="B369" i="15"/>
  <c r="A369" i="15"/>
  <c r="AB369" i="15" s="1"/>
  <c r="B383" i="15"/>
  <c r="AC383" i="15" s="1"/>
  <c r="A383" i="15"/>
  <c r="AB383" i="15" s="1"/>
  <c r="B278" i="15"/>
  <c r="AC278" i="15" s="1"/>
  <c r="A278" i="15"/>
  <c r="AB278" i="15" s="1"/>
  <c r="B315" i="15"/>
  <c r="AC315" i="15" s="1"/>
  <c r="A315" i="15"/>
  <c r="AB315" i="15" s="1"/>
  <c r="B318" i="15"/>
  <c r="AC318" i="15" s="1"/>
  <c r="A318" i="15"/>
  <c r="AB318" i="15" s="1"/>
  <c r="B295" i="15"/>
  <c r="AC295" i="15" s="1"/>
  <c r="A295" i="15"/>
  <c r="AB295" i="15" s="1"/>
  <c r="B308" i="15"/>
  <c r="AC308" i="15" s="1"/>
  <c r="A308" i="15"/>
  <c r="AB308" i="15" s="1"/>
  <c r="B294" i="15"/>
  <c r="AC294" i="15" s="1"/>
  <c r="A294" i="15"/>
  <c r="AB294" i="15" s="1"/>
  <c r="B283" i="15"/>
  <c r="AC283" i="15" s="1"/>
  <c r="A283" i="15"/>
  <c r="AB283" i="15" s="1"/>
  <c r="B274" i="15"/>
  <c r="AC274" i="15" s="1"/>
  <c r="A274" i="15"/>
  <c r="AB274" i="15" s="1"/>
  <c r="B282" i="15"/>
  <c r="AC282" i="15" s="1"/>
  <c r="A282" i="15"/>
  <c r="AB282" i="15" s="1"/>
  <c r="B286" i="15"/>
  <c r="AC286" i="15" s="1"/>
  <c r="A286" i="15"/>
  <c r="AB286" i="15" s="1"/>
  <c r="B284" i="15"/>
  <c r="AC284" i="15" s="1"/>
  <c r="A284" i="15"/>
  <c r="AB284" i="15" s="1"/>
  <c r="B277" i="15"/>
  <c r="AC277" i="15" s="1"/>
  <c r="A277" i="15"/>
  <c r="AB277" i="15" s="1"/>
  <c r="B273" i="15"/>
  <c r="AC273" i="15" s="1"/>
  <c r="A273" i="15"/>
  <c r="AB273" i="15" s="1"/>
  <c r="B317" i="15"/>
  <c r="A317" i="15"/>
  <c r="AB317" i="15" s="1"/>
  <c r="B276" i="15"/>
  <c r="AC276" i="15" s="1"/>
  <c r="A276" i="15"/>
  <c r="AB276" i="15" s="1"/>
  <c r="B290" i="15"/>
  <c r="AC290" i="15" s="1"/>
  <c r="A290" i="15"/>
  <c r="AB290" i="15" s="1"/>
  <c r="B275" i="15"/>
  <c r="AC275" i="15" s="1"/>
  <c r="A275" i="15"/>
  <c r="AB275" i="15" s="1"/>
  <c r="B272" i="15"/>
  <c r="AC272" i="15" s="1"/>
  <c r="A272" i="15"/>
  <c r="AB272" i="15" s="1"/>
  <c r="B293" i="15"/>
  <c r="AC293" i="15" s="1"/>
  <c r="A293" i="15"/>
  <c r="AB293" i="15" s="1"/>
  <c r="B330" i="15"/>
  <c r="AC330" i="15" s="1"/>
  <c r="A330" i="15"/>
  <c r="AB330" i="15" s="1"/>
  <c r="B289" i="15"/>
  <c r="AC289" i="15" s="1"/>
  <c r="A289" i="15"/>
  <c r="AB289" i="15" s="1"/>
  <c r="B279" i="15"/>
  <c r="AC279" i="15" s="1"/>
  <c r="A279" i="15"/>
  <c r="AB279" i="15" s="1"/>
  <c r="B292" i="15"/>
  <c r="AC292" i="15" s="1"/>
  <c r="A292" i="15"/>
  <c r="AB292" i="15" s="1"/>
  <c r="B313" i="15"/>
  <c r="AC313" i="15" s="1"/>
  <c r="B271" i="15"/>
  <c r="AC271" i="15" s="1"/>
  <c r="A271" i="15"/>
  <c r="AB271" i="15" s="1"/>
  <c r="B312" i="15"/>
  <c r="AC312" i="15" s="1"/>
  <c r="A312" i="15"/>
  <c r="AB312" i="15" s="1"/>
  <c r="B287" i="15"/>
  <c r="AC287" i="15" s="1"/>
  <c r="A287" i="15"/>
  <c r="AB287" i="15" s="1"/>
  <c r="B322" i="15"/>
  <c r="AC322" i="15" s="1"/>
  <c r="A322" i="15"/>
  <c r="AB322" i="15" s="1"/>
  <c r="B267" i="15"/>
  <c r="AC267" i="15" s="1"/>
  <c r="A267" i="15"/>
  <c r="AB267" i="15" s="1"/>
  <c r="B285" i="15"/>
  <c r="AC285" i="15" s="1"/>
  <c r="A285" i="15"/>
  <c r="AB285" i="15" s="1"/>
  <c r="B281" i="15"/>
  <c r="AC281" i="15" s="1"/>
  <c r="A281" i="15"/>
  <c r="AB281" i="15" s="1"/>
  <c r="B270" i="15"/>
  <c r="AC270" i="15" s="1"/>
  <c r="A270" i="15"/>
  <c r="AB270" i="15" s="1"/>
  <c r="B291" i="15"/>
  <c r="AC291" i="15" s="1"/>
  <c r="A291" i="15"/>
  <c r="AB291" i="15" s="1"/>
  <c r="B255" i="15"/>
  <c r="AC255" i="15" s="1"/>
  <c r="A255" i="15"/>
  <c r="AB255" i="15" s="1"/>
  <c r="B280" i="15"/>
  <c r="AC280" i="15" s="1"/>
  <c r="A280" i="15"/>
  <c r="AB280" i="15" s="1"/>
  <c r="B269" i="15"/>
  <c r="AC269" i="15" s="1"/>
  <c r="A269" i="15"/>
  <c r="AB269" i="15" s="1"/>
  <c r="B256" i="15"/>
  <c r="AC256" i="15" s="1"/>
  <c r="A256" i="15"/>
  <c r="AB256" i="15" s="1"/>
  <c r="B266" i="15"/>
  <c r="AC266" i="15" s="1"/>
  <c r="A266" i="15"/>
  <c r="AB266" i="15" s="1"/>
  <c r="B254" i="15"/>
  <c r="AC254" i="15" s="1"/>
  <c r="A254" i="15"/>
  <c r="AB254" i="15" s="1"/>
  <c r="B244" i="15"/>
  <c r="AC244" i="15" s="1"/>
  <c r="A244" i="15"/>
  <c r="AB244" i="15" s="1"/>
  <c r="B385" i="15"/>
  <c r="AC385" i="15" s="1"/>
  <c r="A385" i="15"/>
  <c r="AB385" i="15" s="1"/>
  <c r="B288" i="15"/>
  <c r="AC288" i="15" s="1"/>
  <c r="A288" i="15"/>
  <c r="AB288" i="15" s="1"/>
  <c r="B243" i="15"/>
  <c r="AC243" i="15" s="1"/>
  <c r="A243" i="15"/>
  <c r="AB243" i="15" s="1"/>
  <c r="B257" i="15"/>
  <c r="AC257" i="15" s="1"/>
  <c r="A257" i="15"/>
  <c r="AB257" i="15" s="1"/>
  <c r="B259" i="15"/>
  <c r="AC259" i="15" s="1"/>
  <c r="A259" i="15"/>
  <c r="AB259" i="15" s="1"/>
  <c r="B323" i="15"/>
  <c r="AC323" i="15" s="1"/>
  <c r="A323" i="15"/>
  <c r="AB323" i="15" s="1"/>
  <c r="B258" i="15"/>
  <c r="AC258" i="15" s="1"/>
  <c r="A258" i="15"/>
  <c r="AB258" i="15" s="1"/>
  <c r="B242" i="15"/>
  <c r="AC242" i="15" s="1"/>
  <c r="A242" i="15"/>
  <c r="AB242" i="15" s="1"/>
  <c r="B241" i="15"/>
  <c r="AC241" i="15" s="1"/>
  <c r="A241" i="15"/>
  <c r="AB241" i="15" s="1"/>
  <c r="B251" i="15"/>
  <c r="AC251" i="15" s="1"/>
  <c r="A251" i="15"/>
  <c r="AB251" i="15" s="1"/>
  <c r="B240" i="15"/>
  <c r="AC240" i="15" s="1"/>
  <c r="A240" i="15"/>
  <c r="AB240" i="15" s="1"/>
  <c r="B264" i="15"/>
  <c r="AC264" i="15" s="1"/>
  <c r="A264" i="15"/>
  <c r="AB264" i="15" s="1"/>
  <c r="B233" i="15"/>
  <c r="AC233" i="15" s="1"/>
  <c r="A233" i="15"/>
  <c r="AB233" i="15" s="1"/>
  <c r="B232" i="15"/>
  <c r="AC232" i="15" s="1"/>
  <c r="A232" i="15"/>
  <c r="AB232" i="15" s="1"/>
  <c r="B239" i="15"/>
  <c r="AC239" i="15" s="1"/>
  <c r="A239" i="15"/>
  <c r="AB239" i="15" s="1"/>
  <c r="B262" i="15"/>
  <c r="AC262" i="15" s="1"/>
  <c r="A262" i="15"/>
  <c r="AB262" i="15" s="1"/>
  <c r="B250" i="15"/>
  <c r="AC250" i="15" s="1"/>
  <c r="A250" i="15"/>
  <c r="AB250" i="15" s="1"/>
  <c r="B249" i="15"/>
  <c r="AC249" i="15" s="1"/>
  <c r="A249" i="15"/>
  <c r="AB249" i="15" s="1"/>
  <c r="AD320" i="15" l="1"/>
  <c r="AE320" i="15"/>
  <c r="AE383" i="15"/>
  <c r="AD383" i="15"/>
  <c r="A32" i="12"/>
  <c r="AB32" i="12" s="1"/>
  <c r="B496" i="14"/>
  <c r="AC496" i="14" s="1"/>
  <c r="A496" i="14"/>
  <c r="AB496" i="14" s="1"/>
  <c r="B557" i="14"/>
  <c r="A557" i="14"/>
  <c r="AB557" i="14" s="1"/>
  <c r="B542" i="14"/>
  <c r="AC542" i="14" s="1"/>
  <c r="A542" i="14"/>
  <c r="AB542" i="14" s="1"/>
  <c r="B493" i="14"/>
  <c r="AC493" i="14" s="1"/>
  <c r="A493" i="14"/>
  <c r="AB493" i="14" s="1"/>
  <c r="B553" i="14"/>
  <c r="A553" i="14"/>
  <c r="AB553" i="14" s="1"/>
  <c r="B533" i="14"/>
  <c r="AC533" i="14" s="1"/>
  <c r="A533" i="14"/>
  <c r="AB533" i="14" s="1"/>
  <c r="B532" i="14"/>
  <c r="A532" i="14"/>
  <c r="AB532" i="14" s="1"/>
  <c r="B495" i="14"/>
  <c r="AC495" i="14" s="1"/>
  <c r="A495" i="14"/>
  <c r="AB495" i="14" s="1"/>
  <c r="B615" i="14"/>
  <c r="AC615" i="14" s="1"/>
  <c r="A615" i="14"/>
  <c r="AB615" i="14" s="1"/>
  <c r="B531" i="14"/>
  <c r="AC531" i="14" s="1"/>
  <c r="A531" i="14"/>
  <c r="AB531" i="14" s="1"/>
  <c r="B538" i="14"/>
  <c r="A538" i="14"/>
  <c r="AB538" i="14" s="1"/>
  <c r="B530" i="14"/>
  <c r="AC530" i="14" s="1"/>
  <c r="A530" i="14"/>
  <c r="AB530" i="14" s="1"/>
  <c r="B492" i="14"/>
  <c r="AC492" i="14" s="1"/>
  <c r="A492" i="14"/>
  <c r="AB492" i="14" s="1"/>
  <c r="B614" i="14"/>
  <c r="AC614" i="14" s="1"/>
  <c r="A614" i="14"/>
  <c r="AB614" i="14" s="1"/>
  <c r="B534" i="14"/>
  <c r="A534" i="14"/>
  <c r="AB534" i="14" s="1"/>
  <c r="B541" i="14"/>
  <c r="A541" i="14"/>
  <c r="AB541" i="14" s="1"/>
  <c r="B537" i="14"/>
  <c r="A537" i="14"/>
  <c r="AB537" i="14" s="1"/>
  <c r="B491" i="14"/>
  <c r="AC491" i="14" s="1"/>
  <c r="A491" i="14"/>
  <c r="AB491" i="14" s="1"/>
  <c r="B494" i="14"/>
  <c r="AC494" i="14" s="1"/>
  <c r="A494" i="14"/>
  <c r="AB494" i="14" s="1"/>
  <c r="B617" i="14"/>
  <c r="A617" i="14"/>
  <c r="AB617" i="14" s="1"/>
  <c r="B529" i="14"/>
  <c r="AC529" i="14" s="1"/>
  <c r="A529" i="14"/>
  <c r="AB529" i="14" s="1"/>
  <c r="B490" i="14"/>
  <c r="AC490" i="14" s="1"/>
  <c r="A490" i="14"/>
  <c r="AB490" i="14" s="1"/>
  <c r="B552" i="14"/>
  <c r="A552" i="14"/>
  <c r="AB552" i="14" s="1"/>
  <c r="B489" i="14"/>
  <c r="AC489" i="14" s="1"/>
  <c r="A489" i="14"/>
  <c r="AB489" i="14" s="1"/>
  <c r="B540" i="14"/>
  <c r="AC540" i="14" s="1"/>
  <c r="A540" i="14"/>
  <c r="AB540" i="14" s="1"/>
  <c r="B535" i="14"/>
  <c r="A535" i="14"/>
  <c r="AB535" i="14" s="1"/>
  <c r="B484" i="14"/>
  <c r="AC484" i="14" s="1"/>
  <c r="A484" i="14"/>
  <c r="AB484" i="14" s="1"/>
  <c r="B528" i="14"/>
  <c r="AC528" i="14" s="1"/>
  <c r="A528" i="14"/>
  <c r="AB528" i="14" s="1"/>
  <c r="B536" i="14"/>
  <c r="A536" i="14"/>
  <c r="AB536" i="14" s="1"/>
  <c r="B479" i="14"/>
  <c r="A479" i="14"/>
  <c r="AB479" i="14" s="1"/>
  <c r="B576" i="14"/>
  <c r="AC576" i="14" s="1"/>
  <c r="A576" i="14"/>
  <c r="AB576" i="14" s="1"/>
  <c r="B520" i="14"/>
  <c r="A520" i="14"/>
  <c r="AB520" i="14" s="1"/>
  <c r="B616" i="14"/>
  <c r="A616" i="14"/>
  <c r="AB616" i="14" s="1"/>
  <c r="B458" i="14"/>
  <c r="AC458" i="14" s="1"/>
  <c r="A458" i="14"/>
  <c r="AB458" i="14" s="1"/>
  <c r="B527" i="14"/>
  <c r="A527" i="14"/>
  <c r="AB527" i="14" s="1"/>
  <c r="B539" i="14"/>
  <c r="AC539" i="14" s="1"/>
  <c r="A539" i="14"/>
  <c r="AB539" i="14" s="1"/>
  <c r="B482" i="14"/>
  <c r="AC482" i="14" s="1"/>
  <c r="A482" i="14"/>
  <c r="AB482" i="14" s="1"/>
  <c r="B522" i="14"/>
  <c r="AC522" i="14" s="1"/>
  <c r="A522" i="14"/>
  <c r="AB522" i="14" s="1"/>
  <c r="B457" i="14"/>
  <c r="AC457" i="14" s="1"/>
  <c r="A457" i="14"/>
  <c r="AB457" i="14" s="1"/>
  <c r="B519" i="14"/>
  <c r="AC519" i="14" s="1"/>
  <c r="A519" i="14"/>
  <c r="AB519" i="14" s="1"/>
  <c r="B488" i="14"/>
  <c r="AC488" i="14" s="1"/>
  <c r="A488" i="14"/>
  <c r="AB488" i="14" s="1"/>
  <c r="B523" i="14"/>
  <c r="AC523" i="14" s="1"/>
  <c r="A523" i="14"/>
  <c r="AB523" i="14" s="1"/>
  <c r="B524" i="14"/>
  <c r="A524" i="14"/>
  <c r="AB524" i="14" s="1"/>
  <c r="B521" i="14"/>
  <c r="AC521" i="14" s="1"/>
  <c r="A521" i="14"/>
  <c r="AB521" i="14" s="1"/>
  <c r="B454" i="14"/>
  <c r="AC454" i="14" s="1"/>
  <c r="A454" i="14"/>
  <c r="AB454" i="14" s="1"/>
  <c r="B449" i="14"/>
  <c r="AC449" i="14" s="1"/>
  <c r="A449" i="14"/>
  <c r="AB449" i="14" s="1"/>
  <c r="B483" i="14"/>
  <c r="AC483" i="14" s="1"/>
  <c r="A483" i="14"/>
  <c r="AB483" i="14" s="1"/>
  <c r="B517" i="14"/>
  <c r="AC517" i="14" s="1"/>
  <c r="A517" i="14"/>
  <c r="AB517" i="14" s="1"/>
  <c r="B441" i="14"/>
  <c r="AC441" i="14" s="1"/>
  <c r="A441" i="14"/>
  <c r="AB441" i="14" s="1"/>
  <c r="B477" i="14"/>
  <c r="AC477" i="14" s="1"/>
  <c r="A477" i="14"/>
  <c r="AB477" i="14" s="1"/>
  <c r="B448" i="14"/>
  <c r="AC448" i="14" s="1"/>
  <c r="A448" i="14"/>
  <c r="AB448" i="14" s="1"/>
  <c r="B476" i="14"/>
  <c r="AC476" i="14" s="1"/>
  <c r="A476" i="14"/>
  <c r="AB476" i="14" s="1"/>
  <c r="B526" i="14"/>
  <c r="AC526" i="14" s="1"/>
  <c r="A526" i="14"/>
  <c r="AB526" i="14" s="1"/>
  <c r="B440" i="14"/>
  <c r="AC440" i="14" s="1"/>
  <c r="A440" i="14"/>
  <c r="AB440" i="14" s="1"/>
  <c r="B439" i="14"/>
  <c r="AC439" i="14" s="1"/>
  <c r="A439" i="14"/>
  <c r="AB439" i="14" s="1"/>
  <c r="B460" i="14"/>
  <c r="AC460" i="14" s="1"/>
  <c r="A460" i="14"/>
  <c r="AB460" i="14" s="1"/>
  <c r="B485" i="14"/>
  <c r="AC485" i="14" s="1"/>
  <c r="A485" i="14"/>
  <c r="AB485" i="14" s="1"/>
  <c r="B497" i="14"/>
  <c r="AC497" i="14" s="1"/>
  <c r="A497" i="14"/>
  <c r="AB497" i="14" s="1"/>
  <c r="B525" i="14"/>
  <c r="A525" i="14"/>
  <c r="AB525" i="14" s="1"/>
  <c r="B434" i="14"/>
  <c r="AC434" i="14" s="1"/>
  <c r="A434" i="14"/>
  <c r="AB434" i="14" s="1"/>
  <c r="B459" i="14"/>
  <c r="AC459" i="14" s="1"/>
  <c r="A459" i="14"/>
  <c r="AB459" i="14" s="1"/>
  <c r="B486" i="14"/>
  <c r="AC486" i="14" s="1"/>
  <c r="A486" i="14"/>
  <c r="AB486" i="14" s="1"/>
  <c r="B480" i="14"/>
  <c r="AC480" i="14" s="1"/>
  <c r="A480" i="14"/>
  <c r="AB480" i="14" s="1"/>
  <c r="B433" i="14"/>
  <c r="AC433" i="14" s="1"/>
  <c r="A433" i="14"/>
  <c r="AB433" i="14" s="1"/>
  <c r="B432" i="14"/>
  <c r="AC432" i="14" s="1"/>
  <c r="A432" i="14"/>
  <c r="AB432" i="14" s="1"/>
  <c r="B452" i="14"/>
  <c r="AC452" i="14" s="1"/>
  <c r="A452" i="14"/>
  <c r="AB452" i="14" s="1"/>
  <c r="B470" i="14"/>
  <c r="AC470" i="14" s="1"/>
  <c r="A470" i="14"/>
  <c r="AB470" i="14" s="1"/>
  <c r="B437" i="14"/>
  <c r="AC437" i="14" s="1"/>
  <c r="A437" i="14"/>
  <c r="AB437" i="14" s="1"/>
  <c r="B431" i="14"/>
  <c r="AC431" i="14" s="1"/>
  <c r="A431" i="14"/>
  <c r="AB431" i="14" s="1"/>
  <c r="B469" i="14"/>
  <c r="AC469" i="14" s="1"/>
  <c r="A469" i="14"/>
  <c r="AB469" i="14" s="1"/>
  <c r="B447" i="14"/>
  <c r="AC447" i="14" s="1"/>
  <c r="A447" i="14"/>
  <c r="AB447" i="14" s="1"/>
  <c r="B430" i="14"/>
  <c r="AC430" i="14" s="1"/>
  <c r="A430" i="14"/>
  <c r="AB430" i="14" s="1"/>
  <c r="B475" i="14"/>
  <c r="A475" i="14"/>
  <c r="AB475" i="14" s="1"/>
  <c r="B438" i="14"/>
  <c r="AC438" i="14" s="1"/>
  <c r="A438" i="14"/>
  <c r="AB438" i="14" s="1"/>
  <c r="B427" i="14"/>
  <c r="AC427" i="14" s="1"/>
  <c r="A427" i="14"/>
  <c r="AB427" i="14" s="1"/>
  <c r="B436" i="14"/>
  <c r="AC436" i="14" s="1"/>
  <c r="A436" i="14"/>
  <c r="AB436" i="14" s="1"/>
  <c r="B421" i="14"/>
  <c r="AC421" i="14" s="1"/>
  <c r="A421" i="14"/>
  <c r="AB421" i="14" s="1"/>
  <c r="B478" i="14"/>
  <c r="AC478" i="14" s="1"/>
  <c r="A478" i="14"/>
  <c r="AB478" i="14" s="1"/>
  <c r="B435" i="14"/>
  <c r="AC435" i="14" s="1"/>
  <c r="A435" i="14"/>
  <c r="AB435" i="14" s="1"/>
  <c r="B451" i="14"/>
  <c r="AC451" i="14" s="1"/>
  <c r="A451" i="14"/>
  <c r="AB451" i="14" s="1"/>
  <c r="B456" i="14"/>
  <c r="AC456" i="14" s="1"/>
  <c r="A456" i="14"/>
  <c r="AB456" i="14" s="1"/>
  <c r="B515" i="14"/>
  <c r="AC515" i="14" s="1"/>
  <c r="A515" i="14"/>
  <c r="AB515" i="14" s="1"/>
  <c r="B474" i="14"/>
  <c r="AC474" i="14" s="1"/>
  <c r="A474" i="14"/>
  <c r="AB474" i="14" s="1"/>
  <c r="B429" i="14"/>
  <c r="AC429" i="14" s="1"/>
  <c r="A429" i="14"/>
  <c r="AB429" i="14" s="1"/>
  <c r="B453" i="14"/>
  <c r="AC453" i="14" s="1"/>
  <c r="A453" i="14"/>
  <c r="AB453" i="14" s="1"/>
  <c r="B455" i="14"/>
  <c r="AC455" i="14" s="1"/>
  <c r="A455" i="14"/>
  <c r="AB455" i="14" s="1"/>
  <c r="B487" i="14"/>
  <c r="AC487" i="14" s="1"/>
  <c r="A487" i="14"/>
  <c r="AB487" i="14" s="1"/>
  <c r="B468" i="14"/>
  <c r="AC468" i="14" s="1"/>
  <c r="A468" i="14"/>
  <c r="AB468" i="14" s="1"/>
  <c r="B424" i="14"/>
  <c r="AC424" i="14" s="1"/>
  <c r="A424" i="14"/>
  <c r="AB424" i="14" s="1"/>
  <c r="B467" i="14"/>
  <c r="A467" i="14"/>
  <c r="AB467" i="14" s="1"/>
  <c r="B446" i="14"/>
  <c r="AC446" i="14" s="1"/>
  <c r="A446" i="14"/>
  <c r="AB446" i="14" s="1"/>
  <c r="B518" i="14"/>
  <c r="AC518" i="14" s="1"/>
  <c r="A518" i="14"/>
  <c r="AB518" i="14" s="1"/>
  <c r="B473" i="14"/>
  <c r="AC473" i="14" s="1"/>
  <c r="A473" i="14"/>
  <c r="AB473" i="14" s="1"/>
  <c r="B423" i="14"/>
  <c r="AC423" i="14" s="1"/>
  <c r="A423" i="14"/>
  <c r="AB423" i="14" s="1"/>
  <c r="B401" i="14"/>
  <c r="A401" i="14"/>
  <c r="AB401" i="14" s="1"/>
  <c r="B373" i="14"/>
  <c r="AC373" i="14" s="1"/>
  <c r="A373" i="14"/>
  <c r="AB373" i="14" s="1"/>
  <c r="B426" i="14"/>
  <c r="AC426" i="14" s="1"/>
  <c r="A426" i="14"/>
  <c r="AB426" i="14" s="1"/>
  <c r="B367" i="14"/>
  <c r="AC367" i="14" s="1"/>
  <c r="A367" i="14"/>
  <c r="AB367" i="14" s="1"/>
  <c r="B462" i="14"/>
  <c r="AC462" i="14" s="1"/>
  <c r="A462" i="14"/>
  <c r="AB462" i="14" s="1"/>
  <c r="B471" i="14"/>
  <c r="AC471" i="14" s="1"/>
  <c r="A471" i="14"/>
  <c r="AB471" i="14" s="1"/>
  <c r="B464" i="14"/>
  <c r="AC464" i="14" s="1"/>
  <c r="A464" i="14"/>
  <c r="AB464" i="14" s="1"/>
  <c r="B463" i="14"/>
  <c r="A463" i="14"/>
  <c r="AB463" i="14" s="1"/>
  <c r="B407" i="14"/>
  <c r="A407" i="14"/>
  <c r="AB407" i="14" s="1"/>
  <c r="B450" i="14"/>
  <c r="AC450" i="14" s="1"/>
  <c r="A450" i="14"/>
  <c r="AB450" i="14" s="1"/>
  <c r="B466" i="14"/>
  <c r="AC466" i="14" s="1"/>
  <c r="A466" i="14"/>
  <c r="AB466" i="14" s="1"/>
  <c r="B409" i="14"/>
  <c r="AC409" i="14" s="1"/>
  <c r="A409" i="14"/>
  <c r="AB409" i="14" s="1"/>
  <c r="B428" i="14"/>
  <c r="AC428" i="14" s="1"/>
  <c r="A428" i="14"/>
  <c r="AB428" i="14" s="1"/>
  <c r="B472" i="14"/>
  <c r="AC472" i="14" s="1"/>
  <c r="A472" i="14"/>
  <c r="AB472" i="14" s="1"/>
  <c r="B368" i="14"/>
  <c r="AC368" i="14" s="1"/>
  <c r="A368" i="14"/>
  <c r="AB368" i="14" s="1"/>
  <c r="B481" i="14"/>
  <c r="AC481" i="14" s="1"/>
  <c r="A481" i="14"/>
  <c r="AB481" i="14" s="1"/>
  <c r="B406" i="14"/>
  <c r="A406" i="14"/>
  <c r="AB406" i="14" s="1"/>
  <c r="B408" i="14"/>
  <c r="AC408" i="14" s="1"/>
  <c r="A408" i="14"/>
  <c r="AB408" i="14" s="1"/>
  <c r="B516" i="14"/>
  <c r="AC516" i="14" s="1"/>
  <c r="A516" i="14"/>
  <c r="AB516" i="14" s="1"/>
  <c r="B465" i="14"/>
  <c r="AC465" i="14" s="1"/>
  <c r="A465" i="14"/>
  <c r="AB465" i="14" s="1"/>
  <c r="B405" i="14"/>
  <c r="AC405" i="14" s="1"/>
  <c r="A405" i="14"/>
  <c r="AB405" i="14" s="1"/>
  <c r="B404" i="14"/>
  <c r="AC404" i="14" s="1"/>
  <c r="A404" i="14"/>
  <c r="AB404" i="14" s="1"/>
  <c r="B422" i="14"/>
  <c r="AC422" i="14" s="1"/>
  <c r="A422" i="14"/>
  <c r="AB422" i="14" s="1"/>
  <c r="B444" i="14"/>
  <c r="AC444" i="14" s="1"/>
  <c r="A444" i="14"/>
  <c r="AB444" i="14" s="1"/>
  <c r="B419" i="14"/>
  <c r="AC419" i="14" s="1"/>
  <c r="A419" i="14"/>
  <c r="AB419" i="14" s="1"/>
  <c r="B372" i="14"/>
  <c r="AC372" i="14" s="1"/>
  <c r="A372" i="14"/>
  <c r="AB372" i="14" s="1"/>
  <c r="B369" i="14"/>
  <c r="AC369" i="14" s="1"/>
  <c r="A369" i="14"/>
  <c r="AB369" i="14" s="1"/>
  <c r="B366" i="14"/>
  <c r="AC366" i="14" s="1"/>
  <c r="A366" i="14"/>
  <c r="AB366" i="14" s="1"/>
  <c r="B365" i="14"/>
  <c r="AC365" i="14" s="1"/>
  <c r="A365" i="14"/>
  <c r="AB365" i="14" s="1"/>
  <c r="B403" i="14"/>
  <c r="A403" i="14"/>
  <c r="AB403" i="14" s="1"/>
  <c r="B402" i="14"/>
  <c r="AC402" i="14" s="1"/>
  <c r="A402" i="14"/>
  <c r="AB402" i="14" s="1"/>
  <c r="B364" i="14"/>
  <c r="AC364" i="14" s="1"/>
  <c r="A364" i="14"/>
  <c r="AB364" i="14" s="1"/>
  <c r="B420" i="14"/>
  <c r="AC420" i="14" s="1"/>
  <c r="A420" i="14"/>
  <c r="AB420" i="14" s="1"/>
  <c r="B417" i="14"/>
  <c r="AC417" i="14" s="1"/>
  <c r="A417" i="14"/>
  <c r="AB417" i="14" s="1"/>
  <c r="B363" i="14"/>
  <c r="AC363" i="14" s="1"/>
  <c r="A363" i="14"/>
  <c r="AB363" i="14" s="1"/>
  <c r="B461" i="14"/>
  <c r="AC461" i="14" s="1"/>
  <c r="A461" i="14"/>
  <c r="AB461" i="14" s="1"/>
  <c r="B442" i="14"/>
  <c r="AC442" i="14" s="1"/>
  <c r="A442" i="14"/>
  <c r="AB442" i="14" s="1"/>
  <c r="B415" i="14"/>
  <c r="AC415" i="14" s="1"/>
  <c r="A415" i="14"/>
  <c r="AB415" i="14" s="1"/>
  <c r="B355" i="14"/>
  <c r="AC355" i="14" s="1"/>
  <c r="A355" i="14"/>
  <c r="AB355" i="14" s="1"/>
  <c r="B326" i="14"/>
  <c r="AC326" i="14" s="1"/>
  <c r="A326" i="14"/>
  <c r="AB326" i="14" s="1"/>
  <c r="B396" i="14"/>
  <c r="AC396" i="14" s="1"/>
  <c r="A396" i="14"/>
  <c r="AB396" i="14" s="1"/>
  <c r="B412" i="14"/>
  <c r="AC412" i="14" s="1"/>
  <c r="A412" i="14"/>
  <c r="AB412" i="14" s="1"/>
  <c r="B354" i="14"/>
  <c r="AC354" i="14" s="1"/>
  <c r="A354" i="14"/>
  <c r="AB354" i="14" s="1"/>
  <c r="B443" i="14"/>
  <c r="AC443" i="14" s="1"/>
  <c r="A443" i="14"/>
  <c r="AB443" i="14" s="1"/>
  <c r="B371" i="14"/>
  <c r="AC371" i="14" s="1"/>
  <c r="A371" i="14"/>
  <c r="AB371" i="14" s="1"/>
  <c r="B410" i="14"/>
  <c r="AC410" i="14" s="1"/>
  <c r="A410" i="14"/>
  <c r="AB410" i="14" s="1"/>
  <c r="B351" i="14"/>
  <c r="AC351" i="14" s="1"/>
  <c r="A351" i="14"/>
  <c r="AB351" i="14" s="1"/>
  <c r="B356" i="14"/>
  <c r="AC356" i="14" s="1"/>
  <c r="A356" i="14"/>
  <c r="AB356" i="14" s="1"/>
  <c r="B350" i="14"/>
  <c r="AC350" i="14" s="1"/>
  <c r="A350" i="14"/>
  <c r="AB350" i="14" s="1"/>
  <c r="B359" i="14"/>
  <c r="AC359" i="14" s="1"/>
  <c r="A359" i="14"/>
  <c r="AB359" i="14" s="1"/>
  <c r="B334" i="14"/>
  <c r="AC334" i="14" s="1"/>
  <c r="A334" i="14"/>
  <c r="AB334" i="14" s="1"/>
  <c r="B349" i="14"/>
  <c r="AC349" i="14" s="1"/>
  <c r="A349" i="14"/>
  <c r="AB349" i="14" s="1"/>
  <c r="B333" i="14"/>
  <c r="AC333" i="14" s="1"/>
  <c r="A333" i="14"/>
  <c r="AB333" i="14" s="1"/>
  <c r="B362" i="14"/>
  <c r="AC362" i="14" s="1"/>
  <c r="A362" i="14"/>
  <c r="AB362" i="14" s="1"/>
  <c r="B416" i="14"/>
  <c r="AC416" i="14" s="1"/>
  <c r="A416" i="14"/>
  <c r="AB416" i="14" s="1"/>
  <c r="B395" i="14"/>
  <c r="A395" i="14"/>
  <c r="AB395" i="14" s="1"/>
  <c r="B411" i="14"/>
  <c r="AC411" i="14" s="1"/>
  <c r="A411" i="14"/>
  <c r="AB411" i="14" s="1"/>
  <c r="B370" i="14"/>
  <c r="AC370" i="14" s="1"/>
  <c r="A370" i="14"/>
  <c r="AB370" i="14" s="1"/>
  <c r="B413" i="14"/>
  <c r="AC413" i="14" s="1"/>
  <c r="A413" i="14"/>
  <c r="AB413" i="14" s="1"/>
  <c r="B332" i="14"/>
  <c r="AC332" i="14" s="1"/>
  <c r="A332" i="14"/>
  <c r="AB332" i="14" s="1"/>
  <c r="B339" i="14"/>
  <c r="AC339" i="14" s="1"/>
  <c r="A339" i="14"/>
  <c r="AB339" i="14" s="1"/>
  <c r="B357" i="14"/>
  <c r="AC357" i="14" s="1"/>
  <c r="A357" i="14"/>
  <c r="AB357" i="14" s="1"/>
  <c r="B400" i="14"/>
  <c r="A400" i="14"/>
  <c r="AB400" i="14" s="1"/>
  <c r="B329" i="14"/>
  <c r="AC329" i="14" s="1"/>
  <c r="A329" i="14"/>
  <c r="AB329" i="14" s="1"/>
  <c r="B324" i="14"/>
  <c r="A324" i="14"/>
  <c r="AB324" i="14" s="1"/>
  <c r="B328" i="14"/>
  <c r="AC328" i="14" s="1"/>
  <c r="A328" i="14"/>
  <c r="AB328" i="14" s="1"/>
  <c r="B394" i="14"/>
  <c r="A394" i="14"/>
  <c r="AB394" i="14" s="1"/>
  <c r="B358" i="14"/>
  <c r="AC358" i="14" s="1"/>
  <c r="A358" i="14"/>
  <c r="AB358" i="14" s="1"/>
  <c r="B325" i="14"/>
  <c r="AC325" i="14" s="1"/>
  <c r="A325" i="14"/>
  <c r="AB325" i="14" s="1"/>
  <c r="B374" i="14"/>
  <c r="AC374" i="14" s="1"/>
  <c r="A374" i="14"/>
  <c r="AB374" i="14" s="1"/>
  <c r="B375" i="14"/>
  <c r="AC375" i="14" s="1"/>
  <c r="A375" i="14"/>
  <c r="AB375" i="14" s="1"/>
  <c r="B418" i="14"/>
  <c r="AC418" i="14" s="1"/>
  <c r="A418" i="14"/>
  <c r="AB418" i="14" s="1"/>
  <c r="B399" i="14"/>
  <c r="AC399" i="14" s="1"/>
  <c r="A399" i="14"/>
  <c r="AB399" i="14" s="1"/>
  <c r="B361" i="14"/>
  <c r="AC361" i="14" s="1"/>
  <c r="A361" i="14"/>
  <c r="AB361" i="14" s="1"/>
  <c r="B353" i="14"/>
  <c r="AC353" i="14" s="1"/>
  <c r="A353" i="14"/>
  <c r="AB353" i="14" s="1"/>
  <c r="B338" i="14"/>
  <c r="AC338" i="14" s="1"/>
  <c r="A338" i="14"/>
  <c r="AB338" i="14" s="1"/>
  <c r="B307" i="14"/>
  <c r="AC307" i="14" s="1"/>
  <c r="A307" i="14"/>
  <c r="AB307" i="14" s="1"/>
  <c r="B393" i="14"/>
  <c r="A393" i="14"/>
  <c r="AB393" i="14" s="1"/>
  <c r="B414" i="14"/>
  <c r="AC414" i="14" s="1"/>
  <c r="A414" i="14"/>
  <c r="AB414" i="14" s="1"/>
  <c r="B327" i="14"/>
  <c r="AC327" i="14" s="1"/>
  <c r="A327" i="14"/>
  <c r="AB327" i="14" s="1"/>
  <c r="B389" i="14"/>
  <c r="AC389" i="14" s="1"/>
  <c r="A389" i="14"/>
  <c r="AB389" i="14" s="1"/>
  <c r="B379" i="14"/>
  <c r="AC379" i="14" s="1"/>
  <c r="A379" i="14"/>
  <c r="AB379" i="14" s="1"/>
  <c r="B323" i="14"/>
  <c r="A323" i="14"/>
  <c r="AB323" i="14" s="1"/>
  <c r="B392" i="14"/>
  <c r="A392" i="14"/>
  <c r="AB392" i="14" s="1"/>
  <c r="B398" i="14"/>
  <c r="A398" i="14"/>
  <c r="AB398" i="14" s="1"/>
  <c r="B397" i="14"/>
  <c r="AC397" i="14" s="1"/>
  <c r="A397" i="14"/>
  <c r="AB397" i="14" s="1"/>
  <c r="B383" i="14"/>
  <c r="A383" i="14"/>
  <c r="AB383" i="14" s="1"/>
  <c r="B313" i="14"/>
  <c r="AC313" i="14" s="1"/>
  <c r="A313" i="14"/>
  <c r="AB313" i="14" s="1"/>
  <c r="B293" i="14"/>
  <c r="AC293" i="14" s="1"/>
  <c r="A293" i="14"/>
  <c r="AB293" i="14" s="1"/>
  <c r="B425" i="14"/>
  <c r="AC425" i="14" s="1"/>
  <c r="A425" i="14"/>
  <c r="AB425" i="14" s="1"/>
  <c r="B344" i="14"/>
  <c r="AC344" i="14" s="1"/>
  <c r="A344" i="14"/>
  <c r="AB344" i="14" s="1"/>
  <c r="B391" i="14"/>
  <c r="A391" i="14"/>
  <c r="AB391" i="14" s="1"/>
  <c r="B390" i="14"/>
  <c r="AC390" i="14" s="1"/>
  <c r="A390" i="14"/>
  <c r="AB390" i="14" s="1"/>
  <c r="A413" i="13"/>
  <c r="AB413" i="13" s="1"/>
  <c r="A53" i="13"/>
  <c r="AB53" i="13" s="1"/>
  <c r="B542" i="13"/>
  <c r="AC542" i="13" s="1"/>
  <c r="A542" i="13"/>
  <c r="AB542" i="13" s="1"/>
  <c r="B508" i="13"/>
  <c r="AC508" i="13" s="1"/>
  <c r="A508" i="13"/>
  <c r="AB508" i="13" s="1"/>
  <c r="B507" i="13"/>
  <c r="AC507" i="13" s="1"/>
  <c r="A507" i="13"/>
  <c r="AB507" i="13" s="1"/>
  <c r="B468" i="13"/>
  <c r="AC468" i="13" s="1"/>
  <c r="A468" i="13"/>
  <c r="AB468" i="13" s="1"/>
  <c r="B547" i="13"/>
  <c r="A547" i="13"/>
  <c r="AB547" i="13" s="1"/>
  <c r="B478" i="13"/>
  <c r="AC478" i="13" s="1"/>
  <c r="A478" i="13"/>
  <c r="AB478" i="13" s="1"/>
  <c r="B548" i="13"/>
  <c r="A548" i="13"/>
  <c r="AB548" i="13" s="1"/>
  <c r="B481" i="13"/>
  <c r="AC481" i="13" s="1"/>
  <c r="A481" i="13"/>
  <c r="AB481" i="13" s="1"/>
  <c r="B506" i="13"/>
  <c r="AC506" i="13" s="1"/>
  <c r="A506" i="13"/>
  <c r="AB506" i="13" s="1"/>
  <c r="B603" i="13"/>
  <c r="AC603" i="13" s="1"/>
  <c r="B494" i="13"/>
  <c r="AC494" i="13" s="1"/>
  <c r="A494" i="13"/>
  <c r="AB494" i="13" s="1"/>
  <c r="B515" i="13"/>
  <c r="A515" i="13"/>
  <c r="AB515" i="13" s="1"/>
  <c r="B546" i="13"/>
  <c r="AC546" i="13" s="1"/>
  <c r="A546" i="13"/>
  <c r="AB546" i="13" s="1"/>
  <c r="B552" i="13"/>
  <c r="AC552" i="13" s="1"/>
  <c r="A552" i="13"/>
  <c r="AB552" i="13" s="1"/>
  <c r="B544" i="13"/>
  <c r="AC544" i="13" s="1"/>
  <c r="A544" i="13"/>
  <c r="AB544" i="13" s="1"/>
  <c r="B490" i="13"/>
  <c r="AC490" i="13" s="1"/>
  <c r="A490" i="13"/>
  <c r="AB490" i="13" s="1"/>
  <c r="B469" i="13"/>
  <c r="AC469" i="13" s="1"/>
  <c r="A469" i="13"/>
  <c r="AB469" i="13" s="1"/>
  <c r="B551" i="13"/>
  <c r="A551" i="13"/>
  <c r="AB551" i="13" s="1"/>
  <c r="B505" i="13"/>
  <c r="AC505" i="13" s="1"/>
  <c r="A505" i="13"/>
  <c r="AB505" i="13" s="1"/>
  <c r="B470" i="13"/>
  <c r="AC470" i="13" s="1"/>
  <c r="A470" i="13"/>
  <c r="AB470" i="13" s="1"/>
  <c r="B477" i="13"/>
  <c r="AC477" i="13" s="1"/>
  <c r="A477" i="13"/>
  <c r="AB477" i="13" s="1"/>
  <c r="B514" i="13"/>
  <c r="AC514" i="13" s="1"/>
  <c r="A514" i="13"/>
  <c r="AB514" i="13" s="1"/>
  <c r="B476" i="13"/>
  <c r="AC476" i="13" s="1"/>
  <c r="A476" i="13"/>
  <c r="AB476" i="13" s="1"/>
  <c r="B467" i="13"/>
  <c r="AC467" i="13" s="1"/>
  <c r="A467" i="13"/>
  <c r="AB467" i="13" s="1"/>
  <c r="B543" i="13"/>
  <c r="AC543" i="13" s="1"/>
  <c r="A543" i="13"/>
  <c r="AB543" i="13" s="1"/>
  <c r="B541" i="13"/>
  <c r="AC541" i="13" s="1"/>
  <c r="A541" i="13"/>
  <c r="AB541" i="13" s="1"/>
  <c r="B492" i="13"/>
  <c r="AC492" i="13" s="1"/>
  <c r="A492" i="13"/>
  <c r="AB492" i="13" s="1"/>
  <c r="B475" i="13"/>
  <c r="AC475" i="13" s="1"/>
  <c r="A475" i="13"/>
  <c r="AB475" i="13" s="1"/>
  <c r="B595" i="13"/>
  <c r="AC595" i="13" s="1"/>
  <c r="A595" i="13"/>
  <c r="AB595" i="13" s="1"/>
  <c r="B504" i="13"/>
  <c r="AC504" i="13" s="1"/>
  <c r="A504" i="13"/>
  <c r="AB504" i="13" s="1"/>
  <c r="B513" i="13"/>
  <c r="AC513" i="13" s="1"/>
  <c r="A513" i="13"/>
  <c r="AB513" i="13" s="1"/>
  <c r="B479" i="13"/>
  <c r="AC479" i="13" s="1"/>
  <c r="A479" i="13"/>
  <c r="AB479" i="13" s="1"/>
  <c r="B474" i="13"/>
  <c r="AC474" i="13" s="1"/>
  <c r="A474" i="13"/>
  <c r="AB474" i="13" s="1"/>
  <c r="B538" i="13"/>
  <c r="AC538" i="13" s="1"/>
  <c r="A538" i="13"/>
  <c r="AB538" i="13" s="1"/>
  <c r="B512" i="13"/>
  <c r="AC512" i="13" s="1"/>
  <c r="A512" i="13"/>
  <c r="AB512" i="13" s="1"/>
  <c r="B371" i="13"/>
  <c r="AC371" i="13" s="1"/>
  <c r="A371" i="13"/>
  <c r="AB371" i="13" s="1"/>
  <c r="B464" i="13"/>
  <c r="AC464" i="13" s="1"/>
  <c r="A464" i="13"/>
  <c r="AB464" i="13" s="1"/>
  <c r="B550" i="13"/>
  <c r="AC550" i="13" s="1"/>
  <c r="A550" i="13"/>
  <c r="AB550" i="13" s="1"/>
  <c r="B466" i="13"/>
  <c r="AC466" i="13" s="1"/>
  <c r="A466" i="13"/>
  <c r="AB466" i="13" s="1"/>
  <c r="B545" i="13"/>
  <c r="A545" i="13"/>
  <c r="AB545" i="13" s="1"/>
  <c r="B426" i="13"/>
  <c r="AC426" i="13" s="1"/>
  <c r="A426" i="13"/>
  <c r="AB426" i="13" s="1"/>
  <c r="B446" i="13"/>
  <c r="A446" i="13"/>
  <c r="AB446" i="13" s="1"/>
  <c r="B393" i="13"/>
  <c r="AC393" i="13" s="1"/>
  <c r="A393" i="13"/>
  <c r="AB393" i="13" s="1"/>
  <c r="B457" i="13"/>
  <c r="A457" i="13"/>
  <c r="AB457" i="13" s="1"/>
  <c r="B367" i="13"/>
  <c r="AC367" i="13" s="1"/>
  <c r="A367" i="13"/>
  <c r="AB367" i="13" s="1"/>
  <c r="B537" i="13"/>
  <c r="AC537" i="13" s="1"/>
  <c r="A537" i="13"/>
  <c r="AB537" i="13" s="1"/>
  <c r="B397" i="13"/>
  <c r="AC397" i="13" s="1"/>
  <c r="A397" i="13"/>
  <c r="AB397" i="13" s="1"/>
  <c r="B406" i="13"/>
  <c r="AC406" i="13" s="1"/>
  <c r="A406" i="13"/>
  <c r="AB406" i="13" s="1"/>
  <c r="B536" i="13"/>
  <c r="A536" i="13"/>
  <c r="AB536" i="13" s="1"/>
  <c r="B456" i="13"/>
  <c r="A456" i="13"/>
  <c r="AB456" i="13" s="1"/>
  <c r="B392" i="13"/>
  <c r="AC392" i="13" s="1"/>
  <c r="A392" i="13"/>
  <c r="AB392" i="13" s="1"/>
  <c r="B462" i="13"/>
  <c r="AC462" i="13" s="1"/>
  <c r="A462" i="13"/>
  <c r="AB462" i="13" s="1"/>
  <c r="B447" i="13"/>
  <c r="AC447" i="13" s="1"/>
  <c r="A447" i="13"/>
  <c r="AB447" i="13" s="1"/>
  <c r="B445" i="13"/>
  <c r="A445" i="13"/>
  <c r="AB445" i="13" s="1"/>
  <c r="B461" i="13"/>
  <c r="AC461" i="13" s="1"/>
  <c r="A461" i="13"/>
  <c r="AB461" i="13" s="1"/>
  <c r="B425" i="13"/>
  <c r="AC425" i="13" s="1"/>
  <c r="A425" i="13"/>
  <c r="AB425" i="13" s="1"/>
  <c r="B370" i="13"/>
  <c r="AC370" i="13" s="1"/>
  <c r="A370" i="13"/>
  <c r="AB370" i="13" s="1"/>
  <c r="B501" i="13"/>
  <c r="AC501" i="13" s="1"/>
  <c r="A501" i="13"/>
  <c r="AB501" i="13" s="1"/>
  <c r="B396" i="13"/>
  <c r="AC396" i="13" s="1"/>
  <c r="A396" i="13"/>
  <c r="AB396" i="13" s="1"/>
  <c r="B369" i="13"/>
  <c r="AC369" i="13" s="1"/>
  <c r="A369" i="13"/>
  <c r="AB369" i="13" s="1"/>
  <c r="B391" i="13"/>
  <c r="AC391" i="13" s="1"/>
  <c r="A391" i="13"/>
  <c r="AB391" i="13" s="1"/>
  <c r="B503" i="13"/>
  <c r="AC503" i="13" s="1"/>
  <c r="A503" i="13"/>
  <c r="AB503" i="13" s="1"/>
  <c r="B432" i="13"/>
  <c r="A432" i="13"/>
  <c r="AB432" i="13" s="1"/>
  <c r="B500" i="13"/>
  <c r="AC500" i="13" s="1"/>
  <c r="A500" i="13"/>
  <c r="AB500" i="13" s="1"/>
  <c r="B473" i="13"/>
  <c r="AC473" i="13" s="1"/>
  <c r="A473" i="13"/>
  <c r="AB473" i="13" s="1"/>
  <c r="B444" i="13"/>
  <c r="AC444" i="13" s="1"/>
  <c r="A444" i="13"/>
  <c r="AB444" i="13" s="1"/>
  <c r="B431" i="13"/>
  <c r="AC431" i="13" s="1"/>
  <c r="A431" i="13"/>
  <c r="AB431" i="13" s="1"/>
  <c r="B430" i="13"/>
  <c r="AC430" i="13" s="1"/>
  <c r="A430" i="13"/>
  <c r="AB430" i="13" s="1"/>
  <c r="B422" i="13"/>
  <c r="AC422" i="13" s="1"/>
  <c r="A422" i="13"/>
  <c r="AB422" i="13" s="1"/>
  <c r="B424" i="13"/>
  <c r="AC424" i="13" s="1"/>
  <c r="A424" i="13"/>
  <c r="AB424" i="13" s="1"/>
  <c r="B443" i="13"/>
  <c r="AC443" i="13" s="1"/>
  <c r="A443" i="13"/>
  <c r="AB443" i="13" s="1"/>
  <c r="B400" i="13"/>
  <c r="AC400" i="13" s="1"/>
  <c r="A400" i="13"/>
  <c r="AB400" i="13" s="1"/>
  <c r="B366" i="13"/>
  <c r="AC366" i="13" s="1"/>
  <c r="A366" i="13"/>
  <c r="AB366" i="13" s="1"/>
  <c r="B399" i="13"/>
  <c r="AC399" i="13" s="1"/>
  <c r="A399" i="13"/>
  <c r="AB399" i="13" s="1"/>
  <c r="B419" i="13"/>
  <c r="AC419" i="13" s="1"/>
  <c r="A419" i="13"/>
  <c r="AB419" i="13" s="1"/>
  <c r="B540" i="13"/>
  <c r="A540" i="13"/>
  <c r="AB540" i="13" s="1"/>
  <c r="B395" i="13"/>
  <c r="AC395" i="13" s="1"/>
  <c r="A395" i="13"/>
  <c r="AB395" i="13" s="1"/>
  <c r="B539" i="13"/>
  <c r="AC539" i="13" s="1"/>
  <c r="A539" i="13"/>
  <c r="AB539" i="13" s="1"/>
  <c r="B460" i="13"/>
  <c r="A460" i="13"/>
  <c r="AB460" i="13" s="1"/>
  <c r="B448" i="13"/>
  <c r="AC448" i="13" s="1"/>
  <c r="A448" i="13"/>
  <c r="AB448" i="13" s="1"/>
  <c r="B405" i="13"/>
  <c r="AC405" i="13" s="1"/>
  <c r="A405" i="13"/>
  <c r="AB405" i="13" s="1"/>
  <c r="B455" i="13"/>
  <c r="A455" i="13"/>
  <c r="AB455" i="13" s="1"/>
  <c r="B404" i="13"/>
  <c r="AC404" i="13" s="1"/>
  <c r="A404" i="13"/>
  <c r="AB404" i="13" s="1"/>
  <c r="B428" i="13"/>
  <c r="AC428" i="13" s="1"/>
  <c r="A428" i="13"/>
  <c r="AB428" i="13" s="1"/>
  <c r="B454" i="13"/>
  <c r="AC454" i="13" s="1"/>
  <c r="A454" i="13"/>
  <c r="AB454" i="13" s="1"/>
  <c r="B394" i="13"/>
  <c r="AC394" i="13" s="1"/>
  <c r="A394" i="13"/>
  <c r="AB394" i="13" s="1"/>
  <c r="B427" i="13"/>
  <c r="AC427" i="13" s="1"/>
  <c r="A427" i="13"/>
  <c r="AB427" i="13" s="1"/>
  <c r="B499" i="13"/>
  <c r="AC499" i="13" s="1"/>
  <c r="A499" i="13"/>
  <c r="AB499" i="13" s="1"/>
  <c r="B420" i="13"/>
  <c r="AC420" i="13" s="1"/>
  <c r="A420" i="13"/>
  <c r="AB420" i="13" s="1"/>
  <c r="B465" i="13"/>
  <c r="AC465" i="13" s="1"/>
  <c r="A465" i="13"/>
  <c r="AB465" i="13" s="1"/>
  <c r="B398" i="13"/>
  <c r="AC398" i="13" s="1"/>
  <c r="A398" i="13"/>
  <c r="AB398" i="13" s="1"/>
  <c r="B453" i="13"/>
  <c r="AC453" i="13" s="1"/>
  <c r="A453" i="13"/>
  <c r="AB453" i="13" s="1"/>
  <c r="B378" i="13"/>
  <c r="AC378" i="13" s="1"/>
  <c r="A378" i="13"/>
  <c r="AB378" i="13" s="1"/>
  <c r="B416" i="13"/>
  <c r="AC416" i="13" s="1"/>
  <c r="A416" i="13"/>
  <c r="AB416" i="13" s="1"/>
  <c r="B415" i="13"/>
  <c r="AC415" i="13" s="1"/>
  <c r="A415" i="13"/>
  <c r="AB415" i="13" s="1"/>
  <c r="B373" i="13"/>
  <c r="AC373" i="13" s="1"/>
  <c r="A373" i="13"/>
  <c r="AB373" i="13" s="1"/>
  <c r="B382" i="13"/>
  <c r="AC382" i="13" s="1"/>
  <c r="A382" i="13"/>
  <c r="AB382" i="13" s="1"/>
  <c r="B429" i="13"/>
  <c r="A429" i="13"/>
  <c r="AB429" i="13" s="1"/>
  <c r="B463" i="13"/>
  <c r="AC463" i="13" s="1"/>
  <c r="A463" i="13"/>
  <c r="AB463" i="13" s="1"/>
  <c r="B352" i="13"/>
  <c r="AC352" i="13" s="1"/>
  <c r="A352" i="13"/>
  <c r="AB352" i="13" s="1"/>
  <c r="B421" i="13"/>
  <c r="AC421" i="13" s="1"/>
  <c r="A421" i="13"/>
  <c r="AB421" i="13" s="1"/>
  <c r="B390" i="13"/>
  <c r="AC390" i="13" s="1"/>
  <c r="A390" i="13"/>
  <c r="AB390" i="13" s="1"/>
  <c r="B389" i="13"/>
  <c r="AC389" i="13" s="1"/>
  <c r="A389" i="13"/>
  <c r="AB389" i="13" s="1"/>
  <c r="B364" i="13"/>
  <c r="AC364" i="13" s="1"/>
  <c r="A364" i="13"/>
  <c r="AB364" i="13" s="1"/>
  <c r="B423" i="13"/>
  <c r="AC423" i="13" s="1"/>
  <c r="A423" i="13"/>
  <c r="AB423" i="13" s="1"/>
  <c r="B365" i="13"/>
  <c r="AC365" i="13" s="1"/>
  <c r="A365" i="13"/>
  <c r="AB365" i="13" s="1"/>
  <c r="B368" i="13"/>
  <c r="AC368" i="13" s="1"/>
  <c r="A368" i="13"/>
  <c r="AB368" i="13" s="1"/>
  <c r="B381" i="13"/>
  <c r="AC381" i="13" s="1"/>
  <c r="A381" i="13"/>
  <c r="AB381" i="13" s="1"/>
  <c r="B359" i="13"/>
  <c r="AC359" i="13" s="1"/>
  <c r="A359" i="13"/>
  <c r="AB359" i="13" s="1"/>
  <c r="B452" i="13"/>
  <c r="AC452" i="13" s="1"/>
  <c r="A452" i="13"/>
  <c r="AB452" i="13" s="1"/>
  <c r="B388" i="13"/>
  <c r="AC388" i="13" s="1"/>
  <c r="A388" i="13"/>
  <c r="AB388" i="13" s="1"/>
  <c r="B459" i="13"/>
  <c r="A459" i="13"/>
  <c r="AB459" i="13" s="1"/>
  <c r="B354" i="13"/>
  <c r="AC354" i="13" s="1"/>
  <c r="A354" i="13"/>
  <c r="AB354" i="13" s="1"/>
  <c r="B358" i="13"/>
  <c r="AC358" i="13" s="1"/>
  <c r="A358" i="13"/>
  <c r="AB358" i="13" s="1"/>
  <c r="B411" i="13"/>
  <c r="A411" i="13"/>
  <c r="AB411" i="13" s="1"/>
  <c r="B374" i="13"/>
  <c r="AC374" i="13" s="1"/>
  <c r="A374" i="13"/>
  <c r="AB374" i="13" s="1"/>
  <c r="B380" i="13"/>
  <c r="AC380" i="13" s="1"/>
  <c r="A380" i="13"/>
  <c r="AB380" i="13" s="1"/>
  <c r="B458" i="13"/>
  <c r="AC458" i="13" s="1"/>
  <c r="A458" i="13"/>
  <c r="AB458" i="13" s="1"/>
  <c r="B403" i="13"/>
  <c r="AC403" i="13" s="1"/>
  <c r="A403" i="13"/>
  <c r="AB403" i="13" s="1"/>
  <c r="B439" i="13"/>
  <c r="AC439" i="13" s="1"/>
  <c r="A439" i="13"/>
  <c r="AB439" i="13" s="1"/>
  <c r="B438" i="13"/>
  <c r="A438" i="13"/>
  <c r="AB438" i="13" s="1"/>
  <c r="B357" i="13"/>
  <c r="AC357" i="13" s="1"/>
  <c r="A357" i="13"/>
  <c r="AB357" i="13" s="1"/>
  <c r="B450" i="13"/>
  <c r="AC450" i="13" s="1"/>
  <c r="A450" i="13"/>
  <c r="AB450" i="13" s="1"/>
  <c r="B351" i="13"/>
  <c r="AC351" i="13" s="1"/>
  <c r="A351" i="13"/>
  <c r="AB351" i="13" s="1"/>
  <c r="B336" i="13"/>
  <c r="A336" i="13"/>
  <c r="AB336" i="13" s="1"/>
  <c r="B353" i="13"/>
  <c r="AC353" i="13" s="1"/>
  <c r="A353" i="13"/>
  <c r="AB353" i="13" s="1"/>
  <c r="B449" i="13"/>
  <c r="AC449" i="13" s="1"/>
  <c r="A449" i="13"/>
  <c r="AB449" i="13" s="1"/>
  <c r="B401" i="13"/>
  <c r="AC401" i="13" s="1"/>
  <c r="A401" i="13"/>
  <c r="AB401" i="13" s="1"/>
  <c r="B402" i="13"/>
  <c r="AC402" i="13" s="1"/>
  <c r="A402" i="13"/>
  <c r="AB402" i="13" s="1"/>
  <c r="B335" i="13"/>
  <c r="AC335" i="13" s="1"/>
  <c r="A335" i="13"/>
  <c r="AB335" i="13" s="1"/>
  <c r="B502" i="13"/>
  <c r="AC502" i="13" s="1"/>
  <c r="A502" i="13"/>
  <c r="AB502" i="13" s="1"/>
  <c r="B356" i="13"/>
  <c r="AC356" i="13" s="1"/>
  <c r="A356" i="13"/>
  <c r="AB356" i="13" s="1"/>
  <c r="B410" i="13"/>
  <c r="A410" i="13"/>
  <c r="AB410" i="13" s="1"/>
  <c r="B414" i="13"/>
  <c r="AC414" i="13" s="1"/>
  <c r="A414" i="13"/>
  <c r="AB414" i="13" s="1"/>
  <c r="B291" i="13"/>
  <c r="AC291" i="13" s="1"/>
  <c r="A291" i="13"/>
  <c r="AB291" i="13" s="1"/>
  <c r="B355" i="13"/>
  <c r="AC355" i="13" s="1"/>
  <c r="A355" i="13"/>
  <c r="AB355" i="13" s="1"/>
  <c r="B379" i="13"/>
  <c r="AC379" i="13" s="1"/>
  <c r="A379" i="13"/>
  <c r="AB379" i="13" s="1"/>
  <c r="B362" i="13"/>
  <c r="AC362" i="13" s="1"/>
  <c r="A362" i="13"/>
  <c r="AB362" i="13" s="1"/>
  <c r="B334" i="13"/>
  <c r="A334" i="13"/>
  <c r="AB334" i="13" s="1"/>
  <c r="B333" i="13"/>
  <c r="AC333" i="13" s="1"/>
  <c r="A333" i="13"/>
  <c r="AB333" i="13" s="1"/>
  <c r="B437" i="13"/>
  <c r="AC437" i="13" s="1"/>
  <c r="A437" i="13"/>
  <c r="AB437" i="13" s="1"/>
  <c r="B372" i="13"/>
  <c r="AC372" i="13" s="1"/>
  <c r="A372" i="13"/>
  <c r="AB372" i="13" s="1"/>
  <c r="B290" i="13"/>
  <c r="AC290" i="13" s="1"/>
  <c r="A290" i="13"/>
  <c r="AB290" i="13" s="1"/>
  <c r="B387" i="13"/>
  <c r="AC387" i="13" s="1"/>
  <c r="A387" i="13"/>
  <c r="AB387" i="13" s="1"/>
  <c r="B413" i="13"/>
  <c r="AC413" i="13" s="1"/>
  <c r="B442" i="13"/>
  <c r="A442" i="13"/>
  <c r="AB442" i="13" s="1"/>
  <c r="B412" i="13"/>
  <c r="AC412" i="13" s="1"/>
  <c r="A412" i="13"/>
  <c r="AB412" i="13" s="1"/>
  <c r="B376" i="13"/>
  <c r="AC376" i="13" s="1"/>
  <c r="A376" i="13"/>
  <c r="AB376" i="13" s="1"/>
  <c r="B350" i="13"/>
  <c r="AC350" i="13" s="1"/>
  <c r="A350" i="13"/>
  <c r="AB350" i="13" s="1"/>
  <c r="B451" i="13"/>
  <c r="AC451" i="13" s="1"/>
  <c r="A451" i="13"/>
  <c r="AB451" i="13" s="1"/>
  <c r="B332" i="13"/>
  <c r="AC332" i="13" s="1"/>
  <c r="A332" i="13"/>
  <c r="AB332" i="13" s="1"/>
  <c r="B383" i="13"/>
  <c r="AC383" i="13" s="1"/>
  <c r="A383" i="13"/>
  <c r="AB383" i="13" s="1"/>
  <c r="B254" i="13"/>
  <c r="AC254" i="13" s="1"/>
  <c r="A254" i="13"/>
  <c r="AB254" i="13" s="1"/>
  <c r="B361" i="13"/>
  <c r="AC361" i="13" s="1"/>
  <c r="A361" i="13"/>
  <c r="AB361" i="13" s="1"/>
  <c r="B386" i="13"/>
  <c r="AC386" i="13" s="1"/>
  <c r="A386" i="13"/>
  <c r="AB386" i="13" s="1"/>
  <c r="B441" i="13"/>
  <c r="AC441" i="13" s="1"/>
  <c r="A441" i="13"/>
  <c r="AB441" i="13" s="1"/>
  <c r="B418" i="13"/>
  <c r="AC418" i="13" s="1"/>
  <c r="A418" i="13"/>
  <c r="AB418" i="13" s="1"/>
  <c r="B347" i="13"/>
  <c r="A347" i="13"/>
  <c r="AB347" i="13" s="1"/>
  <c r="B331" i="13"/>
  <c r="AC331" i="13" s="1"/>
  <c r="A331" i="13"/>
  <c r="AB331" i="13" s="1"/>
  <c r="B435" i="13"/>
  <c r="AC435" i="13" s="1"/>
  <c r="A435" i="13"/>
  <c r="AB435" i="13" s="1"/>
  <c r="B268" i="13"/>
  <c r="AC268" i="13" s="1"/>
  <c r="A268" i="13"/>
  <c r="AB268" i="13" s="1"/>
  <c r="B300" i="13"/>
  <c r="AC300" i="13" s="1"/>
  <c r="A300" i="13"/>
  <c r="AB300" i="13" s="1"/>
  <c r="B434" i="13"/>
  <c r="AC434" i="13" s="1"/>
  <c r="A434" i="13"/>
  <c r="AB434" i="13" s="1"/>
  <c r="B253" i="13"/>
  <c r="AC253" i="13" s="1"/>
  <c r="A253" i="13"/>
  <c r="AB253" i="13" s="1"/>
  <c r="B385" i="13"/>
  <c r="AC385" i="13" s="1"/>
  <c r="A385" i="13"/>
  <c r="AB385" i="13" s="1"/>
  <c r="B360" i="13"/>
  <c r="AC360" i="13" s="1"/>
  <c r="A360" i="13"/>
  <c r="AB360" i="13" s="1"/>
  <c r="B346" i="13"/>
  <c r="AC346" i="13" s="1"/>
  <c r="A346" i="13"/>
  <c r="AB346" i="13" s="1"/>
  <c r="B363" i="13"/>
  <c r="AC363" i="13" s="1"/>
  <c r="A363" i="13"/>
  <c r="AB363" i="13" s="1"/>
  <c r="B330" i="13"/>
  <c r="AC330" i="13" s="1"/>
  <c r="A330" i="13"/>
  <c r="AB330" i="13" s="1"/>
  <c r="B417" i="13"/>
  <c r="AC417" i="13" s="1"/>
  <c r="A417" i="13"/>
  <c r="AB417" i="13" s="1"/>
  <c r="B289" i="13"/>
  <c r="AC289" i="13" s="1"/>
  <c r="A289" i="13"/>
  <c r="AB289" i="13" s="1"/>
  <c r="B384" i="13"/>
  <c r="AC384" i="13" s="1"/>
  <c r="A384" i="13"/>
  <c r="AB384" i="13" s="1"/>
  <c r="B288" i="13"/>
  <c r="AC288" i="13" s="1"/>
  <c r="A288" i="13"/>
  <c r="AB288" i="13" s="1"/>
  <c r="B329" i="13"/>
  <c r="A329" i="13"/>
  <c r="AB329" i="13" s="1"/>
  <c r="B328" i="13"/>
  <c r="AC328" i="13" s="1"/>
  <c r="A328" i="13"/>
  <c r="AB328" i="13" s="1"/>
  <c r="B275" i="13"/>
  <c r="AC275" i="13" s="1"/>
  <c r="A275" i="13"/>
  <c r="AB275" i="13" s="1"/>
  <c r="B323" i="13"/>
  <c r="A323" i="13"/>
  <c r="AB323" i="13" s="1"/>
  <c r="B306" i="13"/>
  <c r="AC306" i="13" s="1"/>
  <c r="A306" i="13"/>
  <c r="AB306" i="13" s="1"/>
  <c r="B326" i="13"/>
  <c r="A326" i="13"/>
  <c r="AB326" i="13" s="1"/>
  <c r="B349" i="13"/>
  <c r="AC349" i="13" s="1"/>
  <c r="A349" i="13"/>
  <c r="AB349" i="13" s="1"/>
  <c r="B280" i="13"/>
  <c r="AC280" i="13" s="1"/>
  <c r="A280" i="13"/>
  <c r="AB280" i="13" s="1"/>
  <c r="B377" i="13"/>
  <c r="AC377" i="13" s="1"/>
  <c r="A377" i="13"/>
  <c r="AB377" i="13" s="1"/>
  <c r="B299" i="13"/>
  <c r="AC299" i="13" s="1"/>
  <c r="A299" i="13"/>
  <c r="AB299" i="13" s="1"/>
  <c r="B298" i="13"/>
  <c r="AC298" i="13" s="1"/>
  <c r="A298" i="13"/>
  <c r="AB298" i="13" s="1"/>
  <c r="B408" i="13"/>
  <c r="A408" i="13"/>
  <c r="AB408" i="13" s="1"/>
  <c r="B345" i="13"/>
  <c r="AC345" i="13" s="1"/>
  <c r="A345" i="13"/>
  <c r="AB345" i="13" s="1"/>
  <c r="B262" i="13"/>
  <c r="AC262" i="13" s="1"/>
  <c r="A262" i="13"/>
  <c r="AB262" i="13" s="1"/>
  <c r="B325" i="13"/>
  <c r="AC325" i="13" s="1"/>
  <c r="A325" i="13"/>
  <c r="AB325" i="13" s="1"/>
  <c r="B327" i="13"/>
  <c r="AC327" i="13" s="1"/>
  <c r="A327" i="13"/>
  <c r="AB327" i="13" s="1"/>
  <c r="B287" i="13"/>
  <c r="AC287" i="13" s="1"/>
  <c r="A287" i="13"/>
  <c r="AB287" i="13" s="1"/>
  <c r="B274" i="13"/>
  <c r="AC274" i="13" s="1"/>
  <c r="A274" i="13"/>
  <c r="AB274" i="13" s="1"/>
  <c r="B409" i="13"/>
  <c r="A409" i="13"/>
  <c r="AB409" i="13" s="1"/>
  <c r="B286" i="13"/>
  <c r="AC286" i="13" s="1"/>
  <c r="A286" i="13"/>
  <c r="AB286" i="13" s="1"/>
  <c r="B252" i="13"/>
  <c r="AC252" i="13" s="1"/>
  <c r="A252" i="13"/>
  <c r="AB252" i="13" s="1"/>
  <c r="B297" i="13"/>
  <c r="AC297" i="13" s="1"/>
  <c r="A297" i="13"/>
  <c r="AB297" i="13" s="1"/>
  <c r="B273" i="13"/>
  <c r="AC273" i="13" s="1"/>
  <c r="A273" i="13"/>
  <c r="AB273" i="13" s="1"/>
  <c r="B315" i="13"/>
  <c r="AC315" i="13" s="1"/>
  <c r="A315" i="13"/>
  <c r="AB315" i="13" s="1"/>
  <c r="B344" i="13"/>
  <c r="AC344" i="13" s="1"/>
  <c r="A344" i="13"/>
  <c r="AB344" i="13" s="1"/>
  <c r="B272" i="13"/>
  <c r="AC272" i="13" s="1"/>
  <c r="A272" i="13"/>
  <c r="AB272" i="13" s="1"/>
  <c r="B285" i="13"/>
  <c r="AC285" i="13" s="1"/>
  <c r="A285" i="13"/>
  <c r="AB285" i="13" s="1"/>
  <c r="B302" i="13"/>
  <c r="AC302" i="13" s="1"/>
  <c r="A302" i="13"/>
  <c r="AB302" i="13" s="1"/>
  <c r="B283" i="13"/>
  <c r="AC283" i="13" s="1"/>
  <c r="A283" i="13"/>
  <c r="AB283" i="13" s="1"/>
  <c r="B319" i="13"/>
  <c r="AC319" i="13" s="1"/>
  <c r="A319" i="13"/>
  <c r="AB319" i="13" s="1"/>
  <c r="B375" i="13"/>
  <c r="AC375" i="13" s="1"/>
  <c r="A375" i="13"/>
  <c r="AB375" i="13" s="1"/>
  <c r="B535" i="13"/>
  <c r="AC535" i="13" s="1"/>
  <c r="A535" i="13"/>
  <c r="AB535" i="13" s="1"/>
  <c r="B296" i="13"/>
  <c r="AC296" i="13" s="1"/>
  <c r="A296" i="13"/>
  <c r="AB296" i="13" s="1"/>
  <c r="B284" i="13"/>
  <c r="AC284" i="13" s="1"/>
  <c r="A284" i="13"/>
  <c r="AB284" i="13" s="1"/>
  <c r="B271" i="13"/>
  <c r="AC271" i="13" s="1"/>
  <c r="A271" i="13"/>
  <c r="AB271" i="13" s="1"/>
  <c r="B293" i="13"/>
  <c r="AC293" i="13" s="1"/>
  <c r="A293" i="13"/>
  <c r="AB293" i="13" s="1"/>
  <c r="A2" i="12"/>
  <c r="AB2" i="12" s="1"/>
  <c r="B358" i="12"/>
  <c r="AC358" i="12" s="1"/>
  <c r="A358" i="12"/>
  <c r="AB358" i="12" s="1"/>
  <c r="B312" i="12"/>
  <c r="AC312" i="12" s="1"/>
  <c r="A312" i="12"/>
  <c r="AB312" i="12" s="1"/>
  <c r="B361" i="12"/>
  <c r="AC361" i="12" s="1"/>
  <c r="A361" i="12"/>
  <c r="AB361" i="12" s="1"/>
  <c r="B357" i="12"/>
  <c r="AC357" i="12" s="1"/>
  <c r="A357" i="12"/>
  <c r="AB357" i="12" s="1"/>
  <c r="B356" i="12"/>
  <c r="AC356" i="12" s="1"/>
  <c r="A356" i="12"/>
  <c r="AB356" i="12" s="1"/>
  <c r="B401" i="12"/>
  <c r="AC401" i="12" s="1"/>
  <c r="A401" i="12"/>
  <c r="AB401" i="12" s="1"/>
  <c r="B400" i="12"/>
  <c r="AC400" i="12" s="1"/>
  <c r="A400" i="12"/>
  <c r="AB400" i="12" s="1"/>
  <c r="B447" i="12"/>
  <c r="AC447" i="12" s="1"/>
  <c r="A447" i="12"/>
  <c r="AB447" i="12" s="1"/>
  <c r="B362" i="12"/>
  <c r="AC362" i="12" s="1"/>
  <c r="A362" i="12"/>
  <c r="AB362" i="12" s="1"/>
  <c r="B403" i="12"/>
  <c r="A403" i="12"/>
  <c r="AB403" i="12" s="1"/>
  <c r="B399" i="12"/>
  <c r="AC399" i="12" s="1"/>
  <c r="A399" i="12"/>
  <c r="AB399" i="12" s="1"/>
  <c r="B398" i="12"/>
  <c r="AC398" i="12" s="1"/>
  <c r="A398" i="12"/>
  <c r="AB398" i="12" s="1"/>
  <c r="B355" i="12"/>
  <c r="AC355" i="12" s="1"/>
  <c r="A355" i="12"/>
  <c r="AB355" i="12" s="1"/>
  <c r="B354" i="12"/>
  <c r="AC354" i="12" s="1"/>
  <c r="A354" i="12"/>
  <c r="AB354" i="12" s="1"/>
  <c r="B365" i="12"/>
  <c r="AC365" i="12" s="1"/>
  <c r="A365" i="12"/>
  <c r="AB365" i="12" s="1"/>
  <c r="B446" i="12"/>
  <c r="AC446" i="12" s="1"/>
  <c r="A446" i="12"/>
  <c r="AB446" i="12" s="1"/>
  <c r="B304" i="12"/>
  <c r="AC304" i="12" s="1"/>
  <c r="A304" i="12"/>
  <c r="AB304" i="12" s="1"/>
  <c r="B402" i="12"/>
  <c r="A402" i="12"/>
  <c r="AB402" i="12" s="1"/>
  <c r="B395" i="12"/>
  <c r="AC395" i="12" s="1"/>
  <c r="A395" i="12"/>
  <c r="AB395" i="12" s="1"/>
  <c r="B303" i="12"/>
  <c r="AC303" i="12" s="1"/>
  <c r="A303" i="12"/>
  <c r="AB303" i="12" s="1"/>
  <c r="B337" i="12"/>
  <c r="A337" i="12"/>
  <c r="AB337" i="12" s="1"/>
  <c r="B353" i="12"/>
  <c r="AC353" i="12" s="1"/>
  <c r="A353" i="12"/>
  <c r="AB353" i="12" s="1"/>
  <c r="B343" i="12"/>
  <c r="AC343" i="12" s="1"/>
  <c r="A343" i="12"/>
  <c r="AB343" i="12" s="1"/>
  <c r="B352" i="12"/>
  <c r="AC352" i="12" s="1"/>
  <c r="A352" i="12"/>
  <c r="AB352" i="12" s="1"/>
  <c r="B360" i="12"/>
  <c r="AC360" i="12" s="1"/>
  <c r="A360" i="12"/>
  <c r="AB360" i="12" s="1"/>
  <c r="B336" i="12"/>
  <c r="AC336" i="12" s="1"/>
  <c r="A336" i="12"/>
  <c r="AB336" i="12" s="1"/>
  <c r="B364" i="12"/>
  <c r="AC364" i="12" s="1"/>
  <c r="A364" i="12"/>
  <c r="AB364" i="12" s="1"/>
  <c r="B359" i="12"/>
  <c r="AC359" i="12" s="1"/>
  <c r="A359" i="12"/>
  <c r="AB359" i="12" s="1"/>
  <c r="B301" i="12"/>
  <c r="AC301" i="12" s="1"/>
  <c r="A301" i="12"/>
  <c r="AB301" i="12" s="1"/>
  <c r="B300" i="12"/>
  <c r="AC300" i="12" s="1"/>
  <c r="A300" i="12"/>
  <c r="AB300" i="12" s="1"/>
  <c r="B397" i="12"/>
  <c r="AC397" i="12" s="1"/>
  <c r="A397" i="12"/>
  <c r="AB397" i="12" s="1"/>
  <c r="B282" i="12"/>
  <c r="AC282" i="12" s="1"/>
  <c r="A282" i="12"/>
  <c r="AB282" i="12" s="1"/>
  <c r="B328" i="12"/>
  <c r="AC328" i="12" s="1"/>
  <c r="A328" i="12"/>
  <c r="AB328" i="12" s="1"/>
  <c r="B281" i="12"/>
  <c r="AC281" i="12" s="1"/>
  <c r="A281" i="12"/>
  <c r="AB281" i="12" s="1"/>
  <c r="B393" i="12"/>
  <c r="AC393" i="12" s="1"/>
  <c r="A393" i="12"/>
  <c r="AB393" i="12" s="1"/>
  <c r="B291" i="12"/>
  <c r="AC291" i="12" s="1"/>
  <c r="A291" i="12"/>
  <c r="AB291" i="12" s="1"/>
  <c r="B280" i="12"/>
  <c r="AC280" i="12" s="1"/>
  <c r="A280" i="12"/>
  <c r="AB280" i="12" s="1"/>
  <c r="B298" i="12"/>
  <c r="AC298" i="12" s="1"/>
  <c r="A298" i="12"/>
  <c r="AB298" i="12" s="1"/>
  <c r="B299" i="12"/>
  <c r="AC299" i="12" s="1"/>
  <c r="B350" i="12"/>
  <c r="AC350" i="12" s="1"/>
  <c r="A350" i="12"/>
  <c r="AB350" i="12" s="1"/>
  <c r="B349" i="12"/>
  <c r="AC349" i="12" s="1"/>
  <c r="A349" i="12"/>
  <c r="AB349" i="12" s="1"/>
  <c r="B348" i="12"/>
  <c r="AC348" i="12" s="1"/>
  <c r="A348" i="12"/>
  <c r="AB348" i="12" s="1"/>
  <c r="B334" i="12"/>
  <c r="AC334" i="12" s="1"/>
  <c r="A334" i="12"/>
  <c r="AB334" i="12" s="1"/>
  <c r="B335" i="12"/>
  <c r="A335" i="12"/>
  <c r="AB335" i="12" s="1"/>
  <c r="B345" i="12"/>
  <c r="AC345" i="12" s="1"/>
  <c r="A345" i="12"/>
  <c r="AB345" i="12" s="1"/>
  <c r="B347" i="12"/>
  <c r="AC347" i="12" s="1"/>
  <c r="A347" i="12"/>
  <c r="AB347" i="12" s="1"/>
  <c r="B239" i="12"/>
  <c r="AC239" i="12" s="1"/>
  <c r="A239" i="12"/>
  <c r="AB239" i="12" s="1"/>
  <c r="B287" i="12"/>
  <c r="AC287" i="12" s="1"/>
  <c r="A287" i="12"/>
  <c r="AB287" i="12" s="1"/>
  <c r="B293" i="12"/>
  <c r="AC293" i="12" s="1"/>
  <c r="A293" i="12"/>
  <c r="AB293" i="12" s="1"/>
  <c r="B290" i="12"/>
  <c r="AC290" i="12" s="1"/>
  <c r="A290" i="12"/>
  <c r="AB290" i="12" s="1"/>
  <c r="B286" i="12"/>
  <c r="AC286" i="12" s="1"/>
  <c r="A286" i="12"/>
  <c r="AB286" i="12" s="1"/>
  <c r="B333" i="12"/>
  <c r="AC333" i="12" s="1"/>
  <c r="A333" i="12"/>
  <c r="AB333" i="12" s="1"/>
  <c r="B344" i="12"/>
  <c r="AC344" i="12" s="1"/>
  <c r="A344" i="12"/>
  <c r="AB344" i="12" s="1"/>
  <c r="B396" i="12"/>
  <c r="A396" i="12"/>
  <c r="AB396" i="12" s="1"/>
  <c r="B363" i="12"/>
  <c r="AC363" i="12" s="1"/>
  <c r="A363" i="12"/>
  <c r="AB363" i="12" s="1"/>
  <c r="B332" i="12"/>
  <c r="AC332" i="12" s="1"/>
  <c r="A332" i="12"/>
  <c r="AB332" i="12" s="1"/>
  <c r="B351" i="12"/>
  <c r="AC351" i="12" s="1"/>
  <c r="A351" i="12"/>
  <c r="AB351" i="12" s="1"/>
  <c r="B329" i="12"/>
  <c r="AC329" i="12" s="1"/>
  <c r="A329" i="12"/>
  <c r="AB329" i="12" s="1"/>
  <c r="B279" i="12"/>
  <c r="AC279" i="12" s="1"/>
  <c r="A279" i="12"/>
  <c r="AB279" i="12" s="1"/>
  <c r="B288" i="12"/>
  <c r="AC288" i="12" s="1"/>
  <c r="A288" i="12"/>
  <c r="AB288" i="12" s="1"/>
  <c r="B292" i="12"/>
  <c r="AC292" i="12" s="1"/>
  <c r="A292" i="12"/>
  <c r="AB292" i="12" s="1"/>
  <c r="B330" i="12"/>
  <c r="AC330" i="12" s="1"/>
  <c r="AE463" i="13" l="1"/>
  <c r="AD463" i="13"/>
  <c r="AD571" i="13"/>
  <c r="AE571" i="13"/>
  <c r="AE415" i="12"/>
  <c r="AD415" i="12"/>
  <c r="AD481" i="14"/>
  <c r="AE481" i="14"/>
  <c r="AE576" i="14"/>
  <c r="AD576" i="14"/>
  <c r="A257" i="18"/>
  <c r="AB257" i="18" s="1"/>
  <c r="A3" i="18"/>
  <c r="AB3" i="18" s="1"/>
  <c r="B416" i="18"/>
  <c r="AC416" i="18" s="1"/>
  <c r="A416" i="18"/>
  <c r="AB416" i="18" s="1"/>
  <c r="B349" i="18"/>
  <c r="AC349" i="18" s="1"/>
  <c r="A349" i="18"/>
  <c r="AB349" i="18" s="1"/>
  <c r="B415" i="18"/>
  <c r="A415" i="18"/>
  <c r="AB415" i="18" s="1"/>
  <c r="B411" i="18"/>
  <c r="AC411" i="18" s="1"/>
  <c r="A411" i="18"/>
  <c r="AB411" i="18" s="1"/>
  <c r="B410" i="18"/>
  <c r="A410" i="18"/>
  <c r="AB410" i="18" s="1"/>
  <c r="B338" i="18"/>
  <c r="AC338" i="18" s="1"/>
  <c r="A338" i="18"/>
  <c r="AB338" i="18" s="1"/>
  <c r="B421" i="18"/>
  <c r="A421" i="18"/>
  <c r="AB421" i="18" s="1"/>
  <c r="B362" i="18"/>
  <c r="AC362" i="18" s="1"/>
  <c r="A362" i="18"/>
  <c r="AB362" i="18" s="1"/>
  <c r="B340" i="18"/>
  <c r="AC340" i="18" s="1"/>
  <c r="A340" i="18"/>
  <c r="AB340" i="18" s="1"/>
  <c r="B376" i="18"/>
  <c r="AC376" i="18" s="1"/>
  <c r="A376" i="18"/>
  <c r="AB376" i="18" s="1"/>
  <c r="B361" i="18"/>
  <c r="AC361" i="18" s="1"/>
  <c r="A361" i="18"/>
  <c r="AB361" i="18" s="1"/>
  <c r="B374" i="18"/>
  <c r="AC374" i="18" s="1"/>
  <c r="A374" i="18"/>
  <c r="AB374" i="18" s="1"/>
  <c r="B373" i="18"/>
  <c r="A373" i="18"/>
  <c r="AB373" i="18" s="1"/>
  <c r="B436" i="18"/>
  <c r="A436" i="18"/>
  <c r="AB436" i="18" s="1"/>
  <c r="B409" i="18"/>
  <c r="A409" i="18"/>
  <c r="AB409" i="18" s="1"/>
  <c r="B372" i="18"/>
  <c r="AC372" i="18" s="1"/>
  <c r="A372" i="18"/>
  <c r="AB372" i="18" s="1"/>
  <c r="B356" i="18"/>
  <c r="AC356" i="18" s="1"/>
  <c r="A356" i="18"/>
  <c r="AB356" i="18" s="1"/>
  <c r="B337" i="18"/>
  <c r="AC337" i="18" s="1"/>
  <c r="A337" i="18"/>
  <c r="AB337" i="18" s="1"/>
  <c r="B319" i="18"/>
  <c r="AC319" i="18" s="1"/>
  <c r="A319" i="18"/>
  <c r="AB319" i="18" s="1"/>
  <c r="B321" i="18"/>
  <c r="AC321" i="18" s="1"/>
  <c r="A321" i="18"/>
  <c r="AB321" i="18" s="1"/>
  <c r="B417" i="18"/>
  <c r="AC417" i="18" s="1"/>
  <c r="A417" i="18"/>
  <c r="AB417" i="18" s="1"/>
  <c r="B359" i="18"/>
  <c r="AC359" i="18" s="1"/>
  <c r="A359" i="18"/>
  <c r="AB359" i="18" s="1"/>
  <c r="B414" i="18"/>
  <c r="AC414" i="18" s="1"/>
  <c r="A414" i="18"/>
  <c r="AB414" i="18" s="1"/>
  <c r="B420" i="18"/>
  <c r="AC420" i="18" s="1"/>
  <c r="A420" i="18"/>
  <c r="AB420" i="18" s="1"/>
  <c r="B355" i="18"/>
  <c r="AC355" i="18" s="1"/>
  <c r="A355" i="18"/>
  <c r="AB355" i="18" s="1"/>
  <c r="B413" i="18"/>
  <c r="A413" i="18"/>
  <c r="AB413" i="18" s="1"/>
  <c r="B318" i="18"/>
  <c r="AC318" i="18" s="1"/>
  <c r="A318" i="18"/>
  <c r="AB318" i="18" s="1"/>
  <c r="B408" i="18"/>
  <c r="A408" i="18"/>
  <c r="AB408" i="18" s="1"/>
  <c r="B406" i="18"/>
  <c r="AC406" i="18" s="1"/>
  <c r="A406" i="18"/>
  <c r="AB406" i="18" s="1"/>
  <c r="B405" i="18"/>
  <c r="AC405" i="18" s="1"/>
  <c r="A405" i="18"/>
  <c r="AB405" i="18" s="1"/>
  <c r="B412" i="18"/>
  <c r="A412" i="18"/>
  <c r="AB412" i="18" s="1"/>
  <c r="B407" i="18"/>
  <c r="AC407" i="18" s="1"/>
  <c r="A407" i="18"/>
  <c r="AB407" i="18" s="1"/>
  <c r="B395" i="18"/>
  <c r="AC395" i="18" s="1"/>
  <c r="A395" i="18"/>
  <c r="AB395" i="18" s="1"/>
  <c r="B339" i="18"/>
  <c r="AC339" i="18" s="1"/>
  <c r="A339" i="18"/>
  <c r="AB339" i="18" s="1"/>
  <c r="B336" i="18"/>
  <c r="AC336" i="18" s="1"/>
  <c r="A336" i="18"/>
  <c r="AB336" i="18" s="1"/>
  <c r="B371" i="18"/>
  <c r="AC371" i="18" s="1"/>
  <c r="A371" i="18"/>
  <c r="AB371" i="18" s="1"/>
  <c r="B346" i="18"/>
  <c r="AC346" i="18" s="1"/>
  <c r="A346" i="18"/>
  <c r="AB346" i="18" s="1"/>
  <c r="B317" i="18"/>
  <c r="AC317" i="18" s="1"/>
  <c r="A317" i="18"/>
  <c r="AB317" i="18" s="1"/>
  <c r="B419" i="18"/>
  <c r="A419" i="18"/>
  <c r="AB419" i="18" s="1"/>
  <c r="B370" i="18"/>
  <c r="A370" i="18"/>
  <c r="AB370" i="18" s="1"/>
  <c r="B404" i="18"/>
  <c r="AC404" i="18" s="1"/>
  <c r="A404" i="18"/>
  <c r="AB404" i="18" s="1"/>
  <c r="B316" i="18"/>
  <c r="AC316" i="18" s="1"/>
  <c r="A316" i="18"/>
  <c r="AB316" i="18" s="1"/>
  <c r="B275" i="18"/>
  <c r="AC275" i="18" s="1"/>
  <c r="A275" i="18"/>
  <c r="AB275" i="18" s="1"/>
  <c r="B341" i="18"/>
  <c r="AC341" i="18" s="1"/>
  <c r="A341" i="18"/>
  <c r="AB341" i="18" s="1"/>
  <c r="B358" i="18"/>
  <c r="AC358" i="18" s="1"/>
  <c r="A358" i="18"/>
  <c r="AB358" i="18" s="1"/>
  <c r="B266" i="18"/>
  <c r="AC266" i="18" s="1"/>
  <c r="A266" i="18"/>
  <c r="AB266" i="18" s="1"/>
  <c r="B332" i="18"/>
  <c r="AC332" i="18" s="1"/>
  <c r="A332" i="18"/>
  <c r="AB332" i="18" s="1"/>
  <c r="B300" i="18"/>
  <c r="AC300" i="18" s="1"/>
  <c r="A300" i="18"/>
  <c r="AB300" i="18" s="1"/>
  <c r="B363" i="18"/>
  <c r="AC363" i="18" s="1"/>
  <c r="A363" i="18"/>
  <c r="AB363" i="18" s="1"/>
  <c r="B390" i="18"/>
  <c r="AC390" i="18" s="1"/>
  <c r="A390" i="18"/>
  <c r="AB390" i="18" s="1"/>
  <c r="B314" i="18"/>
  <c r="AC314" i="18" s="1"/>
  <c r="A314" i="18"/>
  <c r="AB314" i="18" s="1"/>
  <c r="B320" i="18"/>
  <c r="AC320" i="18" s="1"/>
  <c r="A320" i="18"/>
  <c r="AB320" i="18" s="1"/>
  <c r="B290" i="18"/>
  <c r="AC290" i="18" s="1"/>
  <c r="A290" i="18"/>
  <c r="AB290" i="18" s="1"/>
  <c r="B301" i="18"/>
  <c r="AC301" i="18" s="1"/>
  <c r="A301" i="18"/>
  <c r="AB301" i="18" s="1"/>
  <c r="B378" i="18"/>
  <c r="AC378" i="18" s="1"/>
  <c r="A378" i="18"/>
  <c r="AB378" i="18" s="1"/>
  <c r="B265" i="18"/>
  <c r="AC265" i="18" s="1"/>
  <c r="A265" i="18"/>
  <c r="AB265" i="18" s="1"/>
  <c r="B291" i="18"/>
  <c r="AC291" i="18" s="1"/>
  <c r="A291" i="18"/>
  <c r="AB291" i="18" s="1"/>
  <c r="B377" i="18"/>
  <c r="AC377" i="18" s="1"/>
  <c r="A377" i="18"/>
  <c r="AB377" i="18" s="1"/>
  <c r="B302" i="18"/>
  <c r="AC302" i="18" s="1"/>
  <c r="A302" i="18"/>
  <c r="AB302" i="18" s="1"/>
  <c r="B260" i="18"/>
  <c r="AC260" i="18" s="1"/>
  <c r="A260" i="18"/>
  <c r="AB260" i="18" s="1"/>
  <c r="B315" i="18"/>
  <c r="AC315" i="18" s="1"/>
  <c r="A315" i="18"/>
  <c r="AB315" i="18" s="1"/>
  <c r="B329" i="18"/>
  <c r="AC329" i="18" s="1"/>
  <c r="A329" i="18"/>
  <c r="AB329" i="18" s="1"/>
  <c r="B335" i="18"/>
  <c r="AC335" i="18" s="1"/>
  <c r="A335" i="18"/>
  <c r="AB335" i="18" s="1"/>
  <c r="B307" i="18"/>
  <c r="AC307" i="18" s="1"/>
  <c r="A307" i="18"/>
  <c r="AB307" i="18" s="1"/>
  <c r="B289" i="18"/>
  <c r="AC289" i="18" s="1"/>
  <c r="A289" i="18"/>
  <c r="AB289" i="18" s="1"/>
  <c r="B345" i="18"/>
  <c r="AC345" i="18" s="1"/>
  <c r="A345" i="18"/>
  <c r="AB345" i="18" s="1"/>
  <c r="B342" i="18"/>
  <c r="AC342" i="18" s="1"/>
  <c r="A342" i="18"/>
  <c r="AB342" i="18" s="1"/>
  <c r="B320" i="17"/>
  <c r="AC320" i="17" s="1"/>
  <c r="A320" i="17"/>
  <c r="AB320" i="17" s="1"/>
  <c r="B281" i="17"/>
  <c r="AC281" i="17" s="1"/>
  <c r="A281" i="17"/>
  <c r="AB281" i="17" s="1"/>
  <c r="B340" i="17"/>
  <c r="AC340" i="17" s="1"/>
  <c r="A340" i="17"/>
  <c r="AB340" i="17" s="1"/>
  <c r="B319" i="17"/>
  <c r="AC319" i="17" s="1"/>
  <c r="A319" i="17"/>
  <c r="AB319" i="17" s="1"/>
  <c r="B358" i="17"/>
  <c r="AC358" i="17" s="1"/>
  <c r="A358" i="17"/>
  <c r="AB358" i="17" s="1"/>
  <c r="B357" i="17"/>
  <c r="AC357" i="17" s="1"/>
  <c r="A357" i="17"/>
  <c r="AB357" i="17" s="1"/>
  <c r="B356" i="17"/>
  <c r="AC356" i="17" s="1"/>
  <c r="A356" i="17"/>
  <c r="AB356" i="17" s="1"/>
  <c r="B371" i="17"/>
  <c r="AC371" i="17" s="1"/>
  <c r="A371" i="17"/>
  <c r="AB371" i="17" s="1"/>
  <c r="B355" i="17"/>
  <c r="AC355" i="17" s="1"/>
  <c r="A355" i="17"/>
  <c r="AB355" i="17" s="1"/>
  <c r="B252" i="17"/>
  <c r="AC252" i="17" s="1"/>
  <c r="A252" i="17"/>
  <c r="AB252" i="17" s="1"/>
  <c r="B318" i="17"/>
  <c r="AC318" i="17" s="1"/>
  <c r="A318" i="17"/>
  <c r="AB318" i="17" s="1"/>
  <c r="B350" i="17"/>
  <c r="AC350" i="17" s="1"/>
  <c r="A350" i="17"/>
  <c r="AB350" i="17" s="1"/>
  <c r="B302" i="17"/>
  <c r="AC302" i="17" s="1"/>
  <c r="A302" i="17"/>
  <c r="AB302" i="17" s="1"/>
  <c r="B301" i="17"/>
  <c r="AC301" i="17" s="1"/>
  <c r="A301" i="17"/>
  <c r="AB301" i="17" s="1"/>
  <c r="B317" i="17"/>
  <c r="AC317" i="17" s="1"/>
  <c r="A317" i="17"/>
  <c r="AB317" i="17" s="1"/>
  <c r="B314" i="17"/>
  <c r="AC314" i="17" s="1"/>
  <c r="A314" i="17"/>
  <c r="AB314" i="17" s="1"/>
  <c r="B300" i="17"/>
  <c r="AC300" i="17" s="1"/>
  <c r="A300" i="17"/>
  <c r="AB300" i="17" s="1"/>
  <c r="B321" i="17"/>
  <c r="AC321" i="17" s="1"/>
  <c r="A321" i="17"/>
  <c r="AB321" i="17" s="1"/>
  <c r="B330" i="17"/>
  <c r="AC330" i="17" s="1"/>
  <c r="A330" i="17"/>
  <c r="AB330" i="17" s="1"/>
  <c r="B253" i="16" l="1"/>
  <c r="AC253" i="16" s="1"/>
  <c r="A253" i="16"/>
  <c r="AB253" i="16" s="1"/>
  <c r="B273" i="16"/>
  <c r="AC273" i="16" s="1"/>
  <c r="A273" i="16"/>
  <c r="AB273" i="16" s="1"/>
  <c r="B285" i="16"/>
  <c r="AC285" i="16" s="1"/>
  <c r="A285" i="16"/>
  <c r="AB285" i="16" s="1"/>
  <c r="B329" i="16"/>
  <c r="AC329" i="16" s="1"/>
  <c r="A329" i="16"/>
  <c r="AB329" i="16" s="1"/>
  <c r="B272" i="16"/>
  <c r="AC272" i="16" s="1"/>
  <c r="A272" i="16"/>
  <c r="AB272" i="16" s="1"/>
  <c r="B269" i="16"/>
  <c r="AC269" i="16" s="1"/>
  <c r="A269" i="16"/>
  <c r="AB269" i="16" s="1"/>
  <c r="B281" i="16"/>
  <c r="AC281" i="16" s="1"/>
  <c r="A281" i="16"/>
  <c r="AB281" i="16" s="1"/>
  <c r="B330" i="16"/>
  <c r="A330" i="16"/>
  <c r="AB330" i="16" s="1"/>
  <c r="B282" i="16"/>
  <c r="AC282" i="16" s="1"/>
  <c r="A282" i="16"/>
  <c r="AB282" i="16" s="1"/>
  <c r="B331" i="16"/>
  <c r="A331" i="16"/>
  <c r="AB331" i="16" s="1"/>
  <c r="B268" i="16"/>
  <c r="A268" i="16"/>
  <c r="AB268" i="16" s="1"/>
  <c r="B280" i="16"/>
  <c r="AC280" i="16" s="1"/>
  <c r="A280" i="16"/>
  <c r="AB280" i="16" s="1"/>
  <c r="B279" i="16"/>
  <c r="AC279" i="16" s="1"/>
  <c r="A279" i="16"/>
  <c r="AB279" i="16" s="1"/>
  <c r="B252" i="16"/>
  <c r="AC252" i="16" s="1"/>
  <c r="A252" i="16"/>
  <c r="AB252" i="16" s="1"/>
  <c r="B379" i="16"/>
  <c r="AC379" i="16" s="1"/>
  <c r="A379" i="16"/>
  <c r="AB379" i="16" s="1"/>
  <c r="B275" i="16"/>
  <c r="AC275" i="16" s="1"/>
  <c r="A275" i="16"/>
  <c r="AB275" i="16" s="1"/>
  <c r="B327" i="16"/>
  <c r="AC327" i="16" s="1"/>
  <c r="A327" i="16"/>
  <c r="AB327" i="16" s="1"/>
  <c r="B336" i="16"/>
  <c r="AC336" i="16" s="1"/>
  <c r="A336" i="16"/>
  <c r="AB336" i="16" s="1"/>
  <c r="B340" i="16"/>
  <c r="AC340" i="16" s="1"/>
  <c r="A340" i="16"/>
  <c r="AB340" i="16" s="1"/>
  <c r="B326" i="16"/>
  <c r="AC326" i="16" s="1"/>
  <c r="A326" i="16"/>
  <c r="AB326" i="16" s="1"/>
  <c r="B284" i="16"/>
  <c r="AC284" i="16" s="1"/>
  <c r="A284" i="16"/>
  <c r="AB284" i="16" s="1"/>
  <c r="B267" i="16"/>
  <c r="AC267" i="16" s="1"/>
  <c r="A267" i="16"/>
  <c r="AB267" i="16" s="1"/>
  <c r="B274" i="16"/>
  <c r="AC274" i="16" s="1"/>
  <c r="A274" i="16"/>
  <c r="AB274" i="16" s="1"/>
  <c r="B251" i="16"/>
  <c r="AC251" i="16" s="1"/>
  <c r="A251" i="16"/>
  <c r="AB251" i="16" s="1"/>
  <c r="B237" i="16"/>
  <c r="AC237" i="16" s="1"/>
  <c r="A237" i="16"/>
  <c r="AB237" i="16" s="1"/>
  <c r="B250" i="16"/>
  <c r="AC250" i="16" s="1"/>
  <c r="A250" i="16"/>
  <c r="AB250" i="16" s="1"/>
  <c r="B311" i="16"/>
  <c r="AC311" i="16" s="1"/>
  <c r="A311" i="16"/>
  <c r="AB311" i="16" s="1"/>
  <c r="B338" i="16"/>
  <c r="AC338" i="16" s="1"/>
  <c r="A338" i="16"/>
  <c r="AB338" i="16" s="1"/>
  <c r="B264" i="16"/>
  <c r="AC264" i="16" s="1"/>
  <c r="A264" i="16"/>
  <c r="AB264" i="16" s="1"/>
  <c r="B236" i="16"/>
  <c r="AC236" i="16" s="1"/>
  <c r="A236" i="16"/>
  <c r="AB236" i="16" s="1"/>
  <c r="B312" i="16"/>
  <c r="AC312" i="16" s="1"/>
  <c r="A312" i="16"/>
  <c r="AB312" i="16" s="1"/>
  <c r="B248" i="16"/>
  <c r="AC248" i="16" s="1"/>
  <c r="A248" i="16"/>
  <c r="AB248" i="16" s="1"/>
  <c r="B287" i="16"/>
  <c r="AC287" i="16" s="1"/>
  <c r="A287" i="16"/>
  <c r="AB287" i="16" s="1"/>
  <c r="B262" i="16"/>
  <c r="AC262" i="16" s="1"/>
  <c r="A262" i="16"/>
  <c r="AB262" i="16" s="1"/>
  <c r="B328" i="16"/>
  <c r="AC328" i="16" s="1"/>
  <c r="A328" i="16"/>
  <c r="AB328" i="16" s="1"/>
  <c r="B246" i="16"/>
  <c r="AC246" i="16" s="1"/>
  <c r="A246" i="16"/>
  <c r="AB246" i="16" s="1"/>
  <c r="B233" i="16"/>
  <c r="AC233" i="16" s="1"/>
  <c r="A233" i="16"/>
  <c r="AB233" i="16" s="1"/>
  <c r="B232" i="16"/>
  <c r="AC232" i="16" s="1"/>
  <c r="A232" i="16"/>
  <c r="AB232" i="16" s="1"/>
  <c r="B304" i="16"/>
  <c r="AC304" i="16" s="1"/>
  <c r="A304" i="16"/>
  <c r="AB304" i="16" s="1"/>
  <c r="B313" i="16"/>
  <c r="AC313" i="16" s="1"/>
  <c r="A313" i="16"/>
  <c r="AB313" i="16" s="1"/>
  <c r="B231" i="16"/>
  <c r="AC231" i="16" s="1"/>
  <c r="A231" i="16"/>
  <c r="AB231" i="16" s="1"/>
  <c r="B271" i="16"/>
  <c r="AC271" i="16" s="1"/>
  <c r="A271" i="16"/>
  <c r="AB271" i="16" s="1"/>
  <c r="B238" i="15" l="1"/>
  <c r="AC238" i="15" s="1"/>
  <c r="A238" i="15"/>
  <c r="AB238" i="15" s="1"/>
  <c r="B235" i="15"/>
  <c r="AC235" i="15" s="1"/>
  <c r="A235" i="15"/>
  <c r="AB235" i="15" s="1"/>
  <c r="B230" i="15"/>
  <c r="AC230" i="15" s="1"/>
  <c r="A230" i="15"/>
  <c r="AB230" i="15" s="1"/>
  <c r="B237" i="15"/>
  <c r="AC237" i="15" s="1"/>
  <c r="A237" i="15"/>
  <c r="AB237" i="15" s="1"/>
  <c r="B221" i="15"/>
  <c r="AC221" i="15" s="1"/>
  <c r="A221" i="15"/>
  <c r="AB221" i="15" s="1"/>
  <c r="B314" i="15"/>
  <c r="AC314" i="15" s="1"/>
  <c r="A314" i="15"/>
  <c r="AB314" i="15" s="1"/>
  <c r="B260" i="15"/>
  <c r="AC260" i="15" s="1"/>
  <c r="A260" i="15"/>
  <c r="AB260" i="15" s="1"/>
  <c r="B248" i="15"/>
  <c r="AC248" i="15" s="1"/>
  <c r="A248" i="15"/>
  <c r="AB248" i="15" s="1"/>
  <c r="B220" i="15"/>
  <c r="AC220" i="15" s="1"/>
  <c r="A220" i="15"/>
  <c r="AB220" i="15" s="1"/>
  <c r="B219" i="15"/>
  <c r="AC219" i="15" s="1"/>
  <c r="A219" i="15"/>
  <c r="AB219" i="15" s="1"/>
  <c r="B218" i="15"/>
  <c r="AC218" i="15" s="1"/>
  <c r="A218" i="15"/>
  <c r="AB218" i="15" s="1"/>
  <c r="B217" i="15"/>
  <c r="AC217" i="15" s="1"/>
  <c r="A217" i="15"/>
  <c r="AB217" i="15" s="1"/>
  <c r="B216" i="15"/>
  <c r="AC216" i="15" s="1"/>
  <c r="A216" i="15"/>
  <c r="AB216" i="15" s="1"/>
  <c r="B316" i="15"/>
  <c r="AC316" i="15" s="1"/>
  <c r="A316" i="15"/>
  <c r="AB316" i="15" s="1"/>
  <c r="B229" i="15"/>
  <c r="AC229" i="15" s="1"/>
  <c r="A229" i="15"/>
  <c r="AB229" i="15" s="1"/>
  <c r="B223" i="15"/>
  <c r="AC223" i="15" s="1"/>
  <c r="A223" i="15"/>
  <c r="AB223" i="15" s="1"/>
  <c r="B247" i="15"/>
  <c r="AC247" i="15" s="1"/>
  <c r="A247" i="15"/>
  <c r="AB247" i="15" s="1"/>
  <c r="B252" i="15"/>
  <c r="AC252" i="15" s="1"/>
  <c r="A252" i="15"/>
  <c r="AB252" i="15" s="1"/>
  <c r="B228" i="15"/>
  <c r="AC228" i="15" s="1"/>
  <c r="A228" i="15"/>
  <c r="AB228" i="15" s="1"/>
  <c r="B215" i="15"/>
  <c r="AC215" i="15" s="1"/>
  <c r="A215" i="15"/>
  <c r="AB215" i="15" s="1"/>
  <c r="B214" i="15"/>
  <c r="AC214" i="15" s="1"/>
  <c r="A214" i="15"/>
  <c r="AB214" i="15" s="1"/>
  <c r="B265" i="15"/>
  <c r="AC265" i="15" s="1"/>
  <c r="A265" i="15"/>
  <c r="AB265" i="15" s="1"/>
  <c r="B253" i="15"/>
  <c r="AC253" i="15" s="1"/>
  <c r="A253" i="15"/>
  <c r="AB253" i="15" s="1"/>
  <c r="B231" i="15"/>
  <c r="AC231" i="15" s="1"/>
  <c r="A231" i="15"/>
  <c r="AB231" i="15" s="1"/>
  <c r="A236" i="13" l="1"/>
  <c r="AB236" i="13" s="1"/>
  <c r="A77" i="13"/>
  <c r="AB77" i="13" s="1"/>
  <c r="B251" i="13"/>
  <c r="AC251" i="13" s="1"/>
  <c r="A251" i="13"/>
  <c r="AB251" i="13" s="1"/>
  <c r="B295" i="13"/>
  <c r="AC295" i="13" s="1"/>
  <c r="A295" i="13"/>
  <c r="AB295" i="13" s="1"/>
  <c r="B270" i="13"/>
  <c r="AC270" i="13" s="1"/>
  <c r="A270" i="13"/>
  <c r="AB270" i="13" s="1"/>
  <c r="B279" i="13"/>
  <c r="AC279" i="13" s="1"/>
  <c r="A279" i="13"/>
  <c r="AB279" i="13" s="1"/>
  <c r="B340" i="13"/>
  <c r="A340" i="13"/>
  <c r="AB340" i="13" s="1"/>
  <c r="B282" i="13"/>
  <c r="AC282" i="13" s="1"/>
  <c r="A282" i="13"/>
  <c r="AB282" i="13" s="1"/>
  <c r="B281" i="13"/>
  <c r="AC281" i="13" s="1"/>
  <c r="A281" i="13"/>
  <c r="AB281" i="13" s="1"/>
  <c r="B318" i="13"/>
  <c r="AC318" i="13" s="1"/>
  <c r="A318" i="13"/>
  <c r="AB318" i="13" s="1"/>
  <c r="B341" i="13"/>
  <c r="AC341" i="13" s="1"/>
  <c r="A341" i="13"/>
  <c r="AB341" i="13" s="1"/>
  <c r="B269" i="13"/>
  <c r="AC269" i="13" s="1"/>
  <c r="A269" i="13"/>
  <c r="AB269" i="13" s="1"/>
  <c r="B339" i="13"/>
  <c r="AC339" i="13" s="1"/>
  <c r="A339" i="13"/>
  <c r="AB339" i="13" s="1"/>
  <c r="B436" i="13"/>
  <c r="AC436" i="13" s="1"/>
  <c r="A436" i="13"/>
  <c r="AB436" i="13" s="1"/>
  <c r="B305" i="13"/>
  <c r="AC305" i="13" s="1"/>
  <c r="A305" i="13"/>
  <c r="AB305" i="13" s="1"/>
  <c r="B342" i="13"/>
  <c r="AC342" i="13" s="1"/>
  <c r="A342" i="13"/>
  <c r="AB342" i="13" s="1"/>
  <c r="B304" i="13"/>
  <c r="AC304" i="13" s="1"/>
  <c r="A304" i="13"/>
  <c r="AB304" i="13" s="1"/>
  <c r="B348" i="13"/>
  <c r="A348" i="13"/>
  <c r="AB348" i="13" s="1"/>
  <c r="B303" i="13"/>
  <c r="AC303" i="13" s="1"/>
  <c r="A303" i="13"/>
  <c r="AB303" i="13" s="1"/>
  <c r="B317" i="13"/>
  <c r="AC317" i="13" s="1"/>
  <c r="A317" i="13"/>
  <c r="AB317" i="13" s="1"/>
  <c r="B316" i="13"/>
  <c r="AC316" i="13" s="1"/>
  <c r="A316" i="13"/>
  <c r="AB316" i="13" s="1"/>
  <c r="B338" i="13"/>
  <c r="A338" i="13"/>
  <c r="AB338" i="13" s="1"/>
  <c r="B324" i="13"/>
  <c r="AC324" i="13" s="1"/>
  <c r="A324" i="13"/>
  <c r="AB324" i="13" s="1"/>
  <c r="B440" i="13"/>
  <c r="AC440" i="13" s="1"/>
  <c r="A440" i="13"/>
  <c r="AB440" i="13" s="1"/>
  <c r="B277" i="13"/>
  <c r="AC277" i="13" s="1"/>
  <c r="A277" i="13"/>
  <c r="AB277" i="13" s="1"/>
  <c r="B322" i="13"/>
  <c r="AC322" i="13" s="1"/>
  <c r="A322" i="13"/>
  <c r="AB322" i="13" s="1"/>
  <c r="B234" i="13"/>
  <c r="AC234" i="13" s="1"/>
  <c r="A234" i="13"/>
  <c r="AB234" i="13" s="1"/>
  <c r="B343" i="13"/>
  <c r="AC343" i="13" s="1"/>
  <c r="A343" i="13"/>
  <c r="AB343" i="13" s="1"/>
  <c r="B301" i="13"/>
  <c r="AC301" i="13" s="1"/>
  <c r="A301" i="13"/>
  <c r="AB301" i="13" s="1"/>
  <c r="B228" i="13"/>
  <c r="AC228" i="13" s="1"/>
  <c r="A228" i="13"/>
  <c r="AB228" i="13" s="1"/>
  <c r="B260" i="13"/>
  <c r="AC260" i="13" s="1"/>
  <c r="A260" i="13"/>
  <c r="AB260" i="13" s="1"/>
  <c r="B250" i="13"/>
  <c r="AC250" i="13" s="1"/>
  <c r="A250" i="13"/>
  <c r="AB250" i="13" s="1"/>
  <c r="B217" i="13"/>
  <c r="AC217" i="13" s="1"/>
  <c r="A217" i="13"/>
  <c r="AB217" i="13" s="1"/>
  <c r="B407" i="13"/>
  <c r="A407" i="13"/>
  <c r="AB407" i="13" s="1"/>
  <c r="B242" i="13"/>
  <c r="A242" i="13"/>
  <c r="AB242" i="13" s="1"/>
  <c r="B244" i="13"/>
  <c r="AC244" i="13" s="1"/>
  <c r="A244" i="13"/>
  <c r="AB244" i="13" s="1"/>
  <c r="B314" i="13"/>
  <c r="AC314" i="13" s="1"/>
  <c r="A314" i="13"/>
  <c r="AB314" i="13" s="1"/>
  <c r="B227" i="13"/>
  <c r="AC227" i="13" s="1"/>
  <c r="A227" i="13"/>
  <c r="AB227" i="13" s="1"/>
  <c r="B321" i="13"/>
  <c r="A321" i="13"/>
  <c r="AB321" i="13" s="1"/>
  <c r="B276" i="13"/>
  <c r="AC276" i="13" s="1"/>
  <c r="A276" i="13"/>
  <c r="AB276" i="13" s="1"/>
  <c r="B311" i="13"/>
  <c r="AC311" i="13" s="1"/>
  <c r="A311" i="13"/>
  <c r="AB311" i="13" s="1"/>
  <c r="B261" i="13"/>
  <c r="AC261" i="13" s="1"/>
  <c r="A261" i="13"/>
  <c r="AB261" i="13" s="1"/>
  <c r="B249" i="13"/>
  <c r="AC249" i="13" s="1"/>
  <c r="A249" i="13"/>
  <c r="AB249" i="13" s="1"/>
  <c r="B294" i="13"/>
  <c r="AC294" i="13" s="1"/>
  <c r="A294" i="13"/>
  <c r="AB294" i="13" s="1"/>
  <c r="B233" i="13"/>
  <c r="A233" i="13"/>
  <c r="AB233" i="13" s="1"/>
  <c r="B258" i="13"/>
  <c r="AC258" i="13" s="1"/>
  <c r="A258" i="13"/>
  <c r="AB258" i="13" s="1"/>
  <c r="B219" i="13"/>
  <c r="AC219" i="13" s="1"/>
  <c r="A219" i="13"/>
  <c r="AB219" i="13" s="1"/>
  <c r="B225" i="13"/>
  <c r="AC225" i="13" s="1"/>
  <c r="A225" i="13"/>
  <c r="AB225" i="13" s="1"/>
  <c r="B246" i="13"/>
  <c r="AC246" i="13" s="1"/>
  <c r="A246" i="13"/>
  <c r="AB246" i="13" s="1"/>
  <c r="B226" i="13"/>
  <c r="AC226" i="13" s="1"/>
  <c r="A226" i="13"/>
  <c r="AB226" i="13" s="1"/>
  <c r="B257" i="13"/>
  <c r="AC257" i="13" s="1"/>
  <c r="A257" i="13"/>
  <c r="AB257" i="13" s="1"/>
  <c r="B245" i="13"/>
  <c r="AC245" i="13" s="1"/>
  <c r="A245" i="13"/>
  <c r="AB245" i="13" s="1"/>
  <c r="B320" i="13"/>
  <c r="A320" i="13"/>
  <c r="AB320" i="13" s="1"/>
  <c r="B267" i="13"/>
  <c r="AC267" i="13" s="1"/>
  <c r="A267" i="13"/>
  <c r="AB267" i="13" s="1"/>
  <c r="B232" i="13"/>
  <c r="AC232" i="13" s="1"/>
  <c r="A232" i="13"/>
  <c r="AB232" i="13" s="1"/>
  <c r="B256" i="13"/>
  <c r="AC256" i="13" s="1"/>
  <c r="A256" i="13"/>
  <c r="AB256" i="13" s="1"/>
  <c r="B224" i="13"/>
  <c r="AC224" i="13" s="1"/>
  <c r="A224" i="13"/>
  <c r="AB224" i="13" s="1"/>
  <c r="B213" i="13"/>
  <c r="AC213" i="13" s="1"/>
  <c r="A213" i="13"/>
  <c r="AB213" i="13" s="1"/>
  <c r="B212" i="13"/>
  <c r="AC212" i="13" s="1"/>
  <c r="A212" i="13"/>
  <c r="AB212" i="13" s="1"/>
  <c r="B248" i="13"/>
  <c r="AC248" i="13" s="1"/>
  <c r="A248" i="13"/>
  <c r="AB248" i="13" s="1"/>
  <c r="B211" i="13"/>
  <c r="AC211" i="13" s="1"/>
  <c r="A211" i="13"/>
  <c r="AB211" i="13" s="1"/>
  <c r="B313" i="13"/>
  <c r="A313" i="13"/>
  <c r="AB313" i="13" s="1"/>
  <c r="B223" i="13"/>
  <c r="AC223" i="13" s="1"/>
  <c r="A223" i="13"/>
  <c r="AB223" i="13" s="1"/>
  <c r="B241" i="13"/>
  <c r="AC241" i="13" s="1"/>
  <c r="A241" i="13"/>
  <c r="AB241" i="13" s="1"/>
  <c r="B220" i="13"/>
  <c r="AC220" i="13" s="1"/>
  <c r="A220" i="13"/>
  <c r="AB220" i="13" s="1"/>
  <c r="B264" i="13"/>
  <c r="AC264" i="13" s="1"/>
  <c r="A264" i="13"/>
  <c r="AB264" i="13" s="1"/>
  <c r="B210" i="13"/>
  <c r="AC210" i="13" s="1"/>
  <c r="A210" i="13"/>
  <c r="AB210" i="13" s="1"/>
  <c r="B309" i="13"/>
  <c r="AC309" i="13" s="1"/>
  <c r="A309" i="13"/>
  <c r="AB309" i="13" s="1"/>
  <c r="B240" i="13"/>
  <c r="AC240" i="13" s="1"/>
  <c r="A240" i="13"/>
  <c r="AB240" i="13" s="1"/>
  <c r="B259" i="13"/>
  <c r="AC259" i="13" s="1"/>
  <c r="A259" i="13"/>
  <c r="AB259" i="13" s="1"/>
  <c r="B266" i="13"/>
  <c r="AC266" i="13" s="1"/>
  <c r="A266" i="13"/>
  <c r="AB266" i="13" s="1"/>
  <c r="B231" i="13"/>
  <c r="AC231" i="13" s="1"/>
  <c r="A231" i="13"/>
  <c r="AB231" i="13" s="1"/>
  <c r="B247" i="13"/>
  <c r="AC247" i="13" s="1"/>
  <c r="A247" i="13"/>
  <c r="AB247" i="13" s="1"/>
  <c r="B278" i="13"/>
  <c r="AC278" i="13" s="1"/>
  <c r="A278" i="13"/>
  <c r="AB278" i="13" s="1"/>
  <c r="B208" i="13"/>
  <c r="AC208" i="13" s="1"/>
  <c r="A208" i="13"/>
  <c r="AB208" i="13" s="1"/>
  <c r="B238" i="13"/>
  <c r="AC238" i="13" s="1"/>
  <c r="A238" i="13"/>
  <c r="AB238" i="13" s="1"/>
  <c r="B207" i="13"/>
  <c r="AC207" i="13" s="1"/>
  <c r="A207" i="13"/>
  <c r="AB207" i="13" s="1"/>
  <c r="B229" i="13"/>
  <c r="AC229" i="13" s="1"/>
  <c r="A229" i="13"/>
  <c r="AB229" i="13" s="1"/>
  <c r="B292" i="13"/>
  <c r="AC292" i="13" s="1"/>
  <c r="A292" i="13"/>
  <c r="AB292" i="13" s="1"/>
  <c r="B310" i="13"/>
  <c r="AC310" i="13" s="1"/>
  <c r="A310" i="13"/>
  <c r="AB310" i="13" s="1"/>
  <c r="B312" i="13"/>
  <c r="A312" i="13"/>
  <c r="AB312" i="13" s="1"/>
  <c r="B144" i="13"/>
  <c r="AC144" i="13" s="1"/>
  <c r="A144" i="13"/>
  <c r="AB144" i="13" s="1"/>
  <c r="B263" i="13"/>
  <c r="AC263" i="13" s="1"/>
  <c r="A263" i="13"/>
  <c r="AB263" i="13" s="1"/>
  <c r="B337" i="13"/>
  <c r="AC337" i="13" s="1"/>
  <c r="A337" i="13"/>
  <c r="AB337" i="13" s="1"/>
  <c r="B218" i="13"/>
  <c r="AC218" i="13" s="1"/>
  <c r="A218" i="13"/>
  <c r="AB218" i="13" s="1"/>
  <c r="B216" i="13"/>
  <c r="AC216" i="13" s="1"/>
  <c r="A216" i="13"/>
  <c r="AB216" i="13" s="1"/>
  <c r="B433" i="13"/>
  <c r="A433" i="13"/>
  <c r="AB433" i="13" s="1"/>
  <c r="B215" i="13"/>
  <c r="AC215" i="13" s="1"/>
  <c r="A215" i="13"/>
  <c r="AB215" i="13" s="1"/>
  <c r="B206" i="13"/>
  <c r="AC206" i="13" s="1"/>
  <c r="A206" i="13"/>
  <c r="AB206" i="13" s="1"/>
  <c r="B188" i="13"/>
  <c r="AC188" i="13" s="1"/>
  <c r="A188" i="13"/>
  <c r="AB188" i="13" s="1"/>
  <c r="B214" i="13"/>
  <c r="AC214" i="13" s="1"/>
  <c r="A214" i="13"/>
  <c r="AB214" i="13" s="1"/>
  <c r="B173" i="13"/>
  <c r="AC173" i="13" s="1"/>
  <c r="A173" i="13"/>
  <c r="AB173" i="13" s="1"/>
  <c r="B221" i="13"/>
  <c r="AC221" i="13" s="1"/>
  <c r="A221" i="13"/>
  <c r="AB221" i="13" s="1"/>
  <c r="B237" i="13"/>
  <c r="A237" i="13"/>
  <c r="AB237" i="13" s="1"/>
  <c r="B243" i="13"/>
  <c r="AC243" i="13" s="1"/>
  <c r="A243" i="13"/>
  <c r="AB243" i="13" s="1"/>
  <c r="B171" i="13"/>
  <c r="AC171" i="13" s="1"/>
  <c r="A171" i="13"/>
  <c r="AB171" i="13" s="1"/>
  <c r="B197" i="13"/>
  <c r="AC197" i="13" s="1"/>
  <c r="A197" i="13"/>
  <c r="AB197" i="13" s="1"/>
  <c r="B172" i="13"/>
  <c r="AC172" i="13" s="1"/>
  <c r="A172" i="13"/>
  <c r="AB172" i="13" s="1"/>
  <c r="B124" i="13"/>
  <c r="AC124" i="13" s="1"/>
  <c r="A124" i="13"/>
  <c r="AB124" i="13" s="1"/>
  <c r="B141" i="13"/>
  <c r="AC141" i="13" s="1"/>
  <c r="A141" i="13"/>
  <c r="AB141" i="13" s="1"/>
  <c r="B255" i="13"/>
  <c r="AC255" i="13" s="1"/>
  <c r="A255" i="13"/>
  <c r="AB255" i="13" s="1"/>
  <c r="B195" i="13"/>
  <c r="AC195" i="13" s="1"/>
  <c r="A195" i="13"/>
  <c r="AB195" i="13" s="1"/>
  <c r="B200" i="13"/>
  <c r="AC200" i="13" s="1"/>
  <c r="A200" i="13"/>
  <c r="AB200" i="13" s="1"/>
  <c r="B170" i="13"/>
  <c r="AC170" i="13" s="1"/>
  <c r="A170" i="13"/>
  <c r="AB170" i="13" s="1"/>
  <c r="B235" i="13"/>
  <c r="AC235" i="13" s="1"/>
  <c r="A235" i="13"/>
  <c r="AB235" i="13" s="1"/>
  <c r="B209" i="13"/>
  <c r="AC209" i="13" s="1"/>
  <c r="A209" i="13"/>
  <c r="AB209" i="13" s="1"/>
  <c r="B187" i="13"/>
  <c r="AC187" i="13" s="1"/>
  <c r="A187" i="13"/>
  <c r="AB187" i="13" s="1"/>
  <c r="B265" i="13"/>
  <c r="AC265" i="13" s="1"/>
  <c r="A265" i="13"/>
  <c r="AB265" i="13" s="1"/>
  <c r="B169" i="13"/>
  <c r="AC169" i="13" s="1"/>
  <c r="A169" i="13"/>
  <c r="AB169" i="13" s="1"/>
  <c r="B123" i="13"/>
  <c r="AC123" i="13" s="1"/>
  <c r="A123" i="13"/>
  <c r="AB123" i="13" s="1"/>
  <c r="B236" i="13"/>
  <c r="AC236" i="13" s="1"/>
  <c r="B307" i="13"/>
  <c r="A307" i="13"/>
  <c r="AB307" i="13" s="1"/>
  <c r="B201" i="13"/>
  <c r="AC201" i="13" s="1"/>
  <c r="A201" i="13"/>
  <c r="AB201" i="13" s="1"/>
  <c r="B239" i="13"/>
  <c r="AC239" i="13" s="1"/>
  <c r="A239" i="13"/>
  <c r="AB239" i="13" s="1"/>
  <c r="B168" i="13"/>
  <c r="AC168" i="13" s="1"/>
  <c r="A168" i="13"/>
  <c r="AB168" i="13" s="1"/>
  <c r="B230" i="13"/>
  <c r="AC230" i="13" s="1"/>
  <c r="A230" i="13"/>
  <c r="AB230" i="13" s="1"/>
  <c r="B142" i="13"/>
  <c r="AC142" i="13" s="1"/>
  <c r="A142" i="13"/>
  <c r="AB142" i="13" s="1"/>
  <c r="B161" i="13"/>
  <c r="AC161" i="13" s="1"/>
  <c r="A161" i="13"/>
  <c r="AB161" i="13" s="1"/>
  <c r="B166" i="13"/>
  <c r="AC166" i="13" s="1"/>
  <c r="A166" i="13"/>
  <c r="AB166" i="13" s="1"/>
  <c r="B194" i="13"/>
  <c r="AC194" i="13" s="1"/>
  <c r="A194" i="13"/>
  <c r="AB194" i="13" s="1"/>
  <c r="B160" i="13"/>
  <c r="AC160" i="13" s="1"/>
  <c r="A160" i="13"/>
  <c r="AB160" i="13" s="1"/>
  <c r="B176" i="13"/>
  <c r="AC176" i="13" s="1"/>
  <c r="A176" i="13"/>
  <c r="AB176" i="13" s="1"/>
  <c r="B198" i="13"/>
  <c r="AC198" i="13" s="1"/>
  <c r="A198" i="13"/>
  <c r="AB198" i="13" s="1"/>
  <c r="B193" i="13"/>
  <c r="AC193" i="13" s="1"/>
  <c r="A193" i="13"/>
  <c r="AB193" i="13" s="1"/>
  <c r="B189" i="13"/>
  <c r="AC189" i="13" s="1"/>
  <c r="A189" i="13"/>
  <c r="AB189" i="13" s="1"/>
  <c r="B192" i="13"/>
  <c r="AC192" i="13" s="1"/>
  <c r="A192" i="13"/>
  <c r="AB192" i="13" s="1"/>
  <c r="B204" i="13"/>
  <c r="AC204" i="13" s="1"/>
  <c r="A204" i="13"/>
  <c r="AB204" i="13" s="1"/>
  <c r="B191" i="13"/>
  <c r="AC191" i="13" s="1"/>
  <c r="A191" i="13"/>
  <c r="AB191" i="13" s="1"/>
  <c r="B125" i="13"/>
  <c r="AC125" i="13" s="1"/>
  <c r="A125" i="13"/>
  <c r="AB125" i="13" s="1"/>
  <c r="B180" i="13"/>
  <c r="AC180" i="13" s="1"/>
  <c r="A180" i="13"/>
  <c r="AB180" i="13" s="1"/>
  <c r="B139" i="13"/>
  <c r="AC139" i="13" s="1"/>
  <c r="A139" i="13"/>
  <c r="AB139" i="13" s="1"/>
  <c r="B175" i="13"/>
  <c r="AC175" i="13" s="1"/>
  <c r="A175" i="13"/>
  <c r="AB175" i="13" s="1"/>
  <c r="B184" i="13"/>
  <c r="A184" i="13"/>
  <c r="AB184" i="13" s="1"/>
  <c r="B203" i="13"/>
  <c r="AC203" i="13" s="1"/>
  <c r="A203" i="13"/>
  <c r="AB203" i="13" s="1"/>
  <c r="B183" i="13"/>
  <c r="AC183" i="13" s="1"/>
  <c r="A183" i="13"/>
  <c r="AB183" i="13" s="1"/>
  <c r="B199" i="13"/>
  <c r="AC199" i="13" s="1"/>
  <c r="A199" i="13"/>
  <c r="AB199" i="13" s="1"/>
  <c r="B159" i="13"/>
  <c r="AC159" i="13" s="1"/>
  <c r="A159" i="13"/>
  <c r="AB159" i="13" s="1"/>
  <c r="B140" i="13"/>
  <c r="AC140" i="13" s="1"/>
  <c r="A140" i="13"/>
  <c r="AB140" i="13" s="1"/>
  <c r="B118" i="13"/>
  <c r="AC118" i="13" s="1"/>
  <c r="A118" i="13"/>
  <c r="AB118" i="13" s="1"/>
  <c r="B122" i="13"/>
  <c r="AC122" i="13" s="1"/>
  <c r="A122" i="13"/>
  <c r="AB122" i="13" s="1"/>
  <c r="B174" i="13"/>
  <c r="AC174" i="13" s="1"/>
  <c r="A174" i="13"/>
  <c r="AB174" i="13" s="1"/>
  <c r="B135" i="13"/>
  <c r="A135" i="13"/>
  <c r="AB135" i="13" s="1"/>
  <c r="B133" i="13"/>
  <c r="AC133" i="13" s="1"/>
  <c r="A133" i="13"/>
  <c r="AB133" i="13" s="1"/>
  <c r="B167" i="13"/>
  <c r="AC167" i="13" s="1"/>
  <c r="A167" i="13"/>
  <c r="AB167" i="13" s="1"/>
  <c r="B98" i="13"/>
  <c r="AC98" i="13" s="1"/>
  <c r="A98" i="13"/>
  <c r="AB98" i="13" s="1"/>
  <c r="B117" i="13"/>
  <c r="AC117" i="13" s="1"/>
  <c r="A117" i="13"/>
  <c r="AB117" i="13" s="1"/>
  <c r="B190" i="13"/>
  <c r="AC190" i="13" s="1"/>
  <c r="A190" i="13"/>
  <c r="AB190" i="13" s="1"/>
  <c r="B132" i="13"/>
  <c r="AC132" i="13" s="1"/>
  <c r="A132" i="13"/>
  <c r="AB132" i="13" s="1"/>
  <c r="B158" i="13"/>
  <c r="AC158" i="13" s="1"/>
  <c r="A158" i="13"/>
  <c r="AB158" i="13" s="1"/>
  <c r="B178" i="13"/>
  <c r="AC178" i="13" s="1"/>
  <c r="A178" i="13"/>
  <c r="AB178" i="13" s="1"/>
  <c r="B179" i="13"/>
  <c r="AC179" i="13" s="1"/>
  <c r="A179" i="13"/>
  <c r="AB179" i="13" s="1"/>
  <c r="B177" i="13"/>
  <c r="AC177" i="13" s="1"/>
  <c r="A177" i="13"/>
  <c r="AB177" i="13" s="1"/>
  <c r="B151" i="13"/>
  <c r="AC151" i="13" s="1"/>
  <c r="A151" i="13"/>
  <c r="AB151" i="13" s="1"/>
  <c r="B196" i="13"/>
  <c r="AC196" i="13" s="1"/>
  <c r="A196" i="13"/>
  <c r="AB196" i="13" s="1"/>
  <c r="B84" i="13"/>
  <c r="AC84" i="13" s="1"/>
  <c r="A84" i="13"/>
  <c r="AB84" i="13" s="1"/>
  <c r="B75" i="13"/>
  <c r="AC75" i="13" s="1"/>
  <c r="A75" i="13"/>
  <c r="AB75" i="13" s="1"/>
  <c r="B222" i="13"/>
  <c r="AC222" i="13" s="1"/>
  <c r="A222" i="13"/>
  <c r="AB222" i="13" s="1"/>
  <c r="B74" i="13"/>
  <c r="AC74" i="13" s="1"/>
  <c r="A74" i="13"/>
  <c r="AB74" i="13" s="1"/>
  <c r="B202" i="13"/>
  <c r="AC202" i="13" s="1"/>
  <c r="A202" i="13"/>
  <c r="AB202" i="13" s="1"/>
  <c r="B116" i="13"/>
  <c r="AC116" i="13" s="1"/>
  <c r="A116" i="13"/>
  <c r="AB116" i="13" s="1"/>
  <c r="B165" i="13"/>
  <c r="AC165" i="13" s="1"/>
  <c r="A165" i="13"/>
  <c r="AB165" i="13" s="1"/>
  <c r="B126" i="13"/>
  <c r="AC126" i="13" s="1"/>
  <c r="A126" i="13"/>
  <c r="AB126" i="13" s="1"/>
  <c r="B138" i="13"/>
  <c r="AC138" i="13" s="1"/>
  <c r="A138" i="13"/>
  <c r="AB138" i="13" s="1"/>
  <c r="B308" i="13"/>
  <c r="AC308" i="13" s="1"/>
  <c r="A308" i="13"/>
  <c r="AB308" i="13" s="1"/>
  <c r="B121" i="13"/>
  <c r="AC121" i="13" s="1"/>
  <c r="A121" i="13"/>
  <c r="AB121" i="13" s="1"/>
  <c r="B205" i="13"/>
  <c r="AC205" i="13" s="1"/>
  <c r="A205" i="13"/>
  <c r="AB205" i="13" s="1"/>
  <c r="B157" i="13"/>
  <c r="AC157" i="13" s="1"/>
  <c r="A157" i="13"/>
  <c r="AB157" i="13" s="1"/>
  <c r="B89" i="13"/>
  <c r="AC89" i="13" s="1"/>
  <c r="A89" i="13"/>
  <c r="AB89" i="13" s="1"/>
  <c r="B115" i="13"/>
  <c r="AC115" i="13" s="1"/>
  <c r="A115" i="13"/>
  <c r="AB115" i="13" s="1"/>
  <c r="B156" i="13"/>
  <c r="AC156" i="13" s="1"/>
  <c r="A156" i="13"/>
  <c r="AB156" i="13" s="1"/>
  <c r="B134" i="13"/>
  <c r="A134" i="13"/>
  <c r="AB134" i="13" s="1"/>
  <c r="B73" i="13"/>
  <c r="AC73" i="13" s="1"/>
  <c r="A73" i="13"/>
  <c r="AB73" i="13" s="1"/>
  <c r="B137" i="13"/>
  <c r="AC137" i="13" s="1"/>
  <c r="A137" i="13"/>
  <c r="AB137" i="13" s="1"/>
  <c r="B164" i="13"/>
  <c r="AC164" i="13" s="1"/>
  <c r="A164" i="13"/>
  <c r="AB164" i="13" s="1"/>
  <c r="B154" i="13"/>
  <c r="AC154" i="13" s="1"/>
  <c r="A154" i="13"/>
  <c r="AB154" i="13" s="1"/>
  <c r="B153" i="13"/>
  <c r="AC153" i="13" s="1"/>
  <c r="A153" i="13"/>
  <c r="AB153" i="13" s="1"/>
  <c r="B120" i="13"/>
  <c r="AC120" i="13" s="1"/>
  <c r="A120" i="13"/>
  <c r="AB120" i="13" s="1"/>
  <c r="B72" i="13"/>
  <c r="AC72" i="13" s="1"/>
  <c r="A72" i="13"/>
  <c r="AB72" i="13" s="1"/>
  <c r="B152" i="13"/>
  <c r="AC152" i="13" s="1"/>
  <c r="A152" i="13"/>
  <c r="AB152" i="13" s="1"/>
  <c r="B71" i="13"/>
  <c r="AC71" i="13" s="1"/>
  <c r="A71" i="13"/>
  <c r="AB71" i="13" s="1"/>
  <c r="B136" i="13"/>
  <c r="AC136" i="13" s="1"/>
  <c r="A136" i="13"/>
  <c r="AB136" i="13" s="1"/>
  <c r="B70" i="13"/>
  <c r="AC70" i="13" s="1"/>
  <c r="A70" i="13"/>
  <c r="AB70" i="13" s="1"/>
  <c r="B109" i="13"/>
  <c r="AC109" i="13" s="1"/>
  <c r="A109" i="13"/>
  <c r="AB109" i="13" s="1"/>
  <c r="B108" i="13"/>
  <c r="AC108" i="13" s="1"/>
  <c r="A108" i="13"/>
  <c r="AB108" i="13" s="1"/>
  <c r="B155" i="13"/>
  <c r="AC155" i="13" s="1"/>
  <c r="A155" i="13"/>
  <c r="AB155" i="13" s="1"/>
  <c r="B114" i="13"/>
  <c r="AC114" i="13" s="1"/>
  <c r="A114" i="13"/>
  <c r="AB114" i="13" s="1"/>
  <c r="B69" i="13"/>
  <c r="AC69" i="13" s="1"/>
  <c r="A69" i="13"/>
  <c r="AB69" i="13" s="1"/>
  <c r="B86" i="13"/>
  <c r="AC86" i="13" s="1"/>
  <c r="A86" i="13"/>
  <c r="AB86" i="13" s="1"/>
  <c r="B68" i="13"/>
  <c r="AC68" i="13" s="1"/>
  <c r="A68" i="13"/>
  <c r="AB68" i="13" s="1"/>
  <c r="B150" i="13"/>
  <c r="AC150" i="13" s="1"/>
  <c r="A150" i="13"/>
  <c r="AB150" i="13" s="1"/>
  <c r="B97" i="13"/>
  <c r="AC97" i="13" s="1"/>
  <c r="A97" i="13"/>
  <c r="AB97" i="13" s="1"/>
  <c r="B186" i="13"/>
  <c r="AC186" i="13" s="1"/>
  <c r="A186" i="13"/>
  <c r="AB186" i="13" s="1"/>
  <c r="B127" i="13"/>
  <c r="AC127" i="13" s="1"/>
  <c r="A127" i="13"/>
  <c r="AB127" i="13" s="1"/>
  <c r="B119" i="13"/>
  <c r="AC119" i="13" s="1"/>
  <c r="A119" i="13"/>
  <c r="AB119" i="13" s="1"/>
  <c r="B149" i="13"/>
  <c r="AC149" i="13" s="1"/>
  <c r="A149" i="13"/>
  <c r="AB149" i="13" s="1"/>
  <c r="B147" i="13"/>
  <c r="AC147" i="13" s="1"/>
  <c r="A147" i="13"/>
  <c r="AB147" i="13" s="1"/>
  <c r="B102" i="13"/>
  <c r="AC102" i="13" s="1"/>
  <c r="A102" i="13"/>
  <c r="AB102" i="13" s="1"/>
  <c r="B106" i="13"/>
  <c r="AC106" i="13" s="1"/>
  <c r="A106" i="13"/>
  <c r="AB106" i="13" s="1"/>
  <c r="B129" i="13"/>
  <c r="AC129" i="13" s="1"/>
  <c r="A129" i="13"/>
  <c r="AB129" i="13" s="1"/>
  <c r="B162" i="13"/>
  <c r="AC162" i="13" s="1"/>
  <c r="A162" i="13"/>
  <c r="AB162" i="13" s="1"/>
  <c r="B111" i="13"/>
  <c r="AC111" i="13" s="1"/>
  <c r="A111" i="13"/>
  <c r="AB111" i="13" s="1"/>
  <c r="B100" i="13"/>
  <c r="AC100" i="13" s="1"/>
  <c r="A100" i="13"/>
  <c r="AB100" i="13" s="1"/>
  <c r="B88" i="13"/>
  <c r="AC88" i="13" s="1"/>
  <c r="A88" i="13"/>
  <c r="AB88" i="13" s="1"/>
  <c r="B85" i="13"/>
  <c r="AC85" i="13" s="1"/>
  <c r="A85" i="13"/>
  <c r="AB85" i="13" s="1"/>
  <c r="B112" i="13"/>
  <c r="AC112" i="13" s="1"/>
  <c r="A112" i="13"/>
  <c r="AB112" i="13" s="1"/>
  <c r="B148" i="13"/>
  <c r="AC148" i="13" s="1"/>
  <c r="A148" i="13"/>
  <c r="AB148" i="13" s="1"/>
  <c r="B65" i="13"/>
  <c r="AC65" i="13" s="1"/>
  <c r="A65" i="13"/>
  <c r="AB65" i="13" s="1"/>
  <c r="B131" i="13"/>
  <c r="AC131" i="13" s="1"/>
  <c r="A131" i="13"/>
  <c r="AB131" i="13" s="1"/>
  <c r="B145" i="13"/>
  <c r="AC145" i="13" s="1"/>
  <c r="A145" i="13"/>
  <c r="AB145" i="13" s="1"/>
  <c r="B83" i="13"/>
  <c r="AC83" i="13" s="1"/>
  <c r="A83" i="13"/>
  <c r="AB83" i="13" s="1"/>
  <c r="B182" i="13"/>
  <c r="AC182" i="13" s="1"/>
  <c r="A182" i="13"/>
  <c r="AB182" i="13" s="1"/>
  <c r="B63" i="13"/>
  <c r="AC63" i="13" s="1"/>
  <c r="A63" i="13"/>
  <c r="AB63" i="13" s="1"/>
  <c r="B110" i="13"/>
  <c r="AC110" i="13" s="1"/>
  <c r="A110" i="13"/>
  <c r="AB110" i="13" s="1"/>
  <c r="B99" i="13"/>
  <c r="AC99" i="13" s="1"/>
  <c r="A99" i="13"/>
  <c r="AB99" i="13" s="1"/>
  <c r="B59" i="13"/>
  <c r="AC59" i="13" s="1"/>
  <c r="A59" i="13"/>
  <c r="AB59" i="13" s="1"/>
  <c r="B130" i="13"/>
  <c r="AC130" i="13" s="1"/>
  <c r="A130" i="13"/>
  <c r="AB130" i="13" s="1"/>
  <c r="B87" i="13"/>
  <c r="AC87" i="13" s="1"/>
  <c r="A87" i="13"/>
  <c r="AB87" i="13" s="1"/>
  <c r="B104" i="13"/>
  <c r="AC104" i="13" s="1"/>
  <c r="A104" i="13"/>
  <c r="AB104" i="13" s="1"/>
  <c r="B113" i="13"/>
  <c r="AC113" i="13" s="1"/>
  <c r="A113" i="13"/>
  <c r="AB113" i="13" s="1"/>
  <c r="B64" i="13"/>
  <c r="AC64" i="13" s="1"/>
  <c r="A64" i="13"/>
  <c r="AB64" i="13" s="1"/>
  <c r="B107" i="13"/>
  <c r="AC107" i="13" s="1"/>
  <c r="A107" i="13"/>
  <c r="AB107" i="13" s="1"/>
  <c r="B67" i="13"/>
  <c r="AC67" i="13" s="1"/>
  <c r="A67" i="13"/>
  <c r="AB67" i="13" s="1"/>
  <c r="B105" i="13"/>
  <c r="AC105" i="13" s="1"/>
  <c r="A105" i="13"/>
  <c r="AB105" i="13" s="1"/>
  <c r="B91" i="13"/>
  <c r="AC91" i="13" s="1"/>
  <c r="A91" i="13"/>
  <c r="AB91" i="13" s="1"/>
  <c r="B128" i="13"/>
  <c r="AC128" i="13" s="1"/>
  <c r="A128" i="13"/>
  <c r="AB128" i="13" s="1"/>
  <c r="B58" i="13"/>
  <c r="AC58" i="13" s="1"/>
  <c r="A58" i="13"/>
  <c r="AB58" i="13" s="1"/>
  <c r="B163" i="13"/>
  <c r="AC163" i="13" s="1"/>
  <c r="A163" i="13"/>
  <c r="AB163" i="13" s="1"/>
  <c r="B143" i="13"/>
  <c r="AC143" i="13" s="1"/>
  <c r="A143" i="13"/>
  <c r="AB143" i="13" s="1"/>
  <c r="B185" i="13"/>
  <c r="AC185" i="13" s="1"/>
  <c r="A185" i="13"/>
  <c r="AB185" i="13" s="1"/>
  <c r="B79" i="13"/>
  <c r="AC79" i="13" s="1"/>
  <c r="A79" i="13"/>
  <c r="AB79" i="13" s="1"/>
  <c r="B57" i="13"/>
  <c r="AC57" i="13" s="1"/>
  <c r="A57" i="13"/>
  <c r="AB57" i="13" s="1"/>
  <c r="B62" i="13"/>
  <c r="AC62" i="13" s="1"/>
  <c r="A62" i="13"/>
  <c r="AB62" i="13" s="1"/>
  <c r="B103" i="13"/>
  <c r="AC103" i="13" s="1"/>
  <c r="A103" i="13"/>
  <c r="AB103" i="13" s="1"/>
  <c r="B101" i="13"/>
  <c r="AC101" i="13" s="1"/>
  <c r="A101" i="13"/>
  <c r="AB101" i="13" s="1"/>
  <c r="B93" i="13"/>
  <c r="AC93" i="13" s="1"/>
  <c r="A93" i="13"/>
  <c r="AB93" i="13" s="1"/>
  <c r="B80" i="13"/>
  <c r="AC80" i="13" s="1"/>
  <c r="A80" i="13"/>
  <c r="AB80" i="13" s="1"/>
  <c r="B76" i="13"/>
  <c r="AC76" i="13" s="1"/>
  <c r="A76" i="13"/>
  <c r="AB76" i="13" s="1"/>
  <c r="B47" i="13"/>
  <c r="AC47" i="13" s="1"/>
  <c r="A47" i="13"/>
  <c r="AB47" i="13" s="1"/>
  <c r="B90" i="13"/>
  <c r="AC90" i="13" s="1"/>
  <c r="A90" i="13"/>
  <c r="AB90" i="13" s="1"/>
  <c r="B81" i="13"/>
  <c r="AC81" i="13" s="1"/>
  <c r="A81" i="13"/>
  <c r="AB81" i="13" s="1"/>
  <c r="B46" i="13"/>
  <c r="AC46" i="13" s="1"/>
  <c r="A46" i="13"/>
  <c r="AB46" i="13" s="1"/>
  <c r="B181" i="13"/>
  <c r="AC181" i="13" s="1"/>
  <c r="A181" i="13"/>
  <c r="AB181" i="13" s="1"/>
  <c r="B38" i="13"/>
  <c r="AC38" i="13" s="1"/>
  <c r="A38" i="13"/>
  <c r="AB38" i="13" s="1"/>
  <c r="B50" i="13"/>
  <c r="AC50" i="13" s="1"/>
  <c r="A50" i="13"/>
  <c r="AB50" i="13" s="1"/>
  <c r="B96" i="13"/>
  <c r="AC96" i="13" s="1"/>
  <c r="A96" i="13"/>
  <c r="AB96" i="13" s="1"/>
  <c r="B49" i="13"/>
  <c r="AC49" i="13" s="1"/>
  <c r="A49" i="13"/>
  <c r="AB49" i="13" s="1"/>
  <c r="B56" i="13"/>
  <c r="AC56" i="13" s="1"/>
  <c r="A56" i="13"/>
  <c r="AB56" i="13" s="1"/>
  <c r="B55" i="13"/>
  <c r="AC55" i="13" s="1"/>
  <c r="A55" i="13"/>
  <c r="AB55" i="13" s="1"/>
  <c r="B37" i="13"/>
  <c r="AC37" i="13" s="1"/>
  <c r="A37" i="13"/>
  <c r="AB37" i="13" s="1"/>
  <c r="B61" i="13"/>
  <c r="AC61" i="13" s="1"/>
  <c r="A61" i="13"/>
  <c r="AB61" i="13" s="1"/>
  <c r="B33" i="13"/>
  <c r="AC33" i="13" s="1"/>
  <c r="A33" i="13"/>
  <c r="AB33" i="13" s="1"/>
  <c r="B82" i="13"/>
  <c r="AC82" i="13" s="1"/>
  <c r="A82" i="13"/>
  <c r="AB82" i="13" s="1"/>
  <c r="B25" i="13"/>
  <c r="AC25" i="13" s="1"/>
  <c r="A25" i="13"/>
  <c r="AB25" i="13" s="1"/>
  <c r="B45" i="13"/>
  <c r="AC45" i="13" s="1"/>
  <c r="A45" i="13"/>
  <c r="AB45" i="13" s="1"/>
  <c r="B20" i="13"/>
  <c r="AC20" i="13" s="1"/>
  <c r="A20" i="13"/>
  <c r="AB20" i="13" s="1"/>
  <c r="B94" i="13"/>
  <c r="AC94" i="13" s="1"/>
  <c r="A94" i="13"/>
  <c r="AB94" i="13" s="1"/>
  <c r="B36" i="13"/>
  <c r="AC36" i="13" s="1"/>
  <c r="A36" i="13"/>
  <c r="AB36" i="13" s="1"/>
  <c r="B146" i="13"/>
  <c r="AC146" i="13" s="1"/>
  <c r="A146" i="13"/>
  <c r="AB146" i="13" s="1"/>
  <c r="B66" i="13"/>
  <c r="AC66" i="13" s="1"/>
  <c r="A66" i="13"/>
  <c r="AB66" i="13" s="1"/>
  <c r="B19" i="13"/>
  <c r="AC19" i="13" s="1"/>
  <c r="A19" i="13"/>
  <c r="AB19" i="13" s="1"/>
  <c r="B24" i="13"/>
  <c r="AC24" i="13" s="1"/>
  <c r="A24" i="13"/>
  <c r="AB24" i="13" s="1"/>
  <c r="B44" i="13"/>
  <c r="AC44" i="13" s="1"/>
  <c r="A44" i="13"/>
  <c r="AB44" i="13" s="1"/>
  <c r="B95" i="13"/>
  <c r="AC95" i="13" s="1"/>
  <c r="A95" i="13"/>
  <c r="AB95" i="13" s="1"/>
  <c r="B48" i="13"/>
  <c r="AC48" i="13" s="1"/>
  <c r="A48" i="13"/>
  <c r="AB48" i="13" s="1"/>
  <c r="B60" i="13"/>
  <c r="AC60" i="13" s="1"/>
  <c r="A60" i="13"/>
  <c r="AB60" i="13" s="1"/>
  <c r="B18" i="13"/>
  <c r="AC18" i="13" s="1"/>
  <c r="A18" i="13"/>
  <c r="AB18" i="13" s="1"/>
  <c r="B17" i="13"/>
  <c r="AC17" i="13" s="1"/>
  <c r="A17" i="13"/>
  <c r="AB17" i="13" s="1"/>
  <c r="B16" i="13"/>
  <c r="AC16" i="13" s="1"/>
  <c r="A16" i="13"/>
  <c r="AB16" i="13" s="1"/>
  <c r="B15" i="13"/>
  <c r="AC15" i="13" s="1"/>
  <c r="A15" i="13"/>
  <c r="AB15" i="13" s="1"/>
  <c r="B35" i="13"/>
  <c r="AC35" i="13" s="1"/>
  <c r="A35" i="13"/>
  <c r="AB35" i="13" s="1"/>
  <c r="B34" i="13"/>
  <c r="AC34" i="13" s="1"/>
  <c r="A34" i="13"/>
  <c r="AB34" i="13" s="1"/>
  <c r="B5" i="13"/>
  <c r="A5" i="13"/>
  <c r="AB5" i="13" s="1"/>
  <c r="B4" i="13"/>
  <c r="A4" i="13"/>
  <c r="AB4" i="13" s="1"/>
  <c r="B30" i="13"/>
  <c r="AC30" i="13" s="1"/>
  <c r="A30" i="13"/>
  <c r="AB30" i="13" s="1"/>
  <c r="B3" i="13"/>
  <c r="A3" i="13"/>
  <c r="AB3" i="13" s="1"/>
  <c r="B29" i="13"/>
  <c r="AC29" i="13" s="1"/>
  <c r="A29" i="13"/>
  <c r="AB29" i="13" s="1"/>
  <c r="B2" i="13"/>
  <c r="A2" i="13"/>
  <c r="AB2" i="13" s="1"/>
  <c r="B42" i="13"/>
  <c r="A42" i="13"/>
  <c r="AB42" i="13" s="1"/>
  <c r="B41" i="13"/>
  <c r="A41" i="13"/>
  <c r="AB41" i="13" s="1"/>
  <c r="B92" i="13"/>
  <c r="AC92" i="13" s="1"/>
  <c r="A92" i="13"/>
  <c r="AB92" i="13" s="1"/>
  <c r="B22" i="13"/>
  <c r="AC22" i="13" s="1"/>
  <c r="B40" i="13"/>
  <c r="A40" i="13"/>
  <c r="AB40" i="13" s="1"/>
  <c r="B43" i="13"/>
  <c r="AC43" i="13" s="1"/>
  <c r="A43" i="13"/>
  <c r="AB43" i="13" s="1"/>
  <c r="B28" i="13"/>
  <c r="AC28" i="13" s="1"/>
  <c r="A28" i="13"/>
  <c r="AB28" i="13" s="1"/>
  <c r="B51" i="13"/>
  <c r="AC51" i="13" s="1"/>
  <c r="B54" i="13"/>
  <c r="AC54" i="13" s="1"/>
  <c r="A54" i="13"/>
  <c r="AB54" i="13" s="1"/>
  <c r="B78" i="13"/>
  <c r="AC78" i="13" s="1"/>
  <c r="A78" i="13"/>
  <c r="AB78" i="13" s="1"/>
  <c r="B21" i="13"/>
  <c r="AC21" i="13" s="1"/>
  <c r="A21" i="13"/>
  <c r="AB21" i="13" s="1"/>
  <c r="B14" i="13"/>
  <c r="AC14" i="13" s="1"/>
  <c r="A14" i="13"/>
  <c r="AB14" i="13" s="1"/>
  <c r="B9" i="13"/>
  <c r="AC9" i="13" s="1"/>
  <c r="A9" i="13"/>
  <c r="AB9" i="13" s="1"/>
  <c r="B8" i="13"/>
  <c r="AC8" i="13" s="1"/>
  <c r="A8" i="13"/>
  <c r="AB8" i="13" s="1"/>
  <c r="B27" i="13"/>
  <c r="AC27" i="13" s="1"/>
  <c r="A27" i="13"/>
  <c r="AB27" i="13" s="1"/>
  <c r="B31" i="13"/>
  <c r="AC31" i="13" s="1"/>
  <c r="A31" i="13"/>
  <c r="AB31" i="13" s="1"/>
  <c r="B26" i="13"/>
  <c r="AC26" i="13" s="1"/>
  <c r="A26" i="13"/>
  <c r="AB26" i="13" s="1"/>
  <c r="B23" i="13"/>
  <c r="AC23" i="13" s="1"/>
  <c r="A23" i="13"/>
  <c r="AB23" i="13" s="1"/>
  <c r="B52" i="13"/>
  <c r="AC52" i="13" s="1"/>
  <c r="A52" i="13"/>
  <c r="AB52" i="13" s="1"/>
  <c r="B13" i="13"/>
  <c r="AC13" i="13" s="1"/>
  <c r="A13" i="13"/>
  <c r="AB13" i="13" s="1"/>
  <c r="B7" i="13"/>
  <c r="AC7" i="13" s="1"/>
  <c r="A7" i="13"/>
  <c r="AB7" i="13" s="1"/>
  <c r="B39" i="13"/>
  <c r="B12" i="13"/>
  <c r="AC12" i="13" s="1"/>
  <c r="A12" i="13"/>
  <c r="AB12" i="13" s="1"/>
  <c r="B11" i="13"/>
  <c r="AC11" i="13" s="1"/>
  <c r="A11" i="13"/>
  <c r="AB11" i="13" s="1"/>
  <c r="B32" i="13"/>
  <c r="AC32" i="13" s="1"/>
  <c r="A32" i="13"/>
  <c r="AB32" i="13" s="1"/>
  <c r="B6" i="13"/>
  <c r="AC6" i="13" s="1"/>
  <c r="A6" i="13"/>
  <c r="AB6" i="13" s="1"/>
  <c r="B10" i="13"/>
  <c r="AC10" i="13" s="1"/>
  <c r="A10" i="13"/>
  <c r="AB10" i="13" s="1"/>
  <c r="B53" i="13"/>
  <c r="AC53" i="13" s="1"/>
  <c r="B77" i="13"/>
  <c r="AE190" i="13" l="1"/>
  <c r="AD190" i="13"/>
  <c r="AE139" i="13"/>
  <c r="AD139" i="13"/>
  <c r="AD250" i="13"/>
  <c r="AE250" i="13"/>
  <c r="AD349" i="13"/>
  <c r="AE349" i="13"/>
  <c r="AD46" i="13"/>
  <c r="AE46" i="13"/>
  <c r="AD85" i="13"/>
  <c r="AE85" i="13"/>
  <c r="AD2" i="13"/>
  <c r="AE2" i="13"/>
  <c r="A165" i="12"/>
  <c r="AB165" i="12" s="1"/>
  <c r="A100" i="12"/>
  <c r="AB100" i="12" s="1"/>
  <c r="A50" i="12"/>
  <c r="AB50" i="12" s="1"/>
  <c r="B275" i="12"/>
  <c r="AC275" i="12" s="1"/>
  <c r="A275" i="12"/>
  <c r="AB275" i="12" s="1"/>
  <c r="B278" i="12"/>
  <c r="AC278" i="12" s="1"/>
  <c r="A278" i="12"/>
  <c r="AB278" i="12" s="1"/>
  <c r="B241" i="12"/>
  <c r="AC241" i="12" s="1"/>
  <c r="A241" i="12"/>
  <c r="AB241" i="12" s="1"/>
  <c r="B331" i="12"/>
  <c r="AC331" i="12" s="1"/>
  <c r="A331" i="12"/>
  <c r="AB331" i="12" s="1"/>
  <c r="B277" i="12"/>
  <c r="AC277" i="12" s="1"/>
  <c r="A277" i="12"/>
  <c r="AB277" i="12" s="1"/>
  <c r="B274" i="12"/>
  <c r="AC274" i="12" s="1"/>
  <c r="A274" i="12"/>
  <c r="AB274" i="12" s="1"/>
  <c r="B289" i="12"/>
  <c r="AC289" i="12" s="1"/>
  <c r="A289" i="12"/>
  <c r="AB289" i="12" s="1"/>
  <c r="B238" i="12"/>
  <c r="AC238" i="12" s="1"/>
  <c r="A238" i="12"/>
  <c r="AB238" i="12" s="1"/>
  <c r="B262" i="12"/>
  <c r="AC262" i="12" s="1"/>
  <c r="A262" i="12"/>
  <c r="AB262" i="12" s="1"/>
  <c r="B285" i="12"/>
  <c r="AC285" i="12" s="1"/>
  <c r="A285" i="12"/>
  <c r="AB285" i="12" s="1"/>
  <c r="B346" i="12"/>
  <c r="AC346" i="12" s="1"/>
  <c r="A346" i="12"/>
  <c r="AB346" i="12" s="1"/>
  <c r="B394" i="12"/>
  <c r="AC394" i="12" s="1"/>
  <c r="A394" i="12"/>
  <c r="AB394" i="12" s="1"/>
  <c r="B261" i="12"/>
  <c r="AC261" i="12" s="1"/>
  <c r="A261" i="12"/>
  <c r="AB261" i="12" s="1"/>
  <c r="B302" i="12"/>
  <c r="AC302" i="12" s="1"/>
  <c r="A302" i="12"/>
  <c r="AB302" i="12" s="1"/>
  <c r="B240" i="12"/>
  <c r="AC240" i="12" s="1"/>
  <c r="A240" i="12"/>
  <c r="AB240" i="12" s="1"/>
  <c r="B276" i="12"/>
  <c r="AC276" i="12" s="1"/>
  <c r="A276" i="12"/>
  <c r="AB276" i="12" s="1"/>
  <c r="B206" i="12"/>
  <c r="AC206" i="12" s="1"/>
  <c r="A206" i="12"/>
  <c r="AB206" i="12" s="1"/>
  <c r="B258" i="12"/>
  <c r="AC258" i="12" s="1"/>
  <c r="A258" i="12"/>
  <c r="AB258" i="12" s="1"/>
  <c r="B327" i="12"/>
  <c r="AC327" i="12" s="1"/>
  <c r="A327" i="12"/>
  <c r="AB327" i="12" s="1"/>
  <c r="B267" i="12"/>
  <c r="A267" i="12"/>
  <c r="AB267" i="12" s="1"/>
  <c r="B237" i="12"/>
  <c r="AC237" i="12" s="1"/>
  <c r="A237" i="12"/>
  <c r="AB237" i="12" s="1"/>
  <c r="B247" i="12"/>
  <c r="AC247" i="12" s="1"/>
  <c r="A247" i="12"/>
  <c r="AB247" i="12" s="1"/>
  <c r="B259" i="12"/>
  <c r="AC259" i="12" s="1"/>
  <c r="A259" i="12"/>
  <c r="AB259" i="12" s="1"/>
  <c r="B228" i="12"/>
  <c r="AC228" i="12" s="1"/>
  <c r="A228" i="12"/>
  <c r="AB228" i="12" s="1"/>
  <c r="B266" i="12"/>
  <c r="AC266" i="12" s="1"/>
  <c r="A266" i="12"/>
  <c r="AB266" i="12" s="1"/>
  <c r="B236" i="12"/>
  <c r="AC236" i="12" s="1"/>
  <c r="A236" i="12"/>
  <c r="AB236" i="12" s="1"/>
  <c r="B268" i="12"/>
  <c r="A268" i="12"/>
  <c r="AB268" i="12" s="1"/>
  <c r="B273" i="12"/>
  <c r="AC273" i="12" s="1"/>
  <c r="A273" i="12"/>
  <c r="AB273" i="12" s="1"/>
  <c r="B284" i="12"/>
  <c r="AC284" i="12" s="1"/>
  <c r="A284" i="12"/>
  <c r="AB284" i="12" s="1"/>
  <c r="B295" i="12"/>
  <c r="AC295" i="12" s="1"/>
  <c r="A295" i="12"/>
  <c r="AB295" i="12" s="1"/>
  <c r="B224" i="12"/>
  <c r="AC224" i="12" s="1"/>
  <c r="A224" i="12"/>
  <c r="AB224" i="12" s="1"/>
  <c r="B297" i="12"/>
  <c r="AC297" i="12" s="1"/>
  <c r="A297" i="12"/>
  <c r="AB297" i="12" s="1"/>
  <c r="B250" i="12"/>
  <c r="AC250" i="12" s="1"/>
  <c r="A250" i="12"/>
  <c r="AB250" i="12" s="1"/>
  <c r="B226" i="12"/>
  <c r="AC226" i="12" s="1"/>
  <c r="A226" i="12"/>
  <c r="AB226" i="12" s="1"/>
  <c r="B283" i="12"/>
  <c r="AC283" i="12" s="1"/>
  <c r="A283" i="12"/>
  <c r="AB283" i="12" s="1"/>
  <c r="B248" i="12"/>
  <c r="AC248" i="12" s="1"/>
  <c r="A248" i="12"/>
  <c r="AB248" i="12" s="1"/>
  <c r="B260" i="12"/>
  <c r="AC260" i="12" s="1"/>
  <c r="A260" i="12"/>
  <c r="AB260" i="12" s="1"/>
  <c r="B270" i="12"/>
  <c r="A270" i="12"/>
  <c r="AB270" i="12" s="1"/>
  <c r="B223" i="12"/>
  <c r="AC223" i="12" s="1"/>
  <c r="A223" i="12"/>
  <c r="AB223" i="12" s="1"/>
  <c r="B269" i="12"/>
  <c r="AC269" i="12" s="1"/>
  <c r="A269" i="12"/>
  <c r="AB269" i="12" s="1"/>
  <c r="B265" i="12"/>
  <c r="AC265" i="12" s="1"/>
  <c r="A265" i="12"/>
  <c r="AB265" i="12" s="1"/>
  <c r="B272" i="12"/>
  <c r="AC272" i="12" s="1"/>
  <c r="A272" i="12"/>
  <c r="AB272" i="12" s="1"/>
  <c r="B222" i="12"/>
  <c r="AC222" i="12" s="1"/>
  <c r="A222" i="12"/>
  <c r="AB222" i="12" s="1"/>
  <c r="B204" i="12"/>
  <c r="AC204" i="12" s="1"/>
  <c r="A204" i="12"/>
  <c r="AB204" i="12" s="1"/>
  <c r="B232" i="12"/>
  <c r="AC232" i="12" s="1"/>
  <c r="A232" i="12"/>
  <c r="AB232" i="12" s="1"/>
  <c r="B255" i="12"/>
  <c r="AC255" i="12" s="1"/>
  <c r="A255" i="12"/>
  <c r="AB255" i="12" s="1"/>
  <c r="B326" i="12"/>
  <c r="AC326" i="12" s="1"/>
  <c r="A326" i="12"/>
  <c r="AB326" i="12" s="1"/>
  <c r="B246" i="12"/>
  <c r="AC246" i="12" s="1"/>
  <c r="A246" i="12"/>
  <c r="AB246" i="12" s="1"/>
  <c r="B202" i="12"/>
  <c r="AC202" i="12" s="1"/>
  <c r="A202" i="12"/>
  <c r="AB202" i="12" s="1"/>
  <c r="B199" i="12"/>
  <c r="AC199" i="12" s="1"/>
  <c r="A199" i="12"/>
  <c r="AB199" i="12" s="1"/>
  <c r="AE344" i="12" l="1"/>
  <c r="AD344" i="12"/>
  <c r="A183" i="17"/>
  <c r="AB183" i="17" s="1"/>
  <c r="A325" i="17"/>
  <c r="AB325" i="17" s="1"/>
  <c r="B326" i="17"/>
  <c r="AC326" i="17" s="1"/>
  <c r="A326" i="17"/>
  <c r="AB326" i="17" s="1"/>
  <c r="B316" i="17"/>
  <c r="AC316" i="17" s="1"/>
  <c r="A316" i="17"/>
  <c r="AB316" i="17" s="1"/>
  <c r="B313" i="17"/>
  <c r="AC313" i="17" s="1"/>
  <c r="A313" i="17"/>
  <c r="AB313" i="17" s="1"/>
  <c r="B354" i="17"/>
  <c r="AC354" i="17" s="1"/>
  <c r="A354" i="17"/>
  <c r="AB354" i="17" s="1"/>
  <c r="B253" i="17"/>
  <c r="AC253" i="17" s="1"/>
  <c r="A253" i="17"/>
  <c r="AB253" i="17" s="1"/>
  <c r="B352" i="17"/>
  <c r="AC352" i="17" s="1"/>
  <c r="A352" i="17"/>
  <c r="AB352" i="17" s="1"/>
  <c r="B247" i="17"/>
  <c r="AC247" i="17" s="1"/>
  <c r="A247" i="17"/>
  <c r="AB247" i="17" s="1"/>
  <c r="B303" i="17"/>
  <c r="AC303" i="17" s="1"/>
  <c r="A303" i="17"/>
  <c r="AB303" i="17" s="1"/>
  <c r="B293" i="17"/>
  <c r="AC293" i="17" s="1"/>
  <c r="A293" i="17"/>
  <c r="AB293" i="17" s="1"/>
  <c r="B312" i="17"/>
  <c r="AC312" i="17" s="1"/>
  <c r="A312" i="17"/>
  <c r="AB312" i="17" s="1"/>
  <c r="B311" i="17"/>
  <c r="AC311" i="17" s="1"/>
  <c r="A311" i="17"/>
  <c r="AB311" i="17" s="1"/>
  <c r="B248" i="17"/>
  <c r="AC248" i="17" s="1"/>
  <c r="A248" i="17"/>
  <c r="AB248" i="17" s="1"/>
  <c r="B310" i="17"/>
  <c r="AC310" i="17" s="1"/>
  <c r="A310" i="17"/>
  <c r="AB310" i="17" s="1"/>
  <c r="B284" i="17"/>
  <c r="AC284" i="17" s="1"/>
  <c r="A284" i="17"/>
  <c r="AB284" i="17" s="1"/>
  <c r="B296" i="17"/>
  <c r="AC296" i="17" s="1"/>
  <c r="A296" i="17"/>
  <c r="AB296" i="17" s="1"/>
  <c r="B280" i="17"/>
  <c r="AC280" i="17" s="1"/>
  <c r="A280" i="17"/>
  <c r="AB280" i="17" s="1"/>
  <c r="B295" i="17"/>
  <c r="AC295" i="17" s="1"/>
  <c r="A295" i="17"/>
  <c r="AB295" i="17" s="1"/>
  <c r="B250" i="17"/>
  <c r="AC250" i="17" s="1"/>
  <c r="A250" i="17"/>
  <c r="AB250" i="17" s="1"/>
  <c r="B422" i="17"/>
  <c r="AC422" i="17" s="1"/>
  <c r="A422" i="17"/>
  <c r="AB422" i="17" s="1"/>
  <c r="B260" i="17"/>
  <c r="AC260" i="17" s="1"/>
  <c r="A260" i="17"/>
  <c r="AB260" i="17" s="1"/>
  <c r="B368" i="17"/>
  <c r="AC368" i="17" s="1"/>
  <c r="A368" i="17"/>
  <c r="AB368" i="17" s="1"/>
  <c r="B279" i="17"/>
  <c r="AC279" i="17" s="1"/>
  <c r="A279" i="17"/>
  <c r="AB279" i="17" s="1"/>
  <c r="B324" i="17"/>
  <c r="AC324" i="17" s="1"/>
  <c r="A324" i="17"/>
  <c r="AB324" i="17" s="1"/>
  <c r="B277" i="17"/>
  <c r="AC277" i="17" s="1"/>
  <c r="A277" i="17"/>
  <c r="AB277" i="17" s="1"/>
  <c r="B351" i="17"/>
  <c r="AC351" i="17" s="1"/>
  <c r="A351" i="17"/>
  <c r="AB351" i="17" s="1"/>
  <c r="B278" i="17"/>
  <c r="AC278" i="17" s="1"/>
  <c r="A278" i="17"/>
  <c r="AB278" i="17" s="1"/>
  <c r="B369" i="17"/>
  <c r="AC369" i="17" s="1"/>
  <c r="A369" i="17"/>
  <c r="AB369" i="17" s="1"/>
  <c r="B249" i="17"/>
  <c r="AC249" i="17" s="1"/>
  <c r="A249" i="17"/>
  <c r="AB249" i="17" s="1"/>
  <c r="B353" i="17"/>
  <c r="AC353" i="17" s="1"/>
  <c r="A353" i="17"/>
  <c r="AB353" i="17" s="1"/>
  <c r="B299" i="17"/>
  <c r="AC299" i="17" s="1"/>
  <c r="A299" i="17"/>
  <c r="AB299" i="17" s="1"/>
  <c r="B298" i="17"/>
  <c r="AC298" i="17" s="1"/>
  <c r="A298" i="17"/>
  <c r="AB298" i="17" s="1"/>
  <c r="B244" i="17"/>
  <c r="AC244" i="17" s="1"/>
  <c r="A244" i="17"/>
  <c r="AB244" i="17" s="1"/>
  <c r="B243" i="17"/>
  <c r="AC243" i="17" s="1"/>
  <c r="A243" i="17"/>
  <c r="AB243" i="17" s="1"/>
  <c r="B245" i="17"/>
  <c r="AC245" i="17" s="1"/>
  <c r="A245" i="17"/>
  <c r="AB245" i="17" s="1"/>
  <c r="B297" i="17"/>
  <c r="AC297" i="17" s="1"/>
  <c r="A297" i="17"/>
  <c r="AB297" i="17" s="1"/>
  <c r="B327" i="17"/>
  <c r="AC327" i="17" s="1"/>
  <c r="A327" i="17"/>
  <c r="AB327" i="17" s="1"/>
  <c r="B315" i="17"/>
  <c r="AC315" i="17" s="1"/>
  <c r="A315" i="17"/>
  <c r="AB315" i="17" s="1"/>
  <c r="B269" i="17"/>
  <c r="AC269" i="17" s="1"/>
  <c r="A269" i="17"/>
  <c r="AB269" i="17" s="1"/>
  <c r="B242" i="17"/>
  <c r="AC242" i="17" s="1"/>
  <c r="A242" i="17"/>
  <c r="AB242" i="17" s="1"/>
  <c r="B363" i="17"/>
  <c r="AC363" i="17" s="1"/>
  <c r="A363" i="17"/>
  <c r="AB363" i="17" s="1"/>
  <c r="B251" i="17"/>
  <c r="AC251" i="17" s="1"/>
  <c r="A251" i="17"/>
  <c r="AB251" i="17" s="1"/>
  <c r="B292" i="17"/>
  <c r="AC292" i="17" s="1"/>
  <c r="A292" i="17"/>
  <c r="AB292" i="17" s="1"/>
  <c r="B285" i="17"/>
  <c r="AC285" i="17" s="1"/>
  <c r="A285" i="17"/>
  <c r="AB285" i="17" s="1"/>
  <c r="B329" i="17"/>
  <c r="AC329" i="17" s="1"/>
  <c r="A329" i="17"/>
  <c r="AB329" i="17" s="1"/>
  <c r="B241" i="17"/>
  <c r="AC241" i="17" s="1"/>
  <c r="A241" i="17"/>
  <c r="AB241" i="17" s="1"/>
  <c r="B200" i="17"/>
  <c r="AC200" i="17" s="1"/>
  <c r="A200" i="17"/>
  <c r="AB200" i="17" s="1"/>
  <c r="B240" i="17"/>
  <c r="AC240" i="17" s="1"/>
  <c r="A240" i="17"/>
  <c r="AB240" i="17" s="1"/>
  <c r="B199" i="17"/>
  <c r="AC199" i="17" s="1"/>
  <c r="A199" i="17"/>
  <c r="AB199" i="17" s="1"/>
  <c r="B275" i="17"/>
  <c r="AC275" i="17" s="1"/>
  <c r="A275" i="17"/>
  <c r="AB275" i="17" s="1"/>
  <c r="B331" i="17"/>
  <c r="AC331" i="17" s="1"/>
  <c r="A331" i="17"/>
  <c r="AB331" i="17" s="1"/>
  <c r="B268" i="17"/>
  <c r="AC268" i="17" s="1"/>
  <c r="A268" i="17"/>
  <c r="AB268" i="17" s="1"/>
  <c r="B291" i="17"/>
  <c r="AC291" i="17" s="1"/>
  <c r="A291" i="17"/>
  <c r="AB291" i="17" s="1"/>
  <c r="B290" i="17"/>
  <c r="AC290" i="17" s="1"/>
  <c r="A290" i="17"/>
  <c r="AB290" i="17" s="1"/>
  <c r="B304" i="17"/>
  <c r="AC304" i="17" s="1"/>
  <c r="A304" i="17"/>
  <c r="AB304" i="17" s="1"/>
  <c r="B289" i="17"/>
  <c r="AC289" i="17" s="1"/>
  <c r="A289" i="17"/>
  <c r="AB289" i="17" s="1"/>
  <c r="B288" i="17"/>
  <c r="AC288" i="17" s="1"/>
  <c r="A288" i="17"/>
  <c r="AB288" i="17" s="1"/>
  <c r="B287" i="17"/>
  <c r="AC287" i="17" s="1"/>
  <c r="A287" i="17"/>
  <c r="AB287" i="17" s="1"/>
  <c r="B308" i="17"/>
  <c r="AC308" i="17" s="1"/>
  <c r="A308" i="17"/>
  <c r="AB308" i="17" s="1"/>
  <c r="AD377" i="17" l="1"/>
  <c r="AE377" i="17"/>
  <c r="A13" i="15"/>
  <c r="AB13" i="15" s="1"/>
  <c r="A201" i="15" l="1"/>
  <c r="AB201" i="15" s="1"/>
  <c r="A20" i="15"/>
  <c r="AB20" i="15" s="1"/>
  <c r="B207" i="14" l="1"/>
  <c r="AC207" i="14" s="1"/>
  <c r="A207" i="14"/>
  <c r="AB207" i="14" s="1"/>
  <c r="B206" i="14"/>
  <c r="AC206" i="14" s="1"/>
  <c r="A206" i="14"/>
  <c r="AB206" i="14" s="1"/>
  <c r="B298" i="14"/>
  <c r="AC298" i="14" s="1"/>
  <c r="A298" i="14"/>
  <c r="AB298" i="14" s="1"/>
  <c r="B290" i="14"/>
  <c r="AC290" i="14" s="1"/>
  <c r="A290" i="14"/>
  <c r="AB290" i="14" s="1"/>
  <c r="B377" i="14"/>
  <c r="AC377" i="14" s="1"/>
  <c r="A377" i="14"/>
  <c r="AB377" i="14" s="1"/>
  <c r="B272" i="14"/>
  <c r="AC272" i="14" s="1"/>
  <c r="A272" i="14"/>
  <c r="AB272" i="14" s="1"/>
  <c r="B314" i="14"/>
  <c r="AC314" i="14" s="1"/>
  <c r="A314" i="14"/>
  <c r="AB314" i="14" s="1"/>
  <c r="B306" i="14"/>
  <c r="AC306" i="14" s="1"/>
  <c r="A306" i="14"/>
  <c r="AB306" i="14" s="1"/>
  <c r="B336" i="14"/>
  <c r="AC336" i="14" s="1"/>
  <c r="A336" i="14"/>
  <c r="AB336" i="14" s="1"/>
  <c r="B262" i="14"/>
  <c r="A262" i="14"/>
  <c r="AB262" i="14" s="1"/>
  <c r="B281" i="14"/>
  <c r="AC281" i="14" s="1"/>
  <c r="A281" i="14"/>
  <c r="AB281" i="14" s="1"/>
  <c r="B258" i="14"/>
  <c r="AC258" i="14" s="1"/>
  <c r="A258" i="14"/>
  <c r="AB258" i="14" s="1"/>
  <c r="B266" i="14"/>
  <c r="AC266" i="14" s="1"/>
  <c r="A266" i="14"/>
  <c r="AB266" i="14" s="1"/>
  <c r="B335" i="14"/>
  <c r="AC335" i="14" s="1"/>
  <c r="A335" i="14"/>
  <c r="AB335" i="14" s="1"/>
  <c r="B294" i="14"/>
  <c r="AC294" i="14" s="1"/>
  <c r="A294" i="14"/>
  <c r="AB294" i="14" s="1"/>
  <c r="B360" i="14"/>
  <c r="AC360" i="14" s="1"/>
  <c r="A360" i="14"/>
  <c r="AB360" i="14" s="1"/>
  <c r="B278" i="14"/>
  <c r="AC278" i="14" s="1"/>
  <c r="A278" i="14"/>
  <c r="AB278" i="14" s="1"/>
  <c r="B352" i="14"/>
  <c r="AC352" i="14" s="1"/>
  <c r="A352" i="14"/>
  <c r="AB352" i="14" s="1"/>
  <c r="B320" i="14"/>
  <c r="AC320" i="14" s="1"/>
  <c r="A320" i="14"/>
  <c r="AB320" i="14" s="1"/>
  <c r="B265" i="14"/>
  <c r="A265" i="14"/>
  <c r="AB265" i="14" s="1"/>
  <c r="B316" i="14"/>
  <c r="AC316" i="14" s="1"/>
  <c r="A316" i="14"/>
  <c r="AB316" i="14" s="1"/>
  <c r="B381" i="14"/>
  <c r="A381" i="14"/>
  <c r="AB381" i="14" s="1"/>
  <c r="B445" i="14"/>
  <c r="AC445" i="14" s="1"/>
  <c r="A445" i="14"/>
  <c r="AB445" i="14" s="1"/>
  <c r="B264" i="14"/>
  <c r="A264" i="14"/>
  <c r="AB264" i="14" s="1"/>
  <c r="B348" i="14"/>
  <c r="AC348" i="14" s="1"/>
  <c r="A348" i="14"/>
  <c r="AB348" i="14" s="1"/>
  <c r="B305" i="14"/>
  <c r="AC305" i="14" s="1"/>
  <c r="A305" i="14"/>
  <c r="AB305" i="14" s="1"/>
  <c r="B322" i="14"/>
  <c r="A322" i="14"/>
  <c r="AB322" i="14" s="1"/>
  <c r="B205" i="14"/>
  <c r="AC205" i="14" s="1"/>
  <c r="A205" i="14"/>
  <c r="AB205" i="14" s="1"/>
  <c r="B297" i="14"/>
  <c r="AC297" i="14" s="1"/>
  <c r="A297" i="14"/>
  <c r="AB297" i="14" s="1"/>
  <c r="B280" i="14"/>
  <c r="AC280" i="14" s="1"/>
  <c r="A280" i="14"/>
  <c r="AB280" i="14" s="1"/>
  <c r="B299" i="14"/>
  <c r="AC299" i="14" s="1"/>
  <c r="A299" i="14"/>
  <c r="AB299" i="14" s="1"/>
  <c r="B289" i="14"/>
  <c r="AC289" i="14" s="1"/>
  <c r="A289" i="14"/>
  <c r="AB289" i="14" s="1"/>
  <c r="B346" i="14"/>
  <c r="AC346" i="14" s="1"/>
  <c r="A346" i="14"/>
  <c r="AB346" i="14" s="1"/>
  <c r="B288" i="14"/>
  <c r="AC288" i="14" s="1"/>
  <c r="A288" i="14"/>
  <c r="AB288" i="14" s="1"/>
  <c r="B276" i="14"/>
  <c r="AC276" i="14" s="1"/>
  <c r="A276" i="14"/>
  <c r="AB276" i="14" s="1"/>
  <c r="B318" i="14"/>
  <c r="AC318" i="14" s="1"/>
  <c r="A318" i="14"/>
  <c r="AB318" i="14" s="1"/>
  <c r="B261" i="14"/>
  <c r="A261" i="14"/>
  <c r="AB261" i="14" s="1"/>
  <c r="B310" i="14"/>
  <c r="AC310" i="14" s="1"/>
  <c r="A310" i="14"/>
  <c r="AB310" i="14" s="1"/>
  <c r="B340" i="14"/>
  <c r="AC340" i="14" s="1"/>
  <c r="A340" i="14"/>
  <c r="AB340" i="14" s="1"/>
  <c r="B287" i="14"/>
  <c r="AC287" i="14" s="1"/>
  <c r="A287" i="14"/>
  <c r="AB287" i="14" s="1"/>
  <c r="A53" i="12"/>
  <c r="AB53" i="12" s="1"/>
  <c r="AE411" i="14" l="1"/>
  <c r="AD411" i="14"/>
  <c r="A57" i="18"/>
  <c r="AB57" i="18" s="1"/>
  <c r="A4" i="18"/>
  <c r="AB4" i="18" s="1"/>
  <c r="A61" i="18"/>
  <c r="AB61" i="18" s="1"/>
  <c r="B303" i="18"/>
  <c r="AC303" i="18" s="1"/>
  <c r="A303" i="18"/>
  <c r="AB303" i="18" s="1"/>
  <c r="B278" i="18"/>
  <c r="AC278" i="18" s="1"/>
  <c r="A278" i="18"/>
  <c r="AB278" i="18" s="1"/>
  <c r="B367" i="18"/>
  <c r="A367" i="18"/>
  <c r="AB367" i="18" s="1"/>
  <c r="B364" i="18"/>
  <c r="AC364" i="18" s="1"/>
  <c r="A364" i="18"/>
  <c r="AB364" i="18" s="1"/>
  <c r="B271" i="18"/>
  <c r="AC271" i="18" s="1"/>
  <c r="A271" i="18"/>
  <c r="AB271" i="18" s="1"/>
  <c r="B330" i="18"/>
  <c r="AC330" i="18" s="1"/>
  <c r="A330" i="18"/>
  <c r="AB330" i="18" s="1"/>
  <c r="B279" i="18"/>
  <c r="AC279" i="18" s="1"/>
  <c r="A279" i="18"/>
  <c r="AB279" i="18" s="1"/>
  <c r="B313" i="18"/>
  <c r="AC313" i="18" s="1"/>
  <c r="A313" i="18"/>
  <c r="AB313" i="18" s="1"/>
  <c r="B264" i="18"/>
  <c r="AC264" i="18" s="1"/>
  <c r="A264" i="18"/>
  <c r="AB264" i="18" s="1"/>
  <c r="B233" i="18"/>
  <c r="AC233" i="18" s="1"/>
  <c r="A233" i="18"/>
  <c r="AB233" i="18" s="1"/>
  <c r="B269" i="18"/>
  <c r="AC269" i="18" s="1"/>
  <c r="A269" i="18"/>
  <c r="AB269" i="18" s="1"/>
  <c r="B293" i="18"/>
  <c r="AC293" i="18" s="1"/>
  <c r="A293" i="18"/>
  <c r="AB293" i="18" s="1"/>
  <c r="B276" i="18"/>
  <c r="AC276" i="18" s="1"/>
  <c r="A276" i="18"/>
  <c r="AB276" i="18" s="1"/>
  <c r="B287" i="18"/>
  <c r="AC287" i="18" s="1"/>
  <c r="A287" i="18"/>
  <c r="AB287" i="18" s="1"/>
  <c r="B232" i="18"/>
  <c r="AC232" i="18" s="1"/>
  <c r="A232" i="18"/>
  <c r="AB232" i="18" s="1"/>
  <c r="B270" i="18"/>
  <c r="AC270" i="18" s="1"/>
  <c r="A270" i="18"/>
  <c r="AB270" i="18" s="1"/>
  <c r="B272" i="18"/>
  <c r="AC272" i="18" s="1"/>
  <c r="A272" i="18"/>
  <c r="AB272" i="18" s="1"/>
  <c r="B305" i="18"/>
  <c r="A305" i="18"/>
  <c r="AB305" i="18" s="1"/>
  <c r="B245" i="18"/>
  <c r="AC245" i="18" s="1"/>
  <c r="A245" i="18"/>
  <c r="AB245" i="18" s="1"/>
  <c r="B308" i="18"/>
  <c r="AC308" i="18" s="1"/>
  <c r="A308" i="18"/>
  <c r="AB308" i="18" s="1"/>
  <c r="B274" i="18"/>
  <c r="AC274" i="18" s="1"/>
  <c r="A274" i="18"/>
  <c r="AB274" i="18" s="1"/>
  <c r="B229" i="18"/>
  <c r="AC229" i="18" s="1"/>
  <c r="A229" i="18"/>
  <c r="AB229" i="18" s="1"/>
  <c r="B357" i="18"/>
  <c r="AC357" i="18" s="1"/>
  <c r="A357" i="18"/>
  <c r="AB357" i="18" s="1"/>
  <c r="B312" i="18"/>
  <c r="AC312" i="18" s="1"/>
  <c r="A312" i="18"/>
  <c r="AB312" i="18" s="1"/>
  <c r="B304" i="18"/>
  <c r="AC304" i="18" s="1"/>
  <c r="A304" i="18"/>
  <c r="AB304" i="18" s="1"/>
  <c r="B277" i="18"/>
  <c r="AC277" i="18" s="1"/>
  <c r="A277" i="18"/>
  <c r="AB277" i="18" s="1"/>
  <c r="B258" i="18"/>
  <c r="AC258" i="18" s="1"/>
  <c r="A258" i="18"/>
  <c r="AB258" i="18" s="1"/>
  <c r="B273" i="18"/>
  <c r="AC273" i="18" s="1"/>
  <c r="A273" i="18"/>
  <c r="AB273" i="18" s="1"/>
  <c r="B369" i="18"/>
  <c r="AC369" i="18" s="1"/>
  <c r="A369" i="18"/>
  <c r="AB369" i="18" s="1"/>
  <c r="B310" i="18"/>
  <c r="AC310" i="18" s="1"/>
  <c r="A310" i="18"/>
  <c r="AB310" i="18" s="1"/>
  <c r="B263" i="18"/>
  <c r="AC263" i="18" s="1"/>
  <c r="A263" i="18"/>
  <c r="AB263" i="18" s="1"/>
  <c r="B231" i="18"/>
  <c r="AC231" i="18" s="1"/>
  <c r="A231" i="18"/>
  <c r="AB231" i="18" s="1"/>
  <c r="B299" i="18"/>
  <c r="AC299" i="18" s="1"/>
  <c r="A299" i="18"/>
  <c r="AB299" i="18" s="1"/>
  <c r="B296" i="18"/>
  <c r="AC296" i="18" s="1"/>
  <c r="A296" i="18"/>
  <c r="AB296" i="18" s="1"/>
  <c r="B375" i="18"/>
  <c r="AC375" i="18" s="1"/>
  <c r="A375" i="18"/>
  <c r="AB375" i="18" s="1"/>
  <c r="B242" i="18"/>
  <c r="AC242" i="18" s="1"/>
  <c r="A242" i="18"/>
  <c r="AB242" i="18" s="1"/>
  <c r="B331" i="18"/>
  <c r="AC331" i="18" s="1"/>
  <c r="A331" i="18"/>
  <c r="AB331" i="18" s="1"/>
  <c r="B249" i="18"/>
  <c r="AC249" i="18" s="1"/>
  <c r="A249" i="18"/>
  <c r="AB249" i="18" s="1"/>
  <c r="B309" i="18"/>
  <c r="AC309" i="18" s="1"/>
  <c r="A309" i="18"/>
  <c r="AB309" i="18" s="1"/>
  <c r="B228" i="18"/>
  <c r="AC228" i="18" s="1"/>
  <c r="A228" i="18"/>
  <c r="AB228" i="18" s="1"/>
  <c r="B227" i="18"/>
  <c r="AC227" i="18" s="1"/>
  <c r="A227" i="18"/>
  <c r="AB227" i="18" s="1"/>
  <c r="B254" i="18"/>
  <c r="AC254" i="18" s="1"/>
  <c r="A254" i="18"/>
  <c r="AB254" i="18" s="1"/>
  <c r="B306" i="18"/>
  <c r="AC306" i="18" s="1"/>
  <c r="A306" i="18"/>
  <c r="AB306" i="18" s="1"/>
  <c r="B292" i="18"/>
  <c r="AC292" i="18" s="1"/>
  <c r="A292" i="18"/>
  <c r="AB292" i="18" s="1"/>
  <c r="B252" i="18"/>
  <c r="AC252" i="18" s="1"/>
  <c r="A252" i="18"/>
  <c r="AB252" i="18" s="1"/>
  <c r="B244" i="18"/>
  <c r="AC244" i="18" s="1"/>
  <c r="A244" i="18"/>
  <c r="AB244" i="18" s="1"/>
  <c r="B294" i="18"/>
  <c r="AC294" i="18" s="1"/>
  <c r="A294" i="18"/>
  <c r="AB294" i="18" s="1"/>
  <c r="B225" i="18"/>
  <c r="AC225" i="18" s="1"/>
  <c r="A225" i="18"/>
  <c r="AB225" i="18" s="1"/>
  <c r="B246" i="18"/>
  <c r="AC246" i="18" s="1"/>
  <c r="A246" i="18"/>
  <c r="AB246" i="18" s="1"/>
  <c r="B251" i="18"/>
  <c r="AC251" i="18" s="1"/>
  <c r="A251" i="18"/>
  <c r="AB251" i="18" s="1"/>
  <c r="B241" i="18"/>
  <c r="A241" i="18"/>
  <c r="AB241" i="18" s="1"/>
  <c r="B348" i="18"/>
  <c r="AC348" i="18" s="1"/>
  <c r="A348" i="18"/>
  <c r="AB348" i="18" s="1"/>
  <c r="B280" i="18"/>
  <c r="AC280" i="18" s="1"/>
  <c r="A280" i="18"/>
  <c r="AB280" i="18" s="1"/>
  <c r="B282" i="18"/>
  <c r="AC282" i="18" s="1"/>
  <c r="A282" i="18"/>
  <c r="AB282" i="18" s="1"/>
  <c r="B226" i="18"/>
  <c r="AC226" i="18" s="1"/>
  <c r="A226" i="18"/>
  <c r="AB226" i="18" s="1"/>
  <c r="B257" i="18"/>
  <c r="AC257" i="18" s="1"/>
  <c r="B298" i="18"/>
  <c r="AC298" i="18" s="1"/>
  <c r="A298" i="18"/>
  <c r="AB298" i="18" s="1"/>
  <c r="B237" i="18"/>
  <c r="AC237" i="18" s="1"/>
  <c r="A237" i="18"/>
  <c r="AB237" i="18" s="1"/>
  <c r="B248" i="18"/>
  <c r="AC248" i="18" s="1"/>
  <c r="A248" i="18"/>
  <c r="AB248" i="18" s="1"/>
  <c r="B223" i="18"/>
  <c r="AC223" i="18" s="1"/>
  <c r="A223" i="18"/>
  <c r="AB223" i="18" s="1"/>
  <c r="B311" i="18"/>
  <c r="AC311" i="18" s="1"/>
  <c r="A311" i="18"/>
  <c r="AB311" i="18" s="1"/>
  <c r="B297" i="18"/>
  <c r="AC297" i="18" s="1"/>
  <c r="A297" i="18"/>
  <c r="AB297" i="18" s="1"/>
  <c r="B220" i="18"/>
  <c r="AC220" i="18" s="1"/>
  <c r="A220" i="18"/>
  <c r="AB220" i="18" s="1"/>
  <c r="B236" i="18"/>
  <c r="AC236" i="18" s="1"/>
  <c r="A236" i="18"/>
  <c r="AB236" i="18" s="1"/>
  <c r="B259" i="18"/>
  <c r="AC259" i="18" s="1"/>
  <c r="A259" i="18"/>
  <c r="AB259" i="18" s="1"/>
  <c r="B295" i="18"/>
  <c r="AC295" i="18" s="1"/>
  <c r="A295" i="18"/>
  <c r="AB295" i="18" s="1"/>
  <c r="B240" i="18"/>
  <c r="AC240" i="18" s="1"/>
  <c r="A240" i="18"/>
  <c r="AB240" i="18" s="1"/>
  <c r="B343" i="18"/>
  <c r="AC343" i="18" s="1"/>
  <c r="A343" i="18"/>
  <c r="AB343" i="18" s="1"/>
  <c r="B218" i="18"/>
  <c r="AC218" i="18" s="1"/>
  <c r="A218" i="18"/>
  <c r="AB218" i="18" s="1"/>
  <c r="B217" i="18"/>
  <c r="AC217" i="18" s="1"/>
  <c r="A217" i="18"/>
  <c r="AB217" i="18" s="1"/>
  <c r="B235" i="18"/>
  <c r="AC235" i="18" s="1"/>
  <c r="A235" i="18"/>
  <c r="AB235" i="18" s="1"/>
  <c r="B224" i="18"/>
  <c r="AC224" i="18" s="1"/>
  <c r="A224" i="18"/>
  <c r="AB224" i="18" s="1"/>
  <c r="B211" i="18"/>
  <c r="AC211" i="18" s="1"/>
  <c r="A211" i="18"/>
  <c r="AB211" i="18" s="1"/>
  <c r="B222" i="18"/>
  <c r="AC222" i="18" s="1"/>
  <c r="A222" i="18"/>
  <c r="AB222" i="18" s="1"/>
  <c r="B194" i="18"/>
  <c r="AC194" i="18" s="1"/>
  <c r="A194" i="18"/>
  <c r="AB194" i="18" s="1"/>
  <c r="B184" i="18"/>
  <c r="AC184" i="18" s="1"/>
  <c r="A184" i="18"/>
  <c r="AB184" i="18" s="1"/>
  <c r="B219" i="18"/>
  <c r="AC219" i="18" s="1"/>
  <c r="A219" i="18"/>
  <c r="AB219" i="18" s="1"/>
  <c r="B183" i="18"/>
  <c r="AC183" i="18" s="1"/>
  <c r="A183" i="18"/>
  <c r="AB183" i="18" s="1"/>
  <c r="B182" i="18"/>
  <c r="AC182" i="18" s="1"/>
  <c r="A182" i="18"/>
  <c r="AB182" i="18" s="1"/>
  <c r="B210" i="18"/>
  <c r="AC210" i="18" s="1"/>
  <c r="A210" i="18"/>
  <c r="AB210" i="18" s="1"/>
  <c r="B234" i="18"/>
  <c r="AC234" i="18" s="1"/>
  <c r="A234" i="18"/>
  <c r="AB234" i="18" s="1"/>
  <c r="B179" i="18"/>
  <c r="AC179" i="18" s="1"/>
  <c r="A179" i="18"/>
  <c r="AB179" i="18" s="1"/>
  <c r="B283" i="18"/>
  <c r="AC283" i="18" s="1"/>
  <c r="A283" i="18"/>
  <c r="AB283" i="18" s="1"/>
  <c r="B255" i="18"/>
  <c r="AC255" i="18" s="1"/>
  <c r="B206" i="18"/>
  <c r="A206" i="18"/>
  <c r="AB206" i="18" s="1"/>
  <c r="B243" i="18"/>
  <c r="A243" i="18"/>
  <c r="AB243" i="18" s="1"/>
  <c r="B284" i="18"/>
  <c r="AC284" i="18" s="1"/>
  <c r="A284" i="18"/>
  <c r="AB284" i="18" s="1"/>
  <c r="B215" i="18"/>
  <c r="AC215" i="18" s="1"/>
  <c r="A215" i="18"/>
  <c r="AB215" i="18" s="1"/>
  <c r="B191" i="18"/>
  <c r="AC191" i="18" s="1"/>
  <c r="A191" i="18"/>
  <c r="AB191" i="18" s="1"/>
  <c r="B281" i="18"/>
  <c r="AC281" i="18" s="1"/>
  <c r="A281" i="18"/>
  <c r="AB281" i="18" s="1"/>
  <c r="B261" i="18"/>
  <c r="AC261" i="18" s="1"/>
  <c r="A261" i="18"/>
  <c r="AB261" i="18" s="1"/>
  <c r="B334" i="18"/>
  <c r="AC334" i="18" s="1"/>
  <c r="A334" i="18"/>
  <c r="AB334" i="18" s="1"/>
  <c r="B253" i="18"/>
  <c r="AC253" i="18" s="1"/>
  <c r="A253" i="18"/>
  <c r="AB253" i="18" s="1"/>
  <c r="B190" i="18"/>
  <c r="AC190" i="18" s="1"/>
  <c r="A190" i="18"/>
  <c r="AB190" i="18" s="1"/>
  <c r="B178" i="18"/>
  <c r="AC178" i="18" s="1"/>
  <c r="A178" i="18"/>
  <c r="AB178" i="18" s="1"/>
  <c r="B230" i="18"/>
  <c r="AC230" i="18" s="1"/>
  <c r="A230" i="18"/>
  <c r="AB230" i="18" s="1"/>
  <c r="B239" i="18"/>
  <c r="AC239" i="18" s="1"/>
  <c r="A239" i="18"/>
  <c r="AB239" i="18" s="1"/>
  <c r="B288" i="18"/>
  <c r="AC288" i="18" s="1"/>
  <c r="A288" i="18"/>
  <c r="AB288" i="18" s="1"/>
  <c r="B189" i="18"/>
  <c r="AC189" i="18" s="1"/>
  <c r="A189" i="18"/>
  <c r="AB189" i="18" s="1"/>
  <c r="B267" i="18"/>
  <c r="AC267" i="18" s="1"/>
  <c r="A267" i="18"/>
  <c r="AB267" i="18" s="1"/>
  <c r="B268" i="18"/>
  <c r="AC268" i="18" s="1"/>
  <c r="A268" i="18"/>
  <c r="AB268" i="18" s="1"/>
  <c r="B286" i="18"/>
  <c r="AC286" i="18" s="1"/>
  <c r="A286" i="18"/>
  <c r="AB286" i="18" s="1"/>
  <c r="B238" i="18"/>
  <c r="AC238" i="18" s="1"/>
  <c r="A238" i="18"/>
  <c r="AB238" i="18" s="1"/>
  <c r="B188" i="18"/>
  <c r="AC188" i="18" s="1"/>
  <c r="A188" i="18"/>
  <c r="AB188" i="18" s="1"/>
  <c r="B187" i="18"/>
  <c r="AC187" i="18" s="1"/>
  <c r="A187" i="18"/>
  <c r="AB187" i="18" s="1"/>
  <c r="B256" i="18"/>
  <c r="AC256" i="18" s="1"/>
  <c r="A256" i="18"/>
  <c r="AB256" i="18" s="1"/>
  <c r="B181" i="18"/>
  <c r="AC181" i="18" s="1"/>
  <c r="A181" i="18"/>
  <c r="AB181" i="18" s="1"/>
  <c r="B262" i="18"/>
  <c r="AC262" i="18" s="1"/>
  <c r="A262" i="18"/>
  <c r="AB262" i="18" s="1"/>
  <c r="B175" i="18"/>
  <c r="AC175" i="18" s="1"/>
  <c r="A175" i="18"/>
  <c r="AB175" i="18" s="1"/>
  <c r="B177" i="18"/>
  <c r="AC177" i="18" s="1"/>
  <c r="A177" i="18"/>
  <c r="AB177" i="18" s="1"/>
  <c r="B285" i="18"/>
  <c r="AC285" i="18" s="1"/>
  <c r="A285" i="18"/>
  <c r="AB285" i="18" s="1"/>
  <c r="B247" i="18"/>
  <c r="AC247" i="18" s="1"/>
  <c r="A247" i="18"/>
  <c r="AB247" i="18" s="1"/>
  <c r="B176" i="18"/>
  <c r="AC176" i="18" s="1"/>
  <c r="A176" i="18"/>
  <c r="AB176" i="18" s="1"/>
  <c r="B202" i="18"/>
  <c r="AC202" i="18" s="1"/>
  <c r="A202" i="18"/>
  <c r="AB202" i="18" s="1"/>
  <c r="B193" i="18"/>
  <c r="AC193" i="18" s="1"/>
  <c r="A193" i="18"/>
  <c r="AB193" i="18" s="1"/>
  <c r="B221" i="18"/>
  <c r="AC221" i="18" s="1"/>
  <c r="A221" i="18"/>
  <c r="AB221" i="18" s="1"/>
  <c r="B192" i="18"/>
  <c r="AC192" i="18" s="1"/>
  <c r="A192" i="18"/>
  <c r="AB192" i="18" s="1"/>
  <c r="B174" i="18"/>
  <c r="AC174" i="18" s="1"/>
  <c r="A174" i="18"/>
  <c r="AB174" i="18" s="1"/>
  <c r="B203" i="18"/>
  <c r="AC203" i="18" s="1"/>
  <c r="A203" i="18"/>
  <c r="AB203" i="18" s="1"/>
  <c r="B213" i="18"/>
  <c r="AC213" i="18" s="1"/>
  <c r="A213" i="18"/>
  <c r="AB213" i="18" s="1"/>
  <c r="B166" i="18"/>
  <c r="AC166" i="18" s="1"/>
  <c r="A166" i="18"/>
  <c r="AB166" i="18" s="1"/>
  <c r="B163" i="18"/>
  <c r="AC163" i="18" s="1"/>
  <c r="A163" i="18"/>
  <c r="AB163" i="18" s="1"/>
  <c r="B168" i="18"/>
  <c r="AC168" i="18" s="1"/>
  <c r="A168" i="18"/>
  <c r="AB168" i="18" s="1"/>
  <c r="B214" i="18"/>
  <c r="AC214" i="18" s="1"/>
  <c r="A214" i="18"/>
  <c r="AB214" i="18" s="1"/>
  <c r="B201" i="18"/>
  <c r="AC201" i="18" s="1"/>
  <c r="A201" i="18"/>
  <c r="AB201" i="18" s="1"/>
  <c r="B209" i="18"/>
  <c r="AC209" i="18" s="1"/>
  <c r="A209" i="18"/>
  <c r="AB209" i="18" s="1"/>
  <c r="B167" i="18"/>
  <c r="AC167" i="18" s="1"/>
  <c r="A167" i="18"/>
  <c r="AB167" i="18" s="1"/>
  <c r="B204" i="18"/>
  <c r="A204" i="18"/>
  <c r="AB204" i="18" s="1"/>
  <c r="B165" i="18"/>
  <c r="AC165" i="18" s="1"/>
  <c r="A165" i="18"/>
  <c r="AB165" i="18" s="1"/>
  <c r="B170" i="18"/>
  <c r="AC170" i="18" s="1"/>
  <c r="A170" i="18"/>
  <c r="AB170" i="18" s="1"/>
  <c r="B173" i="18"/>
  <c r="AC173" i="18" s="1"/>
  <c r="A173" i="18"/>
  <c r="AB173" i="18" s="1"/>
  <c r="B155" i="18"/>
  <c r="AC155" i="18" s="1"/>
  <c r="A155" i="18"/>
  <c r="AB155" i="18" s="1"/>
  <c r="B208" i="18"/>
  <c r="AC208" i="18" s="1"/>
  <c r="A208" i="18"/>
  <c r="AB208" i="18" s="1"/>
  <c r="B198" i="18"/>
  <c r="AC198" i="18" s="1"/>
  <c r="A198" i="18"/>
  <c r="AB198" i="18" s="1"/>
  <c r="B186" i="18"/>
  <c r="AC186" i="18" s="1"/>
  <c r="A186" i="18"/>
  <c r="AB186" i="18" s="1"/>
  <c r="B180" i="18"/>
  <c r="AC180" i="18" s="1"/>
  <c r="A180" i="18"/>
  <c r="AB180" i="18" s="1"/>
  <c r="B205" i="18"/>
  <c r="AC205" i="18" s="1"/>
  <c r="A205" i="18"/>
  <c r="AB205" i="18" s="1"/>
  <c r="B164" i="18"/>
  <c r="AC164" i="18" s="1"/>
  <c r="A164" i="18"/>
  <c r="AB164" i="18" s="1"/>
  <c r="B154" i="18"/>
  <c r="AC154" i="18" s="1"/>
  <c r="A154" i="18"/>
  <c r="AB154" i="18" s="1"/>
  <c r="B185" i="18"/>
  <c r="AC185" i="18" s="1"/>
  <c r="A185" i="18"/>
  <c r="AB185" i="18" s="1"/>
  <c r="B171" i="18"/>
  <c r="AC171" i="18" s="1"/>
  <c r="A171" i="18"/>
  <c r="AB171" i="18" s="1"/>
  <c r="B162" i="18"/>
  <c r="AC162" i="18" s="1"/>
  <c r="A162" i="18"/>
  <c r="AB162" i="18" s="1"/>
  <c r="B121" i="18"/>
  <c r="AC121" i="18" s="1"/>
  <c r="A121" i="18"/>
  <c r="AB121" i="18" s="1"/>
  <c r="B207" i="18"/>
  <c r="AC207" i="18" s="1"/>
  <c r="A207" i="18"/>
  <c r="AB207" i="18" s="1"/>
  <c r="B161" i="18"/>
  <c r="AC161" i="18" s="1"/>
  <c r="A161" i="18"/>
  <c r="AB161" i="18" s="1"/>
  <c r="B153" i="18"/>
  <c r="AC153" i="18" s="1"/>
  <c r="A153" i="18"/>
  <c r="AB153" i="18" s="1"/>
  <c r="B158" i="18"/>
  <c r="AC158" i="18" s="1"/>
  <c r="A158" i="18"/>
  <c r="AB158" i="18" s="1"/>
  <c r="B160" i="18"/>
  <c r="AC160" i="18" s="1"/>
  <c r="A160" i="18"/>
  <c r="AB160" i="18" s="1"/>
  <c r="B119" i="18"/>
  <c r="AC119" i="18" s="1"/>
  <c r="A119" i="18"/>
  <c r="AB119" i="18" s="1"/>
  <c r="B169" i="18"/>
  <c r="AC169" i="18" s="1"/>
  <c r="A169" i="18"/>
  <c r="AB169" i="18" s="1"/>
  <c r="B95" i="18"/>
  <c r="AC95" i="18" s="1"/>
  <c r="A95" i="18"/>
  <c r="AB95" i="18" s="1"/>
  <c r="B212" i="18"/>
  <c r="AC212" i="18" s="1"/>
  <c r="A212" i="18"/>
  <c r="AB212" i="18" s="1"/>
  <c r="B156" i="18"/>
  <c r="AC156" i="18" s="1"/>
  <c r="A156" i="18"/>
  <c r="AB156" i="18" s="1"/>
  <c r="B120" i="18"/>
  <c r="AC120" i="18" s="1"/>
  <c r="A120" i="18"/>
  <c r="AB120" i="18" s="1"/>
  <c r="B118" i="18"/>
  <c r="AC118" i="18" s="1"/>
  <c r="A118" i="18"/>
  <c r="AB118" i="18" s="1"/>
  <c r="B83" i="18"/>
  <c r="AC83" i="18" s="1"/>
  <c r="A83" i="18"/>
  <c r="AB83" i="18" s="1"/>
  <c r="B117" i="18"/>
  <c r="AC117" i="18" s="1"/>
  <c r="A117" i="18"/>
  <c r="AB117" i="18" s="1"/>
  <c r="B216" i="18"/>
  <c r="AC216" i="18" s="1"/>
  <c r="A216" i="18"/>
  <c r="AB216" i="18" s="1"/>
  <c r="B250" i="18"/>
  <c r="AC250" i="18" s="1"/>
  <c r="A250" i="18"/>
  <c r="AB250" i="18" s="1"/>
  <c r="B197" i="18"/>
  <c r="AC197" i="18" s="1"/>
  <c r="A197" i="18"/>
  <c r="AB197" i="18" s="1"/>
  <c r="B131" i="18"/>
  <c r="AC131" i="18" s="1"/>
  <c r="A131" i="18"/>
  <c r="AB131" i="18" s="1"/>
  <c r="B199" i="18"/>
  <c r="AC199" i="18" s="1"/>
  <c r="A199" i="18"/>
  <c r="AB199" i="18" s="1"/>
  <c r="B130" i="18"/>
  <c r="AC130" i="18" s="1"/>
  <c r="A130" i="18"/>
  <c r="AB130" i="18" s="1"/>
  <c r="B85" i="18"/>
  <c r="AC85" i="18" s="1"/>
  <c r="A85" i="18"/>
  <c r="AB85" i="18" s="1"/>
  <c r="B146" i="18"/>
  <c r="AC146" i="18" s="1"/>
  <c r="A146" i="18"/>
  <c r="AB146" i="18" s="1"/>
  <c r="B200" i="18"/>
  <c r="AC200" i="18" s="1"/>
  <c r="A200" i="18"/>
  <c r="AB200" i="18" s="1"/>
  <c r="B116" i="18"/>
  <c r="AC116" i="18" s="1"/>
  <c r="A116" i="18"/>
  <c r="AB116" i="18" s="1"/>
  <c r="B143" i="18"/>
  <c r="AC143" i="18" s="1"/>
  <c r="A143" i="18"/>
  <c r="AB143" i="18" s="1"/>
  <c r="B172" i="18"/>
  <c r="AC172" i="18" s="1"/>
  <c r="A172" i="18"/>
  <c r="AB172" i="18" s="1"/>
  <c r="B151" i="18"/>
  <c r="AC151" i="18" s="1"/>
  <c r="A151" i="18"/>
  <c r="AB151" i="18" s="1"/>
  <c r="B196" i="18"/>
  <c r="AC196" i="18" s="1"/>
  <c r="A196" i="18"/>
  <c r="AB196" i="18" s="1"/>
  <c r="B142" i="18"/>
  <c r="AC142" i="18" s="1"/>
  <c r="A142" i="18"/>
  <c r="AB142" i="18" s="1"/>
  <c r="B132" i="18"/>
  <c r="AC132" i="18" s="1"/>
  <c r="A132" i="18"/>
  <c r="AB132" i="18" s="1"/>
  <c r="B129" i="18"/>
  <c r="A129" i="18"/>
  <c r="AB129" i="18" s="1"/>
  <c r="B157" i="18"/>
  <c r="AC157" i="18" s="1"/>
  <c r="A157" i="18"/>
  <c r="AB157" i="18" s="1"/>
  <c r="B145" i="18"/>
  <c r="AC145" i="18" s="1"/>
  <c r="A145" i="18"/>
  <c r="AB145" i="18" s="1"/>
  <c r="B99" i="18"/>
  <c r="AC99" i="18" s="1"/>
  <c r="A99" i="18"/>
  <c r="AB99" i="18" s="1"/>
  <c r="B139" i="18"/>
  <c r="AC139" i="18" s="1"/>
  <c r="A139" i="18"/>
  <c r="AB139" i="18" s="1"/>
  <c r="B148" i="18"/>
  <c r="AC148" i="18" s="1"/>
  <c r="A148" i="18"/>
  <c r="AB148" i="18" s="1"/>
  <c r="B150" i="18"/>
  <c r="AC150" i="18" s="1"/>
  <c r="A150" i="18"/>
  <c r="AB150" i="18" s="1"/>
  <c r="B144" i="18"/>
  <c r="AC144" i="18" s="1"/>
  <c r="A144" i="18"/>
  <c r="AB144" i="18" s="1"/>
  <c r="B115" i="18"/>
  <c r="AC115" i="18" s="1"/>
  <c r="A115" i="18"/>
  <c r="AB115" i="18" s="1"/>
  <c r="B82" i="18"/>
  <c r="AC82" i="18" s="1"/>
  <c r="A82" i="18"/>
  <c r="AB82" i="18" s="1"/>
  <c r="B122" i="18"/>
  <c r="AC122" i="18" s="1"/>
  <c r="A122" i="18"/>
  <c r="AB122" i="18" s="1"/>
  <c r="B141" i="18"/>
  <c r="AC141" i="18" s="1"/>
  <c r="A141" i="18"/>
  <c r="AB141" i="18" s="1"/>
  <c r="B94" i="18"/>
  <c r="AC94" i="18" s="1"/>
  <c r="A94" i="18"/>
  <c r="AB94" i="18" s="1"/>
  <c r="B140" i="18"/>
  <c r="AC140" i="18" s="1"/>
  <c r="A140" i="18"/>
  <c r="AB140" i="18" s="1"/>
  <c r="B147" i="18"/>
  <c r="AC147" i="18" s="1"/>
  <c r="A147" i="18"/>
  <c r="AB147" i="18" s="1"/>
  <c r="B195" i="18"/>
  <c r="AC195" i="18" s="1"/>
  <c r="A195" i="18"/>
  <c r="AB195" i="18" s="1"/>
  <c r="B96" i="18"/>
  <c r="AC96" i="18" s="1"/>
  <c r="A96" i="18"/>
  <c r="AB96" i="18" s="1"/>
  <c r="B88" i="18"/>
  <c r="AC88" i="18" s="1"/>
  <c r="A88" i="18"/>
  <c r="AB88" i="18" s="1"/>
  <c r="B86" i="18"/>
  <c r="AC86" i="18" s="1"/>
  <c r="A86" i="18"/>
  <c r="AB86" i="18" s="1"/>
  <c r="B101" i="18"/>
  <c r="AC101" i="18" s="1"/>
  <c r="A101" i="18"/>
  <c r="AB101" i="18" s="1"/>
  <c r="B98" i="18"/>
  <c r="AC98" i="18" s="1"/>
  <c r="A98" i="18"/>
  <c r="AB98" i="18" s="1"/>
  <c r="B64" i="18"/>
  <c r="AC64" i="18" s="1"/>
  <c r="A64" i="18"/>
  <c r="AB64" i="18" s="1"/>
  <c r="B97" i="18"/>
  <c r="AC97" i="18" s="1"/>
  <c r="A97" i="18"/>
  <c r="AB97" i="18" s="1"/>
  <c r="B159" i="18"/>
  <c r="AC159" i="18" s="1"/>
  <c r="A159" i="18"/>
  <c r="AB159" i="18" s="1"/>
  <c r="B76" i="18"/>
  <c r="AC76" i="18" s="1"/>
  <c r="A76" i="18"/>
  <c r="AB76" i="18" s="1"/>
  <c r="B84" i="18"/>
  <c r="AC84" i="18" s="1"/>
  <c r="A84" i="18"/>
  <c r="AB84" i="18" s="1"/>
  <c r="B125" i="18"/>
  <c r="AC125" i="18" s="1"/>
  <c r="A125" i="18"/>
  <c r="AB125" i="18" s="1"/>
  <c r="B100" i="18"/>
  <c r="AC100" i="18" s="1"/>
  <c r="A100" i="18"/>
  <c r="AB100" i="18" s="1"/>
  <c r="B152" i="18"/>
  <c r="AC152" i="18" s="1"/>
  <c r="A152" i="18"/>
  <c r="AB152" i="18" s="1"/>
  <c r="B138" i="18"/>
  <c r="AC138" i="18" s="1"/>
  <c r="A138" i="18"/>
  <c r="AB138" i="18" s="1"/>
  <c r="B62" i="18"/>
  <c r="AC62" i="18" s="1"/>
  <c r="A62" i="18"/>
  <c r="AB62" i="18" s="1"/>
  <c r="B111" i="18"/>
  <c r="AC111" i="18" s="1"/>
  <c r="A111" i="18"/>
  <c r="AB111" i="18" s="1"/>
  <c r="B123" i="18"/>
  <c r="A123" i="18"/>
  <c r="AB123" i="18" s="1"/>
  <c r="B137" i="18"/>
  <c r="AC137" i="18" s="1"/>
  <c r="A137" i="18"/>
  <c r="AB137" i="18" s="1"/>
  <c r="B87" i="18"/>
  <c r="AC87" i="18" s="1"/>
  <c r="A87" i="18"/>
  <c r="AB87" i="18" s="1"/>
  <c r="B110" i="18"/>
  <c r="AC110" i="18" s="1"/>
  <c r="A110" i="18"/>
  <c r="AB110" i="18" s="1"/>
  <c r="B133" i="18"/>
  <c r="AC133" i="18" s="1"/>
  <c r="A133" i="18"/>
  <c r="AB133" i="18" s="1"/>
  <c r="B104" i="18"/>
  <c r="AC104" i="18" s="1"/>
  <c r="A104" i="18"/>
  <c r="AB104" i="18" s="1"/>
  <c r="B89" i="18"/>
  <c r="AC89" i="18" s="1"/>
  <c r="A89" i="18"/>
  <c r="AB89" i="18" s="1"/>
  <c r="B54" i="18"/>
  <c r="AC54" i="18" s="1"/>
  <c r="A54" i="18"/>
  <c r="AB54" i="18" s="1"/>
  <c r="B136" i="18"/>
  <c r="AC136" i="18" s="1"/>
  <c r="A136" i="18"/>
  <c r="AB136" i="18" s="1"/>
  <c r="B135" i="18"/>
  <c r="AC135" i="18" s="1"/>
  <c r="A135" i="18"/>
  <c r="AB135" i="18" s="1"/>
  <c r="B103" i="18"/>
  <c r="AC103" i="18" s="1"/>
  <c r="A103" i="18"/>
  <c r="AB103" i="18" s="1"/>
  <c r="B77" i="18"/>
  <c r="AC77" i="18" s="1"/>
  <c r="A77" i="18"/>
  <c r="AB77" i="18" s="1"/>
  <c r="B92" i="18"/>
  <c r="AC92" i="18" s="1"/>
  <c r="A92" i="18"/>
  <c r="AB92" i="18" s="1"/>
  <c r="B102" i="18"/>
  <c r="AC102" i="18" s="1"/>
  <c r="A102" i="18"/>
  <c r="AB102" i="18" s="1"/>
  <c r="B114" i="18"/>
  <c r="A114" i="18"/>
  <c r="AB114" i="18" s="1"/>
  <c r="B134" i="18"/>
  <c r="AC134" i="18" s="1"/>
  <c r="A134" i="18"/>
  <c r="AB134" i="18" s="1"/>
  <c r="B105" i="18"/>
  <c r="AC105" i="18" s="1"/>
  <c r="A105" i="18"/>
  <c r="AB105" i="18" s="1"/>
  <c r="B70" i="18"/>
  <c r="AC70" i="18" s="1"/>
  <c r="A70" i="18"/>
  <c r="AB70" i="18" s="1"/>
  <c r="B63" i="18"/>
  <c r="AC63" i="18" s="1"/>
  <c r="A63" i="18"/>
  <c r="AB63" i="18" s="1"/>
  <c r="B126" i="18"/>
  <c r="AC126" i="18" s="1"/>
  <c r="A126" i="18"/>
  <c r="AB126" i="18" s="1"/>
  <c r="B52" i="18"/>
  <c r="AC52" i="18" s="1"/>
  <c r="A52" i="18"/>
  <c r="AB52" i="18" s="1"/>
  <c r="B79" i="18"/>
  <c r="AC79" i="18" s="1"/>
  <c r="A79" i="18"/>
  <c r="AB79" i="18" s="1"/>
  <c r="B124" i="18"/>
  <c r="A124" i="18"/>
  <c r="AB124" i="18" s="1"/>
  <c r="B51" i="18"/>
  <c r="AC51" i="18" s="1"/>
  <c r="A51" i="18"/>
  <c r="AB51" i="18" s="1"/>
  <c r="B81" i="18"/>
  <c r="AC81" i="18" s="1"/>
  <c r="A81" i="18"/>
  <c r="AB81" i="18" s="1"/>
  <c r="B49" i="18"/>
  <c r="AC49" i="18" s="1"/>
  <c r="A49" i="18"/>
  <c r="AB49" i="18" s="1"/>
  <c r="B91" i="18"/>
  <c r="AC91" i="18" s="1"/>
  <c r="A91" i="18"/>
  <c r="AB91" i="18" s="1"/>
  <c r="B113" i="18"/>
  <c r="A113" i="18"/>
  <c r="AB113" i="18" s="1"/>
  <c r="B65" i="18"/>
  <c r="AC65" i="18" s="1"/>
  <c r="A65" i="18"/>
  <c r="AB65" i="18" s="1"/>
  <c r="B48" i="18"/>
  <c r="AC48" i="18" s="1"/>
  <c r="A48" i="18"/>
  <c r="AB48" i="18" s="1"/>
  <c r="B75" i="18"/>
  <c r="AC75" i="18" s="1"/>
  <c r="A75" i="18"/>
  <c r="AB75" i="18" s="1"/>
  <c r="B127" i="18"/>
  <c r="AC127" i="18" s="1"/>
  <c r="A127" i="18"/>
  <c r="AB127" i="18" s="1"/>
  <c r="B112" i="18"/>
  <c r="A112" i="18"/>
  <c r="AB112" i="18" s="1"/>
  <c r="B74" i="18"/>
  <c r="AC74" i="18" s="1"/>
  <c r="A74" i="18"/>
  <c r="AB74" i="18" s="1"/>
  <c r="B128" i="18"/>
  <c r="AC128" i="18" s="1"/>
  <c r="A128" i="18"/>
  <c r="AB128" i="18" s="1"/>
  <c r="B67" i="18"/>
  <c r="AC67" i="18" s="1"/>
  <c r="A67" i="18"/>
  <c r="AB67" i="18" s="1"/>
  <c r="B106" i="18"/>
  <c r="AC106" i="18" s="1"/>
  <c r="A106" i="18"/>
  <c r="AB106" i="18" s="1"/>
  <c r="B149" i="18"/>
  <c r="AC149" i="18" s="1"/>
  <c r="A149" i="18"/>
  <c r="AB149" i="18" s="1"/>
  <c r="B73" i="18"/>
  <c r="AC73" i="18" s="1"/>
  <c r="A73" i="18"/>
  <c r="AB73" i="18" s="1"/>
  <c r="B50" i="18"/>
  <c r="AC50" i="18" s="1"/>
  <c r="A50" i="18"/>
  <c r="AB50" i="18" s="1"/>
  <c r="B53" i="18"/>
  <c r="AC53" i="18" s="1"/>
  <c r="A53" i="18"/>
  <c r="AB53" i="18" s="1"/>
  <c r="B21" i="18"/>
  <c r="AC21" i="18" s="1"/>
  <c r="A21" i="18"/>
  <c r="AB21" i="18" s="1"/>
  <c r="B43" i="18"/>
  <c r="AC43" i="18" s="1"/>
  <c r="A43" i="18"/>
  <c r="AB43" i="18" s="1"/>
  <c r="B60" i="18"/>
  <c r="AC60" i="18" s="1"/>
  <c r="A60" i="18"/>
  <c r="AB60" i="18" s="1"/>
  <c r="B72" i="18"/>
  <c r="AC72" i="18" s="1"/>
  <c r="A72" i="18"/>
  <c r="AB72" i="18" s="1"/>
  <c r="B45" i="18"/>
  <c r="AC45" i="18" s="1"/>
  <c r="A45" i="18"/>
  <c r="AB45" i="18" s="1"/>
  <c r="B109" i="18"/>
  <c r="AC109" i="18" s="1"/>
  <c r="A109" i="18"/>
  <c r="AB109" i="18" s="1"/>
  <c r="B19" i="18"/>
  <c r="AC19" i="18" s="1"/>
  <c r="A19" i="18"/>
  <c r="AB19" i="18" s="1"/>
  <c r="B29" i="18"/>
  <c r="AC29" i="18" s="1"/>
  <c r="A29" i="18"/>
  <c r="AB29" i="18" s="1"/>
  <c r="B58" i="18"/>
  <c r="AC58" i="18" s="1"/>
  <c r="A58" i="18"/>
  <c r="AB58" i="18" s="1"/>
  <c r="B38" i="18"/>
  <c r="AC38" i="18" s="1"/>
  <c r="A38" i="18"/>
  <c r="AB38" i="18" s="1"/>
  <c r="B90" i="18"/>
  <c r="AC90" i="18" s="1"/>
  <c r="A90" i="18"/>
  <c r="AB90" i="18" s="1"/>
  <c r="B42" i="18"/>
  <c r="AC42" i="18" s="1"/>
  <c r="A42" i="18"/>
  <c r="AB42" i="18" s="1"/>
  <c r="B18" i="18"/>
  <c r="AC18" i="18" s="1"/>
  <c r="A18" i="18"/>
  <c r="AB18" i="18" s="1"/>
  <c r="B46" i="18"/>
  <c r="AC46" i="18" s="1"/>
  <c r="A46" i="18"/>
  <c r="AB46" i="18" s="1"/>
  <c r="B93" i="18"/>
  <c r="AC93" i="18" s="1"/>
  <c r="A93" i="18"/>
  <c r="AB93" i="18" s="1"/>
  <c r="B44" i="18"/>
  <c r="AC44" i="18" s="1"/>
  <c r="A44" i="18"/>
  <c r="AB44" i="18" s="1"/>
  <c r="B66" i="18"/>
  <c r="AC66" i="18" s="1"/>
  <c r="A66" i="18"/>
  <c r="AB66" i="18" s="1"/>
  <c r="B30" i="18"/>
  <c r="AC30" i="18" s="1"/>
  <c r="A30" i="18"/>
  <c r="AB30" i="18" s="1"/>
  <c r="B108" i="18"/>
  <c r="AC108" i="18" s="1"/>
  <c r="A108" i="18"/>
  <c r="AB108" i="18" s="1"/>
  <c r="B107" i="18"/>
  <c r="AC107" i="18" s="1"/>
  <c r="A107" i="18"/>
  <c r="AB107" i="18" s="1"/>
  <c r="B41" i="18"/>
  <c r="AC41" i="18" s="1"/>
  <c r="A41" i="18"/>
  <c r="AB41" i="18" s="1"/>
  <c r="B47" i="18"/>
  <c r="AC47" i="18" s="1"/>
  <c r="A47" i="18"/>
  <c r="AB47" i="18" s="1"/>
  <c r="B69" i="18"/>
  <c r="AC69" i="18" s="1"/>
  <c r="A69" i="18"/>
  <c r="AB69" i="18" s="1"/>
  <c r="B57" i="18"/>
  <c r="AC57" i="18" s="1"/>
  <c r="B22" i="18"/>
  <c r="AC22" i="18" s="1"/>
  <c r="A22" i="18"/>
  <c r="AB22" i="18" s="1"/>
  <c r="B6" i="18"/>
  <c r="AC6" i="18" s="1"/>
  <c r="A6" i="18"/>
  <c r="AB6" i="18" s="1"/>
  <c r="B16" i="18"/>
  <c r="AC16" i="18" s="1"/>
  <c r="A16" i="18"/>
  <c r="AB16" i="18" s="1"/>
  <c r="B27" i="18"/>
  <c r="AC27" i="18" s="1"/>
  <c r="A27" i="18"/>
  <c r="AB27" i="18" s="1"/>
  <c r="B2" i="18"/>
  <c r="AC2" i="18" s="1"/>
  <c r="A2" i="18"/>
  <c r="AB2" i="18" s="1"/>
  <c r="B80" i="18"/>
  <c r="AC80" i="18" s="1"/>
  <c r="B36" i="18"/>
  <c r="AC36" i="18" s="1"/>
  <c r="A36" i="18"/>
  <c r="AB36" i="18" s="1"/>
  <c r="B5" i="18"/>
  <c r="AC5" i="18" s="1"/>
  <c r="A5" i="18"/>
  <c r="AB5" i="18" s="1"/>
  <c r="B26" i="18"/>
  <c r="AC26" i="18" s="1"/>
  <c r="A26" i="18"/>
  <c r="AB26" i="18" s="1"/>
  <c r="B68" i="18"/>
  <c r="AC68" i="18" s="1"/>
  <c r="A68" i="18"/>
  <c r="AB68" i="18" s="1"/>
  <c r="B25" i="18"/>
  <c r="AC25" i="18" s="1"/>
  <c r="A25" i="18"/>
  <c r="AB25" i="18" s="1"/>
  <c r="B11" i="18"/>
  <c r="AC11" i="18" s="1"/>
  <c r="A11" i="18"/>
  <c r="AB11" i="18" s="1"/>
  <c r="B10" i="18"/>
  <c r="AC10" i="18" s="1"/>
  <c r="A10" i="18"/>
  <c r="AB10" i="18" s="1"/>
  <c r="B59" i="18"/>
  <c r="AC59" i="18" s="1"/>
  <c r="A59" i="18"/>
  <c r="AB59" i="18" s="1"/>
  <c r="B20" i="18"/>
  <c r="AC20" i="18" s="1"/>
  <c r="A20" i="18"/>
  <c r="AB20" i="18" s="1"/>
  <c r="B24" i="18"/>
  <c r="AC24" i="18" s="1"/>
  <c r="A24" i="18"/>
  <c r="AB24" i="18" s="1"/>
  <c r="B40" i="18"/>
  <c r="AC40" i="18" s="1"/>
  <c r="A40" i="18"/>
  <c r="AB40" i="18" s="1"/>
  <c r="B23" i="18"/>
  <c r="AC23" i="18" s="1"/>
  <c r="B17" i="18"/>
  <c r="AC17" i="18" s="1"/>
  <c r="B33" i="18"/>
  <c r="AC33" i="18" s="1"/>
  <c r="A33" i="18"/>
  <c r="AB33" i="18" s="1"/>
  <c r="B35" i="18"/>
  <c r="AC35" i="18" s="1"/>
  <c r="A35" i="18"/>
  <c r="AB35" i="18" s="1"/>
  <c r="B56" i="18"/>
  <c r="AC56" i="18" s="1"/>
  <c r="A56" i="18"/>
  <c r="AB56" i="18" s="1"/>
  <c r="B8" i="18"/>
  <c r="AC8" i="18" s="1"/>
  <c r="A8" i="18"/>
  <c r="AB8" i="18" s="1"/>
  <c r="B39" i="18"/>
  <c r="AC39" i="18" s="1"/>
  <c r="A39" i="18"/>
  <c r="AB39" i="18" s="1"/>
  <c r="B55" i="18"/>
  <c r="AC55" i="18" s="1"/>
  <c r="A55" i="18"/>
  <c r="AB55" i="18" s="1"/>
  <c r="B13" i="18"/>
  <c r="AC13" i="18" s="1"/>
  <c r="A13" i="18"/>
  <c r="AB13" i="18" s="1"/>
  <c r="B71" i="18"/>
  <c r="AC71" i="18" s="1"/>
  <c r="A71" i="18"/>
  <c r="AB71" i="18" s="1"/>
  <c r="B15" i="18"/>
  <c r="AC15" i="18" s="1"/>
  <c r="A15" i="18"/>
  <c r="AB15" i="18" s="1"/>
  <c r="B37" i="18"/>
  <c r="AC37" i="18" s="1"/>
  <c r="A37" i="18"/>
  <c r="AB37" i="18" s="1"/>
  <c r="B32" i="18"/>
  <c r="AC32" i="18" s="1"/>
  <c r="A32" i="18"/>
  <c r="AB32" i="18" s="1"/>
  <c r="B12" i="18"/>
  <c r="AC12" i="18" s="1"/>
  <c r="A12" i="18"/>
  <c r="AB12" i="18" s="1"/>
  <c r="B78" i="18"/>
  <c r="AC78" i="18" s="1"/>
  <c r="A78" i="18"/>
  <c r="AB78" i="18" s="1"/>
  <c r="B34" i="18"/>
  <c r="A34" i="18"/>
  <c r="AB34" i="18" s="1"/>
  <c r="B7" i="18"/>
  <c r="AC7" i="18" s="1"/>
  <c r="A7" i="18"/>
  <c r="AB7" i="18" s="1"/>
  <c r="B31" i="18"/>
  <c r="AC31" i="18" s="1"/>
  <c r="A31" i="18"/>
  <c r="AB31" i="18" s="1"/>
  <c r="B28" i="18"/>
  <c r="AC28" i="18" s="1"/>
  <c r="A28" i="18"/>
  <c r="AB28" i="18" s="1"/>
  <c r="B4" i="18"/>
  <c r="AC4" i="18" s="1"/>
  <c r="B61" i="18"/>
  <c r="AC61" i="18" s="1"/>
  <c r="B3" i="18"/>
  <c r="AC3" i="18" s="1"/>
  <c r="B14" i="18"/>
  <c r="AC14" i="18" s="1"/>
  <c r="A14" i="18"/>
  <c r="AB14" i="18" s="1"/>
  <c r="B9" i="18"/>
  <c r="AC9" i="18" s="1"/>
  <c r="A9" i="18"/>
  <c r="AB9" i="18" s="1"/>
  <c r="AE132" i="18" l="1"/>
  <c r="AD132" i="18"/>
  <c r="AD2" i="18"/>
  <c r="AE2" i="18"/>
  <c r="AE42" i="18"/>
  <c r="AD42" i="18"/>
  <c r="AD72" i="18"/>
  <c r="AE72" i="18"/>
  <c r="AD162" i="18"/>
  <c r="AE162" i="18"/>
  <c r="AE209" i="18"/>
  <c r="AD209" i="18"/>
  <c r="AD247" i="18"/>
  <c r="AE247" i="18"/>
  <c r="AD375" i="18"/>
  <c r="AE375" i="18"/>
  <c r="AE310" i="18"/>
  <c r="AD310" i="18"/>
  <c r="B201" i="17"/>
  <c r="AC201" i="17" s="1"/>
  <c r="A201" i="17"/>
  <c r="AB201" i="17" s="1"/>
  <c r="B266" i="17"/>
  <c r="A266" i="17"/>
  <c r="AB266" i="17" s="1"/>
  <c r="B309" i="17"/>
  <c r="AC309" i="17" s="1"/>
  <c r="A309" i="17"/>
  <c r="AB309" i="17" s="1"/>
  <c r="B239" i="17"/>
  <c r="AC239" i="17" s="1"/>
  <c r="A239" i="17"/>
  <c r="AB239" i="17" s="1"/>
  <c r="B265" i="17"/>
  <c r="AC265" i="17" s="1"/>
  <c r="A265" i="17"/>
  <c r="AB265" i="17" s="1"/>
  <c r="B237" i="17"/>
  <c r="AC237" i="17" s="1"/>
  <c r="A237" i="17"/>
  <c r="AB237" i="17" s="1"/>
  <c r="B207" i="17"/>
  <c r="AC207" i="17" s="1"/>
  <c r="A207" i="17"/>
  <c r="AB207" i="17" s="1"/>
  <c r="B198" i="17"/>
  <c r="AC198" i="17" s="1"/>
  <c r="A198" i="17"/>
  <c r="AB198" i="17" s="1"/>
  <c r="B294" i="17"/>
  <c r="AC294" i="17" s="1"/>
  <c r="A294" i="17"/>
  <c r="AB294" i="17" s="1"/>
  <c r="B246" i="17"/>
  <c r="AC246" i="17" s="1"/>
  <c r="A246" i="17"/>
  <c r="AB246" i="17" s="1"/>
  <c r="B236" i="17"/>
  <c r="AC236" i="17" s="1"/>
  <c r="A236" i="17"/>
  <c r="AB236" i="17" s="1"/>
  <c r="B305" i="17"/>
  <c r="AC305" i="17" s="1"/>
  <c r="A305" i="17"/>
  <c r="AB305" i="17" s="1"/>
  <c r="B272" i="17"/>
  <c r="A272" i="17"/>
  <c r="AB272" i="17" s="1"/>
  <c r="B202" i="17"/>
  <c r="AC202" i="17" s="1"/>
  <c r="A202" i="17"/>
  <c r="AB202" i="17" s="1"/>
  <c r="B276" i="17"/>
  <c r="A276" i="17"/>
  <c r="AB276" i="17" s="1"/>
  <c r="B205" i="17"/>
  <c r="AC205" i="17" s="1"/>
  <c r="A205" i="17"/>
  <c r="AB205" i="17" s="1"/>
  <c r="B263" i="17"/>
  <c r="AC263" i="17" s="1"/>
  <c r="A263" i="17"/>
  <c r="AB263" i="17" s="1"/>
  <c r="B267" i="17"/>
  <c r="AC267" i="17" s="1"/>
  <c r="A267" i="17"/>
  <c r="AB267" i="17" s="1"/>
  <c r="B286" i="17"/>
  <c r="AC286" i="17" s="1"/>
  <c r="A286" i="17"/>
  <c r="AB286" i="17" s="1"/>
  <c r="B223" i="17"/>
  <c r="AC223" i="17" s="1"/>
  <c r="A223" i="17"/>
  <c r="AB223" i="17" s="1"/>
  <c r="B212" i="17"/>
  <c r="AC212" i="17" s="1"/>
  <c r="A212" i="17"/>
  <c r="AB212" i="17" s="1"/>
  <c r="B204" i="17"/>
  <c r="AC204" i="17" s="1"/>
  <c r="A204" i="17"/>
  <c r="AB204" i="17" s="1"/>
  <c r="B196" i="17"/>
  <c r="AC196" i="17" s="1"/>
  <c r="A196" i="17"/>
  <c r="AB196" i="17" s="1"/>
  <c r="B192" i="17"/>
  <c r="AC192" i="17" s="1"/>
  <c r="A192" i="17"/>
  <c r="AB192" i="17" s="1"/>
  <c r="B232" i="17"/>
  <c r="AC232" i="17" s="1"/>
  <c r="A232" i="17"/>
  <c r="AB232" i="17" s="1"/>
  <c r="B229" i="17"/>
  <c r="AC229" i="17" s="1"/>
  <c r="A229" i="17"/>
  <c r="AB229" i="17" s="1"/>
  <c r="B231" i="17"/>
  <c r="AC231" i="17" s="1"/>
  <c r="A231" i="17"/>
  <c r="AB231" i="17" s="1"/>
  <c r="B219" i="17"/>
  <c r="AC219" i="17" s="1"/>
  <c r="A219" i="17"/>
  <c r="AB219" i="17" s="1"/>
  <c r="B235" i="17"/>
  <c r="AC235" i="17" s="1"/>
  <c r="A235" i="17"/>
  <c r="AB235" i="17" s="1"/>
  <c r="B191" i="17"/>
  <c r="AC191" i="17" s="1"/>
  <c r="A191" i="17"/>
  <c r="AB191" i="17" s="1"/>
  <c r="B222" i="17"/>
  <c r="AC222" i="17" s="1"/>
  <c r="A222" i="17"/>
  <c r="AB222" i="17" s="1"/>
  <c r="B228" i="17"/>
  <c r="AC228" i="17" s="1"/>
  <c r="A228" i="17"/>
  <c r="AB228" i="17" s="1"/>
  <c r="B225" i="17"/>
  <c r="AC225" i="17" s="1"/>
  <c r="A225" i="17"/>
  <c r="AB225" i="17" s="1"/>
  <c r="B227" i="17"/>
  <c r="AC227" i="17" s="1"/>
  <c r="A227" i="17"/>
  <c r="AB227" i="17" s="1"/>
  <c r="B195" i="17"/>
  <c r="AC195" i="17" s="1"/>
  <c r="A195" i="17"/>
  <c r="AB195" i="17" s="1"/>
  <c r="B273" i="17"/>
  <c r="AC273" i="17" s="1"/>
  <c r="A273" i="17"/>
  <c r="AB273" i="17" s="1"/>
  <c r="B220" i="17"/>
  <c r="AC220" i="17" s="1"/>
  <c r="A220" i="17"/>
  <c r="AB220" i="17" s="1"/>
  <c r="B221" i="17"/>
  <c r="AC221" i="17" s="1"/>
  <c r="A221" i="17"/>
  <c r="AB221" i="17" s="1"/>
  <c r="B203" i="17"/>
  <c r="AC203" i="17" s="1"/>
  <c r="A203" i="17"/>
  <c r="AB203" i="17" s="1"/>
  <c r="B211" i="17"/>
  <c r="AC211" i="17" s="1"/>
  <c r="A211" i="17"/>
  <c r="AB211" i="17" s="1"/>
  <c r="B197" i="17"/>
  <c r="AC197" i="17" s="1"/>
  <c r="A197" i="17"/>
  <c r="AB197" i="17" s="1"/>
  <c r="B190" i="17"/>
  <c r="AC190" i="17" s="1"/>
  <c r="A190" i="17"/>
  <c r="AB190" i="17" s="1"/>
  <c r="B264" i="17"/>
  <c r="AC264" i="17" s="1"/>
  <c r="A264" i="17"/>
  <c r="AB264" i="17" s="1"/>
  <c r="B362" i="17"/>
  <c r="AC362" i="17" s="1"/>
  <c r="A362" i="17"/>
  <c r="AB362" i="17" s="1"/>
  <c r="B238" i="17"/>
  <c r="AC238" i="17" s="1"/>
  <c r="A238" i="17"/>
  <c r="AB238" i="17" s="1"/>
  <c r="B270" i="17"/>
  <c r="AC270" i="17" s="1"/>
  <c r="A270" i="17"/>
  <c r="AB270" i="17" s="1"/>
  <c r="B328" i="17"/>
  <c r="AC328" i="17" s="1"/>
  <c r="A328" i="17"/>
  <c r="AB328" i="17" s="1"/>
  <c r="B186" i="17"/>
  <c r="AC186" i="17" s="1"/>
  <c r="A186" i="17"/>
  <c r="AB186" i="17" s="1"/>
  <c r="B209" i="17"/>
  <c r="AC209" i="17" s="1"/>
  <c r="A209" i="17"/>
  <c r="AB209" i="17" s="1"/>
  <c r="B185" i="17"/>
  <c r="AC185" i="17" s="1"/>
  <c r="A185" i="17"/>
  <c r="AB185" i="17" s="1"/>
  <c r="B234" i="17"/>
  <c r="AC234" i="17" s="1"/>
  <c r="A234" i="17"/>
  <c r="AB234" i="17" s="1"/>
  <c r="B214" i="17"/>
  <c r="AC214" i="17" s="1"/>
  <c r="A214" i="17"/>
  <c r="AB214" i="17" s="1"/>
  <c r="B261" i="17"/>
  <c r="AC261" i="17" s="1"/>
  <c r="A261" i="17"/>
  <c r="AB261" i="17" s="1"/>
  <c r="B182" i="17"/>
  <c r="AC182" i="17" s="1"/>
  <c r="A182" i="17"/>
  <c r="AB182" i="17" s="1"/>
  <c r="B218" i="17"/>
  <c r="AC218" i="17" s="1"/>
  <c r="A218" i="17"/>
  <c r="AB218" i="17" s="1"/>
  <c r="B206" i="17"/>
  <c r="AC206" i="17" s="1"/>
  <c r="A206" i="17"/>
  <c r="AB206" i="17" s="1"/>
  <c r="B181" i="17"/>
  <c r="AC181" i="17" s="1"/>
  <c r="A181" i="17"/>
  <c r="AB181" i="17" s="1"/>
  <c r="B189" i="17"/>
  <c r="AC189" i="17" s="1"/>
  <c r="A189" i="17"/>
  <c r="AB189" i="17" s="1"/>
  <c r="B173" i="17"/>
  <c r="AC173" i="17" s="1"/>
  <c r="A173" i="17"/>
  <c r="AB173" i="17" s="1"/>
  <c r="B216" i="17"/>
  <c r="A216" i="17"/>
  <c r="AB216" i="17" s="1"/>
  <c r="B230" i="17"/>
  <c r="AC230" i="17" s="1"/>
  <c r="A230" i="17"/>
  <c r="AB230" i="17" s="1"/>
  <c r="B213" i="17"/>
  <c r="AC213" i="17" s="1"/>
  <c r="A213" i="17"/>
  <c r="AB213" i="17" s="1"/>
  <c r="B226" i="17"/>
  <c r="AC226" i="17" s="1"/>
  <c r="A226" i="17"/>
  <c r="AB226" i="17" s="1"/>
  <c r="B187" i="17"/>
  <c r="AC187" i="17" s="1"/>
  <c r="A187" i="17"/>
  <c r="AB187" i="17" s="1"/>
  <c r="B188" i="17"/>
  <c r="AC188" i="17" s="1"/>
  <c r="A188" i="17"/>
  <c r="AB188" i="17" s="1"/>
  <c r="B210" i="17"/>
  <c r="AC210" i="17" s="1"/>
  <c r="A210" i="17"/>
  <c r="AB210" i="17" s="1"/>
  <c r="B169" i="17"/>
  <c r="AC169" i="17" s="1"/>
  <c r="A169" i="17"/>
  <c r="AB169" i="17" s="1"/>
  <c r="B194" i="17"/>
  <c r="AC194" i="17" s="1"/>
  <c r="A194" i="17"/>
  <c r="AB194" i="17" s="1"/>
  <c r="B282" i="17"/>
  <c r="AC282" i="17" s="1"/>
  <c r="A282" i="17"/>
  <c r="AB282" i="17" s="1"/>
  <c r="B271" i="17"/>
  <c r="AC271" i="17" s="1"/>
  <c r="A271" i="17"/>
  <c r="AB271" i="17" s="1"/>
  <c r="B180" i="17"/>
  <c r="AC180" i="17" s="1"/>
  <c r="A180" i="17"/>
  <c r="AB180" i="17" s="1"/>
  <c r="B262" i="17"/>
  <c r="AC262" i="17" s="1"/>
  <c r="A262" i="17"/>
  <c r="AB262" i="17" s="1"/>
  <c r="B177" i="17"/>
  <c r="AC177" i="17" s="1"/>
  <c r="A177" i="17"/>
  <c r="AB177" i="17" s="1"/>
  <c r="B193" i="17"/>
  <c r="AC193" i="17" s="1"/>
  <c r="A193" i="17"/>
  <c r="AB193" i="17" s="1"/>
  <c r="B349" i="17"/>
  <c r="AC349" i="17" s="1"/>
  <c r="A349" i="17"/>
  <c r="AB349" i="17" s="1"/>
  <c r="B184" i="17"/>
  <c r="AC184" i="17" s="1"/>
  <c r="A184" i="17"/>
  <c r="AB184" i="17" s="1"/>
  <c r="B171" i="17"/>
  <c r="AC171" i="17" s="1"/>
  <c r="A171" i="17"/>
  <c r="AB171" i="17" s="1"/>
  <c r="B176" i="17"/>
  <c r="AC176" i="17" s="1"/>
  <c r="A176" i="17"/>
  <c r="AB176" i="17" s="1"/>
  <c r="B158" i="17"/>
  <c r="AC158" i="17" s="1"/>
  <c r="A158" i="17"/>
  <c r="AB158" i="17" s="1"/>
  <c r="B157" i="17"/>
  <c r="AC157" i="17" s="1"/>
  <c r="A157" i="17"/>
  <c r="AB157" i="17" s="1"/>
  <c r="B215" i="17"/>
  <c r="AC215" i="17" s="1"/>
  <c r="A215" i="17"/>
  <c r="AB215" i="17" s="1"/>
  <c r="B179" i="17"/>
  <c r="AC179" i="17" s="1"/>
  <c r="A179" i="17"/>
  <c r="AB179" i="17" s="1"/>
  <c r="B208" i="17"/>
  <c r="AC208" i="17" s="1"/>
  <c r="A208" i="17"/>
  <c r="AB208" i="17" s="1"/>
  <c r="B175" i="17"/>
  <c r="AC175" i="17" s="1"/>
  <c r="A175" i="17"/>
  <c r="AB175" i="17" s="1"/>
  <c r="B178" i="17"/>
  <c r="AC178" i="17" s="1"/>
  <c r="A178" i="17"/>
  <c r="AB178" i="17" s="1"/>
  <c r="B147" i="17"/>
  <c r="AC147" i="17" s="1"/>
  <c r="A147" i="17"/>
  <c r="AB147" i="17" s="1"/>
  <c r="B146" i="17"/>
  <c r="AC146" i="17" s="1"/>
  <c r="A146" i="17"/>
  <c r="AB146" i="17" s="1"/>
  <c r="B145" i="17"/>
  <c r="AC145" i="17" s="1"/>
  <c r="A145" i="17"/>
  <c r="AB145" i="17" s="1"/>
  <c r="B183" i="17"/>
  <c r="AC183" i="17" s="1"/>
  <c r="B170" i="17"/>
  <c r="AC170" i="17" s="1"/>
  <c r="A170" i="17"/>
  <c r="AB170" i="17" s="1"/>
  <c r="B138" i="17"/>
  <c r="AC138" i="17" s="1"/>
  <c r="A138" i="17"/>
  <c r="AB138" i="17" s="1"/>
  <c r="B155" i="17"/>
  <c r="AC155" i="17" s="1"/>
  <c r="A155" i="17"/>
  <c r="AB155" i="17" s="1"/>
  <c r="B174" i="17"/>
  <c r="AC174" i="17" s="1"/>
  <c r="A174" i="17"/>
  <c r="AB174" i="17" s="1"/>
  <c r="B163" i="17"/>
  <c r="AC163" i="17" s="1"/>
  <c r="A163" i="17"/>
  <c r="AB163" i="17" s="1"/>
  <c r="B141" i="17"/>
  <c r="AC141" i="17" s="1"/>
  <c r="A141" i="17"/>
  <c r="AB141" i="17" s="1"/>
  <c r="B233" i="17"/>
  <c r="AC233" i="17" s="1"/>
  <c r="A233" i="17"/>
  <c r="AB233" i="17" s="1"/>
  <c r="B152" i="17"/>
  <c r="AC152" i="17" s="1"/>
  <c r="A152" i="17"/>
  <c r="AB152" i="17" s="1"/>
  <c r="B132" i="17"/>
  <c r="AC132" i="17" s="1"/>
  <c r="A132" i="17"/>
  <c r="AB132" i="17" s="1"/>
  <c r="B150" i="17"/>
  <c r="AC150" i="17" s="1"/>
  <c r="A150" i="17"/>
  <c r="AB150" i="17" s="1"/>
  <c r="B131" i="17"/>
  <c r="AC131" i="17" s="1"/>
  <c r="A131" i="17"/>
  <c r="AB131" i="17" s="1"/>
  <c r="B160" i="17"/>
  <c r="AC160" i="17" s="1"/>
  <c r="A160" i="17"/>
  <c r="AB160" i="17" s="1"/>
  <c r="B136" i="17"/>
  <c r="AC136" i="17" s="1"/>
  <c r="A136" i="17"/>
  <c r="AB136" i="17" s="1"/>
  <c r="B325" i="17"/>
  <c r="AC325" i="17" s="1"/>
  <c r="B137" i="17"/>
  <c r="AC137" i="17" s="1"/>
  <c r="A137" i="17"/>
  <c r="AB137" i="17" s="1"/>
  <c r="B151" i="17"/>
  <c r="AC151" i="17" s="1"/>
  <c r="A151" i="17"/>
  <c r="AB151" i="17" s="1"/>
  <c r="B149" i="17"/>
  <c r="AC149" i="17" s="1"/>
  <c r="A149" i="17"/>
  <c r="AB149" i="17" s="1"/>
  <c r="B102" i="17"/>
  <c r="AC102" i="17" s="1"/>
  <c r="A102" i="17"/>
  <c r="AB102" i="17" s="1"/>
  <c r="B148" i="17"/>
  <c r="AC148" i="17" s="1"/>
  <c r="A148" i="17"/>
  <c r="AB148" i="17" s="1"/>
  <c r="B130" i="17"/>
  <c r="AC130" i="17" s="1"/>
  <c r="A130" i="17"/>
  <c r="AB130" i="17" s="1"/>
  <c r="B165" i="17"/>
  <c r="AC165" i="17" s="1"/>
  <c r="A165" i="17"/>
  <c r="AB165" i="17" s="1"/>
  <c r="B143" i="17"/>
  <c r="AC143" i="17" s="1"/>
  <c r="A143" i="17"/>
  <c r="AB143" i="17" s="1"/>
  <c r="B274" i="17"/>
  <c r="A274" i="17"/>
  <c r="AB274" i="17" s="1"/>
  <c r="B142" i="17"/>
  <c r="AC142" i="17" s="1"/>
  <c r="A142" i="17"/>
  <c r="AB142" i="17" s="1"/>
  <c r="B119" i="17"/>
  <c r="AC119" i="17" s="1"/>
  <c r="A119" i="17"/>
  <c r="AB119" i="17" s="1"/>
  <c r="B129" i="17"/>
  <c r="AC129" i="17" s="1"/>
  <c r="A129" i="17"/>
  <c r="AB129" i="17" s="1"/>
  <c r="B128" i="17"/>
  <c r="A128" i="17"/>
  <c r="AB128" i="17" s="1"/>
  <c r="B117" i="17"/>
  <c r="A117" i="17"/>
  <c r="AB117" i="17" s="1"/>
  <c r="B167" i="17"/>
  <c r="AC167" i="17" s="1"/>
  <c r="A167" i="17"/>
  <c r="AB167" i="17" s="1"/>
  <c r="B106" i="17"/>
  <c r="AC106" i="17" s="1"/>
  <c r="A106" i="17"/>
  <c r="AB106" i="17" s="1"/>
  <c r="B164" i="17"/>
  <c r="AC164" i="17" s="1"/>
  <c r="A164" i="17"/>
  <c r="AB164" i="17" s="1"/>
  <c r="B168" i="17"/>
  <c r="AC168" i="17" s="1"/>
  <c r="A168" i="17"/>
  <c r="AB168" i="17" s="1"/>
  <c r="B154" i="17"/>
  <c r="AC154" i="17" s="1"/>
  <c r="A154" i="17"/>
  <c r="AB154" i="17" s="1"/>
  <c r="B224" i="17"/>
  <c r="AC224" i="17" s="1"/>
  <c r="A224" i="17"/>
  <c r="AB224" i="17" s="1"/>
  <c r="B123" i="17"/>
  <c r="A123" i="17"/>
  <c r="AB123" i="17" s="1"/>
  <c r="B162" i="17"/>
  <c r="AC162" i="17" s="1"/>
  <c r="A162" i="17"/>
  <c r="AB162" i="17" s="1"/>
  <c r="B115" i="17"/>
  <c r="AC115" i="17" s="1"/>
  <c r="A115" i="17"/>
  <c r="AB115" i="17" s="1"/>
  <c r="B140" i="17"/>
  <c r="AC140" i="17" s="1"/>
  <c r="A140" i="17"/>
  <c r="AB140" i="17" s="1"/>
  <c r="B144" i="17"/>
  <c r="AC144" i="17" s="1"/>
  <c r="A144" i="17"/>
  <c r="AB144" i="17" s="1"/>
  <c r="B93" i="17"/>
  <c r="AC93" i="17" s="1"/>
  <c r="A93" i="17"/>
  <c r="AB93" i="17" s="1"/>
  <c r="B172" i="17"/>
  <c r="AC172" i="17" s="1"/>
  <c r="A172" i="17"/>
  <c r="AB172" i="17" s="1"/>
  <c r="B166" i="17"/>
  <c r="AC166" i="17" s="1"/>
  <c r="A166" i="17"/>
  <c r="AB166" i="17" s="1"/>
  <c r="B139" i="17"/>
  <c r="AC139" i="17" s="1"/>
  <c r="A139" i="17"/>
  <c r="AB139" i="17" s="1"/>
  <c r="B81" i="17"/>
  <c r="AC81" i="17" s="1"/>
  <c r="A81" i="17"/>
  <c r="AB81" i="17" s="1"/>
  <c r="B82" i="17"/>
  <c r="AC82" i="17" s="1"/>
  <c r="A82" i="17"/>
  <c r="AB82" i="17" s="1"/>
  <c r="B100" i="17"/>
  <c r="AC100" i="17" s="1"/>
  <c r="A100" i="17"/>
  <c r="AB100" i="17" s="1"/>
  <c r="B114" i="17"/>
  <c r="AC114" i="17" s="1"/>
  <c r="A114" i="17"/>
  <c r="AB114" i="17" s="1"/>
  <c r="B95" i="17"/>
  <c r="AC95" i="17" s="1"/>
  <c r="A95" i="17"/>
  <c r="AB95" i="17" s="1"/>
  <c r="B133" i="17"/>
  <c r="AC133" i="17" s="1"/>
  <c r="A133" i="17"/>
  <c r="AB133" i="17" s="1"/>
  <c r="B105" i="17"/>
  <c r="AC105" i="17" s="1"/>
  <c r="A105" i="17"/>
  <c r="AB105" i="17" s="1"/>
  <c r="B94" i="17"/>
  <c r="AC94" i="17" s="1"/>
  <c r="A94" i="17"/>
  <c r="AB94" i="17" s="1"/>
  <c r="B91" i="17"/>
  <c r="AC91" i="17" s="1"/>
  <c r="A91" i="17"/>
  <c r="AB91" i="17" s="1"/>
  <c r="B84" i="17"/>
  <c r="AC84" i="17" s="1"/>
  <c r="A84" i="17"/>
  <c r="AB84" i="17" s="1"/>
  <c r="B90" i="17"/>
  <c r="AC90" i="17" s="1"/>
  <c r="A90" i="17"/>
  <c r="AB90" i="17" s="1"/>
  <c r="B99" i="17"/>
  <c r="AC99" i="17" s="1"/>
  <c r="A99" i="17"/>
  <c r="AB99" i="17" s="1"/>
  <c r="B161" i="17"/>
  <c r="AC161" i="17" s="1"/>
  <c r="A161" i="17"/>
  <c r="AB161" i="17" s="1"/>
  <c r="B109" i="17"/>
  <c r="AC109" i="17" s="1"/>
  <c r="A109" i="17"/>
  <c r="AB109" i="17" s="1"/>
  <c r="B153" i="17"/>
  <c r="AC153" i="17" s="1"/>
  <c r="A153" i="17"/>
  <c r="AB153" i="17" s="1"/>
  <c r="B107" i="17"/>
  <c r="AC107" i="17" s="1"/>
  <c r="A107" i="17"/>
  <c r="AB107" i="17" s="1"/>
  <c r="B113" i="17"/>
  <c r="A113" i="17"/>
  <c r="AB113" i="17" s="1"/>
  <c r="B112" i="17"/>
  <c r="AC112" i="17" s="1"/>
  <c r="A112" i="17"/>
  <c r="AB112" i="17" s="1"/>
  <c r="B116" i="17"/>
  <c r="AC116" i="17" s="1"/>
  <c r="A116" i="17"/>
  <c r="AB116" i="17" s="1"/>
  <c r="B104" i="17"/>
  <c r="AC104" i="17" s="1"/>
  <c r="A104" i="17"/>
  <c r="AB104" i="17" s="1"/>
  <c r="B217" i="17"/>
  <c r="AC217" i="17" s="1"/>
  <c r="A217" i="17"/>
  <c r="AB217" i="17" s="1"/>
  <c r="B122" i="17"/>
  <c r="A122" i="17"/>
  <c r="AB122" i="17" s="1"/>
  <c r="B135" i="17"/>
  <c r="AC135" i="17" s="1"/>
  <c r="A135" i="17"/>
  <c r="AB135" i="17" s="1"/>
  <c r="B83" i="17"/>
  <c r="AC83" i="17" s="1"/>
  <c r="A83" i="17"/>
  <c r="AB83" i="17" s="1"/>
  <c r="B111" i="17"/>
  <c r="A111" i="17"/>
  <c r="AB111" i="17" s="1"/>
  <c r="B156" i="17"/>
  <c r="AC156" i="17" s="1"/>
  <c r="A156" i="17"/>
  <c r="AB156" i="17" s="1"/>
  <c r="B159" i="17"/>
  <c r="AC159" i="17" s="1"/>
  <c r="A159" i="17"/>
  <c r="AB159" i="17" s="1"/>
  <c r="B98" i="17"/>
  <c r="AC98" i="17" s="1"/>
  <c r="A98" i="17"/>
  <c r="AB98" i="17" s="1"/>
  <c r="B89" i="17"/>
  <c r="AC89" i="17" s="1"/>
  <c r="A89" i="17"/>
  <c r="AB89" i="17" s="1"/>
  <c r="B108" i="17"/>
  <c r="AC108" i="17" s="1"/>
  <c r="A108" i="17"/>
  <c r="AB108" i="17" s="1"/>
  <c r="B125" i="17"/>
  <c r="AC125" i="17" s="1"/>
  <c r="A125" i="17"/>
  <c r="AB125" i="17" s="1"/>
  <c r="B101" i="17"/>
  <c r="AC101" i="17" s="1"/>
  <c r="A101" i="17"/>
  <c r="AB101" i="17" s="1"/>
  <c r="B64" i="17"/>
  <c r="AC64" i="17" s="1"/>
  <c r="A64" i="17"/>
  <c r="AB64" i="17" s="1"/>
  <c r="B127" i="17"/>
  <c r="A127" i="17"/>
  <c r="AB127" i="17" s="1"/>
  <c r="B79" i="17"/>
  <c r="AC79" i="17" s="1"/>
  <c r="A79" i="17"/>
  <c r="AB79" i="17" s="1"/>
  <c r="B134" i="17"/>
  <c r="AC134" i="17" s="1"/>
  <c r="A134" i="17"/>
  <c r="AB134" i="17" s="1"/>
  <c r="B80" i="17"/>
  <c r="AC80" i="17" s="1"/>
  <c r="A80" i="17"/>
  <c r="AB80" i="17" s="1"/>
  <c r="B97" i="17"/>
  <c r="AC97" i="17" s="1"/>
  <c r="A97" i="17"/>
  <c r="AB97" i="17" s="1"/>
  <c r="B121" i="17"/>
  <c r="AC121" i="17" s="1"/>
  <c r="A121" i="17"/>
  <c r="AB121" i="17" s="1"/>
  <c r="B92" i="17"/>
  <c r="AC92" i="17" s="1"/>
  <c r="A92" i="17"/>
  <c r="AB92" i="17" s="1"/>
  <c r="B96" i="17"/>
  <c r="AC96" i="17" s="1"/>
  <c r="A96" i="17"/>
  <c r="AB96" i="17" s="1"/>
  <c r="B110" i="17"/>
  <c r="AC110" i="17" s="1"/>
  <c r="A110" i="17"/>
  <c r="AB110" i="17" s="1"/>
  <c r="B103" i="17"/>
  <c r="AC103" i="17" s="1"/>
  <c r="A103" i="17"/>
  <c r="AB103" i="17" s="1"/>
  <c r="B124" i="17"/>
  <c r="A124" i="17"/>
  <c r="AB124" i="17" s="1"/>
  <c r="B60" i="17"/>
  <c r="AC60" i="17" s="1"/>
  <c r="A60" i="17"/>
  <c r="AB60" i="17" s="1"/>
  <c r="B88" i="17"/>
  <c r="AC88" i="17" s="1"/>
  <c r="A88" i="17"/>
  <c r="AB88" i="17" s="1"/>
  <c r="B85" i="17"/>
  <c r="AC85" i="17" s="1"/>
  <c r="A85" i="17"/>
  <c r="AB85" i="17" s="1"/>
  <c r="B73" i="17"/>
  <c r="A73" i="17"/>
  <c r="AB73" i="17" s="1"/>
  <c r="B87" i="17"/>
  <c r="AC87" i="17" s="1"/>
  <c r="A87" i="17"/>
  <c r="AB87" i="17" s="1"/>
  <c r="B75" i="17"/>
  <c r="AC75" i="17" s="1"/>
  <c r="A75" i="17"/>
  <c r="AB75" i="17" s="1"/>
  <c r="B78" i="17"/>
  <c r="AC78" i="17" s="1"/>
  <c r="A78" i="17"/>
  <c r="AB78" i="17" s="1"/>
  <c r="B56" i="17"/>
  <c r="AC56" i="17" s="1"/>
  <c r="A56" i="17"/>
  <c r="AB56" i="17" s="1"/>
  <c r="B71" i="17"/>
  <c r="AC71" i="17" s="1"/>
  <c r="A71" i="17"/>
  <c r="AB71" i="17" s="1"/>
  <c r="B118" i="17"/>
  <c r="AC118" i="17" s="1"/>
  <c r="A118" i="17"/>
  <c r="AB118" i="17" s="1"/>
  <c r="B72" i="17"/>
  <c r="AC72" i="17" s="1"/>
  <c r="A72" i="17"/>
  <c r="AB72" i="17" s="1"/>
  <c r="B86" i="17"/>
  <c r="AC86" i="17" s="1"/>
  <c r="A86" i="17"/>
  <c r="AB86" i="17" s="1"/>
  <c r="B57" i="17"/>
  <c r="AC57" i="17" s="1"/>
  <c r="A57" i="17"/>
  <c r="AB57" i="17" s="1"/>
  <c r="B61" i="17"/>
  <c r="AC61" i="17" s="1"/>
  <c r="A61" i="17"/>
  <c r="AB61" i="17" s="1"/>
  <c r="B126" i="17"/>
  <c r="AC126" i="17" s="1"/>
  <c r="A126" i="17"/>
  <c r="AB126" i="17" s="1"/>
  <c r="B74" i="17"/>
  <c r="AC74" i="17" s="1"/>
  <c r="A74" i="17"/>
  <c r="AB74" i="17" s="1"/>
  <c r="B51" i="17"/>
  <c r="AC51" i="17" s="1"/>
  <c r="A51" i="17"/>
  <c r="AB51" i="17" s="1"/>
  <c r="B69" i="17"/>
  <c r="AC69" i="17" s="1"/>
  <c r="A69" i="17"/>
  <c r="AB69" i="17" s="1"/>
  <c r="B53" i="17"/>
  <c r="AC53" i="17" s="1"/>
  <c r="A53" i="17"/>
  <c r="AB53" i="17" s="1"/>
  <c r="B62" i="17"/>
  <c r="AC62" i="17" s="1"/>
  <c r="A62" i="17"/>
  <c r="AB62" i="17" s="1"/>
  <c r="B50" i="17"/>
  <c r="AC50" i="17" s="1"/>
  <c r="A50" i="17"/>
  <c r="AB50" i="17" s="1"/>
  <c r="B70" i="17"/>
  <c r="AC70" i="17" s="1"/>
  <c r="A70" i="17"/>
  <c r="AB70" i="17" s="1"/>
  <c r="B55" i="17"/>
  <c r="AC55" i="17" s="1"/>
  <c r="A55" i="17"/>
  <c r="AB55" i="17" s="1"/>
  <c r="B66" i="17"/>
  <c r="AC66" i="17" s="1"/>
  <c r="A66" i="17"/>
  <c r="AB66" i="17" s="1"/>
  <c r="B49" i="17"/>
  <c r="AC49" i="17" s="1"/>
  <c r="A49" i="17"/>
  <c r="AB49" i="17" s="1"/>
  <c r="B68" i="17"/>
  <c r="AC68" i="17" s="1"/>
  <c r="A68" i="17"/>
  <c r="AB68" i="17" s="1"/>
  <c r="B45" i="17"/>
  <c r="AC45" i="17" s="1"/>
  <c r="A45" i="17"/>
  <c r="AB45" i="17" s="1"/>
  <c r="B22" i="17"/>
  <c r="AC22" i="17" s="1"/>
  <c r="A22" i="17"/>
  <c r="AB22" i="17" s="1"/>
  <c r="B54" i="17"/>
  <c r="AC54" i="17" s="1"/>
  <c r="A54" i="17"/>
  <c r="AB54" i="17" s="1"/>
  <c r="B52" i="17"/>
  <c r="AC52" i="17" s="1"/>
  <c r="A52" i="17"/>
  <c r="AB52" i="17" s="1"/>
  <c r="B63" i="17"/>
  <c r="AC63" i="17" s="1"/>
  <c r="A63" i="17"/>
  <c r="AB63" i="17" s="1"/>
  <c r="B59" i="17"/>
  <c r="AC59" i="17" s="1"/>
  <c r="A59" i="17"/>
  <c r="AB59" i="17" s="1"/>
  <c r="B38" i="17"/>
  <c r="AC38" i="17" s="1"/>
  <c r="A38" i="17"/>
  <c r="AB38" i="17" s="1"/>
  <c r="B16" i="17"/>
  <c r="AC16" i="17" s="1"/>
  <c r="A16" i="17"/>
  <c r="AB16" i="17" s="1"/>
  <c r="B36" i="17"/>
  <c r="AC36" i="17" s="1"/>
  <c r="A36" i="17"/>
  <c r="AB36" i="17" s="1"/>
  <c r="B10" i="17"/>
  <c r="AC10" i="17" s="1"/>
  <c r="A10" i="17"/>
  <c r="AB10" i="17" s="1"/>
  <c r="B77" i="17"/>
  <c r="AC77" i="17" s="1"/>
  <c r="A77" i="17"/>
  <c r="AB77" i="17" s="1"/>
  <c r="B27" i="17"/>
  <c r="AC27" i="17" s="1"/>
  <c r="A27" i="17"/>
  <c r="AB27" i="17" s="1"/>
  <c r="B120" i="17"/>
  <c r="A120" i="17"/>
  <c r="AB120" i="17" s="1"/>
  <c r="B17" i="17"/>
  <c r="AC17" i="17" s="1"/>
  <c r="A17" i="17"/>
  <c r="AB17" i="17" s="1"/>
  <c r="B9" i="17"/>
  <c r="AC9" i="17" s="1"/>
  <c r="A9" i="17"/>
  <c r="AB9" i="17" s="1"/>
  <c r="B76" i="17"/>
  <c r="AC76" i="17" s="1"/>
  <c r="A76" i="17"/>
  <c r="AB76" i="17" s="1"/>
  <c r="B21" i="17"/>
  <c r="AC21" i="17" s="1"/>
  <c r="A21" i="17"/>
  <c r="AB21" i="17" s="1"/>
  <c r="B34" i="17"/>
  <c r="AC34" i="17" s="1"/>
  <c r="A34" i="17"/>
  <c r="AB34" i="17" s="1"/>
  <c r="B6" i="17"/>
  <c r="A6" i="17"/>
  <c r="AB6" i="17" s="1"/>
  <c r="B19" i="17"/>
  <c r="AC19" i="17" s="1"/>
  <c r="A19" i="17"/>
  <c r="AB19" i="17" s="1"/>
  <c r="B5" i="17"/>
  <c r="AC5" i="17" s="1"/>
  <c r="A5" i="17"/>
  <c r="AB5" i="17" s="1"/>
  <c r="B18" i="17"/>
  <c r="AC18" i="17" s="1"/>
  <c r="A18" i="17"/>
  <c r="AB18" i="17" s="1"/>
  <c r="B14" i="17"/>
  <c r="AC14" i="17" s="1"/>
  <c r="A14" i="17"/>
  <c r="AB14" i="17" s="1"/>
  <c r="B65" i="17"/>
  <c r="AC65" i="17" s="1"/>
  <c r="A65" i="17"/>
  <c r="AB65" i="17" s="1"/>
  <c r="B26" i="17"/>
  <c r="AC26" i="17" s="1"/>
  <c r="A26" i="17"/>
  <c r="AB26" i="17" s="1"/>
  <c r="B42" i="17"/>
  <c r="AC42" i="17" s="1"/>
  <c r="A42" i="17"/>
  <c r="AB42" i="17" s="1"/>
  <c r="B20" i="17"/>
  <c r="AC20" i="17" s="1"/>
  <c r="A20" i="17"/>
  <c r="AB20" i="17" s="1"/>
  <c r="B4" i="17"/>
  <c r="A4" i="17"/>
  <c r="AB4" i="17" s="1"/>
  <c r="B32" i="17"/>
  <c r="AC32" i="17" s="1"/>
  <c r="A32" i="17"/>
  <c r="AB32" i="17" s="1"/>
  <c r="B2" i="17"/>
  <c r="A2" i="17"/>
  <c r="AB2" i="17" s="1"/>
  <c r="B37" i="17"/>
  <c r="AC37" i="17" s="1"/>
  <c r="B30" i="17"/>
  <c r="AC30" i="17" s="1"/>
  <c r="A30" i="17"/>
  <c r="AB30" i="17" s="1"/>
  <c r="B48" i="17"/>
  <c r="AC48" i="17" s="1"/>
  <c r="A48" i="17"/>
  <c r="AB48" i="17" s="1"/>
  <c r="B39" i="17"/>
  <c r="AC39" i="17" s="1"/>
  <c r="B33" i="17"/>
  <c r="AC33" i="17" s="1"/>
  <c r="A33" i="17"/>
  <c r="AB33" i="17" s="1"/>
  <c r="B25" i="17"/>
  <c r="AC25" i="17" s="1"/>
  <c r="A25" i="17"/>
  <c r="AB25" i="17" s="1"/>
  <c r="B24" i="17"/>
  <c r="AC24" i="17" s="1"/>
  <c r="A24" i="17"/>
  <c r="AB24" i="17" s="1"/>
  <c r="B23" i="17"/>
  <c r="AC23" i="17" s="1"/>
  <c r="A23" i="17"/>
  <c r="AB23" i="17" s="1"/>
  <c r="B67" i="17"/>
  <c r="AC67" i="17" s="1"/>
  <c r="A67" i="17"/>
  <c r="AB67" i="17" s="1"/>
  <c r="B13" i="17"/>
  <c r="AC13" i="17" s="1"/>
  <c r="A13" i="17"/>
  <c r="AB13" i="17" s="1"/>
  <c r="B29" i="17"/>
  <c r="AC29" i="17" s="1"/>
  <c r="A29" i="17"/>
  <c r="AB29" i="17" s="1"/>
  <c r="B3" i="17"/>
  <c r="A3" i="17"/>
  <c r="AB3" i="17" s="1"/>
  <c r="B12" i="17"/>
  <c r="AC12" i="17" s="1"/>
  <c r="A12" i="17"/>
  <c r="AB12" i="17" s="1"/>
  <c r="B28" i="17"/>
  <c r="AC28" i="17" s="1"/>
  <c r="A28" i="17"/>
  <c r="AB28" i="17" s="1"/>
  <c r="B11" i="17"/>
  <c r="AC11" i="17" s="1"/>
  <c r="A11" i="17"/>
  <c r="AB11" i="17" s="1"/>
  <c r="B40" i="17"/>
  <c r="A40" i="17"/>
  <c r="AB40" i="17" s="1"/>
  <c r="B15" i="17"/>
  <c r="AC15" i="17" s="1"/>
  <c r="A15" i="17"/>
  <c r="AB15" i="17" s="1"/>
  <c r="B31" i="17"/>
  <c r="AC31" i="17" s="1"/>
  <c r="B35" i="17"/>
  <c r="AC35" i="17" s="1"/>
  <c r="A35" i="17"/>
  <c r="AB35" i="17" s="1"/>
  <c r="B46" i="17"/>
  <c r="AC46" i="17" s="1"/>
  <c r="A46" i="17"/>
  <c r="AB46" i="17" s="1"/>
  <c r="B41" i="17"/>
  <c r="AC41" i="17" s="1"/>
  <c r="A41" i="17"/>
  <c r="AB41" i="17" s="1"/>
  <c r="B8" i="17"/>
  <c r="A8" i="17"/>
  <c r="AB8" i="17" s="1"/>
  <c r="B44" i="17"/>
  <c r="AC44" i="17" s="1"/>
  <c r="A44" i="17"/>
  <c r="AB44" i="17" s="1"/>
  <c r="B43" i="17"/>
  <c r="A43" i="17"/>
  <c r="AB43" i="17" s="1"/>
  <c r="B58" i="17"/>
  <c r="AC58" i="17" s="1"/>
  <c r="A58" i="17"/>
  <c r="AB58" i="17" s="1"/>
  <c r="B47" i="17"/>
  <c r="AC47" i="17" s="1"/>
  <c r="A47" i="17"/>
  <c r="AB47" i="17" s="1"/>
  <c r="B7" i="17"/>
  <c r="A7" i="17"/>
  <c r="AB7" i="17" s="1"/>
  <c r="AD2" i="17" l="1"/>
  <c r="AE2" i="17"/>
  <c r="AD46" i="17"/>
  <c r="AE46" i="17"/>
  <c r="AD74" i="17"/>
  <c r="AE74" i="17"/>
  <c r="AD133" i="17"/>
  <c r="AE133" i="17"/>
  <c r="AE173" i="17"/>
  <c r="AD173" i="17"/>
  <c r="AD218" i="17"/>
  <c r="AE218" i="17"/>
  <c r="AD327" i="17"/>
  <c r="AE327" i="17"/>
  <c r="AE283" i="17"/>
  <c r="AD283" i="17"/>
  <c r="B229" i="16"/>
  <c r="AC229" i="16" s="1"/>
  <c r="A229" i="16"/>
  <c r="AB229" i="16" s="1"/>
  <c r="B325" i="16"/>
  <c r="AC325" i="16" s="1"/>
  <c r="A325" i="16"/>
  <c r="AB325" i="16" s="1"/>
  <c r="B260" i="16"/>
  <c r="AC260" i="16" s="1"/>
  <c r="A260" i="16"/>
  <c r="AB260" i="16" s="1"/>
  <c r="B259" i="16"/>
  <c r="AC259" i="16" s="1"/>
  <c r="A259" i="16"/>
  <c r="AB259" i="16" s="1"/>
  <c r="B258" i="16"/>
  <c r="AC258" i="16" s="1"/>
  <c r="A258" i="16"/>
  <c r="AB258" i="16" s="1"/>
  <c r="B226" i="16"/>
  <c r="AC226" i="16" s="1"/>
  <c r="A226" i="16"/>
  <c r="AB226" i="16" s="1"/>
  <c r="B225" i="16"/>
  <c r="AC225" i="16" s="1"/>
  <c r="A225" i="16"/>
  <c r="AB225" i="16" s="1"/>
  <c r="B235" i="16"/>
  <c r="AC235" i="16" s="1"/>
  <c r="A235" i="16"/>
  <c r="AB235" i="16" s="1"/>
  <c r="B241" i="16"/>
  <c r="AC241" i="16" s="1"/>
  <c r="A241" i="16"/>
  <c r="AB241" i="16" s="1"/>
  <c r="B224" i="16"/>
  <c r="AC224" i="16" s="1"/>
  <c r="A224" i="16"/>
  <c r="AB224" i="16" s="1"/>
  <c r="B249" i="16"/>
  <c r="AC249" i="16" s="1"/>
  <c r="A249" i="16"/>
  <c r="AB249" i="16" s="1"/>
  <c r="B254" i="16"/>
  <c r="AC254" i="16" s="1"/>
  <c r="A254" i="16"/>
  <c r="AB254" i="16" s="1"/>
  <c r="B228" i="16"/>
  <c r="AC228" i="16" s="1"/>
  <c r="A228" i="16"/>
  <c r="AB228" i="16" s="1"/>
  <c r="B245" i="16"/>
  <c r="AC245" i="16" s="1"/>
  <c r="A245" i="16"/>
  <c r="AB245" i="16" s="1"/>
  <c r="B288" i="16"/>
  <c r="AC288" i="16" s="1"/>
  <c r="A288" i="16"/>
  <c r="AB288" i="16" s="1"/>
  <c r="B247" i="16"/>
  <c r="AC247" i="16" s="1"/>
  <c r="A247" i="16"/>
  <c r="AB247" i="16" s="1"/>
  <c r="B263" i="16"/>
  <c r="A263" i="16"/>
  <c r="AB263" i="16" s="1"/>
  <c r="B195" i="16"/>
  <c r="AC195" i="16" s="1"/>
  <c r="A195" i="16"/>
  <c r="AB195" i="16" s="1"/>
  <c r="B221" i="16"/>
  <c r="AC221" i="16" s="1"/>
  <c r="A221" i="16"/>
  <c r="AB221" i="16" s="1"/>
  <c r="B389" i="16"/>
  <c r="AC389" i="16" s="1"/>
  <c r="A389" i="16"/>
  <c r="AB389" i="16" s="1"/>
  <c r="B223" i="16"/>
  <c r="AC223" i="16" s="1"/>
  <c r="A223" i="16"/>
  <c r="AB223" i="16" s="1"/>
  <c r="B261" i="16"/>
  <c r="AC261" i="16" s="1"/>
  <c r="A261" i="16"/>
  <c r="AB261" i="16" s="1"/>
  <c r="B257" i="16"/>
  <c r="AC257" i="16" s="1"/>
  <c r="A257" i="16"/>
  <c r="AB257" i="16" s="1"/>
  <c r="B194" i="16"/>
  <c r="AC194" i="16" s="1"/>
  <c r="A194" i="16"/>
  <c r="AB194" i="16" s="1"/>
  <c r="B278" i="16"/>
  <c r="AC278" i="16" s="1"/>
  <c r="A278" i="16"/>
  <c r="AB278" i="16" s="1"/>
  <c r="B185" i="16"/>
  <c r="AC185" i="16" s="1"/>
  <c r="A185" i="16"/>
  <c r="AB185" i="16" s="1"/>
  <c r="B256" i="16"/>
  <c r="AC256" i="16" s="1"/>
  <c r="A256" i="16"/>
  <c r="AB256" i="16" s="1"/>
  <c r="B192" i="16"/>
  <c r="AC192" i="16" s="1"/>
  <c r="A192" i="16"/>
  <c r="AB192" i="16" s="1"/>
  <c r="B189" i="16"/>
  <c r="AC189" i="16" s="1"/>
  <c r="A189" i="16"/>
  <c r="AB189" i="16" s="1"/>
  <c r="B230" i="16"/>
  <c r="AC230" i="16" s="1"/>
  <c r="A230" i="16"/>
  <c r="AB230" i="16" s="1"/>
  <c r="B184" i="16"/>
  <c r="AC184" i="16" s="1"/>
  <c r="A184" i="16"/>
  <c r="AB184" i="16" s="1"/>
  <c r="B234" i="16"/>
  <c r="AC234" i="16" s="1"/>
  <c r="A234" i="16"/>
  <c r="AB234" i="16" s="1"/>
  <c r="B240" i="16"/>
  <c r="AC240" i="16" s="1"/>
  <c r="A240" i="16"/>
  <c r="AB240" i="16" s="1"/>
  <c r="B243" i="16"/>
  <c r="AC243" i="16" s="1"/>
  <c r="A243" i="16"/>
  <c r="AB243" i="16" s="1"/>
  <c r="B286" i="16"/>
  <c r="AC286" i="16" s="1"/>
  <c r="A286" i="16"/>
  <c r="AB286" i="16" s="1"/>
  <c r="B191" i="16"/>
  <c r="AC191" i="16" s="1"/>
  <c r="A191" i="16"/>
  <c r="AB191" i="16" s="1"/>
  <c r="B244" i="16"/>
  <c r="AC244" i="16" s="1"/>
  <c r="A244" i="16"/>
  <c r="AB244" i="16" s="1"/>
  <c r="B242" i="16"/>
  <c r="AC242" i="16" s="1"/>
  <c r="A242" i="16"/>
  <c r="AB242" i="16" s="1"/>
  <c r="B196" i="16"/>
  <c r="AC196" i="16" s="1"/>
  <c r="A196" i="16"/>
  <c r="AB196" i="16" s="1"/>
  <c r="B227" i="16"/>
  <c r="AC227" i="16" s="1"/>
  <c r="A227" i="16"/>
  <c r="AB227" i="16" s="1"/>
  <c r="B265" i="16"/>
  <c r="AC265" i="16" s="1"/>
  <c r="A265" i="16"/>
  <c r="AB265" i="16" s="1"/>
  <c r="B206" i="16"/>
  <c r="AC206" i="16" s="1"/>
  <c r="A206" i="16"/>
  <c r="AB206" i="16" s="1"/>
  <c r="B219" i="16"/>
  <c r="AC219" i="16" s="1"/>
  <c r="A219" i="16"/>
  <c r="AB219" i="16" s="1"/>
  <c r="B188" i="16"/>
  <c r="AC188" i="16" s="1"/>
  <c r="A188" i="16"/>
  <c r="AB188" i="16" s="1"/>
  <c r="B214" i="16"/>
  <c r="AC214" i="16" s="1"/>
  <c r="A214" i="16"/>
  <c r="AB214" i="16" s="1"/>
  <c r="B222" i="16"/>
  <c r="AC222" i="16" s="1"/>
  <c r="A222" i="16"/>
  <c r="AB222" i="16" s="1"/>
  <c r="B181" i="16"/>
  <c r="AC181" i="16" s="1"/>
  <c r="A181" i="16"/>
  <c r="AB181" i="16" s="1"/>
  <c r="B180" i="16"/>
  <c r="AC180" i="16" s="1"/>
  <c r="A180" i="16"/>
  <c r="AB180" i="16" s="1"/>
  <c r="B218" i="16"/>
  <c r="AC218" i="16" s="1"/>
  <c r="A218" i="16"/>
  <c r="AB218" i="16" s="1"/>
  <c r="B183" i="16"/>
  <c r="AC183" i="16" s="1"/>
  <c r="A183" i="16"/>
  <c r="AB183" i="16" s="1"/>
  <c r="B187" i="16"/>
  <c r="AC187" i="16" s="1"/>
  <c r="A187" i="16"/>
  <c r="AB187" i="16" s="1"/>
  <c r="B198" i="16"/>
  <c r="AC198" i="16" s="1"/>
  <c r="A198" i="16"/>
  <c r="AB198" i="16" s="1"/>
  <c r="B239" i="16"/>
  <c r="AC239" i="16" s="1"/>
  <c r="A239" i="16"/>
  <c r="AB239" i="16" s="1"/>
  <c r="B168" i="16"/>
  <c r="AC168" i="16" s="1"/>
  <c r="A168" i="16"/>
  <c r="AB168" i="16" s="1"/>
  <c r="B217" i="16"/>
  <c r="AC217" i="16" s="1"/>
  <c r="A217" i="16"/>
  <c r="AB217" i="16" s="1"/>
  <c r="B190" i="16"/>
  <c r="AC190" i="16" s="1"/>
  <c r="A190" i="16"/>
  <c r="AB190" i="16" s="1"/>
  <c r="B266" i="16"/>
  <c r="A266" i="16"/>
  <c r="AB266" i="16" s="1"/>
  <c r="B216" i="16"/>
  <c r="AC216" i="16" s="1"/>
  <c r="B167" i="16"/>
  <c r="AC167" i="16" s="1"/>
  <c r="A167" i="16"/>
  <c r="AB167" i="16" s="1"/>
  <c r="B220" i="16"/>
  <c r="AC220" i="16" s="1"/>
  <c r="A220" i="16"/>
  <c r="AB220" i="16" s="1"/>
  <c r="B209" i="16"/>
  <c r="A209" i="16"/>
  <c r="AB209" i="16" s="1"/>
  <c r="B186" i="16"/>
  <c r="AC186" i="16" s="1"/>
  <c r="A186" i="16"/>
  <c r="AB186" i="16" s="1"/>
  <c r="B255" i="16"/>
  <c r="AC255" i="16" s="1"/>
  <c r="A255" i="16"/>
  <c r="AB255" i="16" s="1"/>
  <c r="B213" i="16"/>
  <c r="AC213" i="16" s="1"/>
  <c r="A213" i="16"/>
  <c r="AB213" i="16" s="1"/>
  <c r="B165" i="16"/>
  <c r="AC165" i="16" s="1"/>
  <c r="A165" i="16"/>
  <c r="AB165" i="16" s="1"/>
  <c r="B193" i="16"/>
  <c r="AC193" i="16" s="1"/>
  <c r="A193" i="16"/>
  <c r="AB193" i="16" s="1"/>
  <c r="B238" i="16"/>
  <c r="AC238" i="16" s="1"/>
  <c r="A238" i="16"/>
  <c r="AB238" i="16" s="1"/>
  <c r="B152" i="16"/>
  <c r="AC152" i="16" s="1"/>
  <c r="A152" i="16"/>
  <c r="AB152" i="16" s="1"/>
  <c r="B212" i="16"/>
  <c r="AC212" i="16" s="1"/>
  <c r="A212" i="16"/>
  <c r="AB212" i="16" s="1"/>
  <c r="B166" i="16"/>
  <c r="AC166" i="16" s="1"/>
  <c r="A166" i="16"/>
  <c r="AB166" i="16" s="1"/>
  <c r="B215" i="16"/>
  <c r="AC215" i="16" s="1"/>
  <c r="A215" i="16"/>
  <c r="AB215" i="16" s="1"/>
  <c r="B178" i="16"/>
  <c r="AC178" i="16" s="1"/>
  <c r="A178" i="16"/>
  <c r="AB178" i="16" s="1"/>
  <c r="B164" i="16"/>
  <c r="AC164" i="16" s="1"/>
  <c r="A164" i="16"/>
  <c r="AB164" i="16" s="1"/>
  <c r="B208" i="16"/>
  <c r="A208" i="16"/>
  <c r="AB208" i="16" s="1"/>
  <c r="B159" i="16"/>
  <c r="AC159" i="16" s="1"/>
  <c r="A159" i="16"/>
  <c r="AB159" i="16" s="1"/>
  <c r="B158" i="16"/>
  <c r="AC158" i="16" s="1"/>
  <c r="AB158" i="16"/>
  <c r="B270" i="16"/>
  <c r="AC270" i="16" s="1"/>
  <c r="A270" i="16"/>
  <c r="AB270" i="16" s="1"/>
  <c r="B182" i="16"/>
  <c r="AC182" i="16" s="1"/>
  <c r="A182" i="16"/>
  <c r="AB182" i="16" s="1"/>
  <c r="B161" i="16"/>
  <c r="AC161" i="16" s="1"/>
  <c r="A161" i="16"/>
  <c r="AB161" i="16" s="1"/>
  <c r="B203" i="16"/>
  <c r="AC203" i="16" s="1"/>
  <c r="A203" i="16"/>
  <c r="AB203" i="16" s="1"/>
  <c r="B150" i="16"/>
  <c r="AC150" i="16" s="1"/>
  <c r="A150" i="16"/>
  <c r="AB150" i="16" s="1"/>
  <c r="B179" i="16"/>
  <c r="AC179" i="16" s="1"/>
  <c r="A179" i="16"/>
  <c r="AB179" i="16" s="1"/>
  <c r="B149" i="16"/>
  <c r="AC149" i="16" s="1"/>
  <c r="A149" i="16"/>
  <c r="AB149" i="16" s="1"/>
  <c r="B148" i="16"/>
  <c r="AC148" i="16" s="1"/>
  <c r="A148" i="16"/>
  <c r="AB148" i="16" s="1"/>
  <c r="B136" i="16"/>
  <c r="AC136" i="16" s="1"/>
  <c r="A136" i="16"/>
  <c r="AB136" i="16" s="1"/>
  <c r="B139" i="16"/>
  <c r="AC139" i="16" s="1"/>
  <c r="A139" i="16"/>
  <c r="AB139" i="16" s="1"/>
  <c r="B147" i="16"/>
  <c r="AC147" i="16" s="1"/>
  <c r="A147" i="16"/>
  <c r="AB147" i="16" s="1"/>
  <c r="B197" i="16"/>
  <c r="AC197" i="16" s="1"/>
  <c r="A197" i="16"/>
  <c r="AB197" i="16" s="1"/>
  <c r="B211" i="16"/>
  <c r="AC211" i="16" s="1"/>
  <c r="A211" i="16"/>
  <c r="AB211" i="16" s="1"/>
  <c r="B172" i="16"/>
  <c r="AC172" i="16" s="1"/>
  <c r="A172" i="16"/>
  <c r="AB172" i="16" s="1"/>
  <c r="B163" i="16"/>
  <c r="AC163" i="16" s="1"/>
  <c r="A163" i="16"/>
  <c r="AB163" i="16" s="1"/>
  <c r="B153" i="16"/>
  <c r="AC153" i="16" s="1"/>
  <c r="A153" i="16"/>
  <c r="AB153" i="16" s="1"/>
  <c r="B210" i="16"/>
  <c r="AC210" i="16" s="1"/>
  <c r="A210" i="16"/>
  <c r="AB210" i="16" s="1"/>
  <c r="B175" i="16"/>
  <c r="AC175" i="16" s="1"/>
  <c r="A175" i="16"/>
  <c r="AB175" i="16" s="1"/>
  <c r="B205" i="16"/>
  <c r="A205" i="16"/>
  <c r="AB205" i="16" s="1"/>
  <c r="B134" i="16"/>
  <c r="AC134" i="16" s="1"/>
  <c r="A134" i="16"/>
  <c r="AB134" i="16" s="1"/>
  <c r="B202" i="16"/>
  <c r="AC202" i="16" s="1"/>
  <c r="A202" i="16"/>
  <c r="AB202" i="16" s="1"/>
  <c r="B126" i="16"/>
  <c r="AC126" i="16" s="1"/>
  <c r="A126" i="16"/>
  <c r="AB126" i="16" s="1"/>
  <c r="B200" i="16"/>
  <c r="AC200" i="16" s="1"/>
  <c r="A200" i="16"/>
  <c r="AB200" i="16" s="1"/>
  <c r="B162" i="16"/>
  <c r="AC162" i="16" s="1"/>
  <c r="A162" i="16"/>
  <c r="AB162" i="16" s="1"/>
  <c r="B135" i="16"/>
  <c r="AC135" i="16" s="1"/>
  <c r="A135" i="16"/>
  <c r="AB135" i="16" s="1"/>
  <c r="B125" i="16"/>
  <c r="AC125" i="16" s="1"/>
  <c r="A125" i="16"/>
  <c r="AB125" i="16" s="1"/>
  <c r="B171" i="16"/>
  <c r="AC171" i="16" s="1"/>
  <c r="A171" i="16"/>
  <c r="AB171" i="16" s="1"/>
  <c r="B177" i="16"/>
  <c r="AC177" i="16" s="1"/>
  <c r="A177" i="16"/>
  <c r="AB177" i="16" s="1"/>
  <c r="B160" i="16"/>
  <c r="AC160" i="16" s="1"/>
  <c r="A160" i="16"/>
  <c r="AB160" i="16" s="1"/>
  <c r="B170" i="16"/>
  <c r="AC170" i="16" s="1"/>
  <c r="A170" i="16"/>
  <c r="AB170" i="16" s="1"/>
  <c r="B100" i="16"/>
  <c r="AC100" i="16" s="1"/>
  <c r="A100" i="16"/>
  <c r="AB100" i="16" s="1"/>
  <c r="B138" i="16"/>
  <c r="AC138" i="16" s="1"/>
  <c r="A138" i="16"/>
  <c r="AB138" i="16" s="1"/>
  <c r="B173" i="16"/>
  <c r="AC173" i="16" s="1"/>
  <c r="A173" i="16"/>
  <c r="AB173" i="16" s="1"/>
  <c r="B137" i="16"/>
  <c r="AC137" i="16" s="1"/>
  <c r="A137" i="16"/>
  <c r="AB137" i="16" s="1"/>
  <c r="B174" i="16"/>
  <c r="AC174" i="16" s="1"/>
  <c r="A174" i="16"/>
  <c r="AB174" i="16" s="1"/>
  <c r="B122" i="16"/>
  <c r="AC122" i="16" s="1"/>
  <c r="A122" i="16"/>
  <c r="AB122" i="16" s="1"/>
  <c r="B156" i="16"/>
  <c r="AC156" i="16" s="1"/>
  <c r="A156" i="16"/>
  <c r="AB156" i="16" s="1"/>
  <c r="B98" i="16"/>
  <c r="AC98" i="16" s="1"/>
  <c r="A98" i="16"/>
  <c r="AB98" i="16" s="1"/>
  <c r="B169" i="16"/>
  <c r="AC169" i="16" s="1"/>
  <c r="A169" i="16"/>
  <c r="AB169" i="16" s="1"/>
  <c r="B95" i="16"/>
  <c r="AC95" i="16" s="1"/>
  <c r="A95" i="16"/>
  <c r="AB95" i="16" s="1"/>
  <c r="B143" i="16"/>
  <c r="AC143" i="16" s="1"/>
  <c r="A143" i="16"/>
  <c r="AB143" i="16" s="1"/>
  <c r="B94" i="16"/>
  <c r="AC94" i="16" s="1"/>
  <c r="A94" i="16"/>
  <c r="AB94" i="16" s="1"/>
  <c r="B155" i="16"/>
  <c r="AC155" i="16" s="1"/>
  <c r="A155" i="16"/>
  <c r="AB155" i="16" s="1"/>
  <c r="B132" i="16"/>
  <c r="AC132" i="16" s="1"/>
  <c r="A132" i="16"/>
  <c r="AB132" i="16" s="1"/>
  <c r="B144" i="16"/>
  <c r="AC144" i="16" s="1"/>
  <c r="A144" i="16"/>
  <c r="AB144" i="16" s="1"/>
  <c r="B142" i="16"/>
  <c r="AC142" i="16" s="1"/>
  <c r="A142" i="16"/>
  <c r="AB142" i="16" s="1"/>
  <c r="B204" i="16"/>
  <c r="A204" i="16"/>
  <c r="AB204" i="16" s="1"/>
  <c r="B141" i="16"/>
  <c r="AC141" i="16" s="1"/>
  <c r="A141" i="16"/>
  <c r="AB141" i="16" s="1"/>
  <c r="B128" i="16"/>
  <c r="AC128" i="16" s="1"/>
  <c r="A128" i="16"/>
  <c r="AB128" i="16" s="1"/>
  <c r="B91" i="16"/>
  <c r="AC91" i="16" s="1"/>
  <c r="A91" i="16"/>
  <c r="AB91" i="16" s="1"/>
  <c r="B140" i="16"/>
  <c r="AC140" i="16" s="1"/>
  <c r="A140" i="16"/>
  <c r="AB140" i="16" s="1"/>
  <c r="B119" i="16"/>
  <c r="AC119" i="16" s="1"/>
  <c r="A119" i="16"/>
  <c r="AB119" i="16" s="1"/>
  <c r="B97" i="16"/>
  <c r="AC97" i="16" s="1"/>
  <c r="A97" i="16"/>
  <c r="AB97" i="16" s="1"/>
  <c r="B151" i="16"/>
  <c r="AC151" i="16" s="1"/>
  <c r="A151" i="16"/>
  <c r="AB151" i="16" s="1"/>
  <c r="B90" i="16"/>
  <c r="AC90" i="16" s="1"/>
  <c r="A90" i="16"/>
  <c r="AB90" i="16" s="1"/>
  <c r="B130" i="16"/>
  <c r="AC130" i="16" s="1"/>
  <c r="A130" i="16"/>
  <c r="AB130" i="16" s="1"/>
  <c r="B118" i="16"/>
  <c r="AC118" i="16" s="1"/>
  <c r="A118" i="16"/>
  <c r="AB118" i="16" s="1"/>
  <c r="B201" i="16"/>
  <c r="AC201" i="16" s="1"/>
  <c r="A201" i="16"/>
  <c r="AB201" i="16" s="1"/>
  <c r="B124" i="16"/>
  <c r="AC124" i="16" s="1"/>
  <c r="A124" i="16"/>
  <c r="AB124" i="16" s="1"/>
  <c r="B146" i="16"/>
  <c r="AC146" i="16" s="1"/>
  <c r="A146" i="16"/>
  <c r="AB146" i="16" s="1"/>
  <c r="B87" i="16"/>
  <c r="AC87" i="16" s="1"/>
  <c r="A87" i="16"/>
  <c r="AB87" i="16" s="1"/>
  <c r="B116" i="16"/>
  <c r="AC116" i="16" s="1"/>
  <c r="A116" i="16"/>
  <c r="AB116" i="16" s="1"/>
  <c r="B85" i="16"/>
  <c r="AC85" i="16" s="1"/>
  <c r="A85" i="16"/>
  <c r="AB85" i="16" s="1"/>
  <c r="B121" i="16"/>
  <c r="AC121" i="16" s="1"/>
  <c r="A121" i="16"/>
  <c r="AB121" i="16" s="1"/>
  <c r="B93" i="16"/>
  <c r="AC93" i="16" s="1"/>
  <c r="A93" i="16"/>
  <c r="AB93" i="16" s="1"/>
  <c r="B127" i="16"/>
  <c r="AC127" i="16" s="1"/>
  <c r="A127" i="16"/>
  <c r="AB127" i="16" s="1"/>
  <c r="B199" i="16"/>
  <c r="AC199" i="16" s="1"/>
  <c r="A199" i="16"/>
  <c r="AB199" i="16" s="1"/>
  <c r="B115" i="16"/>
  <c r="AC115" i="16" s="1"/>
  <c r="A115" i="16"/>
  <c r="AB115" i="16" s="1"/>
  <c r="B82" i="16"/>
  <c r="AC82" i="16" s="1"/>
  <c r="A82" i="16"/>
  <c r="AB82" i="16" s="1"/>
  <c r="B157" i="16"/>
  <c r="AC157" i="16" s="1"/>
  <c r="A157" i="16"/>
  <c r="AB157" i="16" s="1"/>
  <c r="B81" i="16"/>
  <c r="AC81" i="16" s="1"/>
  <c r="A81" i="16"/>
  <c r="AB81" i="16" s="1"/>
  <c r="B78" i="16"/>
  <c r="AC78" i="16" s="1"/>
  <c r="A78" i="16"/>
  <c r="AB78" i="16" s="1"/>
  <c r="B99" i="16"/>
  <c r="AC99" i="16" s="1"/>
  <c r="A99" i="16"/>
  <c r="AB99" i="16" s="1"/>
  <c r="B176" i="16"/>
  <c r="AC176" i="16" s="1"/>
  <c r="A176" i="16"/>
  <c r="AB176" i="16" s="1"/>
  <c r="B145" i="16"/>
  <c r="AC145" i="16" s="1"/>
  <c r="A145" i="16"/>
  <c r="AB145" i="16" s="1"/>
  <c r="B133" i="16"/>
  <c r="AC133" i="16" s="1"/>
  <c r="A133" i="16"/>
  <c r="AB133" i="16" s="1"/>
  <c r="B207" i="16"/>
  <c r="A207" i="16"/>
  <c r="AB207" i="16" s="1"/>
  <c r="B131" i="16"/>
  <c r="AC131" i="16" s="1"/>
  <c r="A131" i="16"/>
  <c r="AB131" i="16" s="1"/>
  <c r="B111" i="16"/>
  <c r="AC111" i="16" s="1"/>
  <c r="A111" i="16"/>
  <c r="AB111" i="16" s="1"/>
  <c r="B120" i="16"/>
  <c r="AC120" i="16" s="1"/>
  <c r="A120" i="16"/>
  <c r="AB120" i="16" s="1"/>
  <c r="B114" i="16"/>
  <c r="AC114" i="16" s="1"/>
  <c r="A114" i="16"/>
  <c r="AB114" i="16" s="1"/>
  <c r="B68" i="16"/>
  <c r="AC68" i="16" s="1"/>
  <c r="A68" i="16"/>
  <c r="AB68" i="16" s="1"/>
  <c r="B92" i="16"/>
  <c r="AC92" i="16" s="1"/>
  <c r="A92" i="16"/>
  <c r="AB92" i="16" s="1"/>
  <c r="B84" i="16"/>
  <c r="AC84" i="16" s="1"/>
  <c r="A84" i="16"/>
  <c r="AB84" i="16" s="1"/>
  <c r="B80" i="16"/>
  <c r="AC80" i="16" s="1"/>
  <c r="A80" i="16"/>
  <c r="AB80" i="16" s="1"/>
  <c r="B89" i="16"/>
  <c r="AC89" i="16" s="1"/>
  <c r="A89" i="16"/>
  <c r="AB89" i="16" s="1"/>
  <c r="B88" i="16"/>
  <c r="AC88" i="16" s="1"/>
  <c r="A88" i="16"/>
  <c r="AB88" i="16" s="1"/>
  <c r="B108" i="16"/>
  <c r="AC108" i="16" s="1"/>
  <c r="A108" i="16"/>
  <c r="AB108" i="16" s="1"/>
  <c r="B123" i="16"/>
  <c r="AC123" i="16" s="1"/>
  <c r="A123" i="16"/>
  <c r="AB123" i="16" s="1"/>
  <c r="B110" i="16"/>
  <c r="AC110" i="16" s="1"/>
  <c r="A110" i="16"/>
  <c r="AB110" i="16" s="1"/>
  <c r="B74" i="16"/>
  <c r="AC74" i="16" s="1"/>
  <c r="A74" i="16"/>
  <c r="AB74" i="16" s="1"/>
  <c r="B77" i="16"/>
  <c r="AC77" i="16" s="1"/>
  <c r="A77" i="16"/>
  <c r="AB77" i="16" s="1"/>
  <c r="B54" i="16"/>
  <c r="AC54" i="16" s="1"/>
  <c r="A54" i="16"/>
  <c r="AB54" i="16" s="1"/>
  <c r="B69" i="16"/>
  <c r="AC69" i="16" s="1"/>
  <c r="A69" i="16"/>
  <c r="AB69" i="16" s="1"/>
  <c r="B129" i="16"/>
  <c r="AC129" i="16" s="1"/>
  <c r="A129" i="16"/>
  <c r="AB129" i="16" s="1"/>
  <c r="B154" i="16"/>
  <c r="AC154" i="16" s="1"/>
  <c r="A154" i="16"/>
  <c r="AB154" i="16" s="1"/>
  <c r="B113" i="16"/>
  <c r="AC113" i="16" s="1"/>
  <c r="A113" i="16"/>
  <c r="AB113" i="16" s="1"/>
  <c r="B46" i="16"/>
  <c r="AC46" i="16" s="1"/>
  <c r="A46" i="16"/>
  <c r="AB46" i="16" s="1"/>
  <c r="B53" i="16"/>
  <c r="AC53" i="16" s="1"/>
  <c r="A53" i="16"/>
  <c r="AB53" i="16" s="1"/>
  <c r="B59" i="16"/>
  <c r="AC59" i="16" s="1"/>
  <c r="A59" i="16"/>
  <c r="AB59" i="16" s="1"/>
  <c r="B106" i="16"/>
  <c r="AC106" i="16" s="1"/>
  <c r="A106" i="16"/>
  <c r="AB106" i="16" s="1"/>
  <c r="B49" i="16"/>
  <c r="AC49" i="16" s="1"/>
  <c r="A49" i="16"/>
  <c r="AB49" i="16" s="1"/>
  <c r="B76" i="16"/>
  <c r="AC76" i="16" s="1"/>
  <c r="A76" i="16"/>
  <c r="AB76" i="16" s="1"/>
  <c r="B66" i="16"/>
  <c r="AC66" i="16" s="1"/>
  <c r="A66" i="16"/>
  <c r="AB66" i="16" s="1"/>
  <c r="B105" i="16"/>
  <c r="AC105" i="16" s="1"/>
  <c r="A105" i="16"/>
  <c r="AB105" i="16" s="1"/>
  <c r="B50" i="16"/>
  <c r="AC50" i="16" s="1"/>
  <c r="A50" i="16"/>
  <c r="AB50" i="16" s="1"/>
  <c r="B48" i="16"/>
  <c r="AC48" i="16" s="1"/>
  <c r="A48" i="16"/>
  <c r="AB48" i="16" s="1"/>
  <c r="B109" i="16"/>
  <c r="AC109" i="16" s="1"/>
  <c r="A109" i="16"/>
  <c r="AB109" i="16" s="1"/>
  <c r="B71" i="16"/>
  <c r="AC71" i="16" s="1"/>
  <c r="A71" i="16"/>
  <c r="AB71" i="16" s="1"/>
  <c r="B58" i="16"/>
  <c r="AC58" i="16" s="1"/>
  <c r="A58" i="16"/>
  <c r="AB58" i="16" s="1"/>
  <c r="B86" i="16"/>
  <c r="AC86" i="16" s="1"/>
  <c r="A86" i="16"/>
  <c r="AB86" i="16" s="1"/>
  <c r="B112" i="16"/>
  <c r="AC112" i="16" s="1"/>
  <c r="A112" i="16"/>
  <c r="AB112" i="16" s="1"/>
  <c r="B73" i="16"/>
  <c r="AC73" i="16" s="1"/>
  <c r="A73" i="16"/>
  <c r="AB73" i="16" s="1"/>
  <c r="B83" i="16"/>
  <c r="AC83" i="16" s="1"/>
  <c r="A83" i="16"/>
  <c r="AB83" i="16" s="1"/>
  <c r="B104" i="16"/>
  <c r="AC104" i="16" s="1"/>
  <c r="A104" i="16"/>
  <c r="AB104" i="16" s="1"/>
  <c r="B52" i="16"/>
  <c r="AC52" i="16" s="1"/>
  <c r="A52" i="16"/>
  <c r="AB52" i="16" s="1"/>
  <c r="B107" i="16"/>
  <c r="AC107" i="16" s="1"/>
  <c r="A107" i="16"/>
  <c r="AB107" i="16" s="1"/>
  <c r="B117" i="16"/>
  <c r="AC117" i="16" s="1"/>
  <c r="A117" i="16"/>
  <c r="AB117" i="16" s="1"/>
  <c r="B42" i="16"/>
  <c r="AC42" i="16" s="1"/>
  <c r="A42" i="16"/>
  <c r="AB42" i="16" s="1"/>
  <c r="B41" i="16"/>
  <c r="AC41" i="16" s="1"/>
  <c r="A41" i="16"/>
  <c r="AB41" i="16" s="1"/>
  <c r="B40" i="16"/>
  <c r="AC40" i="16" s="1"/>
  <c r="A40" i="16"/>
  <c r="AB40" i="16" s="1"/>
  <c r="B37" i="16"/>
  <c r="AC37" i="16" s="1"/>
  <c r="A37" i="16"/>
  <c r="AB37" i="16" s="1"/>
  <c r="B70" i="16"/>
  <c r="AC70" i="16" s="1"/>
  <c r="A70" i="16"/>
  <c r="AB70" i="16" s="1"/>
  <c r="B44" i="16"/>
  <c r="AC44" i="16" s="1"/>
  <c r="A44" i="16"/>
  <c r="AB44" i="16" s="1"/>
  <c r="B31" i="16"/>
  <c r="AC31" i="16" s="1"/>
  <c r="A31" i="16"/>
  <c r="AB31" i="16" s="1"/>
  <c r="B30" i="16"/>
  <c r="AC30" i="16" s="1"/>
  <c r="A30" i="16"/>
  <c r="AB30" i="16" s="1"/>
  <c r="B96" i="16"/>
  <c r="AC96" i="16" s="1"/>
  <c r="A96" i="16"/>
  <c r="AB96" i="16" s="1"/>
  <c r="B72" i="16"/>
  <c r="AC72" i="16" s="1"/>
  <c r="A72" i="16"/>
  <c r="AB72" i="16" s="1"/>
  <c r="B39" i="16"/>
  <c r="AC39" i="16" s="1"/>
  <c r="A39" i="16"/>
  <c r="AB39" i="16" s="1"/>
  <c r="B60" i="16"/>
  <c r="AC60" i="16" s="1"/>
  <c r="A60" i="16"/>
  <c r="AB60" i="16" s="1"/>
  <c r="B63" i="16"/>
  <c r="AC63" i="16" s="1"/>
  <c r="A63" i="16"/>
  <c r="AB63" i="16" s="1"/>
  <c r="B29" i="16"/>
  <c r="AC29" i="16" s="1"/>
  <c r="A29" i="16"/>
  <c r="AB29" i="16" s="1"/>
  <c r="B19" i="16"/>
  <c r="AC19" i="16" s="1"/>
  <c r="A19" i="16"/>
  <c r="AB19" i="16" s="1"/>
  <c r="B36" i="16"/>
  <c r="AC36" i="16" s="1"/>
  <c r="A36" i="16"/>
  <c r="AB36" i="16" s="1"/>
  <c r="B79" i="16"/>
  <c r="AC79" i="16" s="1"/>
  <c r="A79" i="16"/>
  <c r="AB79" i="16" s="1"/>
  <c r="B28" i="16"/>
  <c r="AC28" i="16" s="1"/>
  <c r="A28" i="16"/>
  <c r="AB28" i="16" s="1"/>
  <c r="B33" i="16"/>
  <c r="AC33" i="16" s="1"/>
  <c r="A33" i="16"/>
  <c r="AB33" i="16" s="1"/>
  <c r="B27" i="16"/>
  <c r="AC27" i="16" s="1"/>
  <c r="A27" i="16"/>
  <c r="AB27" i="16" s="1"/>
  <c r="B17" i="16"/>
  <c r="AC17" i="16" s="1"/>
  <c r="A17" i="16"/>
  <c r="AB17" i="16" s="1"/>
  <c r="B65" i="16"/>
  <c r="AC65" i="16" s="1"/>
  <c r="A65" i="16"/>
  <c r="AB65" i="16" s="1"/>
  <c r="B64" i="16"/>
  <c r="AC64" i="16" s="1"/>
  <c r="A64" i="16"/>
  <c r="AB64" i="16" s="1"/>
  <c r="B18" i="16"/>
  <c r="AC18" i="16" s="1"/>
  <c r="A18" i="16"/>
  <c r="AB18" i="16" s="1"/>
  <c r="B11" i="16"/>
  <c r="AC11" i="16" s="1"/>
  <c r="A11" i="16"/>
  <c r="AB11" i="16" s="1"/>
  <c r="B75" i="16"/>
  <c r="AC75" i="16" s="1"/>
  <c r="A75" i="16"/>
  <c r="AB75" i="16" s="1"/>
  <c r="B10" i="16"/>
  <c r="AC10" i="16" s="1"/>
  <c r="A10" i="16"/>
  <c r="AB10" i="16" s="1"/>
  <c r="B62" i="16"/>
  <c r="AC62" i="16" s="1"/>
  <c r="A62" i="16"/>
  <c r="AB62" i="16" s="1"/>
  <c r="B9" i="16"/>
  <c r="AC9" i="16" s="1"/>
  <c r="A9" i="16"/>
  <c r="AB9" i="16" s="1"/>
  <c r="B55" i="16"/>
  <c r="AC55" i="16" s="1"/>
  <c r="A55" i="16"/>
  <c r="AB55" i="16" s="1"/>
  <c r="B8" i="16"/>
  <c r="AC8" i="16" s="1"/>
  <c r="A8" i="16"/>
  <c r="AB8" i="16" s="1"/>
  <c r="B67" i="16"/>
  <c r="AC67" i="16" s="1"/>
  <c r="A67" i="16"/>
  <c r="AB67" i="16" s="1"/>
  <c r="B51" i="16"/>
  <c r="AC51" i="16" s="1"/>
  <c r="A51" i="16"/>
  <c r="AB51" i="16" s="1"/>
  <c r="B45" i="16"/>
  <c r="AC45" i="16" s="1"/>
  <c r="A45" i="16"/>
  <c r="AB45" i="16" s="1"/>
  <c r="B26" i="16"/>
  <c r="AC26" i="16" s="1"/>
  <c r="A26" i="16"/>
  <c r="AB26" i="16" s="1"/>
  <c r="B7" i="16"/>
  <c r="AC7" i="16" s="1"/>
  <c r="A7" i="16"/>
  <c r="AB7" i="16" s="1"/>
  <c r="B24" i="16"/>
  <c r="AC24" i="16" s="1"/>
  <c r="A24" i="16"/>
  <c r="AB24" i="16" s="1"/>
  <c r="B56" i="16"/>
  <c r="AC56" i="16" s="1"/>
  <c r="A56" i="16"/>
  <c r="AB56" i="16" s="1"/>
  <c r="B38" i="16"/>
  <c r="AC38" i="16" s="1"/>
  <c r="A38" i="16"/>
  <c r="AB38" i="16" s="1"/>
  <c r="B25" i="16"/>
  <c r="AC25" i="16" s="1"/>
  <c r="A25" i="16"/>
  <c r="AB25" i="16" s="1"/>
  <c r="B4" i="16"/>
  <c r="A4" i="16"/>
  <c r="AB4" i="16" s="1"/>
  <c r="B23" i="16"/>
  <c r="AC23" i="16" s="1"/>
  <c r="A23" i="16"/>
  <c r="AB23" i="16" s="1"/>
  <c r="B101" i="16"/>
  <c r="AC101" i="16" s="1"/>
  <c r="A101" i="16"/>
  <c r="AB101" i="16" s="1"/>
  <c r="B32" i="16"/>
  <c r="AC32" i="16" s="1"/>
  <c r="A32" i="16"/>
  <c r="AB32" i="16" s="1"/>
  <c r="B103" i="16"/>
  <c r="AC103" i="16" s="1"/>
  <c r="A103" i="16"/>
  <c r="AB103" i="16" s="1"/>
  <c r="B35" i="16"/>
  <c r="AC35" i="16" s="1"/>
  <c r="A35" i="16"/>
  <c r="AB35" i="16" s="1"/>
  <c r="B22" i="16"/>
  <c r="AC22" i="16" s="1"/>
  <c r="A22" i="16"/>
  <c r="AB22" i="16" s="1"/>
  <c r="B102" i="16"/>
  <c r="AC102" i="16" s="1"/>
  <c r="B57" i="16"/>
  <c r="AC57" i="16" s="1"/>
  <c r="A57" i="16"/>
  <c r="AB57" i="16" s="1"/>
  <c r="B21" i="16"/>
  <c r="AC21" i="16" s="1"/>
  <c r="A21" i="16"/>
  <c r="AB21" i="16" s="1"/>
  <c r="B43" i="16"/>
  <c r="AC43" i="16" s="1"/>
  <c r="A43" i="16"/>
  <c r="AB43" i="16" s="1"/>
  <c r="B20" i="16"/>
  <c r="AC20" i="16" s="1"/>
  <c r="A20" i="16"/>
  <c r="AB20" i="16" s="1"/>
  <c r="B61" i="16"/>
  <c r="AC61" i="16" s="1"/>
  <c r="A61" i="16"/>
  <c r="AB61" i="16" s="1"/>
  <c r="B2" i="16"/>
  <c r="A2" i="16"/>
  <c r="AB2" i="16" s="1"/>
  <c r="B15" i="16"/>
  <c r="AC15" i="16" s="1"/>
  <c r="A15" i="16"/>
  <c r="AB15" i="16" s="1"/>
  <c r="B5" i="16"/>
  <c r="A5" i="16"/>
  <c r="AB5" i="16" s="1"/>
  <c r="B34" i="16"/>
  <c r="AC34" i="16" s="1"/>
  <c r="A34" i="16"/>
  <c r="AB34" i="16" s="1"/>
  <c r="B47" i="16"/>
  <c r="AC47" i="16" s="1"/>
  <c r="A47" i="16"/>
  <c r="AB47" i="16" s="1"/>
  <c r="B14" i="16"/>
  <c r="AC14" i="16" s="1"/>
  <c r="A14" i="16"/>
  <c r="AB14" i="16" s="1"/>
  <c r="B6" i="16"/>
  <c r="A6" i="16"/>
  <c r="AB6" i="16" s="1"/>
  <c r="B16" i="16"/>
  <c r="AC16" i="16" s="1"/>
  <c r="A16" i="16"/>
  <c r="AB16" i="16" s="1"/>
  <c r="B13" i="16"/>
  <c r="AC13" i="16" s="1"/>
  <c r="A13" i="16"/>
  <c r="AB13" i="16" s="1"/>
  <c r="B12" i="16"/>
  <c r="AC12" i="16" s="1"/>
  <c r="A12" i="16"/>
  <c r="AB12" i="16" s="1"/>
  <c r="B3" i="16"/>
  <c r="AC3" i="16" s="1"/>
  <c r="A3" i="16"/>
  <c r="AB3" i="16" s="1"/>
  <c r="AD123" i="16" l="1"/>
  <c r="AE123" i="16"/>
  <c r="AE270" i="16"/>
  <c r="AD270" i="16"/>
  <c r="AE212" i="16"/>
  <c r="AD212" i="16"/>
  <c r="AE338" i="16"/>
  <c r="AD338" i="16"/>
  <c r="AE37" i="16"/>
  <c r="AD37" i="16"/>
  <c r="AE66" i="16"/>
  <c r="AD66" i="16"/>
  <c r="AD158" i="16"/>
  <c r="AE158" i="16"/>
  <c r="AE2" i="16"/>
  <c r="AD2" i="16"/>
  <c r="B203" i="15"/>
  <c r="AC203" i="15" s="1"/>
  <c r="A203" i="15"/>
  <c r="AB203" i="15" s="1"/>
  <c r="B234" i="15"/>
  <c r="AC234" i="15" s="1"/>
  <c r="A234" i="15"/>
  <c r="AB234" i="15" s="1"/>
  <c r="B209" i="15"/>
  <c r="AC209" i="15" s="1"/>
  <c r="A209" i="15"/>
  <c r="AB209" i="15" s="1"/>
  <c r="B246" i="15"/>
  <c r="AC246" i="15" s="1"/>
  <c r="A246" i="15"/>
  <c r="AB246" i="15" s="1"/>
  <c r="B210" i="15"/>
  <c r="AC210" i="15" s="1"/>
  <c r="A210" i="15"/>
  <c r="AB210" i="15" s="1"/>
  <c r="B182" i="15"/>
  <c r="AC182" i="15" s="1"/>
  <c r="A182" i="15"/>
  <c r="AB182" i="15" s="1"/>
  <c r="B189" i="15"/>
  <c r="AC189" i="15" s="1"/>
  <c r="A189" i="15"/>
  <c r="AB189" i="15" s="1"/>
  <c r="B236" i="15"/>
  <c r="AC236" i="15" s="1"/>
  <c r="A236" i="15"/>
  <c r="AB236" i="15" s="1"/>
  <c r="B208" i="15"/>
  <c r="AC208" i="15" s="1"/>
  <c r="A208" i="15"/>
  <c r="AB208" i="15" s="1"/>
  <c r="B169" i="15"/>
  <c r="AC169" i="15" s="1"/>
  <c r="A169" i="15"/>
  <c r="AB169" i="15" s="1"/>
  <c r="B245" i="15"/>
  <c r="AC245" i="15" s="1"/>
  <c r="A245" i="15"/>
  <c r="AB245" i="15" s="1"/>
  <c r="B205" i="15"/>
  <c r="AC205" i="15" s="1"/>
  <c r="A205" i="15"/>
  <c r="AB205" i="15" s="1"/>
  <c r="B204" i="15"/>
  <c r="AC204" i="15" s="1"/>
  <c r="A204" i="15"/>
  <c r="AB204" i="15" s="1"/>
  <c r="B168" i="15"/>
  <c r="AC168" i="15" s="1"/>
  <c r="A168" i="15"/>
  <c r="AB168" i="15" s="1"/>
  <c r="B213" i="15"/>
  <c r="AC213" i="15" s="1"/>
  <c r="A213" i="15"/>
  <c r="AB213" i="15" s="1"/>
  <c r="B160" i="15"/>
  <c r="AC160" i="15" s="1"/>
  <c r="A160" i="15"/>
  <c r="AB160" i="15" s="1"/>
  <c r="B200" i="15"/>
  <c r="AC200" i="15" s="1"/>
  <c r="A200" i="15"/>
  <c r="AB200" i="15" s="1"/>
  <c r="B224" i="15"/>
  <c r="AC224" i="15" s="1"/>
  <c r="A224" i="15"/>
  <c r="AB224" i="15" s="1"/>
  <c r="B199" i="15"/>
  <c r="AC199" i="15" s="1"/>
  <c r="A199" i="15"/>
  <c r="AB199" i="15" s="1"/>
  <c r="B206" i="15"/>
  <c r="AC206" i="15" s="1"/>
  <c r="A206" i="15"/>
  <c r="AB206" i="15" s="1"/>
  <c r="B211" i="15"/>
  <c r="AC211" i="15" s="1"/>
  <c r="A211" i="15"/>
  <c r="AB211" i="15" s="1"/>
  <c r="B158" i="15"/>
  <c r="AC158" i="15" s="1"/>
  <c r="A158" i="15"/>
  <c r="AB158" i="15" s="1"/>
  <c r="B198" i="15"/>
  <c r="AC198" i="15" s="1"/>
  <c r="A198" i="15"/>
  <c r="AB198" i="15" s="1"/>
  <c r="B201" i="15"/>
  <c r="AC201" i="15" s="1"/>
  <c r="B165" i="15"/>
  <c r="AC165" i="15" s="1"/>
  <c r="A165" i="15"/>
  <c r="AB165" i="15" s="1"/>
  <c r="B202" i="15"/>
  <c r="AC202" i="15" s="1"/>
  <c r="A202" i="15"/>
  <c r="AB202" i="15" s="1"/>
  <c r="B222" i="15"/>
  <c r="AC222" i="15" s="1"/>
  <c r="A222" i="15"/>
  <c r="AB222" i="15" s="1"/>
  <c r="B157" i="15"/>
  <c r="AC157" i="15" s="1"/>
  <c r="A157" i="15"/>
  <c r="AB157" i="15" s="1"/>
  <c r="B179" i="15"/>
  <c r="AC179" i="15" s="1"/>
  <c r="A179" i="15"/>
  <c r="AB179" i="15" s="1"/>
  <c r="B156" i="15"/>
  <c r="AC156" i="15" s="1"/>
  <c r="A156" i="15"/>
  <c r="AB156" i="15" s="1"/>
  <c r="B167" i="15"/>
  <c r="AC167" i="15" s="1"/>
  <c r="A167" i="15"/>
  <c r="AB167" i="15" s="1"/>
  <c r="B197" i="15"/>
  <c r="AC197" i="15" s="1"/>
  <c r="A197" i="15"/>
  <c r="AB197" i="15" s="1"/>
  <c r="B263" i="15"/>
  <c r="AC263" i="15" s="1"/>
  <c r="A263" i="15"/>
  <c r="AB263" i="15" s="1"/>
  <c r="B192" i="15"/>
  <c r="AC192" i="15" s="1"/>
  <c r="A192" i="15"/>
  <c r="AB192" i="15" s="1"/>
  <c r="B159" i="15"/>
  <c r="AC159" i="15" s="1"/>
  <c r="A159" i="15"/>
  <c r="AB159" i="15" s="1"/>
  <c r="B191" i="15"/>
  <c r="AC191" i="15" s="1"/>
  <c r="A191" i="15"/>
  <c r="AB191" i="15" s="1"/>
  <c r="B178" i="15"/>
  <c r="AC178" i="15" s="1"/>
  <c r="A178" i="15"/>
  <c r="AB178" i="15" s="1"/>
  <c r="B154" i="15"/>
  <c r="AC154" i="15" s="1"/>
  <c r="A154" i="15"/>
  <c r="AB154" i="15" s="1"/>
  <c r="B188" i="15"/>
  <c r="AC188" i="15" s="1"/>
  <c r="A188" i="15"/>
  <c r="AB188" i="15" s="1"/>
  <c r="B226" i="15"/>
  <c r="AC226" i="15" s="1"/>
  <c r="A226" i="15"/>
  <c r="AB226" i="15" s="1"/>
  <c r="B195" i="15"/>
  <c r="AC195" i="15" s="1"/>
  <c r="A195" i="15"/>
  <c r="AB195" i="15" s="1"/>
  <c r="B187" i="15"/>
  <c r="AC187" i="15" s="1"/>
  <c r="A187" i="15"/>
  <c r="AB187" i="15" s="1"/>
  <c r="B196" i="15"/>
  <c r="AC196" i="15" s="1"/>
  <c r="A196" i="15"/>
  <c r="AB196" i="15" s="1"/>
  <c r="B261" i="15"/>
  <c r="AC261" i="15" s="1"/>
  <c r="A261" i="15"/>
  <c r="AB261" i="15" s="1"/>
  <c r="B164" i="15"/>
  <c r="AC164" i="15" s="1"/>
  <c r="A164" i="15"/>
  <c r="AB164" i="15" s="1"/>
  <c r="B175" i="15"/>
  <c r="AC175" i="15" s="1"/>
  <c r="A175" i="15"/>
  <c r="AB175" i="15" s="1"/>
  <c r="B190" i="15"/>
  <c r="AC190" i="15" s="1"/>
  <c r="A190" i="15"/>
  <c r="AB190" i="15" s="1"/>
  <c r="B172" i="15"/>
  <c r="AC172" i="15" s="1"/>
  <c r="A172" i="15"/>
  <c r="AB172" i="15" s="1"/>
  <c r="B163" i="15"/>
  <c r="AC163" i="15" s="1"/>
  <c r="A163" i="15"/>
  <c r="AB163" i="15" s="1"/>
  <c r="B146" i="15"/>
  <c r="AC146" i="15" s="1"/>
  <c r="A146" i="15"/>
  <c r="AB146" i="15" s="1"/>
  <c r="B176" i="15"/>
  <c r="AC176" i="15" s="1"/>
  <c r="A176" i="15"/>
  <c r="AB176" i="15" s="1"/>
  <c r="B148" i="15"/>
  <c r="AC148" i="15" s="1"/>
  <c r="A148" i="15"/>
  <c r="AB148" i="15" s="1"/>
  <c r="B155" i="15"/>
  <c r="AC155" i="15" s="1"/>
  <c r="A155" i="15"/>
  <c r="AB155" i="15" s="1"/>
  <c r="B183" i="15"/>
  <c r="AC183" i="15" s="1"/>
  <c r="A183" i="15"/>
  <c r="AB183" i="15" s="1"/>
  <c r="B177" i="15"/>
  <c r="AC177" i="15" s="1"/>
  <c r="A177" i="15"/>
  <c r="AB177" i="15" s="1"/>
  <c r="B207" i="15"/>
  <c r="AC207" i="15" s="1"/>
  <c r="A207" i="15"/>
  <c r="AB207" i="15" s="1"/>
  <c r="B173" i="15"/>
  <c r="AC173" i="15" s="1"/>
  <c r="A173" i="15"/>
  <c r="AB173" i="15" s="1"/>
  <c r="B117" i="15"/>
  <c r="AC117" i="15" s="1"/>
  <c r="A117" i="15"/>
  <c r="AB117" i="15" s="1"/>
  <c r="B268" i="15"/>
  <c r="AC268" i="15" s="1"/>
  <c r="A268" i="15"/>
  <c r="AB268" i="15" s="1"/>
  <c r="B113" i="15"/>
  <c r="AC113" i="15" s="1"/>
  <c r="A113" i="15"/>
  <c r="AB113" i="15" s="1"/>
  <c r="B166" i="15"/>
  <c r="AC166" i="15" s="1"/>
  <c r="A166" i="15"/>
  <c r="AB166" i="15" s="1"/>
  <c r="B153" i="15"/>
  <c r="AC153" i="15" s="1"/>
  <c r="A153" i="15"/>
  <c r="AB153" i="15" s="1"/>
  <c r="B194" i="15"/>
  <c r="AC194" i="15" s="1"/>
  <c r="A194" i="15"/>
  <c r="AB194" i="15" s="1"/>
  <c r="B152" i="15"/>
  <c r="AC152" i="15" s="1"/>
  <c r="A152" i="15"/>
  <c r="AB152" i="15" s="1"/>
  <c r="B184" i="15"/>
  <c r="AC184" i="15" s="1"/>
  <c r="A184" i="15"/>
  <c r="AB184" i="15" s="1"/>
  <c r="B227" i="15"/>
  <c r="AC227" i="15" s="1"/>
  <c r="A227" i="15"/>
  <c r="AB227" i="15" s="1"/>
  <c r="B174" i="15"/>
  <c r="AC174" i="15" s="1"/>
  <c r="A174" i="15"/>
  <c r="AB174" i="15" s="1"/>
  <c r="B161" i="15"/>
  <c r="AC161" i="15" s="1"/>
  <c r="A161" i="15"/>
  <c r="AB161" i="15" s="1"/>
  <c r="B98" i="15"/>
  <c r="AC98" i="15" s="1"/>
  <c r="A98" i="15"/>
  <c r="AB98" i="15" s="1"/>
  <c r="B149" i="15"/>
  <c r="AC149" i="15" s="1"/>
  <c r="A149" i="15"/>
  <c r="AB149" i="15" s="1"/>
  <c r="B138" i="15"/>
  <c r="A138" i="15"/>
  <c r="AB138" i="15" s="1"/>
  <c r="B96" i="15"/>
  <c r="AC96" i="15" s="1"/>
  <c r="A96" i="15"/>
  <c r="AB96" i="15" s="1"/>
  <c r="B116" i="15"/>
  <c r="AC116" i="15" s="1"/>
  <c r="A116" i="15"/>
  <c r="AB116" i="15" s="1"/>
  <c r="B132" i="15"/>
  <c r="A132" i="15"/>
  <c r="AB132" i="15" s="1"/>
  <c r="B151" i="15"/>
  <c r="AC151" i="15" s="1"/>
  <c r="A151" i="15"/>
  <c r="AB151" i="15" s="1"/>
  <c r="B145" i="15"/>
  <c r="AC145" i="15" s="1"/>
  <c r="A145" i="15"/>
  <c r="AB145" i="15" s="1"/>
  <c r="B135" i="15"/>
  <c r="AC135" i="15" s="1"/>
  <c r="A135" i="15"/>
  <c r="AB135" i="15" s="1"/>
  <c r="B118" i="15"/>
  <c r="AC118" i="15" s="1"/>
  <c r="A118" i="15"/>
  <c r="AB118" i="15" s="1"/>
  <c r="B112" i="15"/>
  <c r="AC112" i="15" s="1"/>
  <c r="A112" i="15"/>
  <c r="AB112" i="15" s="1"/>
  <c r="B186" i="15"/>
  <c r="AC186" i="15" s="1"/>
  <c r="A186" i="15"/>
  <c r="AB186" i="15" s="1"/>
  <c r="B150" i="15"/>
  <c r="AC150" i="15" s="1"/>
  <c r="A150" i="15"/>
  <c r="AB150" i="15" s="1"/>
  <c r="B111" i="15"/>
  <c r="AC111" i="15" s="1"/>
  <c r="A111" i="15"/>
  <c r="AB111" i="15" s="1"/>
  <c r="B185" i="15"/>
  <c r="AC185" i="15" s="1"/>
  <c r="A185" i="15"/>
  <c r="AB185" i="15" s="1"/>
  <c r="B137" i="15"/>
  <c r="A137" i="15"/>
  <c r="AB137" i="15" s="1"/>
  <c r="B193" i="15"/>
  <c r="AC193" i="15" s="1"/>
  <c r="A193" i="15"/>
  <c r="AB193" i="15" s="1"/>
  <c r="B144" i="15"/>
  <c r="AC144" i="15" s="1"/>
  <c r="A144" i="15"/>
  <c r="AB144" i="15" s="1"/>
  <c r="B212" i="15"/>
  <c r="AC212" i="15" s="1"/>
  <c r="A212" i="15"/>
  <c r="AB212" i="15" s="1"/>
  <c r="B131" i="15"/>
  <c r="A131" i="15"/>
  <c r="AB131" i="15" s="1"/>
  <c r="B134" i="15"/>
  <c r="AC134" i="15" s="1"/>
  <c r="A134" i="15"/>
  <c r="AB134" i="15" s="1"/>
  <c r="B180" i="15"/>
  <c r="AC180" i="15" s="1"/>
  <c r="A180" i="15"/>
  <c r="AB180" i="15" s="1"/>
  <c r="B133" i="15"/>
  <c r="A133" i="15"/>
  <c r="AB133" i="15" s="1"/>
  <c r="B97" i="15"/>
  <c r="AC97" i="15" s="1"/>
  <c r="A97" i="15"/>
  <c r="AB97" i="15" s="1"/>
  <c r="B90" i="15"/>
  <c r="AC90" i="15" s="1"/>
  <c r="A90" i="15"/>
  <c r="AB90" i="15" s="1"/>
  <c r="B89" i="15"/>
  <c r="AC89" i="15" s="1"/>
  <c r="A89" i="15"/>
  <c r="AB89" i="15" s="1"/>
  <c r="B88" i="15"/>
  <c r="AC88" i="15" s="1"/>
  <c r="A88" i="15"/>
  <c r="AB88" i="15" s="1"/>
  <c r="B83" i="15"/>
  <c r="AC83" i="15" s="1"/>
  <c r="A83" i="15"/>
  <c r="AB83" i="15" s="1"/>
  <c r="B225" i="15"/>
  <c r="AC225" i="15" s="1"/>
  <c r="A225" i="15"/>
  <c r="AB225" i="15" s="1"/>
  <c r="B143" i="15"/>
  <c r="AC143" i="15" s="1"/>
  <c r="A143" i="15"/>
  <c r="AB143" i="15" s="1"/>
  <c r="B126" i="15"/>
  <c r="A126" i="15"/>
  <c r="AB126" i="15" s="1"/>
  <c r="B171" i="15"/>
  <c r="AC171" i="15" s="1"/>
  <c r="A171" i="15"/>
  <c r="AB171" i="15" s="1"/>
  <c r="B85" i="15"/>
  <c r="A85" i="15"/>
  <c r="AB85" i="15" s="1"/>
  <c r="B71" i="15"/>
  <c r="AC71" i="15" s="1"/>
  <c r="A71" i="15"/>
  <c r="AB71" i="15" s="1"/>
  <c r="B72" i="15"/>
  <c r="AC72" i="15" s="1"/>
  <c r="A72" i="15"/>
  <c r="AB72" i="15" s="1"/>
  <c r="B147" i="15"/>
  <c r="AC147" i="15" s="1"/>
  <c r="A147" i="15"/>
  <c r="AB147" i="15" s="1"/>
  <c r="B108" i="15"/>
  <c r="AC108" i="15" s="1"/>
  <c r="A108" i="15"/>
  <c r="AB108" i="15" s="1"/>
  <c r="B136" i="15"/>
  <c r="A136" i="15"/>
  <c r="AB136" i="15" s="1"/>
  <c r="B129" i="15"/>
  <c r="A129" i="15"/>
  <c r="AB129" i="15" s="1"/>
  <c r="B162" i="15"/>
  <c r="AC162" i="15" s="1"/>
  <c r="A162" i="15"/>
  <c r="AB162" i="15" s="1"/>
  <c r="B110" i="15"/>
  <c r="AC110" i="15" s="1"/>
  <c r="A110" i="15"/>
  <c r="AB110" i="15" s="1"/>
  <c r="B181" i="15"/>
  <c r="AC181" i="15" s="1"/>
  <c r="A181" i="15"/>
  <c r="AB181" i="15" s="1"/>
  <c r="B120" i="15"/>
  <c r="AC120" i="15" s="1"/>
  <c r="A120" i="15"/>
  <c r="AB120" i="15" s="1"/>
  <c r="B60" i="15"/>
  <c r="AC60" i="15" s="1"/>
  <c r="A60" i="15"/>
  <c r="AB60" i="15" s="1"/>
  <c r="B74" i="15"/>
  <c r="AC74" i="15" s="1"/>
  <c r="A74" i="15"/>
  <c r="AB74" i="15" s="1"/>
  <c r="B125" i="15"/>
  <c r="A125" i="15"/>
  <c r="AB125" i="15" s="1"/>
  <c r="B94" i="15"/>
  <c r="AC94" i="15" s="1"/>
  <c r="A94" i="15"/>
  <c r="AB94" i="15" s="1"/>
  <c r="B170" i="15"/>
  <c r="AC170" i="15" s="1"/>
  <c r="A170" i="15"/>
  <c r="AB170" i="15" s="1"/>
  <c r="B95" i="15"/>
  <c r="AC95" i="15" s="1"/>
  <c r="A95" i="15"/>
  <c r="AB95" i="15" s="1"/>
  <c r="B124" i="15"/>
  <c r="AC124" i="15" s="1"/>
  <c r="A124" i="15"/>
  <c r="AB124" i="15" s="1"/>
  <c r="B130" i="15"/>
  <c r="A130" i="15"/>
  <c r="AB130" i="15" s="1"/>
  <c r="B109" i="15"/>
  <c r="AC109" i="15" s="1"/>
  <c r="A109" i="15"/>
  <c r="AB109" i="15" s="1"/>
  <c r="B76" i="15"/>
  <c r="AC76" i="15" s="1"/>
  <c r="A76" i="15"/>
  <c r="AB76" i="15" s="1"/>
  <c r="B107" i="15"/>
  <c r="AC107" i="15" s="1"/>
  <c r="A107" i="15"/>
  <c r="AB107" i="15" s="1"/>
  <c r="B106" i="15"/>
  <c r="AC106" i="15" s="1"/>
  <c r="A106" i="15"/>
  <c r="AB106" i="15" s="1"/>
  <c r="B127" i="15"/>
  <c r="A127" i="15"/>
  <c r="AB127" i="15" s="1"/>
  <c r="B115" i="15"/>
  <c r="AC115" i="15" s="1"/>
  <c r="A115" i="15"/>
  <c r="AB115" i="15" s="1"/>
  <c r="B128" i="15"/>
  <c r="A128" i="15"/>
  <c r="AB128" i="15" s="1"/>
  <c r="B70" i="15"/>
  <c r="AC70" i="15" s="1"/>
  <c r="A70" i="15"/>
  <c r="AB70" i="15" s="1"/>
  <c r="B114" i="15"/>
  <c r="AC114" i="15" s="1"/>
  <c r="A114" i="15"/>
  <c r="AB114" i="15" s="1"/>
  <c r="B57" i="15"/>
  <c r="AC57" i="15" s="1"/>
  <c r="A57" i="15"/>
  <c r="AB57" i="15" s="1"/>
  <c r="B105" i="15"/>
  <c r="AC105" i="15" s="1"/>
  <c r="A105" i="15"/>
  <c r="AB105" i="15" s="1"/>
  <c r="B141" i="15"/>
  <c r="AC141" i="15" s="1"/>
  <c r="A141" i="15"/>
  <c r="AB141" i="15" s="1"/>
  <c r="B104" i="15"/>
  <c r="AC104" i="15" s="1"/>
  <c r="A104" i="15"/>
  <c r="AB104" i="15" s="1"/>
  <c r="B103" i="15"/>
  <c r="AC103" i="15" s="1"/>
  <c r="A103" i="15"/>
  <c r="AB103" i="15" s="1"/>
  <c r="B92" i="15"/>
  <c r="AC92" i="15" s="1"/>
  <c r="A92" i="15"/>
  <c r="AB92" i="15" s="1"/>
  <c r="B102" i="15"/>
  <c r="AC102" i="15" s="1"/>
  <c r="A102" i="15"/>
  <c r="AB102" i="15" s="1"/>
  <c r="B52" i="15"/>
  <c r="AC52" i="15" s="1"/>
  <c r="A52" i="15"/>
  <c r="AB52" i="15" s="1"/>
  <c r="B65" i="15"/>
  <c r="AC65" i="15" s="1"/>
  <c r="A65" i="15"/>
  <c r="AB65" i="15" s="1"/>
  <c r="B73" i="15"/>
  <c r="AC73" i="15" s="1"/>
  <c r="A73" i="15"/>
  <c r="AB73" i="15" s="1"/>
  <c r="B123" i="15"/>
  <c r="A123" i="15"/>
  <c r="AB123" i="15" s="1"/>
  <c r="B53" i="15"/>
  <c r="AC53" i="15" s="1"/>
  <c r="A53" i="15"/>
  <c r="AB53" i="15" s="1"/>
  <c r="B84" i="15"/>
  <c r="AC84" i="15" s="1"/>
  <c r="A84" i="15"/>
  <c r="AB84" i="15" s="1"/>
  <c r="B140" i="15"/>
  <c r="AC140" i="15" s="1"/>
  <c r="A140" i="15"/>
  <c r="AB140" i="15" s="1"/>
  <c r="B58" i="15"/>
  <c r="AC58" i="15" s="1"/>
  <c r="A58" i="15"/>
  <c r="AB58" i="15" s="1"/>
  <c r="B77" i="15"/>
  <c r="AC77" i="15" s="1"/>
  <c r="A77" i="15"/>
  <c r="AB77" i="15" s="1"/>
  <c r="B139" i="15"/>
  <c r="AC139" i="15" s="1"/>
  <c r="A139" i="15"/>
  <c r="AB139" i="15" s="1"/>
  <c r="B56" i="15"/>
  <c r="AC56" i="15" s="1"/>
  <c r="A56" i="15"/>
  <c r="AB56" i="15" s="1"/>
  <c r="B87" i="15"/>
  <c r="AC87" i="15" s="1"/>
  <c r="A87" i="15"/>
  <c r="AB87" i="15" s="1"/>
  <c r="B59" i="15"/>
  <c r="AC59" i="15" s="1"/>
  <c r="A59" i="15"/>
  <c r="AB59" i="15" s="1"/>
  <c r="B69" i="15"/>
  <c r="AC69" i="15" s="1"/>
  <c r="A69" i="15"/>
  <c r="AB69" i="15" s="1"/>
  <c r="B121" i="15"/>
  <c r="AC121" i="15" s="1"/>
  <c r="A121" i="15"/>
  <c r="AB121" i="15" s="1"/>
  <c r="B75" i="15"/>
  <c r="AC75" i="15" s="1"/>
  <c r="A75" i="15"/>
  <c r="AB75" i="15" s="1"/>
  <c r="B122" i="15"/>
  <c r="AC122" i="15" s="1"/>
  <c r="A122" i="15"/>
  <c r="AB122" i="15" s="1"/>
  <c r="B91" i="15"/>
  <c r="AC91" i="15" s="1"/>
  <c r="A91" i="15"/>
  <c r="AB91" i="15" s="1"/>
  <c r="B37" i="15"/>
  <c r="AC37" i="15" s="1"/>
  <c r="A37" i="15"/>
  <c r="AB37" i="15" s="1"/>
  <c r="B142" i="15"/>
  <c r="AC142" i="15" s="1"/>
  <c r="A142" i="15"/>
  <c r="AB142" i="15" s="1"/>
  <c r="B63" i="15"/>
  <c r="AC63" i="15" s="1"/>
  <c r="A63" i="15"/>
  <c r="AB63" i="15" s="1"/>
  <c r="B93" i="15"/>
  <c r="AC93" i="15" s="1"/>
  <c r="A93" i="15"/>
  <c r="AB93" i="15" s="1"/>
  <c r="B35" i="15"/>
  <c r="AC35" i="15" s="1"/>
  <c r="A35" i="15"/>
  <c r="AB35" i="15" s="1"/>
  <c r="B100" i="15"/>
  <c r="AC100" i="15" s="1"/>
  <c r="A100" i="15"/>
  <c r="AB100" i="15" s="1"/>
  <c r="B68" i="15"/>
  <c r="AC68" i="15" s="1"/>
  <c r="A68" i="15"/>
  <c r="AB68" i="15" s="1"/>
  <c r="B67" i="15"/>
  <c r="AC67" i="15" s="1"/>
  <c r="A67" i="15"/>
  <c r="AB67" i="15" s="1"/>
  <c r="B51" i="15"/>
  <c r="AC51" i="15" s="1"/>
  <c r="A51" i="15"/>
  <c r="AB51" i="15" s="1"/>
  <c r="B18" i="15"/>
  <c r="AC18" i="15" s="1"/>
  <c r="A18" i="15"/>
  <c r="AB18" i="15" s="1"/>
  <c r="B17" i="15"/>
  <c r="AC17" i="15" s="1"/>
  <c r="A17" i="15"/>
  <c r="AB17" i="15" s="1"/>
  <c r="B16" i="15"/>
  <c r="AC16" i="15" s="1"/>
  <c r="A16" i="15"/>
  <c r="AB16" i="15" s="1"/>
  <c r="B15" i="15"/>
  <c r="AC15" i="15" s="1"/>
  <c r="A15" i="15"/>
  <c r="AB15" i="15" s="1"/>
  <c r="B19" i="15"/>
  <c r="AC19" i="15" s="1"/>
  <c r="A19" i="15"/>
  <c r="AB19" i="15" s="1"/>
  <c r="B31" i="15"/>
  <c r="AC31" i="15" s="1"/>
  <c r="A31" i="15"/>
  <c r="AB31" i="15" s="1"/>
  <c r="B66" i="15"/>
  <c r="AC66" i="15" s="1"/>
  <c r="A66" i="15"/>
  <c r="AB66" i="15" s="1"/>
  <c r="B36" i="15"/>
  <c r="AC36" i="15" s="1"/>
  <c r="A36" i="15"/>
  <c r="AB36" i="15" s="1"/>
  <c r="B47" i="15"/>
  <c r="AC47" i="15" s="1"/>
  <c r="A47" i="15"/>
  <c r="AB47" i="15" s="1"/>
  <c r="B78" i="15"/>
  <c r="AC78" i="15" s="1"/>
  <c r="A78" i="15"/>
  <c r="AB78" i="15" s="1"/>
  <c r="B119" i="15"/>
  <c r="AC119" i="15" s="1"/>
  <c r="A119" i="15"/>
  <c r="AB119" i="15" s="1"/>
  <c r="B46" i="15"/>
  <c r="AC46" i="15" s="1"/>
  <c r="A46" i="15"/>
  <c r="AB46" i="15" s="1"/>
  <c r="B64" i="15"/>
  <c r="AC64" i="15" s="1"/>
  <c r="A64" i="15"/>
  <c r="AB64" i="15" s="1"/>
  <c r="B99" i="15"/>
  <c r="AC99" i="15" s="1"/>
  <c r="A99" i="15"/>
  <c r="AB99" i="15" s="1"/>
  <c r="B55" i="15"/>
  <c r="AC55" i="15" s="1"/>
  <c r="A55" i="15"/>
  <c r="AB55" i="15" s="1"/>
  <c r="B38" i="15"/>
  <c r="AC38" i="15" s="1"/>
  <c r="A38" i="15"/>
  <c r="AB38" i="15" s="1"/>
  <c r="B45" i="15"/>
  <c r="A45" i="15"/>
  <c r="AB45" i="15" s="1"/>
  <c r="B34" i="15"/>
  <c r="AC34" i="15" s="1"/>
  <c r="A34" i="15"/>
  <c r="AB34" i="15" s="1"/>
  <c r="B8" i="15"/>
  <c r="AC8" i="15" s="1"/>
  <c r="A8" i="15"/>
  <c r="AB8" i="15" s="1"/>
  <c r="B14" i="15"/>
  <c r="AC14" i="15" s="1"/>
  <c r="A14" i="15"/>
  <c r="AB14" i="15" s="1"/>
  <c r="B101" i="15"/>
  <c r="AC101" i="15" s="1"/>
  <c r="A101" i="15"/>
  <c r="AB101" i="15" s="1"/>
  <c r="B32" i="15"/>
  <c r="AC32" i="15" s="1"/>
  <c r="A32" i="15"/>
  <c r="AB32" i="15" s="1"/>
  <c r="B81" i="15"/>
  <c r="AC81" i="15" s="1"/>
  <c r="A81" i="15"/>
  <c r="AB81" i="15" s="1"/>
  <c r="B61" i="15"/>
  <c r="AC61" i="15" s="1"/>
  <c r="A61" i="15"/>
  <c r="AB61" i="15" s="1"/>
  <c r="B29" i="15"/>
  <c r="AC29" i="15" s="1"/>
  <c r="B50" i="15"/>
  <c r="AC50" i="15" s="1"/>
  <c r="A50" i="15"/>
  <c r="AB50" i="15" s="1"/>
  <c r="B30" i="15"/>
  <c r="AC30" i="15" s="1"/>
  <c r="A30" i="15"/>
  <c r="AB30" i="15" s="1"/>
  <c r="B40" i="15"/>
  <c r="A40" i="15"/>
  <c r="AB40" i="15" s="1"/>
  <c r="B27" i="15"/>
  <c r="AC27" i="15" s="1"/>
  <c r="A27" i="15"/>
  <c r="AB27" i="15" s="1"/>
  <c r="B82" i="15"/>
  <c r="AC82" i="15" s="1"/>
  <c r="A82" i="15"/>
  <c r="AB82" i="15" s="1"/>
  <c r="B44" i="15"/>
  <c r="A44" i="15"/>
  <c r="AB44" i="15" s="1"/>
  <c r="B62" i="15"/>
  <c r="AC62" i="15" s="1"/>
  <c r="A62" i="15"/>
  <c r="AB62" i="15" s="1"/>
  <c r="B20" i="15"/>
  <c r="AC20" i="15" s="1"/>
  <c r="B21" i="15"/>
  <c r="AC21" i="15" s="1"/>
  <c r="A21" i="15"/>
  <c r="AB21" i="15" s="1"/>
  <c r="B26" i="15"/>
  <c r="AC26" i="15" s="1"/>
  <c r="A26" i="15"/>
  <c r="AB26" i="15" s="1"/>
  <c r="B48" i="15"/>
  <c r="AC48" i="15" s="1"/>
  <c r="A48" i="15"/>
  <c r="AB48" i="15" s="1"/>
  <c r="B33" i="15"/>
  <c r="AC33" i="15" s="1"/>
  <c r="A33" i="15"/>
  <c r="AB33" i="15" s="1"/>
  <c r="B10" i="15"/>
  <c r="AC10" i="15" s="1"/>
  <c r="A10" i="15"/>
  <c r="AB10" i="15" s="1"/>
  <c r="B3" i="15"/>
  <c r="A3" i="15"/>
  <c r="AB3" i="15" s="1"/>
  <c r="B39" i="15"/>
  <c r="AC39" i="15" s="1"/>
  <c r="A39" i="15"/>
  <c r="AB39" i="15" s="1"/>
  <c r="B23" i="15"/>
  <c r="AC23" i="15" s="1"/>
  <c r="A23" i="15"/>
  <c r="AB23" i="15" s="1"/>
  <c r="B28" i="15"/>
  <c r="AC28" i="15" s="1"/>
  <c r="A28" i="15"/>
  <c r="AB28" i="15" s="1"/>
  <c r="B2" i="15"/>
  <c r="A2" i="15"/>
  <c r="AB2" i="15" s="1"/>
  <c r="B7" i="15"/>
  <c r="AC7" i="15" s="1"/>
  <c r="A7" i="15"/>
  <c r="AB7" i="15" s="1"/>
  <c r="B9" i="15"/>
  <c r="AC9" i="15" s="1"/>
  <c r="B13" i="15"/>
  <c r="AC13" i="15" s="1"/>
  <c r="B86" i="15"/>
  <c r="AC86" i="15" s="1"/>
  <c r="A86" i="15"/>
  <c r="AB86" i="15" s="1"/>
  <c r="B4" i="15"/>
  <c r="AC4" i="15" s="1"/>
  <c r="A4" i="15"/>
  <c r="AB4" i="15" s="1"/>
  <c r="B25" i="15"/>
  <c r="AC25" i="15" s="1"/>
  <c r="A25" i="15"/>
  <c r="AB25" i="15" s="1"/>
  <c r="B80" i="15"/>
  <c r="AC80" i="15" s="1"/>
  <c r="A80" i="15"/>
  <c r="AB80" i="15" s="1"/>
  <c r="B79" i="15"/>
  <c r="AC79" i="15" s="1"/>
  <c r="A79" i="15"/>
  <c r="AB79" i="15" s="1"/>
  <c r="B5" i="15"/>
  <c r="AC5" i="15" s="1"/>
  <c r="A5" i="15"/>
  <c r="AB5" i="15" s="1"/>
  <c r="B6" i="15"/>
  <c r="A6" i="15"/>
  <c r="AB6" i="15" s="1"/>
  <c r="B54" i="15"/>
  <c r="AC54" i="15" s="1"/>
  <c r="A54" i="15"/>
  <c r="AB54" i="15" s="1"/>
  <c r="B11" i="15"/>
  <c r="AC11" i="15" s="1"/>
  <c r="A11" i="15"/>
  <c r="AB11" i="15" s="1"/>
  <c r="B24" i="15"/>
  <c r="AC24" i="15" s="1"/>
  <c r="A24" i="15"/>
  <c r="AB24" i="15" s="1"/>
  <c r="B22" i="15"/>
  <c r="AC22" i="15" s="1"/>
  <c r="A22" i="15"/>
  <c r="AB22" i="15" s="1"/>
  <c r="B12" i="15"/>
  <c r="AC12" i="15" s="1"/>
  <c r="A12" i="15"/>
  <c r="AB12" i="15" s="1"/>
  <c r="B41" i="15"/>
  <c r="A41" i="15"/>
  <c r="AB41" i="15" s="1"/>
  <c r="B42" i="15"/>
  <c r="A42" i="15"/>
  <c r="AB42" i="15" s="1"/>
  <c r="B49" i="15"/>
  <c r="AC49" i="15" s="1"/>
  <c r="A49" i="15"/>
  <c r="AB49" i="15" s="1"/>
  <c r="B43" i="15"/>
  <c r="A43" i="15"/>
  <c r="AB43" i="15" s="1"/>
  <c r="A60" i="14"/>
  <c r="AB60" i="14" s="1"/>
  <c r="B212" i="14"/>
  <c r="AC212" i="14" s="1"/>
  <c r="A212" i="14"/>
  <c r="AB212" i="14" s="1"/>
  <c r="B337" i="14"/>
  <c r="AC337" i="14" s="1"/>
  <c r="A337" i="14"/>
  <c r="AB337" i="14" s="1"/>
  <c r="B208" i="14"/>
  <c r="AC208" i="14" s="1"/>
  <c r="A208" i="14"/>
  <c r="AB208" i="14" s="1"/>
  <c r="B190" i="14"/>
  <c r="AC190" i="14" s="1"/>
  <c r="A190" i="14"/>
  <c r="AB190" i="14" s="1"/>
  <c r="B304" i="14"/>
  <c r="AC304" i="14" s="1"/>
  <c r="A304" i="14"/>
  <c r="AB304" i="14" s="1"/>
  <c r="B284" i="14"/>
  <c r="AC284" i="14" s="1"/>
  <c r="A284" i="14"/>
  <c r="AB284" i="14" s="1"/>
  <c r="B179" i="14"/>
  <c r="AC179" i="14" s="1"/>
  <c r="A179" i="14"/>
  <c r="AB179" i="14" s="1"/>
  <c r="B378" i="14"/>
  <c r="AC378" i="14" s="1"/>
  <c r="A378" i="14"/>
  <c r="AB378" i="14" s="1"/>
  <c r="B387" i="14"/>
  <c r="A387" i="14"/>
  <c r="AB387" i="14" s="1"/>
  <c r="B286" i="14"/>
  <c r="AC286" i="14" s="1"/>
  <c r="B376" i="14"/>
  <c r="AC376" i="14" s="1"/>
  <c r="A376" i="14"/>
  <c r="AB376" i="14" s="1"/>
  <c r="B274" i="14"/>
  <c r="AC274" i="14" s="1"/>
  <c r="A274" i="14"/>
  <c r="AB274" i="14" s="1"/>
  <c r="B292" i="14"/>
  <c r="AC292" i="14" s="1"/>
  <c r="A292" i="14"/>
  <c r="AB292" i="14" s="1"/>
  <c r="B285" i="14"/>
  <c r="AC285" i="14" s="1"/>
  <c r="A285" i="14"/>
  <c r="AB285" i="14" s="1"/>
  <c r="B330" i="14"/>
  <c r="AC330" i="14" s="1"/>
  <c r="A330" i="14"/>
  <c r="AB330" i="14" s="1"/>
  <c r="B210" i="14"/>
  <c r="AC210" i="14" s="1"/>
  <c r="A210" i="14"/>
  <c r="AB210" i="14" s="1"/>
  <c r="B296" i="14"/>
  <c r="AC296" i="14" s="1"/>
  <c r="A296" i="14"/>
  <c r="AB296" i="14" s="1"/>
  <c r="B380" i="14"/>
  <c r="A380" i="14"/>
  <c r="AB380" i="14" s="1"/>
  <c r="B275" i="14"/>
  <c r="AC275" i="14" s="1"/>
  <c r="A275" i="14"/>
  <c r="AB275" i="14" s="1"/>
  <c r="B386" i="14"/>
  <c r="A386" i="14"/>
  <c r="AB386" i="14" s="1"/>
  <c r="B228" i="14"/>
  <c r="A228" i="14"/>
  <c r="AB228" i="14" s="1"/>
  <c r="B271" i="14"/>
  <c r="AC271" i="14" s="1"/>
  <c r="A271" i="14"/>
  <c r="AB271" i="14" s="1"/>
  <c r="B319" i="14"/>
  <c r="AC319" i="14" s="1"/>
  <c r="A319" i="14"/>
  <c r="AB319" i="14" s="1"/>
  <c r="B382" i="14"/>
  <c r="AC382" i="14" s="1"/>
  <c r="A382" i="14"/>
  <c r="AB382" i="14" s="1"/>
  <c r="B291" i="14"/>
  <c r="AC291" i="14" s="1"/>
  <c r="A291" i="14"/>
  <c r="AB291" i="14" s="1"/>
  <c r="B211" i="14"/>
  <c r="AC211" i="14" s="1"/>
  <c r="A211" i="14"/>
  <c r="AB211" i="14" s="1"/>
  <c r="B279" i="14"/>
  <c r="AC279" i="14" s="1"/>
  <c r="A279" i="14"/>
  <c r="AB279" i="14" s="1"/>
  <c r="B178" i="14"/>
  <c r="AC178" i="14" s="1"/>
  <c r="A178" i="14"/>
  <c r="AB178" i="14" s="1"/>
  <c r="B260" i="14"/>
  <c r="AC260" i="14" s="1"/>
  <c r="A260" i="14"/>
  <c r="AB260" i="14" s="1"/>
  <c r="B331" i="14"/>
  <c r="AC331" i="14" s="1"/>
  <c r="A331" i="14"/>
  <c r="AB331" i="14" s="1"/>
  <c r="B249" i="14"/>
  <c r="AC249" i="14" s="1"/>
  <c r="A249" i="14"/>
  <c r="AB249" i="14" s="1"/>
  <c r="B388" i="14"/>
  <c r="AC388" i="14" s="1"/>
  <c r="B277" i="14"/>
  <c r="AC277" i="14" s="1"/>
  <c r="A277" i="14"/>
  <c r="AB277" i="14" s="1"/>
  <c r="B303" i="14"/>
  <c r="AC303" i="14" s="1"/>
  <c r="A303" i="14"/>
  <c r="AB303" i="14" s="1"/>
  <c r="B301" i="14"/>
  <c r="AC301" i="14" s="1"/>
  <c r="A301" i="14"/>
  <c r="AB301" i="14" s="1"/>
  <c r="B183" i="14"/>
  <c r="AC183" i="14" s="1"/>
  <c r="A183" i="14"/>
  <c r="AB183" i="14" s="1"/>
  <c r="B213" i="14"/>
  <c r="AC213" i="14" s="1"/>
  <c r="A213" i="14"/>
  <c r="AB213" i="14" s="1"/>
  <c r="B317" i="14"/>
  <c r="AC317" i="14" s="1"/>
  <c r="A317" i="14"/>
  <c r="AB317" i="14" s="1"/>
  <c r="B345" i="14"/>
  <c r="AC345" i="14" s="1"/>
  <c r="A345" i="14"/>
  <c r="AB345" i="14" s="1"/>
  <c r="B246" i="14"/>
  <c r="AC246" i="14" s="1"/>
  <c r="A246" i="14"/>
  <c r="AB246" i="14" s="1"/>
  <c r="B257" i="14"/>
  <c r="A257" i="14"/>
  <c r="AB257" i="14" s="1"/>
  <c r="B184" i="14"/>
  <c r="AC184" i="14" s="1"/>
  <c r="A184" i="14"/>
  <c r="AB184" i="14" s="1"/>
  <c r="B201" i="14"/>
  <c r="AC201" i="14" s="1"/>
  <c r="A201" i="14"/>
  <c r="AB201" i="14" s="1"/>
  <c r="B300" i="14"/>
  <c r="AC300" i="14" s="1"/>
  <c r="A300" i="14"/>
  <c r="AB300" i="14" s="1"/>
  <c r="B273" i="14"/>
  <c r="AC273" i="14" s="1"/>
  <c r="A273" i="14"/>
  <c r="AB273" i="14" s="1"/>
  <c r="B227" i="14"/>
  <c r="AC227" i="14" s="1"/>
  <c r="A227" i="14"/>
  <c r="AB227" i="14" s="1"/>
  <c r="B321" i="14"/>
  <c r="AC321" i="14" s="1"/>
  <c r="A321" i="14"/>
  <c r="AB321" i="14" s="1"/>
  <c r="B259" i="14"/>
  <c r="A259" i="14"/>
  <c r="AB259" i="14" s="1"/>
  <c r="B341" i="14"/>
  <c r="AC341" i="14" s="1"/>
  <c r="A341" i="14"/>
  <c r="AB341" i="14" s="1"/>
  <c r="B237" i="14"/>
  <c r="AC237" i="14" s="1"/>
  <c r="A237" i="14"/>
  <c r="AB237" i="14" s="1"/>
  <c r="B236" i="14"/>
  <c r="AC236" i="14" s="1"/>
  <c r="A236" i="14"/>
  <c r="AB236" i="14" s="1"/>
  <c r="B302" i="14"/>
  <c r="AC302" i="14" s="1"/>
  <c r="A302" i="14"/>
  <c r="AB302" i="14" s="1"/>
  <c r="B385" i="14"/>
  <c r="AC385" i="14" s="1"/>
  <c r="A385" i="14"/>
  <c r="AB385" i="14" s="1"/>
  <c r="B204" i="14"/>
  <c r="AC204" i="14" s="1"/>
  <c r="A204" i="14"/>
  <c r="AB204" i="14" s="1"/>
  <c r="B270" i="14"/>
  <c r="AC270" i="14" s="1"/>
  <c r="A270" i="14"/>
  <c r="AB270" i="14" s="1"/>
  <c r="B253" i="14"/>
  <c r="A253" i="14"/>
  <c r="AB253" i="14" s="1"/>
  <c r="B194" i="14"/>
  <c r="AC194" i="14" s="1"/>
  <c r="A194" i="14"/>
  <c r="AB194" i="14" s="1"/>
  <c r="B347" i="14"/>
  <c r="AC347" i="14" s="1"/>
  <c r="A347" i="14"/>
  <c r="AB347" i="14" s="1"/>
  <c r="B283" i="14"/>
  <c r="AC283" i="14" s="1"/>
  <c r="A283" i="14"/>
  <c r="AB283" i="14" s="1"/>
  <c r="B193" i="14"/>
  <c r="AC193" i="14" s="1"/>
  <c r="A193" i="14"/>
  <c r="AB193" i="14" s="1"/>
  <c r="B384" i="14"/>
  <c r="AC384" i="14" s="1"/>
  <c r="A384" i="14"/>
  <c r="AB384" i="14" s="1"/>
  <c r="B202" i="14"/>
  <c r="AC202" i="14" s="1"/>
  <c r="A202" i="14"/>
  <c r="AB202" i="14" s="1"/>
  <c r="B234" i="14"/>
  <c r="A234" i="14"/>
  <c r="AB234" i="14" s="1"/>
  <c r="B181" i="14"/>
  <c r="AC181" i="14" s="1"/>
  <c r="A181" i="14"/>
  <c r="AB181" i="14" s="1"/>
  <c r="B225" i="14"/>
  <c r="AC225" i="14" s="1"/>
  <c r="A225" i="14"/>
  <c r="AB225" i="14" s="1"/>
  <c r="B255" i="14"/>
  <c r="AC255" i="14" s="1"/>
  <c r="A255" i="14"/>
  <c r="AB255" i="14" s="1"/>
  <c r="B223" i="14"/>
  <c r="A223" i="14"/>
  <c r="AB223" i="14" s="1"/>
  <c r="B197" i="14"/>
  <c r="AC197" i="14" s="1"/>
  <c r="A197" i="14"/>
  <c r="AB197" i="14" s="1"/>
  <c r="B282" i="14"/>
  <c r="AC282" i="14" s="1"/>
  <c r="A282" i="14"/>
  <c r="AB282" i="14" s="1"/>
  <c r="B252" i="14"/>
  <c r="A252" i="14"/>
  <c r="AB252" i="14" s="1"/>
  <c r="B309" i="14"/>
  <c r="AC309" i="14" s="1"/>
  <c r="A309" i="14"/>
  <c r="AB309" i="14" s="1"/>
  <c r="B312" i="14"/>
  <c r="A312" i="14"/>
  <c r="AB312" i="14" s="1"/>
  <c r="B191" i="14"/>
  <c r="AC191" i="14" s="1"/>
  <c r="A191" i="14"/>
  <c r="AB191" i="14" s="1"/>
  <c r="B235" i="14"/>
  <c r="AC235" i="14" s="1"/>
  <c r="A235" i="14"/>
  <c r="AB235" i="14" s="1"/>
  <c r="B251" i="14"/>
  <c r="A251" i="14"/>
  <c r="AB251" i="14" s="1"/>
  <c r="B199" i="14"/>
  <c r="AC199" i="14" s="1"/>
  <c r="A199" i="14"/>
  <c r="AB199" i="14" s="1"/>
  <c r="B192" i="14"/>
  <c r="AC192" i="14" s="1"/>
  <c r="A192" i="14"/>
  <c r="AB192" i="14" s="1"/>
  <c r="B189" i="14"/>
  <c r="AC189" i="14" s="1"/>
  <c r="A189" i="14"/>
  <c r="AB189" i="14" s="1"/>
  <c r="B177" i="14"/>
  <c r="AC177" i="14" s="1"/>
  <c r="A177" i="14"/>
  <c r="AB177" i="14" s="1"/>
  <c r="B180" i="14"/>
  <c r="AC180" i="14" s="1"/>
  <c r="A180" i="14"/>
  <c r="AB180" i="14" s="1"/>
  <c r="B250" i="14"/>
  <c r="AC250" i="14" s="1"/>
  <c r="A250" i="14"/>
  <c r="AB250" i="14" s="1"/>
  <c r="B224" i="14"/>
  <c r="AC224" i="14" s="1"/>
  <c r="A224" i="14"/>
  <c r="AB224" i="14" s="1"/>
  <c r="B226" i="14"/>
  <c r="AC226" i="14" s="1"/>
  <c r="A226" i="14"/>
  <c r="AB226" i="14" s="1"/>
  <c r="B182" i="14"/>
  <c r="AC182" i="14" s="1"/>
  <c r="A182" i="14"/>
  <c r="AB182" i="14" s="1"/>
  <c r="B342" i="14"/>
  <c r="AC342" i="14" s="1"/>
  <c r="A342" i="14"/>
  <c r="AB342" i="14" s="1"/>
  <c r="B315" i="14"/>
  <c r="AC315" i="14" s="1"/>
  <c r="A315" i="14"/>
  <c r="AB315" i="14" s="1"/>
  <c r="B238" i="14"/>
  <c r="AC238" i="14" s="1"/>
  <c r="A238" i="14"/>
  <c r="AB238" i="14" s="1"/>
  <c r="B268" i="14"/>
  <c r="AC268" i="14" s="1"/>
  <c r="A268" i="14"/>
  <c r="AB268" i="14" s="1"/>
  <c r="B295" i="14"/>
  <c r="AC295" i="14" s="1"/>
  <c r="A295" i="14"/>
  <c r="AB295" i="14" s="1"/>
  <c r="B311" i="14"/>
  <c r="A311" i="14"/>
  <c r="AB311" i="14" s="1"/>
  <c r="B247" i="14"/>
  <c r="A247" i="14"/>
  <c r="AB247" i="14" s="1"/>
  <c r="B256" i="14"/>
  <c r="AC256" i="14" s="1"/>
  <c r="A256" i="14"/>
  <c r="AB256" i="14" s="1"/>
  <c r="B248" i="14"/>
  <c r="AC248" i="14" s="1"/>
  <c r="A248" i="14"/>
  <c r="AB248" i="14" s="1"/>
  <c r="B119" i="14"/>
  <c r="AC119" i="14" s="1"/>
  <c r="A119" i="14"/>
  <c r="AB119" i="14" s="1"/>
  <c r="B198" i="14"/>
  <c r="AC198" i="14" s="1"/>
  <c r="A198" i="14"/>
  <c r="AB198" i="14" s="1"/>
  <c r="B220" i="14"/>
  <c r="AC220" i="14" s="1"/>
  <c r="A220" i="14"/>
  <c r="AB220" i="14" s="1"/>
  <c r="B140" i="14"/>
  <c r="A140" i="14"/>
  <c r="AB140" i="14" s="1"/>
  <c r="B125" i="14"/>
  <c r="AC125" i="14" s="1"/>
  <c r="A125" i="14"/>
  <c r="AB125" i="14" s="1"/>
  <c r="B233" i="14"/>
  <c r="AC233" i="14" s="1"/>
  <c r="A233" i="14"/>
  <c r="AB233" i="14" s="1"/>
  <c r="B222" i="14"/>
  <c r="AC222" i="14" s="1"/>
  <c r="A222" i="14"/>
  <c r="AB222" i="14" s="1"/>
  <c r="B245" i="14"/>
  <c r="AC245" i="14" s="1"/>
  <c r="A245" i="14"/>
  <c r="AB245" i="14" s="1"/>
  <c r="B185" i="14"/>
  <c r="AC185" i="14" s="1"/>
  <c r="A185" i="14"/>
  <c r="AB185" i="14" s="1"/>
  <c r="B343" i="14"/>
  <c r="AC343" i="14" s="1"/>
  <c r="A343" i="14"/>
  <c r="AB343" i="14" s="1"/>
  <c r="B188" i="14"/>
  <c r="AC188" i="14" s="1"/>
  <c r="A188" i="14"/>
  <c r="AB188" i="14" s="1"/>
  <c r="B231" i="14"/>
  <c r="A231" i="14"/>
  <c r="AB231" i="14" s="1"/>
  <c r="B244" i="14"/>
  <c r="A244" i="14"/>
  <c r="AB244" i="14" s="1"/>
  <c r="B218" i="14"/>
  <c r="AC218" i="14" s="1"/>
  <c r="A218" i="14"/>
  <c r="AB218" i="14" s="1"/>
  <c r="B186" i="14"/>
  <c r="AC186" i="14" s="1"/>
  <c r="A186" i="14"/>
  <c r="AB186" i="14" s="1"/>
  <c r="B209" i="14"/>
  <c r="AC209" i="14" s="1"/>
  <c r="A209" i="14"/>
  <c r="AB209" i="14" s="1"/>
  <c r="B187" i="14"/>
  <c r="AC187" i="14" s="1"/>
  <c r="A187" i="14"/>
  <c r="AB187" i="14" s="1"/>
  <c r="B123" i="14"/>
  <c r="AC123" i="14" s="1"/>
  <c r="A123" i="14"/>
  <c r="AB123" i="14" s="1"/>
  <c r="B254" i="14"/>
  <c r="A254" i="14"/>
  <c r="AB254" i="14" s="1"/>
  <c r="B117" i="14"/>
  <c r="AC117" i="14" s="1"/>
  <c r="A117" i="14"/>
  <c r="AB117" i="14" s="1"/>
  <c r="B151" i="14"/>
  <c r="AC151" i="14" s="1"/>
  <c r="A151" i="14"/>
  <c r="AB151" i="14" s="1"/>
  <c r="B269" i="14"/>
  <c r="AC269" i="14" s="1"/>
  <c r="A269" i="14"/>
  <c r="AB269" i="14" s="1"/>
  <c r="B232" i="14"/>
  <c r="A232" i="14"/>
  <c r="AB232" i="14" s="1"/>
  <c r="B149" i="14"/>
  <c r="AC149" i="14" s="1"/>
  <c r="A149" i="14"/>
  <c r="AB149" i="14" s="1"/>
  <c r="B148" i="14"/>
  <c r="AC148" i="14" s="1"/>
  <c r="A148" i="14"/>
  <c r="AB148" i="14" s="1"/>
  <c r="B267" i="14"/>
  <c r="AC267" i="14" s="1"/>
  <c r="A267" i="14"/>
  <c r="AB267" i="14" s="1"/>
  <c r="B175" i="14"/>
  <c r="AC175" i="14" s="1"/>
  <c r="A175" i="14"/>
  <c r="AB175" i="14" s="1"/>
  <c r="B147" i="14"/>
  <c r="A147" i="14"/>
  <c r="AB147" i="14" s="1"/>
  <c r="B196" i="14"/>
  <c r="AC196" i="14" s="1"/>
  <c r="A196" i="14"/>
  <c r="AB196" i="14" s="1"/>
  <c r="B171" i="14"/>
  <c r="AC171" i="14" s="1"/>
  <c r="A171" i="14"/>
  <c r="AB171" i="14" s="1"/>
  <c r="B263" i="14"/>
  <c r="AC263" i="14" s="1"/>
  <c r="A263" i="14"/>
  <c r="AB263" i="14" s="1"/>
  <c r="B221" i="14"/>
  <c r="AC221" i="14" s="1"/>
  <c r="A221" i="14"/>
  <c r="AB221" i="14" s="1"/>
  <c r="B230" i="14"/>
  <c r="A230" i="14"/>
  <c r="AB230" i="14" s="1"/>
  <c r="B200" i="14"/>
  <c r="AC200" i="14" s="1"/>
  <c r="A200" i="14"/>
  <c r="AB200" i="14" s="1"/>
  <c r="B219" i="14"/>
  <c r="AC219" i="14" s="1"/>
  <c r="A219" i="14"/>
  <c r="AB219" i="14" s="1"/>
  <c r="B203" i="14"/>
  <c r="AC203" i="14" s="1"/>
  <c r="A203" i="14"/>
  <c r="AB203" i="14" s="1"/>
  <c r="B172" i="14"/>
  <c r="AC172" i="14" s="1"/>
  <c r="A172" i="14"/>
  <c r="AB172" i="14" s="1"/>
  <c r="B166" i="14"/>
  <c r="A166" i="14"/>
  <c r="AB166" i="14" s="1"/>
  <c r="B308" i="14"/>
  <c r="AC308" i="14" s="1"/>
  <c r="A308" i="14"/>
  <c r="AB308" i="14" s="1"/>
  <c r="B195" i="14"/>
  <c r="AC195" i="14" s="1"/>
  <c r="A195" i="14"/>
  <c r="AB195" i="14" s="1"/>
  <c r="B240" i="14"/>
  <c r="A240" i="14"/>
  <c r="AB240" i="14" s="1"/>
  <c r="B170" i="14"/>
  <c r="AC170" i="14" s="1"/>
  <c r="A170" i="14"/>
  <c r="AB170" i="14" s="1"/>
  <c r="B143" i="14"/>
  <c r="AC143" i="14" s="1"/>
  <c r="A143" i="14"/>
  <c r="AB143" i="14" s="1"/>
  <c r="B116" i="14"/>
  <c r="AC116" i="14" s="1"/>
  <c r="A116" i="14"/>
  <c r="AB116" i="14" s="1"/>
  <c r="B137" i="14"/>
  <c r="AC137" i="14" s="1"/>
  <c r="A137" i="14"/>
  <c r="AB137" i="14" s="1"/>
  <c r="B138" i="14"/>
  <c r="A138" i="14"/>
  <c r="AB138" i="14" s="1"/>
  <c r="B242" i="14"/>
  <c r="AC242" i="14" s="1"/>
  <c r="A242" i="14"/>
  <c r="AB242" i="14" s="1"/>
  <c r="B139" i="14"/>
  <c r="AC139" i="14" s="1"/>
  <c r="A139" i="14"/>
  <c r="AB139" i="14" s="1"/>
  <c r="B106" i="14"/>
  <c r="AC106" i="14" s="1"/>
  <c r="A106" i="14"/>
  <c r="AB106" i="14" s="1"/>
  <c r="B146" i="14"/>
  <c r="AC146" i="14" s="1"/>
  <c r="A146" i="14"/>
  <c r="AB146" i="14" s="1"/>
  <c r="B241" i="14"/>
  <c r="AC241" i="14" s="1"/>
  <c r="A241" i="14"/>
  <c r="AB241" i="14" s="1"/>
  <c r="B163" i="14"/>
  <c r="A163" i="14"/>
  <c r="AB163" i="14" s="1"/>
  <c r="B136" i="14"/>
  <c r="A136" i="14"/>
  <c r="AB136" i="14" s="1"/>
  <c r="B165" i="14"/>
  <c r="AC165" i="14" s="1"/>
  <c r="A165" i="14"/>
  <c r="AB165" i="14" s="1"/>
  <c r="B122" i="14"/>
  <c r="AC122" i="14" s="1"/>
  <c r="A122" i="14"/>
  <c r="AB122" i="14" s="1"/>
  <c r="B107" i="14"/>
  <c r="AC107" i="14" s="1"/>
  <c r="A107" i="14"/>
  <c r="AB107" i="14" s="1"/>
  <c r="B126" i="14"/>
  <c r="AC126" i="14" s="1"/>
  <c r="A126" i="14"/>
  <c r="AB126" i="14" s="1"/>
  <c r="B141" i="14"/>
  <c r="AC141" i="14" s="1"/>
  <c r="A141" i="14"/>
  <c r="AB141" i="14" s="1"/>
  <c r="B115" i="14"/>
  <c r="AC115" i="14" s="1"/>
  <c r="A115" i="14"/>
  <c r="AB115" i="14" s="1"/>
  <c r="B176" i="14"/>
  <c r="AC176" i="14" s="1"/>
  <c r="A176" i="14"/>
  <c r="AB176" i="14" s="1"/>
  <c r="B145" i="14"/>
  <c r="AC145" i="14" s="1"/>
  <c r="A145" i="14"/>
  <c r="AB145" i="14" s="1"/>
  <c r="B239" i="14"/>
  <c r="AC239" i="14" s="1"/>
  <c r="A239" i="14"/>
  <c r="AB239" i="14" s="1"/>
  <c r="B135" i="14"/>
  <c r="A135" i="14"/>
  <c r="AB135" i="14" s="1"/>
  <c r="B168" i="14"/>
  <c r="AC168" i="14" s="1"/>
  <c r="A168" i="14"/>
  <c r="AB168" i="14" s="1"/>
  <c r="B105" i="14"/>
  <c r="AC105" i="14" s="1"/>
  <c r="A105" i="14"/>
  <c r="AB105" i="14" s="1"/>
  <c r="B167" i="14"/>
  <c r="A167" i="14"/>
  <c r="AB167" i="14" s="1"/>
  <c r="B162" i="14"/>
  <c r="AC162" i="14" s="1"/>
  <c r="A162" i="14"/>
  <c r="AB162" i="14" s="1"/>
  <c r="B155" i="14"/>
  <c r="AC155" i="14" s="1"/>
  <c r="A155" i="14"/>
  <c r="AB155" i="14" s="1"/>
  <c r="B118" i="14"/>
  <c r="AC118" i="14" s="1"/>
  <c r="A118" i="14"/>
  <c r="AB118" i="14" s="1"/>
  <c r="B215" i="14"/>
  <c r="A215" i="14"/>
  <c r="AB215" i="14" s="1"/>
  <c r="B160" i="14"/>
  <c r="AC160" i="14" s="1"/>
  <c r="A160" i="14"/>
  <c r="AB160" i="14" s="1"/>
  <c r="B229" i="14"/>
  <c r="A229" i="14"/>
  <c r="AB229" i="14" s="1"/>
  <c r="B130" i="14"/>
  <c r="AC130" i="14" s="1"/>
  <c r="A130" i="14"/>
  <c r="AB130" i="14" s="1"/>
  <c r="B174" i="14"/>
  <c r="AC174" i="14" s="1"/>
  <c r="A174" i="14"/>
  <c r="AB174" i="14" s="1"/>
  <c r="B85" i="14"/>
  <c r="AC85" i="14" s="1"/>
  <c r="A85" i="14"/>
  <c r="AB85" i="14" s="1"/>
  <c r="B142" i="14"/>
  <c r="A142" i="14"/>
  <c r="AB142" i="14" s="1"/>
  <c r="B124" i="14"/>
  <c r="AC124" i="14" s="1"/>
  <c r="A124" i="14"/>
  <c r="AB124" i="14" s="1"/>
  <c r="B217" i="14"/>
  <c r="AC217" i="14" s="1"/>
  <c r="A217" i="14"/>
  <c r="AB217" i="14" s="1"/>
  <c r="B71" i="14"/>
  <c r="AC71" i="14" s="1"/>
  <c r="A71" i="14"/>
  <c r="AB71" i="14" s="1"/>
  <c r="B94" i="14"/>
  <c r="AC94" i="14" s="1"/>
  <c r="A94" i="14"/>
  <c r="AB94" i="14" s="1"/>
  <c r="B76" i="14"/>
  <c r="AC76" i="14" s="1"/>
  <c r="A76" i="14"/>
  <c r="AB76" i="14" s="1"/>
  <c r="B161" i="14"/>
  <c r="AC161" i="14" s="1"/>
  <c r="A161" i="14"/>
  <c r="AB161" i="14" s="1"/>
  <c r="B173" i="14"/>
  <c r="AC173" i="14" s="1"/>
  <c r="A173" i="14"/>
  <c r="AB173" i="14" s="1"/>
  <c r="B108" i="14"/>
  <c r="AC108" i="14" s="1"/>
  <c r="A108" i="14"/>
  <c r="AB108" i="14" s="1"/>
  <c r="B75" i="14"/>
  <c r="AC75" i="14" s="1"/>
  <c r="A75" i="14"/>
  <c r="AB75" i="14" s="1"/>
  <c r="B84" i="14"/>
  <c r="AC84" i="14" s="1"/>
  <c r="A84" i="14"/>
  <c r="AB84" i="14" s="1"/>
  <c r="B114" i="14"/>
  <c r="AC114" i="14" s="1"/>
  <c r="A114" i="14"/>
  <c r="AB114" i="14" s="1"/>
  <c r="B158" i="14"/>
  <c r="AC158" i="14" s="1"/>
  <c r="A158" i="14"/>
  <c r="AB158" i="14" s="1"/>
  <c r="B104" i="14"/>
  <c r="AC104" i="14" s="1"/>
  <c r="A104" i="14"/>
  <c r="AB104" i="14" s="1"/>
  <c r="B113" i="14"/>
  <c r="AC113" i="14" s="1"/>
  <c r="A113" i="14"/>
  <c r="AB113" i="14" s="1"/>
  <c r="B109" i="14"/>
  <c r="AC109" i="14" s="1"/>
  <c r="A109" i="14"/>
  <c r="AB109" i="14" s="1"/>
  <c r="B77" i="14"/>
  <c r="AC77" i="14" s="1"/>
  <c r="A77" i="14"/>
  <c r="AB77" i="14" s="1"/>
  <c r="B69" i="14"/>
  <c r="AC69" i="14" s="1"/>
  <c r="A69" i="14"/>
  <c r="AB69" i="14" s="1"/>
  <c r="B159" i="14"/>
  <c r="AC159" i="14" s="1"/>
  <c r="A159" i="14"/>
  <c r="AB159" i="14" s="1"/>
  <c r="B110" i="14"/>
  <c r="AC110" i="14" s="1"/>
  <c r="A110" i="14"/>
  <c r="AB110" i="14" s="1"/>
  <c r="B164" i="14"/>
  <c r="AC164" i="14" s="1"/>
  <c r="A164" i="14"/>
  <c r="AB164" i="14" s="1"/>
  <c r="B150" i="14"/>
  <c r="A150" i="14"/>
  <c r="AB150" i="14" s="1"/>
  <c r="B157" i="14"/>
  <c r="AC157" i="14" s="1"/>
  <c r="A157" i="14"/>
  <c r="AB157" i="14" s="1"/>
  <c r="B103" i="14"/>
  <c r="AC103" i="14" s="1"/>
  <c r="A103" i="14"/>
  <c r="AB103" i="14" s="1"/>
  <c r="B131" i="14"/>
  <c r="AC131" i="14" s="1"/>
  <c r="A131" i="14"/>
  <c r="AB131" i="14" s="1"/>
  <c r="B216" i="14"/>
  <c r="AC216" i="14" s="1"/>
  <c r="A216" i="14"/>
  <c r="AB216" i="14" s="1"/>
  <c r="B68" i="14"/>
  <c r="AC68" i="14" s="1"/>
  <c r="A68" i="14"/>
  <c r="AB68" i="14" s="1"/>
  <c r="B74" i="14"/>
  <c r="AC74" i="14" s="1"/>
  <c r="A74" i="14"/>
  <c r="AB74" i="14" s="1"/>
  <c r="B92" i="14"/>
  <c r="A92" i="14"/>
  <c r="AB92" i="14" s="1"/>
  <c r="B128" i="14"/>
  <c r="AC128" i="14" s="1"/>
  <c r="A128" i="14"/>
  <c r="AB128" i="14" s="1"/>
  <c r="B98" i="14"/>
  <c r="AC98" i="14" s="1"/>
  <c r="A98" i="14"/>
  <c r="AB98" i="14" s="1"/>
  <c r="B102" i="14"/>
  <c r="AC102" i="14" s="1"/>
  <c r="A102" i="14"/>
  <c r="AB102" i="14" s="1"/>
  <c r="B133" i="14"/>
  <c r="AC133" i="14" s="1"/>
  <c r="A133" i="14"/>
  <c r="AB133" i="14" s="1"/>
  <c r="B144" i="14"/>
  <c r="AC144" i="14" s="1"/>
  <c r="A144" i="14"/>
  <c r="AB144" i="14" s="1"/>
  <c r="B73" i="14"/>
  <c r="AC73" i="14" s="1"/>
  <c r="A73" i="14"/>
  <c r="AB73" i="14" s="1"/>
  <c r="B169" i="14"/>
  <c r="AC169" i="14" s="1"/>
  <c r="A169" i="14"/>
  <c r="AB169" i="14" s="1"/>
  <c r="B70" i="14"/>
  <c r="AC70" i="14" s="1"/>
  <c r="A70" i="14"/>
  <c r="AB70" i="14" s="1"/>
  <c r="B67" i="14"/>
  <c r="AC67" i="14" s="1"/>
  <c r="A67" i="14"/>
  <c r="AB67" i="14" s="1"/>
  <c r="B66" i="14"/>
  <c r="AC66" i="14" s="1"/>
  <c r="A66" i="14"/>
  <c r="AB66" i="14" s="1"/>
  <c r="B111" i="14"/>
  <c r="AC111" i="14" s="1"/>
  <c r="A111" i="14"/>
  <c r="AB111" i="14" s="1"/>
  <c r="B134" i="14"/>
  <c r="AC134" i="14" s="1"/>
  <c r="A134" i="14"/>
  <c r="AB134" i="14" s="1"/>
  <c r="B65" i="14"/>
  <c r="AC65" i="14" s="1"/>
  <c r="A65" i="14"/>
  <c r="AB65" i="14" s="1"/>
  <c r="B72" i="14"/>
  <c r="AC72" i="14" s="1"/>
  <c r="A72" i="14"/>
  <c r="AB72" i="14" s="1"/>
  <c r="B96" i="14"/>
  <c r="AC96" i="14" s="1"/>
  <c r="A96" i="14"/>
  <c r="AB96" i="14" s="1"/>
  <c r="B152" i="14"/>
  <c r="AC152" i="14" s="1"/>
  <c r="A152" i="14"/>
  <c r="AB152" i="14" s="1"/>
  <c r="B83" i="14"/>
  <c r="AC83" i="14" s="1"/>
  <c r="A83" i="14"/>
  <c r="AB83" i="14" s="1"/>
  <c r="B64" i="14"/>
  <c r="AC64" i="14" s="1"/>
  <c r="A64" i="14"/>
  <c r="AB64" i="14" s="1"/>
  <c r="B120" i="14"/>
  <c r="AC120" i="14" s="1"/>
  <c r="A120" i="14"/>
  <c r="AB120" i="14" s="1"/>
  <c r="B121" i="14"/>
  <c r="AC121" i="14" s="1"/>
  <c r="A121" i="14"/>
  <c r="AB121" i="14" s="1"/>
  <c r="B80" i="14"/>
  <c r="AC80" i="14" s="1"/>
  <c r="A80" i="14"/>
  <c r="AB80" i="14" s="1"/>
  <c r="B63" i="14"/>
  <c r="AC63" i="14" s="1"/>
  <c r="A63" i="14"/>
  <c r="AB63" i="14" s="1"/>
  <c r="B21" i="14"/>
  <c r="AC21" i="14" s="1"/>
  <c r="A21" i="14"/>
  <c r="AB21" i="14" s="1"/>
  <c r="B20" i="14"/>
  <c r="AC20" i="14" s="1"/>
  <c r="A20" i="14"/>
  <c r="AB20" i="14" s="1"/>
  <c r="B99" i="14"/>
  <c r="AC99" i="14" s="1"/>
  <c r="A99" i="14"/>
  <c r="AB99" i="14" s="1"/>
  <c r="B127" i="14"/>
  <c r="AC127" i="14" s="1"/>
  <c r="A127" i="14"/>
  <c r="AB127" i="14" s="1"/>
  <c r="B214" i="14"/>
  <c r="AC214" i="14" s="1"/>
  <c r="A214" i="14"/>
  <c r="AB214" i="14" s="1"/>
  <c r="B93" i="14"/>
  <c r="AC93" i="14" s="1"/>
  <c r="A93" i="14"/>
  <c r="AB93" i="14" s="1"/>
  <c r="B45" i="14"/>
  <c r="AC45" i="14" s="1"/>
  <c r="A45" i="14"/>
  <c r="AB45" i="14" s="1"/>
  <c r="B153" i="14"/>
  <c r="AC153" i="14" s="1"/>
  <c r="A153" i="14"/>
  <c r="AB153" i="14" s="1"/>
  <c r="B129" i="14"/>
  <c r="AC129" i="14" s="1"/>
  <c r="A129" i="14"/>
  <c r="AB129" i="14" s="1"/>
  <c r="B100" i="14"/>
  <c r="AC100" i="14" s="1"/>
  <c r="A100" i="14"/>
  <c r="AB100" i="14" s="1"/>
  <c r="B88" i="14"/>
  <c r="A88" i="14"/>
  <c r="AB88" i="14" s="1"/>
  <c r="B243" i="14"/>
  <c r="AC243" i="14" s="1"/>
  <c r="A243" i="14"/>
  <c r="AB243" i="14" s="1"/>
  <c r="B156" i="14"/>
  <c r="AC156" i="14" s="1"/>
  <c r="A156" i="14"/>
  <c r="AB156" i="14" s="1"/>
  <c r="B132" i="14"/>
  <c r="AC132" i="14" s="1"/>
  <c r="A132" i="14"/>
  <c r="AB132" i="14" s="1"/>
  <c r="B97" i="14"/>
  <c r="AC97" i="14" s="1"/>
  <c r="A97" i="14"/>
  <c r="AB97" i="14" s="1"/>
  <c r="B89" i="14"/>
  <c r="AC89" i="14" s="1"/>
  <c r="A89" i="14"/>
  <c r="AB89" i="14" s="1"/>
  <c r="B48" i="14"/>
  <c r="AC48" i="14" s="1"/>
  <c r="A48" i="14"/>
  <c r="AB48" i="14" s="1"/>
  <c r="B47" i="14"/>
  <c r="AC47" i="14" s="1"/>
  <c r="A47" i="14"/>
  <c r="AB47" i="14" s="1"/>
  <c r="B87" i="14"/>
  <c r="AC87" i="14" s="1"/>
  <c r="A87" i="14"/>
  <c r="AB87" i="14" s="1"/>
  <c r="B95" i="14"/>
  <c r="AC95" i="14" s="1"/>
  <c r="A95" i="14"/>
  <c r="AB95" i="14" s="1"/>
  <c r="B61" i="14"/>
  <c r="AC61" i="14" s="1"/>
  <c r="A61" i="14"/>
  <c r="AB61" i="14" s="1"/>
  <c r="B154" i="14"/>
  <c r="AC154" i="14" s="1"/>
  <c r="A154" i="14"/>
  <c r="AB154" i="14" s="1"/>
  <c r="B46" i="14"/>
  <c r="AC46" i="14" s="1"/>
  <c r="A46" i="14"/>
  <c r="AB46" i="14" s="1"/>
  <c r="B49" i="14"/>
  <c r="AC49" i="14" s="1"/>
  <c r="A49" i="14"/>
  <c r="AB49" i="14" s="1"/>
  <c r="B17" i="14"/>
  <c r="AC17" i="14" s="1"/>
  <c r="A17" i="14"/>
  <c r="AB17" i="14" s="1"/>
  <c r="B33" i="14"/>
  <c r="AC33" i="14" s="1"/>
  <c r="A33" i="14"/>
  <c r="AB33" i="14" s="1"/>
  <c r="B40" i="14"/>
  <c r="AC40" i="14" s="1"/>
  <c r="A40" i="14"/>
  <c r="AB40" i="14" s="1"/>
  <c r="B16" i="14"/>
  <c r="AC16" i="14" s="1"/>
  <c r="A16" i="14"/>
  <c r="AB16" i="14" s="1"/>
  <c r="B90" i="14"/>
  <c r="A90" i="14"/>
  <c r="AB90" i="14" s="1"/>
  <c r="B14" i="14"/>
  <c r="AC14" i="14" s="1"/>
  <c r="A14" i="14"/>
  <c r="AB14" i="14" s="1"/>
  <c r="B44" i="14"/>
  <c r="AC44" i="14" s="1"/>
  <c r="A44" i="14"/>
  <c r="AB44" i="14" s="1"/>
  <c r="B54" i="14"/>
  <c r="AC54" i="14" s="1"/>
  <c r="A54" i="14"/>
  <c r="AB54" i="14" s="1"/>
  <c r="B55" i="14"/>
  <c r="AC55" i="14" s="1"/>
  <c r="A55" i="14"/>
  <c r="AB55" i="14" s="1"/>
  <c r="B62" i="14"/>
  <c r="AC62" i="14" s="1"/>
  <c r="A62" i="14"/>
  <c r="AB62" i="14" s="1"/>
  <c r="B34" i="14"/>
  <c r="AC34" i="14" s="1"/>
  <c r="A34" i="14"/>
  <c r="AB34" i="14" s="1"/>
  <c r="B101" i="14"/>
  <c r="AC101" i="14" s="1"/>
  <c r="A101" i="14"/>
  <c r="AB101" i="14" s="1"/>
  <c r="B78" i="14"/>
  <c r="AC78" i="14" s="1"/>
  <c r="A78" i="14"/>
  <c r="AB78" i="14" s="1"/>
  <c r="B13" i="14"/>
  <c r="AC13" i="14" s="1"/>
  <c r="A13" i="14"/>
  <c r="AB13" i="14" s="1"/>
  <c r="B50" i="14"/>
  <c r="AC50" i="14" s="1"/>
  <c r="A50" i="14"/>
  <c r="AB50" i="14" s="1"/>
  <c r="B41" i="14"/>
  <c r="AC41" i="14" s="1"/>
  <c r="A41" i="14"/>
  <c r="AB41" i="14" s="1"/>
  <c r="B19" i="14"/>
  <c r="AC19" i="14" s="1"/>
  <c r="A19" i="14"/>
  <c r="AB19" i="14" s="1"/>
  <c r="B51" i="14"/>
  <c r="AC51" i="14" s="1"/>
  <c r="A51" i="14"/>
  <c r="AB51" i="14" s="1"/>
  <c r="B112" i="14"/>
  <c r="AC112" i="14" s="1"/>
  <c r="A112" i="14"/>
  <c r="AB112" i="14" s="1"/>
  <c r="B32" i="14"/>
  <c r="AC32" i="14" s="1"/>
  <c r="A32" i="14"/>
  <c r="AB32" i="14" s="1"/>
  <c r="B18" i="14"/>
  <c r="AC18" i="14" s="1"/>
  <c r="A18" i="14"/>
  <c r="AB18" i="14" s="1"/>
  <c r="B60" i="14"/>
  <c r="AC60" i="14" s="1"/>
  <c r="B15" i="14"/>
  <c r="AC15" i="14" s="1"/>
  <c r="A15" i="14"/>
  <c r="AB15" i="14" s="1"/>
  <c r="B12" i="14"/>
  <c r="AC12" i="14" s="1"/>
  <c r="A12" i="14"/>
  <c r="AB12" i="14" s="1"/>
  <c r="B42" i="14"/>
  <c r="AC42" i="14" s="1"/>
  <c r="A42" i="14"/>
  <c r="AB42" i="14" s="1"/>
  <c r="B11" i="14"/>
  <c r="AC11" i="14" s="1"/>
  <c r="A11" i="14"/>
  <c r="AB11" i="14" s="1"/>
  <c r="B59" i="14"/>
  <c r="AC59" i="14" s="1"/>
  <c r="A59" i="14"/>
  <c r="AB59" i="14" s="1"/>
  <c r="B43" i="14"/>
  <c r="AC43" i="14" s="1"/>
  <c r="A43" i="14"/>
  <c r="AB43" i="14" s="1"/>
  <c r="B86" i="14"/>
  <c r="AC86" i="14" s="1"/>
  <c r="A86" i="14"/>
  <c r="AB86" i="14" s="1"/>
  <c r="B81" i="14"/>
  <c r="AC81" i="14" s="1"/>
  <c r="A81" i="14"/>
  <c r="AB81" i="14" s="1"/>
  <c r="B79" i="14"/>
  <c r="AC79" i="14" s="1"/>
  <c r="A79" i="14"/>
  <c r="AB79" i="14" s="1"/>
  <c r="B39" i="14"/>
  <c r="AC39" i="14" s="1"/>
  <c r="A39" i="14"/>
  <c r="AB39" i="14" s="1"/>
  <c r="B58" i="14"/>
  <c r="AC58" i="14" s="1"/>
  <c r="A58" i="14"/>
  <c r="AB58" i="14" s="1"/>
  <c r="B91" i="14"/>
  <c r="AC91" i="14" s="1"/>
  <c r="A91" i="14"/>
  <c r="AB91" i="14" s="1"/>
  <c r="B29" i="14"/>
  <c r="AC29" i="14" s="1"/>
  <c r="A29" i="14"/>
  <c r="AB29" i="14" s="1"/>
  <c r="B26" i="14"/>
  <c r="AC26" i="14" s="1"/>
  <c r="A26" i="14"/>
  <c r="AB26" i="14" s="1"/>
  <c r="B2" i="14"/>
  <c r="A2" i="14"/>
  <c r="AB2" i="14" s="1"/>
  <c r="B53" i="14"/>
  <c r="AC53" i="14" s="1"/>
  <c r="A53" i="14"/>
  <c r="AB53" i="14" s="1"/>
  <c r="B37" i="14"/>
  <c r="A37" i="14"/>
  <c r="AB37" i="14" s="1"/>
  <c r="B52" i="14"/>
  <c r="AC52" i="14" s="1"/>
  <c r="A52" i="14"/>
  <c r="AB52" i="14" s="1"/>
  <c r="B4" i="14"/>
  <c r="AC4" i="14" s="1"/>
  <c r="A4" i="14"/>
  <c r="AB4" i="14" s="1"/>
  <c r="B36" i="14"/>
  <c r="A36" i="14"/>
  <c r="AB36" i="14" s="1"/>
  <c r="B30" i="14"/>
  <c r="AC30" i="14" s="1"/>
  <c r="A30" i="14"/>
  <c r="AB30" i="14" s="1"/>
  <c r="B25" i="14"/>
  <c r="AC25" i="14" s="1"/>
  <c r="A25" i="14"/>
  <c r="AB25" i="14" s="1"/>
  <c r="B24" i="14"/>
  <c r="AC24" i="14" s="1"/>
  <c r="A24" i="14"/>
  <c r="AB24" i="14" s="1"/>
  <c r="B7" i="14"/>
  <c r="AC7" i="14" s="1"/>
  <c r="A7" i="14"/>
  <c r="AB7" i="14" s="1"/>
  <c r="B28" i="14"/>
  <c r="AC28" i="14" s="1"/>
  <c r="B31" i="14"/>
  <c r="AC31" i="14" s="1"/>
  <c r="A31" i="14"/>
  <c r="AB31" i="14" s="1"/>
  <c r="B23" i="14"/>
  <c r="AC23" i="14" s="1"/>
  <c r="A23" i="14"/>
  <c r="AB23" i="14" s="1"/>
  <c r="B10" i="14"/>
  <c r="AC10" i="14" s="1"/>
  <c r="A10" i="14"/>
  <c r="AB10" i="14" s="1"/>
  <c r="B38" i="14"/>
  <c r="A38" i="14"/>
  <c r="AB38" i="14" s="1"/>
  <c r="B22" i="14"/>
  <c r="AC22" i="14" s="1"/>
  <c r="A22" i="14"/>
  <c r="AB22" i="14" s="1"/>
  <c r="B5" i="14"/>
  <c r="AC5" i="14" s="1"/>
  <c r="A5" i="14"/>
  <c r="AB5" i="14" s="1"/>
  <c r="B9" i="14"/>
  <c r="AC9" i="14" s="1"/>
  <c r="A9" i="14"/>
  <c r="AB9" i="14" s="1"/>
  <c r="B56" i="14"/>
  <c r="AC56" i="14" s="1"/>
  <c r="A56" i="14"/>
  <c r="AB56" i="14" s="1"/>
  <c r="B6" i="14"/>
  <c r="AC6" i="14" s="1"/>
  <c r="A6" i="14"/>
  <c r="AB6" i="14" s="1"/>
  <c r="B8" i="14"/>
  <c r="AC8" i="14" s="1"/>
  <c r="B35" i="14"/>
  <c r="B82" i="14"/>
  <c r="AC82" i="14" s="1"/>
  <c r="A82" i="14"/>
  <c r="AB82" i="14" s="1"/>
  <c r="B27" i="14"/>
  <c r="AC27" i="14" s="1"/>
  <c r="A27" i="14"/>
  <c r="AB27" i="14" s="1"/>
  <c r="B57" i="14"/>
  <c r="AC57" i="14" s="1"/>
  <c r="A57" i="14"/>
  <c r="AB57" i="14" s="1"/>
  <c r="B3" i="14"/>
  <c r="AC3" i="14" s="1"/>
  <c r="A3" i="14"/>
  <c r="AB3" i="14" s="1"/>
  <c r="AD87" i="15" l="1"/>
  <c r="AE87" i="15"/>
  <c r="AE2" i="15"/>
  <c r="AD2" i="15"/>
  <c r="AE181" i="15"/>
  <c r="AD181" i="15"/>
  <c r="AD145" i="15"/>
  <c r="AE145" i="15"/>
  <c r="AD49" i="15"/>
  <c r="AE49" i="15"/>
  <c r="AE268" i="15"/>
  <c r="AD268" i="15"/>
  <c r="AE231" i="15"/>
  <c r="AD231" i="15"/>
  <c r="AE44" i="14"/>
  <c r="AD44" i="14"/>
  <c r="AD169" i="14"/>
  <c r="AE169" i="14"/>
  <c r="AE2" i="14"/>
  <c r="AD2" i="14"/>
  <c r="AE330" i="14"/>
  <c r="AD330" i="14"/>
  <c r="AE94" i="14"/>
  <c r="AD94" i="14"/>
  <c r="AD267" i="14"/>
  <c r="AE267" i="14"/>
  <c r="A137" i="12"/>
  <c r="AB137" i="12" s="1"/>
  <c r="B137" i="12"/>
  <c r="AC137" i="12" s="1"/>
  <c r="B254" i="12"/>
  <c r="AC254" i="12" s="1"/>
  <c r="A254" i="12"/>
  <c r="AB254" i="12" s="1"/>
  <c r="B249" i="12"/>
  <c r="AC249" i="12" s="1"/>
  <c r="A249" i="12"/>
  <c r="AB249" i="12" s="1"/>
  <c r="B252" i="12"/>
  <c r="AC252" i="12" s="1"/>
  <c r="A252" i="12"/>
  <c r="AB252" i="12" s="1"/>
  <c r="B245" i="12"/>
  <c r="AC245" i="12" s="1"/>
  <c r="A245" i="12"/>
  <c r="AB245" i="12" s="1"/>
  <c r="B189" i="12"/>
  <c r="AC189" i="12" s="1"/>
  <c r="A189" i="12"/>
  <c r="AB189" i="12" s="1"/>
  <c r="B207" i="12"/>
  <c r="AC207" i="12" s="1"/>
  <c r="A207" i="12"/>
  <c r="AB207" i="12" s="1"/>
  <c r="B264" i="12"/>
  <c r="AC264" i="12" s="1"/>
  <c r="A264" i="12"/>
  <c r="AB264" i="12" s="1"/>
  <c r="B220" i="12"/>
  <c r="AC220" i="12" s="1"/>
  <c r="A220" i="12"/>
  <c r="AB220" i="12" s="1"/>
  <c r="B170" i="12"/>
  <c r="AC170" i="12" s="1"/>
  <c r="A170" i="12"/>
  <c r="AB170" i="12" s="1"/>
  <c r="B171" i="12"/>
  <c r="AC171" i="12" s="1"/>
  <c r="A171" i="12"/>
  <c r="AB171" i="12" s="1"/>
  <c r="B271" i="12"/>
  <c r="AC271" i="12" s="1"/>
  <c r="A271" i="12"/>
  <c r="AB271" i="12" s="1"/>
  <c r="B229" i="12"/>
  <c r="AC229" i="12" s="1"/>
  <c r="A229" i="12"/>
  <c r="AB229" i="12" s="1"/>
  <c r="B231" i="12"/>
  <c r="AC231" i="12" s="1"/>
  <c r="A231" i="12"/>
  <c r="AB231" i="12" s="1"/>
  <c r="B197" i="12"/>
  <c r="AC197" i="12" s="1"/>
  <c r="A197" i="12"/>
  <c r="AB197" i="12" s="1"/>
  <c r="B227" i="12"/>
  <c r="AC227" i="12" s="1"/>
  <c r="A227" i="12"/>
  <c r="AB227" i="12" s="1"/>
  <c r="B198" i="12"/>
  <c r="AC198" i="12" s="1"/>
  <c r="A198" i="12"/>
  <c r="AB198" i="12" s="1"/>
  <c r="B257" i="12"/>
  <c r="AC257" i="12" s="1"/>
  <c r="A257" i="12"/>
  <c r="AB257" i="12" s="1"/>
  <c r="B225" i="12"/>
  <c r="AC225" i="12" s="1"/>
  <c r="A225" i="12"/>
  <c r="AB225" i="12" s="1"/>
  <c r="B205" i="12"/>
  <c r="AC205" i="12" s="1"/>
  <c r="A205" i="12"/>
  <c r="AB205" i="12" s="1"/>
  <c r="B251" i="12"/>
  <c r="AC251" i="12" s="1"/>
  <c r="A251" i="12"/>
  <c r="AB251" i="12" s="1"/>
  <c r="B230" i="12"/>
  <c r="AC230" i="12" s="1"/>
  <c r="A230" i="12"/>
  <c r="AB230" i="12" s="1"/>
  <c r="B161" i="12"/>
  <c r="AC161" i="12" s="1"/>
  <c r="A161" i="12"/>
  <c r="AB161" i="12" s="1"/>
  <c r="B201" i="12"/>
  <c r="AC201" i="12" s="1"/>
  <c r="A201" i="12"/>
  <c r="AB201" i="12" s="1"/>
  <c r="B172" i="12"/>
  <c r="AC172" i="12" s="1"/>
  <c r="A172" i="12"/>
  <c r="AB172" i="12" s="1"/>
  <c r="B296" i="12"/>
  <c r="AC296" i="12" s="1"/>
  <c r="A296" i="12"/>
  <c r="AB296" i="12" s="1"/>
  <c r="B135" i="12"/>
  <c r="AC135" i="12" s="1"/>
  <c r="A135" i="12"/>
  <c r="AB135" i="12" s="1"/>
  <c r="B208" i="12"/>
  <c r="AC208" i="12" s="1"/>
  <c r="A208" i="12"/>
  <c r="AB208" i="12" s="1"/>
  <c r="B221" i="12"/>
  <c r="AC221" i="12" s="1"/>
  <c r="A221" i="12"/>
  <c r="AB221" i="12" s="1"/>
  <c r="B203" i="12"/>
  <c r="AC203" i="12" s="1"/>
  <c r="A203" i="12"/>
  <c r="AB203" i="12" s="1"/>
  <c r="B136" i="12"/>
  <c r="AC136" i="12" s="1"/>
  <c r="A136" i="12"/>
  <c r="AB136" i="12" s="1"/>
  <c r="B134" i="12"/>
  <c r="AC134" i="12" s="1"/>
  <c r="A134" i="12"/>
  <c r="AB134" i="12" s="1"/>
  <c r="B256" i="12"/>
  <c r="AC256" i="12" s="1"/>
  <c r="A256" i="12"/>
  <c r="AB256" i="12" s="1"/>
  <c r="B219" i="12"/>
  <c r="AC219" i="12" s="1"/>
  <c r="A219" i="12"/>
  <c r="AB219" i="12" s="1"/>
  <c r="B132" i="12"/>
  <c r="AC132" i="12" s="1"/>
  <c r="A132" i="12"/>
  <c r="AB132" i="12" s="1"/>
  <c r="B129" i="12"/>
  <c r="AC129" i="12" s="1"/>
  <c r="A129" i="12"/>
  <c r="AB129" i="12" s="1"/>
  <c r="B235" i="12"/>
  <c r="AC235" i="12" s="1"/>
  <c r="A235" i="12"/>
  <c r="AB235" i="12" s="1"/>
  <c r="B162" i="12"/>
  <c r="AC162" i="12" s="1"/>
  <c r="A162" i="12"/>
  <c r="AB162" i="12" s="1"/>
  <c r="B253" i="12"/>
  <c r="AC253" i="12" s="1"/>
  <c r="A253" i="12"/>
  <c r="AB253" i="12" s="1"/>
  <c r="B188" i="12"/>
  <c r="AC188" i="12" s="1"/>
  <c r="A188" i="12"/>
  <c r="AB188" i="12" s="1"/>
  <c r="B158" i="12"/>
  <c r="AC158" i="12" s="1"/>
  <c r="A158" i="12"/>
  <c r="AB158" i="12" s="1"/>
  <c r="B234" i="12"/>
  <c r="AC234" i="12" s="1"/>
  <c r="A234" i="12"/>
  <c r="AB234" i="12" s="1"/>
  <c r="B131" i="12"/>
  <c r="AC131" i="12" s="1"/>
  <c r="A131" i="12"/>
  <c r="AB131" i="12" s="1"/>
  <c r="B244" i="12"/>
  <c r="AC244" i="12" s="1"/>
  <c r="A244" i="12"/>
  <c r="AB244" i="12" s="1"/>
  <c r="B169" i="12"/>
  <c r="AC169" i="12" s="1"/>
  <c r="A169" i="12"/>
  <c r="AB169" i="12" s="1"/>
  <c r="B178" i="12"/>
  <c r="AC178" i="12" s="1"/>
  <c r="A178" i="12"/>
  <c r="AB178" i="12" s="1"/>
  <c r="B196" i="12"/>
  <c r="AC196" i="12" s="1"/>
  <c r="A196" i="12"/>
  <c r="AB196" i="12" s="1"/>
  <c r="B193" i="12"/>
  <c r="AC193" i="12" s="1"/>
  <c r="A193" i="12"/>
  <c r="AB193" i="12" s="1"/>
  <c r="B127" i="12"/>
  <c r="AC127" i="12" s="1"/>
  <c r="A127" i="12"/>
  <c r="AB127" i="12" s="1"/>
  <c r="B156" i="12"/>
  <c r="A156" i="12"/>
  <c r="AB156" i="12" s="1"/>
  <c r="B177" i="12"/>
  <c r="AC177" i="12" s="1"/>
  <c r="A177" i="12"/>
  <c r="AB177" i="12" s="1"/>
  <c r="B176" i="12"/>
  <c r="AC176" i="12" s="1"/>
  <c r="A176" i="12"/>
  <c r="AB176" i="12" s="1"/>
  <c r="B187" i="12"/>
  <c r="AC187" i="12" s="1"/>
  <c r="A187" i="12"/>
  <c r="AB187" i="12" s="1"/>
  <c r="B130" i="12"/>
  <c r="AC130" i="12" s="1"/>
  <c r="A130" i="12"/>
  <c r="AB130" i="12" s="1"/>
  <c r="B133" i="12"/>
  <c r="AC133" i="12" s="1"/>
  <c r="A133" i="12"/>
  <c r="AB133" i="12" s="1"/>
  <c r="B195" i="12"/>
  <c r="AC195" i="12" s="1"/>
  <c r="A195" i="12"/>
  <c r="AB195" i="12" s="1"/>
  <c r="B243" i="12"/>
  <c r="AC243" i="12" s="1"/>
  <c r="A243" i="12"/>
  <c r="AB243" i="12" s="1"/>
  <c r="B213" i="12"/>
  <c r="AC213" i="12" s="1"/>
  <c r="A213" i="12"/>
  <c r="AB213" i="12" s="1"/>
  <c r="B233" i="12"/>
  <c r="AC233" i="12" s="1"/>
  <c r="A233" i="12"/>
  <c r="AB233" i="12" s="1"/>
  <c r="B200" i="12"/>
  <c r="AC200" i="12" s="1"/>
  <c r="A200" i="12"/>
  <c r="AB200" i="12" s="1"/>
  <c r="B218" i="12"/>
  <c r="AC218" i="12" s="1"/>
  <c r="A218" i="12"/>
  <c r="AB218" i="12" s="1"/>
  <c r="B124" i="12"/>
  <c r="AC124" i="12" s="1"/>
  <c r="A124" i="12"/>
  <c r="AB124" i="12" s="1"/>
  <c r="B263" i="12"/>
  <c r="A263" i="12"/>
  <c r="AB263" i="12" s="1"/>
  <c r="B183" i="12"/>
  <c r="AC183" i="12" s="1"/>
  <c r="A183" i="12"/>
  <c r="AB183" i="12" s="1"/>
  <c r="B157" i="12"/>
  <c r="AC157" i="12" s="1"/>
  <c r="A157" i="12"/>
  <c r="AB157" i="12" s="1"/>
  <c r="B167" i="12"/>
  <c r="AC167" i="12" s="1"/>
  <c r="A167" i="12"/>
  <c r="AB167" i="12" s="1"/>
  <c r="B166" i="12"/>
  <c r="AC166" i="12" s="1"/>
  <c r="A166" i="12"/>
  <c r="AB166" i="12" s="1"/>
  <c r="B153" i="12"/>
  <c r="AC153" i="12" s="1"/>
  <c r="A153" i="12"/>
  <c r="AB153" i="12" s="1"/>
  <c r="B185" i="12"/>
  <c r="AC185" i="12" s="1"/>
  <c r="A185" i="12"/>
  <c r="AB185" i="12" s="1"/>
  <c r="B294" i="12"/>
  <c r="AC294" i="12" s="1"/>
  <c r="A294" i="12"/>
  <c r="AB294" i="12" s="1"/>
  <c r="B123" i="12"/>
  <c r="AC123" i="12" s="1"/>
  <c r="A123" i="12"/>
  <c r="AB123" i="12" s="1"/>
  <c r="B175" i="12"/>
  <c r="AC175" i="12" s="1"/>
  <c r="A175" i="12"/>
  <c r="AB175" i="12" s="1"/>
  <c r="B194" i="12"/>
  <c r="AC194" i="12" s="1"/>
  <c r="A194" i="12"/>
  <c r="AB194" i="12" s="1"/>
  <c r="B212" i="12"/>
  <c r="AC212" i="12" s="1"/>
  <c r="A212" i="12"/>
  <c r="AB212" i="12" s="1"/>
  <c r="B113" i="12"/>
  <c r="AC113" i="12" s="1"/>
  <c r="A113" i="12"/>
  <c r="AB113" i="12" s="1"/>
  <c r="B214" i="12"/>
  <c r="A214" i="12"/>
  <c r="AB214" i="12" s="1"/>
  <c r="B128" i="12"/>
  <c r="AC128" i="12" s="1"/>
  <c r="A128" i="12"/>
  <c r="AB128" i="12" s="1"/>
  <c r="B112" i="12"/>
  <c r="AC112" i="12" s="1"/>
  <c r="A112" i="12"/>
  <c r="AB112" i="12" s="1"/>
  <c r="B181" i="12"/>
  <c r="AC181" i="12" s="1"/>
  <c r="A181" i="12"/>
  <c r="AB181" i="12" s="1"/>
  <c r="B191" i="12"/>
  <c r="AC191" i="12" s="1"/>
  <c r="A191" i="12"/>
  <c r="AB191" i="12" s="1"/>
  <c r="B217" i="12"/>
  <c r="AC217" i="12" s="1"/>
  <c r="A217" i="12"/>
  <c r="AB217" i="12" s="1"/>
  <c r="B111" i="12"/>
  <c r="AC111" i="12" s="1"/>
  <c r="A111" i="12"/>
  <c r="AB111" i="12" s="1"/>
  <c r="B160" i="12"/>
  <c r="AC160" i="12" s="1"/>
  <c r="A160" i="12"/>
  <c r="AB160" i="12" s="1"/>
  <c r="B168" i="12"/>
  <c r="AC168" i="12" s="1"/>
  <c r="A168" i="12"/>
  <c r="AB168" i="12" s="1"/>
  <c r="B139" i="12"/>
  <c r="AC139" i="12" s="1"/>
  <c r="A139" i="12"/>
  <c r="AB139" i="12" s="1"/>
  <c r="B108" i="12"/>
  <c r="AC108" i="12" s="1"/>
  <c r="A108" i="12"/>
  <c r="AB108" i="12" s="1"/>
  <c r="B107" i="12"/>
  <c r="AC107" i="12" s="1"/>
  <c r="A107" i="12"/>
  <c r="AB107" i="12" s="1"/>
  <c r="B125" i="12"/>
  <c r="AC125" i="12" s="1"/>
  <c r="A125" i="12"/>
  <c r="AB125" i="12" s="1"/>
  <c r="B122" i="12"/>
  <c r="AC122" i="12" s="1"/>
  <c r="A122" i="12"/>
  <c r="AB122" i="12" s="1"/>
  <c r="B174" i="12"/>
  <c r="AC174" i="12" s="1"/>
  <c r="A174" i="12"/>
  <c r="AB174" i="12" s="1"/>
  <c r="B86" i="12"/>
  <c r="AC86" i="12" s="1"/>
  <c r="A86" i="12"/>
  <c r="AB86" i="12" s="1"/>
  <c r="B117" i="12"/>
  <c r="AC117" i="12" s="1"/>
  <c r="A117" i="12"/>
  <c r="AB117" i="12" s="1"/>
  <c r="B184" i="12"/>
  <c r="AC184" i="12" s="1"/>
  <c r="A184" i="12"/>
  <c r="AB184" i="12" s="1"/>
  <c r="B121" i="12"/>
  <c r="AC121" i="12" s="1"/>
  <c r="A121" i="12"/>
  <c r="AB121" i="12" s="1"/>
  <c r="B120" i="12"/>
  <c r="AC120" i="12" s="1"/>
  <c r="A120" i="12"/>
  <c r="AB120" i="12" s="1"/>
  <c r="B215" i="12"/>
  <c r="AC215" i="12" s="1"/>
  <c r="A215" i="12"/>
  <c r="AB215" i="12" s="1"/>
  <c r="B192" i="12"/>
  <c r="AC192" i="12" s="1"/>
  <c r="A192" i="12"/>
  <c r="AB192" i="12" s="1"/>
  <c r="B182" i="12"/>
  <c r="AC182" i="12" s="1"/>
  <c r="A182" i="12"/>
  <c r="AB182" i="12" s="1"/>
  <c r="B140" i="12"/>
  <c r="AC140" i="12" s="1"/>
  <c r="A140" i="12"/>
  <c r="AB140" i="12" s="1"/>
  <c r="B155" i="12"/>
  <c r="AC155" i="12" s="1"/>
  <c r="A155" i="12"/>
  <c r="AB155" i="12" s="1"/>
  <c r="B173" i="12"/>
  <c r="AC173" i="12" s="1"/>
  <c r="A173" i="12"/>
  <c r="AB173" i="12" s="1"/>
  <c r="B151" i="12"/>
  <c r="A151" i="12"/>
  <c r="AB151" i="12" s="1"/>
  <c r="B211" i="12"/>
  <c r="AC211" i="12" s="1"/>
  <c r="A211" i="12"/>
  <c r="AB211" i="12" s="1"/>
  <c r="B104" i="12"/>
  <c r="AC104" i="12" s="1"/>
  <c r="A104" i="12"/>
  <c r="AB104" i="12" s="1"/>
  <c r="B110" i="12"/>
  <c r="AC110" i="12" s="1"/>
  <c r="A110" i="12"/>
  <c r="AB110" i="12" s="1"/>
  <c r="B216" i="12"/>
  <c r="AC216" i="12" s="1"/>
  <c r="A216" i="12"/>
  <c r="AB216" i="12" s="1"/>
  <c r="B85" i="12"/>
  <c r="AC85" i="12" s="1"/>
  <c r="A85" i="12"/>
  <c r="AB85" i="12" s="1"/>
  <c r="B74" i="12"/>
  <c r="AC74" i="12" s="1"/>
  <c r="A74" i="12"/>
  <c r="AB74" i="12" s="1"/>
  <c r="B75" i="12"/>
  <c r="AC75" i="12" s="1"/>
  <c r="A75" i="12"/>
  <c r="AB75" i="12" s="1"/>
  <c r="B179" i="12"/>
  <c r="AC179" i="12" s="1"/>
  <c r="A179" i="12"/>
  <c r="AB179" i="12" s="1"/>
  <c r="B180" i="12"/>
  <c r="AC180" i="12" s="1"/>
  <c r="A180" i="12"/>
  <c r="AB180" i="12" s="1"/>
  <c r="B115" i="12"/>
  <c r="AC115" i="12" s="1"/>
  <c r="A115" i="12"/>
  <c r="AB115" i="12" s="1"/>
  <c r="B105" i="12"/>
  <c r="AC105" i="12" s="1"/>
  <c r="A105" i="12"/>
  <c r="AB105" i="12" s="1"/>
  <c r="B242" i="12"/>
  <c r="AC242" i="12" s="1"/>
  <c r="A242" i="12"/>
  <c r="AB242" i="12" s="1"/>
  <c r="B146" i="12"/>
  <c r="AC146" i="12" s="1"/>
  <c r="A146" i="12"/>
  <c r="AB146" i="12" s="1"/>
  <c r="B126" i="12"/>
  <c r="AC126" i="12" s="1"/>
  <c r="A126" i="12"/>
  <c r="AB126" i="12" s="1"/>
  <c r="B186" i="12"/>
  <c r="AC186" i="12" s="1"/>
  <c r="A186" i="12"/>
  <c r="AB186" i="12" s="1"/>
  <c r="B164" i="12"/>
  <c r="AC164" i="12" s="1"/>
  <c r="A164" i="12"/>
  <c r="AB164" i="12" s="1"/>
  <c r="B165" i="12"/>
  <c r="AC165" i="12" s="1"/>
  <c r="B118" i="12"/>
  <c r="AC118" i="12" s="1"/>
  <c r="A118" i="12"/>
  <c r="AB118" i="12" s="1"/>
  <c r="B154" i="12"/>
  <c r="AC154" i="12" s="1"/>
  <c r="A154" i="12"/>
  <c r="AB154" i="12" s="1"/>
  <c r="B152" i="12"/>
  <c r="AC152" i="12" s="1"/>
  <c r="A152" i="12"/>
  <c r="AB152" i="12" s="1"/>
  <c r="B73" i="12"/>
  <c r="AC73" i="12" s="1"/>
  <c r="A73" i="12"/>
  <c r="AB73" i="12" s="1"/>
  <c r="B98" i="12"/>
  <c r="A98" i="12"/>
  <c r="AB98" i="12" s="1"/>
  <c r="B96" i="12"/>
  <c r="AC96" i="12" s="1"/>
  <c r="A96" i="12"/>
  <c r="AB96" i="12" s="1"/>
  <c r="B144" i="12"/>
  <c r="A144" i="12"/>
  <c r="AB144" i="12" s="1"/>
  <c r="B142" i="12"/>
  <c r="AC142" i="12" s="1"/>
  <c r="A142" i="12"/>
  <c r="AB142" i="12" s="1"/>
  <c r="B190" i="12"/>
  <c r="AC190" i="12" s="1"/>
  <c r="A190" i="12"/>
  <c r="AB190" i="12" s="1"/>
  <c r="B84" i="12"/>
  <c r="AC84" i="12" s="1"/>
  <c r="A84" i="12"/>
  <c r="AB84" i="12" s="1"/>
  <c r="B150" i="12"/>
  <c r="AC150" i="12" s="1"/>
  <c r="A150" i="12"/>
  <c r="AB150" i="12" s="1"/>
  <c r="B109" i="12"/>
  <c r="AC109" i="12" s="1"/>
  <c r="A109" i="12"/>
  <c r="AB109" i="12" s="1"/>
  <c r="B159" i="12"/>
  <c r="A159" i="12"/>
  <c r="AB159" i="12" s="1"/>
  <c r="B147" i="12"/>
  <c r="AC147" i="12" s="1"/>
  <c r="A147" i="12"/>
  <c r="AB147" i="12" s="1"/>
  <c r="B99" i="12"/>
  <c r="A99" i="12"/>
  <c r="AB99" i="12" s="1"/>
  <c r="B78" i="12"/>
  <c r="AC78" i="12" s="1"/>
  <c r="A78" i="12"/>
  <c r="AB78" i="12" s="1"/>
  <c r="B97" i="12"/>
  <c r="A97" i="12"/>
  <c r="AB97" i="12" s="1"/>
  <c r="B57" i="12"/>
  <c r="AC57" i="12" s="1"/>
  <c r="A57" i="12"/>
  <c r="AB57" i="12" s="1"/>
  <c r="B138" i="12"/>
  <c r="AC138" i="12" s="1"/>
  <c r="A138" i="12"/>
  <c r="AB138" i="12" s="1"/>
  <c r="B106" i="12"/>
  <c r="AC106" i="12" s="1"/>
  <c r="A106" i="12"/>
  <c r="AB106" i="12" s="1"/>
  <c r="B102" i="12"/>
  <c r="AC102" i="12" s="1"/>
  <c r="A102" i="12"/>
  <c r="AB102" i="12" s="1"/>
  <c r="B56" i="12"/>
  <c r="AC56" i="12" s="1"/>
  <c r="A56" i="12"/>
  <c r="AB56" i="12" s="1"/>
  <c r="B143" i="12"/>
  <c r="A143" i="12"/>
  <c r="AB143" i="12" s="1"/>
  <c r="B93" i="12"/>
  <c r="AC93" i="12" s="1"/>
  <c r="A93" i="12"/>
  <c r="AB93" i="12" s="1"/>
  <c r="B114" i="12"/>
  <c r="AC114" i="12" s="1"/>
  <c r="A114" i="12"/>
  <c r="AB114" i="12" s="1"/>
  <c r="B145" i="12"/>
  <c r="A145" i="12"/>
  <c r="AB145" i="12" s="1"/>
  <c r="B55" i="12"/>
  <c r="AC55" i="12" s="1"/>
  <c r="A55" i="12"/>
  <c r="AB55" i="12" s="1"/>
  <c r="B149" i="12"/>
  <c r="AC149" i="12" s="1"/>
  <c r="A149" i="12"/>
  <c r="AB149" i="12" s="1"/>
  <c r="B116" i="12"/>
  <c r="AC116" i="12" s="1"/>
  <c r="A116" i="12"/>
  <c r="AB116" i="12" s="1"/>
  <c r="B77" i="12"/>
  <c r="AC77" i="12" s="1"/>
  <c r="A77" i="12"/>
  <c r="AB77" i="12" s="1"/>
  <c r="B81" i="12"/>
  <c r="AC81" i="12" s="1"/>
  <c r="A81" i="12"/>
  <c r="AB81" i="12" s="1"/>
  <c r="B119" i="12"/>
  <c r="AC119" i="12" s="1"/>
  <c r="A119" i="12"/>
  <c r="AB119" i="12" s="1"/>
  <c r="B54" i="12"/>
  <c r="AC54" i="12" s="1"/>
  <c r="A54" i="12"/>
  <c r="AB54" i="12" s="1"/>
  <c r="B210" i="12"/>
  <c r="AC210" i="12" s="1"/>
  <c r="A210" i="12"/>
  <c r="AB210" i="12" s="1"/>
  <c r="B83" i="12"/>
  <c r="AC83" i="12" s="1"/>
  <c r="A83" i="12"/>
  <c r="AB83" i="12" s="1"/>
  <c r="B67" i="12"/>
  <c r="AC67" i="12" s="1"/>
  <c r="A67" i="12"/>
  <c r="AB67" i="12" s="1"/>
  <c r="B66" i="12"/>
  <c r="AC66" i="12" s="1"/>
  <c r="A66" i="12"/>
  <c r="AB66" i="12" s="1"/>
  <c r="B76" i="12"/>
  <c r="AC76" i="12" s="1"/>
  <c r="A76" i="12"/>
  <c r="AB76" i="12" s="1"/>
  <c r="B64" i="12"/>
  <c r="AC64" i="12" s="1"/>
  <c r="A64" i="12"/>
  <c r="AB64" i="12" s="1"/>
  <c r="B100" i="12"/>
  <c r="B42" i="12"/>
  <c r="AC42" i="12" s="1"/>
  <c r="A42" i="12"/>
  <c r="AB42" i="12" s="1"/>
  <c r="B60" i="12"/>
  <c r="AC60" i="12" s="1"/>
  <c r="A60" i="12"/>
  <c r="AB60" i="12" s="1"/>
  <c r="B41" i="12"/>
  <c r="AC41" i="12" s="1"/>
  <c r="A41" i="12"/>
  <c r="AB41" i="12" s="1"/>
  <c r="B40" i="12"/>
  <c r="AC40" i="12" s="1"/>
  <c r="A40" i="12"/>
  <c r="AB40" i="12" s="1"/>
  <c r="B92" i="12"/>
  <c r="AC92" i="12" s="1"/>
  <c r="A92" i="12"/>
  <c r="AB92" i="12" s="1"/>
  <c r="B89" i="12"/>
  <c r="AC89" i="12" s="1"/>
  <c r="A89" i="12"/>
  <c r="AB89" i="12" s="1"/>
  <c r="B68" i="12"/>
  <c r="AC68" i="12" s="1"/>
  <c r="A68" i="12"/>
  <c r="AB68" i="12" s="1"/>
  <c r="B103" i="12"/>
  <c r="AC103" i="12" s="1"/>
  <c r="A103" i="12"/>
  <c r="AB103" i="12" s="1"/>
  <c r="B94" i="12"/>
  <c r="AC94" i="12" s="1"/>
  <c r="A94" i="12"/>
  <c r="AB94" i="12" s="1"/>
  <c r="B163" i="12"/>
  <c r="AC163" i="12" s="1"/>
  <c r="B101" i="12"/>
  <c r="AC101" i="12" s="1"/>
  <c r="A101" i="12"/>
  <c r="AB101" i="12" s="1"/>
  <c r="B141" i="12"/>
  <c r="AC141" i="12" s="1"/>
  <c r="A141" i="12"/>
  <c r="AB141" i="12" s="1"/>
  <c r="B79" i="12"/>
  <c r="AC79" i="12" s="1"/>
  <c r="A79" i="12"/>
  <c r="AB79" i="12" s="1"/>
  <c r="B39" i="12"/>
  <c r="AC39" i="12" s="1"/>
  <c r="A39" i="12"/>
  <c r="AB39" i="12" s="1"/>
  <c r="B91" i="12"/>
  <c r="AC91" i="12" s="1"/>
  <c r="A91" i="12"/>
  <c r="AB91" i="12" s="1"/>
  <c r="B80" i="12"/>
  <c r="AC80" i="12" s="1"/>
  <c r="A80" i="12"/>
  <c r="AB80" i="12" s="1"/>
  <c r="B90" i="12"/>
  <c r="AC90" i="12" s="1"/>
  <c r="A90" i="12"/>
  <c r="AB90" i="12" s="1"/>
  <c r="B148" i="12"/>
  <c r="AC148" i="12" s="1"/>
  <c r="A148" i="12"/>
  <c r="AB148" i="12" s="1"/>
  <c r="B45" i="12"/>
  <c r="AC45" i="12" s="1"/>
  <c r="A45" i="12"/>
  <c r="AB45" i="12" s="1"/>
  <c r="B38" i="12"/>
  <c r="AC38" i="12" s="1"/>
  <c r="A38" i="12"/>
  <c r="AB38" i="12" s="1"/>
  <c r="B95" i="12"/>
  <c r="AC95" i="12" s="1"/>
  <c r="A95" i="12"/>
  <c r="AB95" i="12" s="1"/>
  <c r="B63" i="12"/>
  <c r="AC63" i="12" s="1"/>
  <c r="A63" i="12"/>
  <c r="AB63" i="12" s="1"/>
  <c r="B44" i="12"/>
  <c r="AC44" i="12" s="1"/>
  <c r="A44" i="12"/>
  <c r="AB44" i="12" s="1"/>
  <c r="B70" i="12"/>
  <c r="AC70" i="12" s="1"/>
  <c r="A70" i="12"/>
  <c r="AB70" i="12" s="1"/>
  <c r="B65" i="12"/>
  <c r="AC65" i="12" s="1"/>
  <c r="A65" i="12"/>
  <c r="AB65" i="12" s="1"/>
  <c r="B48" i="12"/>
  <c r="AC48" i="12" s="1"/>
  <c r="A48" i="12"/>
  <c r="AB48" i="12" s="1"/>
  <c r="B20" i="12"/>
  <c r="AC20" i="12" s="1"/>
  <c r="A20" i="12"/>
  <c r="AB20" i="12" s="1"/>
  <c r="B62" i="12"/>
  <c r="AC62" i="12" s="1"/>
  <c r="A62" i="12"/>
  <c r="AB62" i="12" s="1"/>
  <c r="B61" i="12"/>
  <c r="AC61" i="12" s="1"/>
  <c r="A61" i="12"/>
  <c r="AB61" i="12" s="1"/>
  <c r="B43" i="12"/>
  <c r="AC43" i="12" s="1"/>
  <c r="A43" i="12"/>
  <c r="AB43" i="12" s="1"/>
  <c r="B69" i="12"/>
  <c r="AC69" i="12" s="1"/>
  <c r="A69" i="12"/>
  <c r="AB69" i="12" s="1"/>
  <c r="B71" i="12"/>
  <c r="AC71" i="12" s="1"/>
  <c r="A71" i="12"/>
  <c r="AB71" i="12" s="1"/>
  <c r="B87" i="12"/>
  <c r="AC87" i="12" s="1"/>
  <c r="A87" i="12"/>
  <c r="AB87" i="12" s="1"/>
  <c r="B19" i="12"/>
  <c r="AC19" i="12" s="1"/>
  <c r="A19" i="12"/>
  <c r="AB19" i="12" s="1"/>
  <c r="B32" i="12"/>
  <c r="AC32" i="12" s="1"/>
  <c r="B11" i="12"/>
  <c r="AC11" i="12" s="1"/>
  <c r="A11" i="12"/>
  <c r="AB11" i="12" s="1"/>
  <c r="B72" i="12"/>
  <c r="AC72" i="12" s="1"/>
  <c r="A72" i="12"/>
  <c r="AB72" i="12" s="1"/>
  <c r="B24" i="12"/>
  <c r="AC24" i="12" s="1"/>
  <c r="A24" i="12"/>
  <c r="AB24" i="12" s="1"/>
  <c r="B59" i="12"/>
  <c r="AC59" i="12" s="1"/>
  <c r="A59" i="12"/>
  <c r="AB59" i="12" s="1"/>
  <c r="B29" i="12"/>
  <c r="AC29" i="12" s="1"/>
  <c r="A29" i="12"/>
  <c r="AB29" i="12" s="1"/>
  <c r="B88" i="12"/>
  <c r="AC88" i="12" s="1"/>
  <c r="A88" i="12"/>
  <c r="AB88" i="12" s="1"/>
  <c r="B51" i="12"/>
  <c r="AC51" i="12" s="1"/>
  <c r="A51" i="12"/>
  <c r="AB51" i="12" s="1"/>
  <c r="B13" i="12"/>
  <c r="AC13" i="12" s="1"/>
  <c r="A13" i="12"/>
  <c r="AB13" i="12" s="1"/>
  <c r="B10" i="12"/>
  <c r="AC10" i="12" s="1"/>
  <c r="A10" i="12"/>
  <c r="AB10" i="12" s="1"/>
  <c r="B82" i="12"/>
  <c r="AC82" i="12" s="1"/>
  <c r="A82" i="12"/>
  <c r="AB82" i="12" s="1"/>
  <c r="B26" i="12"/>
  <c r="AC26" i="12" s="1"/>
  <c r="A26" i="12"/>
  <c r="AB26" i="12" s="1"/>
  <c r="B58" i="12"/>
  <c r="AC58" i="12" s="1"/>
  <c r="A58" i="12"/>
  <c r="AB58" i="12" s="1"/>
  <c r="B49" i="12"/>
  <c r="AC49" i="12" s="1"/>
  <c r="A49" i="12"/>
  <c r="AB49" i="12" s="1"/>
  <c r="B34" i="12"/>
  <c r="AC34" i="12" s="1"/>
  <c r="A34" i="12"/>
  <c r="AB34" i="12" s="1"/>
  <c r="B4" i="12"/>
  <c r="A4" i="12"/>
  <c r="AB4" i="12" s="1"/>
  <c r="B7" i="12"/>
  <c r="A7" i="12"/>
  <c r="AB7" i="12" s="1"/>
  <c r="B23" i="12"/>
  <c r="AC23" i="12" s="1"/>
  <c r="A23" i="12"/>
  <c r="AB23" i="12" s="1"/>
  <c r="B35" i="12"/>
  <c r="AC35" i="12" s="1"/>
  <c r="A35" i="12"/>
  <c r="AB35" i="12" s="1"/>
  <c r="B14" i="12"/>
  <c r="AC14" i="12" s="1"/>
  <c r="A14" i="12"/>
  <c r="AB14" i="12" s="1"/>
  <c r="B3" i="12"/>
  <c r="AC3" i="12" s="1"/>
  <c r="A3" i="12"/>
  <c r="AB3" i="12" s="1"/>
  <c r="B209" i="12"/>
  <c r="AC209" i="12" s="1"/>
  <c r="A209" i="12"/>
  <c r="AB209" i="12" s="1"/>
  <c r="B30" i="12"/>
  <c r="AC30" i="12" s="1"/>
  <c r="A30" i="12"/>
  <c r="AB30" i="12" s="1"/>
  <c r="B16" i="12"/>
  <c r="AC16" i="12" s="1"/>
  <c r="A16" i="12"/>
  <c r="AB16" i="12" s="1"/>
  <c r="B5" i="12"/>
  <c r="AC5" i="12" s="1"/>
  <c r="A5" i="12"/>
  <c r="AB5" i="12" s="1"/>
  <c r="B52" i="12"/>
  <c r="AC52" i="12" s="1"/>
  <c r="A52" i="12"/>
  <c r="AB52" i="12" s="1"/>
  <c r="B27" i="12"/>
  <c r="AC27" i="12" s="1"/>
  <c r="A27" i="12"/>
  <c r="AB27" i="12" s="1"/>
  <c r="B25" i="12"/>
  <c r="AC25" i="12" s="1"/>
  <c r="A25" i="12"/>
  <c r="AB25" i="12" s="1"/>
  <c r="B22" i="12"/>
  <c r="AC22" i="12" s="1"/>
  <c r="A22" i="12"/>
  <c r="AB22" i="12" s="1"/>
  <c r="B33" i="12"/>
  <c r="AC33" i="12" s="1"/>
  <c r="A33" i="12"/>
  <c r="AB33" i="12" s="1"/>
  <c r="B12" i="12"/>
  <c r="AC12" i="12" s="1"/>
  <c r="A12" i="12"/>
  <c r="AB12" i="12" s="1"/>
  <c r="B8" i="12"/>
  <c r="A8" i="12"/>
  <c r="AB8" i="12" s="1"/>
  <c r="B50" i="12"/>
  <c r="B47" i="12"/>
  <c r="AC47" i="12" s="1"/>
  <c r="A47" i="12"/>
  <c r="AB47" i="12" s="1"/>
  <c r="B6" i="12"/>
  <c r="AC6" i="12" s="1"/>
  <c r="A6" i="12"/>
  <c r="AB6" i="12" s="1"/>
  <c r="B31" i="12"/>
  <c r="AC31" i="12" s="1"/>
  <c r="A31" i="12"/>
  <c r="AB31" i="12" s="1"/>
  <c r="B17" i="12"/>
  <c r="AC17" i="12" s="1"/>
  <c r="A17" i="12"/>
  <c r="AB17" i="12" s="1"/>
  <c r="B21" i="12"/>
  <c r="AC21" i="12" s="1"/>
  <c r="A21" i="12"/>
  <c r="AB21" i="12" s="1"/>
  <c r="B36" i="12"/>
  <c r="AC36" i="12" s="1"/>
  <c r="A36" i="12"/>
  <c r="AB36" i="12" s="1"/>
  <c r="B37" i="12"/>
  <c r="AC37" i="12" s="1"/>
  <c r="A37" i="12"/>
  <c r="AB37" i="12" s="1"/>
  <c r="B28" i="12"/>
  <c r="AC28" i="12" s="1"/>
  <c r="A28" i="12"/>
  <c r="AB28" i="12" s="1"/>
  <c r="B18" i="12"/>
  <c r="AC18" i="12" s="1"/>
  <c r="A18" i="12"/>
  <c r="AB18" i="12" s="1"/>
  <c r="B2" i="12"/>
  <c r="AC2" i="12" s="1"/>
  <c r="B46" i="12"/>
  <c r="B15" i="12"/>
  <c r="AC15" i="12" s="1"/>
  <c r="A15" i="12"/>
  <c r="AB15" i="12" s="1"/>
  <c r="B9" i="12"/>
  <c r="A9" i="12"/>
  <c r="AB9" i="12" s="1"/>
  <c r="B53" i="12"/>
  <c r="AC53" i="12" s="1"/>
  <c r="AE163" i="12" l="1"/>
  <c r="AD163" i="12"/>
  <c r="AD271" i="12"/>
  <c r="AE271" i="12"/>
  <c r="AE2" i="12"/>
  <c r="AD2" i="12"/>
  <c r="AD54" i="12"/>
  <c r="AE54" i="12"/>
  <c r="AE102" i="12"/>
  <c r="AD102" i="12"/>
  <c r="AE218" i="12"/>
  <c r="AD218" i="12"/>
</calcChain>
</file>

<file path=xl/sharedStrings.xml><?xml version="1.0" encoding="utf-8"?>
<sst xmlns="http://schemas.openxmlformats.org/spreadsheetml/2006/main" count="26284" uniqueCount="2582">
  <si>
    <t>日時</t>
  </si>
  <si>
    <t>デマンドID</t>
  </si>
  <si>
    <t>予約種別</t>
  </si>
  <si>
    <t>乗客ユニークID</t>
  </si>
  <si>
    <t>車両ID</t>
  </si>
  <si>
    <t>乗車人数</t>
  </si>
  <si>
    <t>キャンセル時刻</t>
  </si>
  <si>
    <t>乗車時刻</t>
  </si>
  <si>
    <t>降車時刻</t>
  </si>
  <si>
    <t>乗車位置（緯度、経度）</t>
  </si>
  <si>
    <t>乗車乗降ポイント</t>
  </si>
  <si>
    <t>降車位置（緯度、経度）</t>
  </si>
  <si>
    <t>降車乗降ポイント</t>
  </si>
  <si>
    <t>乗車予定時間（初回）</t>
  </si>
  <si>
    <t>乗車予定時間（最終）</t>
  </si>
  <si>
    <t>降車予定時間（初回）</t>
  </si>
  <si>
    <t>降車予定時間（最終）</t>
  </si>
  <si>
    <t>希望乗車時間</t>
  </si>
  <si>
    <t>乗客アプリ（目的地から）</t>
  </si>
  <si>
    <t>横浜桜木町ワシントンホテル</t>
  </si>
  <si>
    <t>35.454211 139.642721</t>
  </si>
  <si>
    <t>MARINE &amp; WALK YOKOHAMA</t>
  </si>
  <si>
    <t>35.462896 139.63236</t>
  </si>
  <si>
    <t>ホテルビスタプレミオみなとみらい</t>
  </si>
  <si>
    <t>35.453715 139.638133</t>
  </si>
  <si>
    <t>横浜ワールドポーターズ</t>
  </si>
  <si>
    <t>35.443908 139.635249</t>
  </si>
  <si>
    <t>イセザキ・モール</t>
  </si>
  <si>
    <t>35.458187 139.636985</t>
  </si>
  <si>
    <t>ヨコハマ グランド インターコンチネンタル ホテル／パシフィコ横浜</t>
  </si>
  <si>
    <t>35.452963 139.642093</t>
  </si>
  <si>
    <t>横浜赤レンガ倉庫</t>
  </si>
  <si>
    <t>乗客アプリ（地図から）</t>
  </si>
  <si>
    <t>35.45256 139.630848</t>
  </si>
  <si>
    <t>ニューオータニイン横浜プレミアム</t>
  </si>
  <si>
    <t>横浜開港資料館</t>
  </si>
  <si>
    <t>35.456605 139.635327</t>
  </si>
  <si>
    <t>横浜ベイホテル東急</t>
  </si>
  <si>
    <t>35.44291 139.650404</t>
  </si>
  <si>
    <t>35.451031 139.647069</t>
  </si>
  <si>
    <t>横浜港大さん橋国際客船ターミナル</t>
  </si>
  <si>
    <t>35.443073 139.651914</t>
  </si>
  <si>
    <t>横浜人形の家</t>
  </si>
  <si>
    <t>35.443863 139.64702</t>
  </si>
  <si>
    <t>35.454425 139.64064</t>
  </si>
  <si>
    <t>ＪＩＣＡ横浜 （海外移住資料館）</t>
  </si>
  <si>
    <t>35.454389 139.630904</t>
  </si>
  <si>
    <t>横浜ランドマークタワー</t>
  </si>
  <si>
    <t>35.443569 139.641792</t>
  </si>
  <si>
    <t>ダイワロイネットホテル横浜公園</t>
  </si>
  <si>
    <t>乗客アプリWeb（目的地から）</t>
  </si>
  <si>
    <t>35.447541 139.644914</t>
  </si>
  <si>
    <t>シルク博物館</t>
  </si>
  <si>
    <t>35.441002 139.650809</t>
  </si>
  <si>
    <t>横浜元町ショッピングストリート</t>
  </si>
  <si>
    <t>35.445783 139.642958</t>
  </si>
  <si>
    <t>横浜情報文化センター</t>
  </si>
  <si>
    <t>35.45435 139.631762</t>
  </si>
  <si>
    <t>横浜ロイヤルパークホテル</t>
  </si>
  <si>
    <t>35.443704 139.651332</t>
  </si>
  <si>
    <t>ホテルメルパルク横浜</t>
  </si>
  <si>
    <t>35.4587 139.625091</t>
  </si>
  <si>
    <t>横浜アンパンマンこどもミュージアム</t>
  </si>
  <si>
    <t>35.458507 139.628741</t>
  </si>
  <si>
    <t>みなとみらいグランドセントラルタワー</t>
  </si>
  <si>
    <t>乗客アプリ（簡単予約）</t>
  </si>
  <si>
    <t>35.448801 139.636702</t>
  </si>
  <si>
    <t>ホテルルートイン横浜馬車道</t>
  </si>
  <si>
    <t>35.441441 139.648505</t>
  </si>
  <si>
    <t>横浜中華街朱雀門</t>
  </si>
  <si>
    <t>35.450447 139.635947</t>
  </si>
  <si>
    <t>35.448676 139.635696</t>
  </si>
  <si>
    <t>横浜平和プラザホテル</t>
  </si>
  <si>
    <t>35.455715 139.638114</t>
  </si>
  <si>
    <t>横浜みなとみらい万葉倶楽部</t>
  </si>
  <si>
    <t>35.443659 139.650847</t>
  </si>
  <si>
    <t>横浜マリンタワー</t>
  </si>
  <si>
    <t>35.445857 139.647636</t>
  </si>
  <si>
    <t>ホテルモントレ横浜</t>
  </si>
  <si>
    <t>乗車時間</t>
    <rPh sb="0" eb="2">
      <t>ジョウシャ</t>
    </rPh>
    <rPh sb="2" eb="4">
      <t>ジカン</t>
    </rPh>
    <phoneticPr fontId="18"/>
  </si>
  <si>
    <t>のべ乗車時間</t>
    <rPh sb="2" eb="4">
      <t>ジョウシャ</t>
    </rPh>
    <rPh sb="4" eb="6">
      <t>ジカン</t>
    </rPh>
    <phoneticPr fontId="18"/>
  </si>
  <si>
    <t>待ち時間</t>
    <rPh sb="0" eb="1">
      <t>マ</t>
    </rPh>
    <rPh sb="2" eb="4">
      <t>ジカン</t>
    </rPh>
    <phoneticPr fontId="18"/>
  </si>
  <si>
    <t>時間帯合計・分(秒切捨）</t>
    <rPh sb="0" eb="3">
      <t>ジカンタイ</t>
    </rPh>
    <rPh sb="3" eb="5">
      <t>ゴウケイ</t>
    </rPh>
    <rPh sb="6" eb="7">
      <t>フン</t>
    </rPh>
    <rPh sb="8" eb="9">
      <t>ビョウ</t>
    </rPh>
    <rPh sb="9" eb="10">
      <t>キ</t>
    </rPh>
    <rPh sb="10" eb="11">
      <t>ス</t>
    </rPh>
    <phoneticPr fontId="18"/>
  </si>
  <si>
    <t>待ち時間（平均）</t>
    <rPh sb="0" eb="1">
      <t>マ</t>
    </rPh>
    <rPh sb="2" eb="4">
      <t>ジカン</t>
    </rPh>
    <rPh sb="5" eb="7">
      <t>ヘイキン</t>
    </rPh>
    <phoneticPr fontId="18"/>
  </si>
  <si>
    <t>passengerID</t>
  </si>
  <si>
    <t>遅れ時間</t>
    <rPh sb="0" eb="1">
      <t>オク</t>
    </rPh>
    <rPh sb="2" eb="4">
      <t>ジカン</t>
    </rPh>
    <phoneticPr fontId="18"/>
  </si>
  <si>
    <t>希望時間（理論値）</t>
    <rPh sb="0" eb="2">
      <t>キボウ</t>
    </rPh>
    <rPh sb="2" eb="4">
      <t>ジカン</t>
    </rPh>
    <rPh sb="5" eb="8">
      <t>リロンチ</t>
    </rPh>
    <phoneticPr fontId="18"/>
  </si>
  <si>
    <t>待ち時間（中央値）</t>
    <rPh sb="0" eb="1">
      <t>マ</t>
    </rPh>
    <rPh sb="2" eb="4">
      <t>ジカン</t>
    </rPh>
    <rPh sb="5" eb="7">
      <t>チュウオウ</t>
    </rPh>
    <rPh sb="7" eb="8">
      <t>チ</t>
    </rPh>
    <phoneticPr fontId="18"/>
  </si>
  <si>
    <t>35.447546 139.64358</t>
  </si>
  <si>
    <t>ローズホテル横浜（横浜中華街内）</t>
  </si>
  <si>
    <t>計算用ダミー</t>
    <rPh sb="0" eb="3">
      <t>ケイサンヨウ</t>
    </rPh>
    <phoneticPr fontId="18"/>
  </si>
  <si>
    <t>※10時以前に予約しているため</t>
    <rPh sb="3" eb="6">
      <t>ジイゼン</t>
    </rPh>
    <rPh sb="7" eb="9">
      <t>ヨヤク</t>
    </rPh>
    <phoneticPr fontId="18"/>
  </si>
  <si>
    <t>※同一人物と思われるため一番短いものを採用</t>
    <rPh sb="1" eb="3">
      <t>ドウイツ</t>
    </rPh>
    <rPh sb="3" eb="5">
      <t>ジンブツ</t>
    </rPh>
    <rPh sb="6" eb="7">
      <t>オモ</t>
    </rPh>
    <rPh sb="12" eb="14">
      <t>イチバン</t>
    </rPh>
    <rPh sb="14" eb="15">
      <t>ミジカ</t>
    </rPh>
    <rPh sb="19" eb="21">
      <t>サイヨウ</t>
    </rPh>
    <phoneticPr fontId="18"/>
  </si>
  <si>
    <t>※10時以前に予約しているため</t>
  </si>
  <si>
    <t>※同一人物と思われるため一番短い待ち時間を採用</t>
    <rPh sb="1" eb="3">
      <t>ドウイツ</t>
    </rPh>
    <rPh sb="3" eb="5">
      <t>ジンブツ</t>
    </rPh>
    <rPh sb="6" eb="7">
      <t>オモ</t>
    </rPh>
    <rPh sb="12" eb="14">
      <t>イチバン</t>
    </rPh>
    <rPh sb="14" eb="15">
      <t>ミジカ</t>
    </rPh>
    <rPh sb="16" eb="17">
      <t>マ</t>
    </rPh>
    <rPh sb="18" eb="20">
      <t>ジカン</t>
    </rPh>
    <rPh sb="21" eb="23">
      <t>サイヨウ</t>
    </rPh>
    <phoneticPr fontId="18"/>
  </si>
  <si>
    <t>まちかど端末（店舗から）</t>
  </si>
  <si>
    <t>まちかど端末（乗降ポイントから）</t>
  </si>
  <si>
    <t>乗客アプリWeb（地図から）</t>
  </si>
  <si>
    <t>乗客アプリWeb（簡単予約）</t>
  </si>
  <si>
    <t>乗車ID</t>
    <rPh sb="0" eb="2">
      <t>ジョウシャ</t>
    </rPh>
    <phoneticPr fontId="18"/>
  </si>
  <si>
    <t>乗車ID</t>
    <rPh sb="0" eb="2">
      <t>ジョウシャ</t>
    </rPh>
    <phoneticPr fontId="18"/>
  </si>
  <si>
    <t>乗車ID</t>
    <rPh sb="0" eb="2">
      <t>ジョウシャ</t>
    </rPh>
    <phoneticPr fontId="18"/>
  </si>
  <si>
    <t>乗車ID</t>
    <rPh sb="0" eb="2">
      <t>ジョウシャ</t>
    </rPh>
    <phoneticPr fontId="18"/>
  </si>
  <si>
    <t>35.450554 139.632616</t>
  </si>
  <si>
    <t>乗車ID</t>
    <rPh sb="0" eb="2">
      <t>ジョウシャ</t>
    </rPh>
    <phoneticPr fontId="18"/>
  </si>
  <si>
    <t>馬車道駅（みなとみらい線）</t>
  </si>
  <si>
    <t>元町・中華街駅（みなとみらい線）</t>
  </si>
  <si>
    <t>※※同一人物と思われるため一番短いものを採用</t>
    <rPh sb="2" eb="4">
      <t>ドウイツ</t>
    </rPh>
    <rPh sb="4" eb="6">
      <t>ジンブツ</t>
    </rPh>
    <rPh sb="7" eb="8">
      <t>オモ</t>
    </rPh>
    <rPh sb="13" eb="15">
      <t>イチバン</t>
    </rPh>
    <rPh sb="15" eb="16">
      <t>ミジカ</t>
    </rPh>
    <rPh sb="20" eb="22">
      <t>サイヨウ</t>
    </rPh>
    <phoneticPr fontId="18"/>
  </si>
  <si>
    <t>※※※同一人物と思われるため一番短いものを採用</t>
    <rPh sb="3" eb="5">
      <t>ドウイツ</t>
    </rPh>
    <rPh sb="5" eb="7">
      <t>ジンブツ</t>
    </rPh>
    <rPh sb="8" eb="9">
      <t>オモ</t>
    </rPh>
    <rPh sb="14" eb="16">
      <t>イチバン</t>
    </rPh>
    <rPh sb="16" eb="17">
      <t>ミジカ</t>
    </rPh>
    <rPh sb="21" eb="23">
      <t>サイヨウ</t>
    </rPh>
    <phoneticPr fontId="18"/>
  </si>
  <si>
    <t>※※※※同一人物と思われるため一番短いものを採用</t>
    <rPh sb="4" eb="6">
      <t>ドウイツ</t>
    </rPh>
    <rPh sb="6" eb="8">
      <t>ジンブツ</t>
    </rPh>
    <rPh sb="9" eb="10">
      <t>オモ</t>
    </rPh>
    <rPh sb="15" eb="17">
      <t>イチバン</t>
    </rPh>
    <rPh sb="17" eb="18">
      <t>ミジカ</t>
    </rPh>
    <rPh sb="22" eb="24">
      <t>サイヨウ</t>
    </rPh>
    <phoneticPr fontId="18"/>
  </si>
  <si>
    <t>乗客アプリ（Myルートから）</t>
  </si>
  <si>
    <t>※40行と同一人物と思われるため一番短い待ち時間を採用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</si>
  <si>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※77行と同一人物と思われるため一番短いものを採用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</si>
  <si>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※436行と同一人物と思われるため一番短い待ち時間を採用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</si>
  <si>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※101行と同一人物と思われるため一番短いものを採用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</si>
  <si>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※100行と同一人物と思われるため一番短いものを採用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</si>
  <si>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</si>
  <si>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</si>
  <si>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</si>
  <si>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</si>
  <si>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</si>
  <si>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※617行と同一人物と思われるため一番短いものを採用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</si>
  <si>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※616行と同一人物と思われるため一番短いものを採用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</si>
  <si>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</si>
  <si>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※664行と同一人物と思われるため一番短いものを採用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</si>
  <si>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※705行と同一人物と思われるため一番短いものを採用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</si>
  <si>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※707行と同一人物と思われるため一番短いものを採用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</si>
  <si>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165-912-staff</t>
  </si>
  <si>
    <t>165-981-AMERICA</t>
  </si>
  <si>
    <t>※347,348行と同一人物と思われるため一番短いものを採用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</si>
  <si>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※73行と同一人物と思われるため一番短い待ち時間を採用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</si>
  <si>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※43行と同一人物と思われるため一番短い待ち時間を採用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</si>
  <si>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※72行と同一人物と思われるため一番短い待ち時間を採用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</si>
  <si>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※116行と同一人物と思われるため一番短い待ち時間を採用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</si>
  <si>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</si>
  <si>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※313行と同一人物と思われるため一番短い待ち時間を採用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</si>
  <si>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065-178-BANANA</t>
  </si>
  <si>
    <t>063-794-BANANA</t>
  </si>
  <si>
    <t>023-021-GREEN</t>
  </si>
  <si>
    <t>005-347-BLUE</t>
  </si>
  <si>
    <t>166-401-agekke</t>
  </si>
  <si>
    <t>002-675-BLUE</t>
  </si>
  <si>
    <t>070-734-ORANGE 069-595-BANANA 070-735-ORANGE</t>
  </si>
  <si>
    <t>167-984-CAKE</t>
  </si>
  <si>
    <t>166-385-agekke</t>
  </si>
  <si>
    <t>076-865-ORANGE 076-432-ORANGE</t>
  </si>
  <si>
    <t>167-985-CAKE</t>
  </si>
  <si>
    <t>103-769-SNOW</t>
  </si>
  <si>
    <t>024-850-GREEN</t>
  </si>
  <si>
    <t>113-141-SUN</t>
  </si>
  <si>
    <t>007-359-BLUE</t>
  </si>
  <si>
    <t>068-312-BANANA 061-222-BANANA 061-221-BANANA</t>
  </si>
  <si>
    <t>021-061-GREEN 024-033-GREEN</t>
  </si>
  <si>
    <t>033-926-YELLOW</t>
  </si>
  <si>
    <t>076-240-ORANGE</t>
  </si>
  <si>
    <t>036-436-YELLOW</t>
  </si>
  <si>
    <t>034-753-YELLOW 034-754-YELLOW</t>
  </si>
  <si>
    <t>034-777-YELLOW 034-778-YELLOW</t>
  </si>
  <si>
    <t>019-356-RED</t>
  </si>
  <si>
    <t>118-023-SUN</t>
  </si>
  <si>
    <t>065-872-BANANA</t>
  </si>
  <si>
    <t>025-919-GREEN</t>
  </si>
  <si>
    <t>075-892-ORANGE 062-558-BANANA</t>
  </si>
  <si>
    <t>118-196-SUN</t>
  </si>
  <si>
    <t>166-392-agekke</t>
  </si>
  <si>
    <t>026-515-GREEN</t>
  </si>
  <si>
    <t>062-904-BANANA</t>
  </si>
  <si>
    <t>075-865-ORANGE 075-866-ORANGE</t>
  </si>
  <si>
    <t>168-004-CAKE</t>
  </si>
  <si>
    <t>028-664-GREEN</t>
  </si>
  <si>
    <t>027-081-GREEN</t>
  </si>
  <si>
    <t>033-336-YELLOW</t>
  </si>
  <si>
    <t>118-296-SUN</t>
  </si>
  <si>
    <t>076-871-ORANGE</t>
  </si>
  <si>
    <t>072-459-ORANGE</t>
  </si>
  <si>
    <t>076-764-ORANGE</t>
  </si>
  <si>
    <t>012-244-RED</t>
  </si>
  <si>
    <t>026-285-GREEN</t>
  </si>
  <si>
    <t>030-663-YELLOW</t>
  </si>
  <si>
    <t>070-357-ORANGE</t>
  </si>
  <si>
    <t>005-778-BLUE</t>
  </si>
  <si>
    <t>006-284-BLUE</t>
  </si>
  <si>
    <t>035-753-YELLOW 035-754-YELLOW</t>
  </si>
  <si>
    <t>036-593-YELLOW</t>
  </si>
  <si>
    <t>035-810-YELLOW 035-808-YELLOW</t>
  </si>
  <si>
    <t>※39行と同一人物と思われるため一番短い待ち時間を採用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</si>
  <si>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※117行と同一人物と思われるため一番短い待ち時間を採用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</si>
  <si>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</si>
  <si>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※358行と同一人物と思われるため一番短い待ち時間を採用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</si>
  <si>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</si>
  <si>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</si>
  <si>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</si>
  <si>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</si>
  <si>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※428行と同一人物と思われるため一番短い待ち時間を採用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</si>
  <si>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069-926-BANANA</t>
  </si>
  <si>
    <t>069-922-BANANA</t>
  </si>
  <si>
    <t>069-924-BANANA</t>
  </si>
  <si>
    <t>019-157-RED</t>
  </si>
  <si>
    <t>063-795-BANANA</t>
  </si>
  <si>
    <t>034-784-YELLOW 034-783-YELLOW</t>
  </si>
  <si>
    <t>017-322-RED</t>
  </si>
  <si>
    <t>075-998-ORANGE 075-997-ORANGE</t>
  </si>
  <si>
    <t>018-318-RED</t>
  </si>
  <si>
    <t>065-452-BANANA</t>
  </si>
  <si>
    <t>065-824-BANANA 065-826-BANANA 065-825-BANANA</t>
  </si>
  <si>
    <t>115-006-SUN 115-479-SUN</t>
  </si>
  <si>
    <t>166-384-agekke</t>
  </si>
  <si>
    <t>007-572-BLUE</t>
  </si>
  <si>
    <t>034-097-YELLOW</t>
  </si>
  <si>
    <t>064-729-BANANA 064-728-BANANA</t>
  </si>
  <si>
    <t>166-368-agekke</t>
  </si>
  <si>
    <t>063-796-BANANA</t>
  </si>
  <si>
    <t>166-360-agekke</t>
  </si>
  <si>
    <t>064-728-BANANA 064-729-BANANA</t>
  </si>
  <si>
    <t>069-926-BANANA 069-923-BANANA 069-925-BANANA</t>
  </si>
  <si>
    <t>076-432-ORANGE</t>
  </si>
  <si>
    <t>070-449-ORANGE 020-869-GREEN</t>
  </si>
  <si>
    <t>010-789-RED</t>
  </si>
  <si>
    <t>035-918-YELLOW</t>
  </si>
  <si>
    <t>167-691-CAKE</t>
  </si>
  <si>
    <t>036-594-YELLOW</t>
  </si>
  <si>
    <t>166-423-agekke</t>
  </si>
  <si>
    <t>035-917-YELLOW</t>
  </si>
  <si>
    <t>168-005-CAKE</t>
  </si>
  <si>
    <t>117-076-SUN</t>
  </si>
  <si>
    <t>105-881-SNOW 105-868-SNOW 105-141-SNOW 105-137-SNOW 105-139-SNOW 105-138-SNOW</t>
  </si>
  <si>
    <t>115-006-SUN</t>
  </si>
  <si>
    <t>010-352-RED</t>
  </si>
  <si>
    <t>036-065-YELLOW 035-868-YELLOW 036-064-YELLOW</t>
  </si>
  <si>
    <t>069-926-BANANA 069-924-BANANA 069-922-BANANA</t>
  </si>
  <si>
    <t>115-480-SUN</t>
  </si>
  <si>
    <t>024-517-GREEN 024-518-GREEN</t>
  </si>
  <si>
    <t>115-002-SUN</t>
  </si>
  <si>
    <t>076-098-ORANGE 076-097-ORANGE</t>
  </si>
  <si>
    <t>065-460-BANANA</t>
  </si>
  <si>
    <t>033-138-YELLOW 066-112-BANANA</t>
  </si>
  <si>
    <t>033-928-YELLOW</t>
  </si>
  <si>
    <t>076-057-ORANGE</t>
  </si>
  <si>
    <t>053-638-STRAWBERRY</t>
  </si>
  <si>
    <t>022-453-GREEN 022-454-GREEN</t>
  </si>
  <si>
    <t>009-847-BLUE 009-846-BLUE 009-844-BLUE 008-176-BLUE 008-936-BLUE</t>
  </si>
  <si>
    <t>168-016-CAKE</t>
  </si>
  <si>
    <t>035-919-YELLOW 035-920-YELLOW</t>
  </si>
  <si>
    <t>012-735-RED 012-740-RED</t>
  </si>
  <si>
    <t>113-597-SUN</t>
  </si>
  <si>
    <t>063-036-BANANA 063-037-BANANA</t>
  </si>
  <si>
    <t>035-692-YELLOW 035-691-YELLOW</t>
  </si>
  <si>
    <t>075-907-ORANGE 075-905-ORANGE 075-906-ORANGE</t>
  </si>
  <si>
    <t>002-804-BLUE 012-361-RED</t>
  </si>
  <si>
    <t>031-745-YELLOW 031-071-YELLOW 031-072-YELLOW</t>
  </si>
  <si>
    <t>118-306-SUN</t>
  </si>
  <si>
    <t>118-333-SUN</t>
  </si>
  <si>
    <t>105-136-SNOW 105-885-SNOW 105-140-SNOW 105-884-SNOW</t>
  </si>
  <si>
    <t>020-254-GREEN 012-468-RED 020-255-GREEN</t>
  </si>
  <si>
    <t>050-391-STRAWBERRY</t>
  </si>
  <si>
    <t>036-642-YELLOW 036-638-YELLOW 036-640-YELLOW 036-641-YELLOW 036-639-YELLOW</t>
  </si>
  <si>
    <t>026-840-GREEN</t>
  </si>
  <si>
    <t>036-416-YELLOW 035-775-YELLOW</t>
  </si>
  <si>
    <t>168-007-CAKE</t>
  </si>
  <si>
    <t>026-763-GREEN</t>
  </si>
  <si>
    <t>053-187-STRAWBERRY 053-186-STRAWBERRY</t>
  </si>
  <si>
    <t>036-068-YELLOW 036-067-YELLOW</t>
  </si>
  <si>
    <t>070-541-ORANGE 070-540-ORANGE 071-184-ORANGE</t>
  </si>
  <si>
    <t>005-347-BLUE 036-288-YELLOW</t>
  </si>
  <si>
    <t>025-016-GREEN</t>
  </si>
  <si>
    <t>118-796-SUN</t>
  </si>
  <si>
    <t>143-483-STAR</t>
  </si>
  <si>
    <t>027-770-GREEN 027-772-GREEN 027-768-GREEN</t>
  </si>
  <si>
    <t>075-904-ORANGE</t>
  </si>
  <si>
    <t>057-592-STRAWBERRY</t>
  </si>
  <si>
    <t>057-636-STRAWBERRY</t>
  </si>
  <si>
    <t>015-601-RED 015-603-RED 015-602-RED</t>
  </si>
  <si>
    <t>012-740-RED 012-735-RED</t>
  </si>
  <si>
    <t>012-740-RED</t>
  </si>
  <si>
    <t>168-019-CAKE</t>
  </si>
  <si>
    <t>107-494-SNOW 107-495-SNOW</t>
  </si>
  <si>
    <t>105-881-SNOW 105-868-SNOW 105-141-SNOW 105-138-SNOW 105-137-SNOW 105-139-SNOW</t>
  </si>
  <si>
    <t>008-176-BLUE</t>
  </si>
  <si>
    <t>105-868-SNOW 105-881-SNOW 105-141-SNOW 105-138-SNOW 105-137-SNOW 105-139-SNOW</t>
  </si>
  <si>
    <t>142-170-STAR 142-171-STAR 142-168-STAR 142-169-STAR</t>
  </si>
  <si>
    <t>009-846-BLUE 009-847-BLUE 008-176-BLUE 008-936-BLUE 009-845-BLUE</t>
  </si>
  <si>
    <t>010-219-RED 010-293-RED 010-218-RED 006-310-BLUE 010-216-RED</t>
  </si>
  <si>
    <t>168-017-CAKE</t>
  </si>
  <si>
    <t>166-431-agekke</t>
  </si>
  <si>
    <t>036-637-YELLOW</t>
  </si>
  <si>
    <t>166-408-agekke</t>
  </si>
  <si>
    <t>035-904-YELLOW</t>
  </si>
  <si>
    <t>166-376-agekke</t>
  </si>
  <si>
    <t>031-072-YELLOW</t>
  </si>
  <si>
    <t>065-840-BANANA</t>
  </si>
  <si>
    <t>027-772-GREEN 027-768-GREEN</t>
  </si>
  <si>
    <t>027-768-GREEN</t>
  </si>
  <si>
    <t>025-235-GREEN 075-950-ORANGE</t>
  </si>
  <si>
    <t>031-745-YELLOW 031-072-YELLOW 031-071-YELLOW</t>
  </si>
  <si>
    <t>143-322-STAR 143-321-STAR</t>
  </si>
  <si>
    <t>065-849-BANANA</t>
  </si>
  <si>
    <t>009-847-BLUE 008-176-BLUE 008-936-BLUE</t>
  </si>
  <si>
    <t>033-490-YELLOW</t>
  </si>
  <si>
    <t>075-891-ORANGE</t>
  </si>
  <si>
    <t>035-581-YELLOW 035-583-YELLOW</t>
  </si>
  <si>
    <t>016-880-RED</t>
  </si>
  <si>
    <t>036-642-YELLOW 036-638-YELLOW 036-641-YELLOW</t>
  </si>
  <si>
    <t>022-454-GREEN</t>
  </si>
  <si>
    <t>076-632-ORANGE 076-633-ORANGE</t>
  </si>
  <si>
    <t>035-535-YELLOW 035-534-YELLOW 035-533-YELLOW 035-532-YELLOW</t>
  </si>
  <si>
    <t>036-064-YELLOW</t>
  </si>
  <si>
    <t>036-065-YELLOW</t>
  </si>
  <si>
    <t>035-868-YELLOW</t>
  </si>
  <si>
    <t>017-275-RED</t>
  </si>
  <si>
    <t>075-800-ORANGE</t>
  </si>
  <si>
    <t>036-123-YELLOW</t>
  </si>
  <si>
    <t>024-399-GREEN</t>
  </si>
  <si>
    <t>035-586-YELLOW 035-585-YELLOW</t>
  </si>
  <si>
    <t>108-584-SNOW</t>
  </si>
  <si>
    <t>075-705-ORANGE 075-704-ORANGE</t>
  </si>
  <si>
    <t>035-915-YELLOW 035-808-YELLOW</t>
  </si>
  <si>
    <t>035-584-YELLOW 026-393-GREEN</t>
  </si>
  <si>
    <t>022-194-GREEN 022-195-GREEN</t>
  </si>
  <si>
    <t>168-018-CAKE</t>
  </si>
  <si>
    <t>036-643-YELLOW</t>
  </si>
  <si>
    <t>018-604-RED</t>
  </si>
  <si>
    <t>168-026-CAKE</t>
  </si>
  <si>
    <t>076-509-ORANGE 076-510-ORANGE</t>
  </si>
  <si>
    <t>143-511-STAR 143-510-STAR</t>
  </si>
  <si>
    <t>036-126-YELLOW 036-127-YELLOW</t>
  </si>
  <si>
    <t>102-950-SNOW 102-949-SNOW</t>
  </si>
  <si>
    <t>117-084-SUN</t>
  </si>
  <si>
    <t>168-028-CAKE</t>
  </si>
  <si>
    <t>076-634-ORANGE</t>
  </si>
  <si>
    <t>166-406-agekke</t>
  </si>
  <si>
    <t>035-606-YELLOW</t>
  </si>
  <si>
    <t>166-424-agekke</t>
  </si>
  <si>
    <t>036-065-YELLOW 118-831-SUN 118-775-SUN</t>
  </si>
  <si>
    <t>076-547-ORANGE 076-543-ORANGE 076-536-ORANGE 076-540-ORANGE 076-546-ORANGE 076-537-ORANGE</t>
  </si>
  <si>
    <t>072-270-ORANGE</t>
  </si>
  <si>
    <t>076-873-ORANGE 076-182-ORANGE</t>
  </si>
  <si>
    <t>015-601-RED 015-602-RED 015-603-RED</t>
  </si>
  <si>
    <t>118-797-SUN</t>
  </si>
  <si>
    <t>028-563-GREEN</t>
  </si>
  <si>
    <t>118-798-SUN</t>
  </si>
  <si>
    <t>034-705-YELLOW 034-706-YELLOW</t>
  </si>
  <si>
    <t>065-874-BANANA 065-872-BANANA</t>
  </si>
  <si>
    <t>166-398-agekke</t>
  </si>
  <si>
    <t>035-875-YELLOW 075-866-ORANGE</t>
  </si>
  <si>
    <t>168-030-CAKE</t>
  </si>
  <si>
    <t>117-085-SUN</t>
  </si>
  <si>
    <t>011-676-RED 011-677-RED</t>
  </si>
  <si>
    <t>118-776-SUN</t>
  </si>
  <si>
    <t>076-544-ORANGE 076-548-ORANGE</t>
  </si>
  <si>
    <t>141-241-STAR 141-240-STAR</t>
  </si>
  <si>
    <t>035-905-YELLOW</t>
  </si>
  <si>
    <t>166-415-agekke</t>
  </si>
  <si>
    <t>075-957-ORANGE 075-958-ORANGE</t>
  </si>
  <si>
    <t>031-327-YELLOW 028-563-GREEN</t>
  </si>
  <si>
    <t>010-706-RED 010-707-RED</t>
  </si>
  <si>
    <t>034-350-YELLOW 034-349-YELLOW</t>
  </si>
  <si>
    <t>118-319-SUN</t>
  </si>
  <si>
    <t>018-884-RED</t>
  </si>
  <si>
    <t>109-270-SNOW</t>
  </si>
  <si>
    <t>025-370-GREEN</t>
  </si>
  <si>
    <t>036-118-YELLOW 036-120-YELLOW 032-072-YELLOW 036-119-YELLOW</t>
  </si>
  <si>
    <t>030-089-YELLOW</t>
  </si>
  <si>
    <t>036-644-YELLOW</t>
  </si>
  <si>
    <t>035-536-YELLOW 020-614-GREEN</t>
  </si>
  <si>
    <t>141-248-STAR 036-536-YELLOW</t>
  </si>
  <si>
    <t>011-675-RED 030-088-YELLOW 030-087-YELLOW</t>
  </si>
  <si>
    <t>107-489-SNOW</t>
  </si>
  <si>
    <t>035-660-YELLOW</t>
  </si>
  <si>
    <t>018-119-RED 019-156-RED 019-157-RED 019-158-RED</t>
  </si>
  <si>
    <t>141-923-STAR</t>
  </si>
  <si>
    <t>077-430-ORANGE 035-583-YELLOW</t>
  </si>
  <si>
    <t>033-921-YELLOW</t>
  </si>
  <si>
    <t>102-949-SNOW 102-950-SNOW</t>
  </si>
  <si>
    <t>015-286-RED 016-526-RED</t>
  </si>
  <si>
    <t>024-818-GREEN</t>
  </si>
  <si>
    <t>076-182-ORANGE</t>
  </si>
  <si>
    <t>075-752-ORANGE 076-481-ORANGE</t>
  </si>
  <si>
    <t>031-338-YELLOW</t>
  </si>
  <si>
    <t>006-563-BLUE</t>
  </si>
  <si>
    <t>077-401-ORANGE 077-431-ORANGE</t>
  </si>
  <si>
    <t>076-638-ORANGE 063-795-BANANA</t>
  </si>
  <si>
    <t>034-242-YELLOW</t>
  </si>
  <si>
    <t>113-803-SUN</t>
  </si>
  <si>
    <t>076-209-ORANGE 076-240-ORANGE</t>
  </si>
  <si>
    <t>031-466-YELLOW</t>
  </si>
  <si>
    <t>072-452-ORANGE</t>
  </si>
  <si>
    <t>035-696-YELLOW 035-695-YELLOW 020-614-GREEN 035-698-YELLOW 035-699-YELLOW 035-697-YELLOW</t>
  </si>
  <si>
    <t>034-415-YELLOW</t>
  </si>
  <si>
    <t>015-603-RED</t>
  </si>
  <si>
    <t>065-856-BANANA 065-823-BANANA 065-857-BANANA 065-822-BANANA</t>
  </si>
  <si>
    <t>070-540-ORANGE 026-695-GREEN 026-696-GREEN</t>
  </si>
  <si>
    <t>070-541-ORANGE 071-184-ORANGE 026-694-GREEN</t>
  </si>
  <si>
    <t>036-419-YELLOW</t>
  </si>
  <si>
    <t>075-761-ORANGE</t>
  </si>
  <si>
    <t>118-647-SUN</t>
  </si>
  <si>
    <t>020-717-GREEN</t>
  </si>
  <si>
    <t>064-728-BANANA</t>
  </si>
  <si>
    <t>075-707-ORANGE 075-706-ORANGE</t>
  </si>
  <si>
    <t>012-358-RED 012-359-RED</t>
  </si>
  <si>
    <t>036-419-YELLOW 068-318-BANANA 063-820-BANANA</t>
  </si>
  <si>
    <t>076-636-ORANGE 118-796-SUN 076-002-ORANGE 076-003-ORANGE 076-637-ORANGE</t>
  </si>
  <si>
    <t>036-065-YELLOW 118-775-SUN</t>
  </si>
  <si>
    <t>012-468-RED</t>
  </si>
  <si>
    <t>035-540-YELLOW</t>
  </si>
  <si>
    <t>035-539-YELLOW 035-540-YELLOW</t>
  </si>
  <si>
    <t>168-012-CAKE</t>
  </si>
  <si>
    <t>168-037-CAKE</t>
  </si>
  <si>
    <t>034-149-YELLOW</t>
  </si>
  <si>
    <t>035-608-YELLOW</t>
  </si>
  <si>
    <t>036-676-YELLOW</t>
  </si>
  <si>
    <t>075-762-ORANGE 075-763-ORANGE</t>
  </si>
  <si>
    <t>056-522-STRAWBERRY</t>
  </si>
  <si>
    <t>034-715-YELLOW</t>
  </si>
  <si>
    <t>034-716-YELLOW</t>
  </si>
  <si>
    <t>076-554-ORANGE</t>
  </si>
  <si>
    <t>019-356-RED 019-365-RED</t>
  </si>
  <si>
    <t>103-588-SNOW</t>
  </si>
  <si>
    <t>050-564-STRAWBERRY 050-562-STRAWBERRY</t>
  </si>
  <si>
    <t>034-345-YELLOW</t>
  </si>
  <si>
    <t>015-603-RED 015-602-RED</t>
  </si>
  <si>
    <t>113-210-SUN</t>
  </si>
  <si>
    <t>034-431-YELLOW 034-444-YELLOW</t>
  </si>
  <si>
    <t>031-080-YELLOW 020-885-GREEN 031-081-YELLOW</t>
  </si>
  <si>
    <t>034-702-YELLOW 034-703-YELLOW</t>
  </si>
  <si>
    <t>034-345-YELLOW 034-344-YELLOW</t>
  </si>
  <si>
    <t>141-243-STAR</t>
  </si>
  <si>
    <t>068-399-BANANA 076-100-ORANGE 076-417-ORANGE</t>
  </si>
  <si>
    <t>035-619-YELLOW 035-592-YELLOW 035-620-YELLOW 035-591-YELLOW</t>
  </si>
  <si>
    <t>036-677-YELLOW 036-678-YELLOW</t>
  </si>
  <si>
    <t>033-919-YELLOW 024-357-GREEN 033-923-YELLOW 033-922-YELLOW</t>
  </si>
  <si>
    <t>073-491-ORANGE</t>
  </si>
  <si>
    <t>055-386-STRAWBERRY 065-835-BANANA</t>
  </si>
  <si>
    <t>065-856-BANANA 065-823-BANANA 065-857-BANANA 065-822-BANANA 065-831-BANANA 065-834-BANANA</t>
  </si>
  <si>
    <t>166-383-agekke</t>
  </si>
  <si>
    <t>006-310-BLUE</t>
  </si>
  <si>
    <t>168-034-CAKE</t>
  </si>
  <si>
    <t>076-418-ORANGE 076-420-ORANGE 076-191-ORANGE 076-419-ORANGE</t>
  </si>
  <si>
    <t>035-586-YELLOW</t>
  </si>
  <si>
    <t>076-269-ORANGE</t>
  </si>
  <si>
    <t>076-099-ORANGE</t>
  </si>
  <si>
    <t>036-098-YELLOW</t>
  </si>
  <si>
    <t>075-764-ORANGE</t>
  </si>
  <si>
    <t>115-981-SUN 115-996-SUN</t>
  </si>
  <si>
    <t>076-203-ORANGE 076-204-ORANGE</t>
  </si>
  <si>
    <t>070-962-ORANGE 070-963-ORANGE</t>
  </si>
  <si>
    <t>030-316-YELLOW</t>
  </si>
  <si>
    <t>026-314-GREEN 026-312-GREEN 026-313-GREEN</t>
  </si>
  <si>
    <t>015-286-RED</t>
  </si>
  <si>
    <t>033-427-YELLOW 033-428-YELLOW</t>
  </si>
  <si>
    <t>022-119-GREEN</t>
  </si>
  <si>
    <t>034-507-YELLOW 034-506-YELLOW</t>
  </si>
  <si>
    <t>033-429-YELLOW</t>
  </si>
  <si>
    <t>030-148-YELLOW 030-282-YELLOW 030-281-YELLOW</t>
  </si>
  <si>
    <t>065-874-BANANA 065-873-BANANA</t>
  </si>
  <si>
    <t>033-627-YELLOW</t>
  </si>
  <si>
    <t>036-666-YELLOW 033-430-YELLOW 026-108-GREEN 033-429-YELLOW</t>
  </si>
  <si>
    <t>025-528-GREEN</t>
  </si>
  <si>
    <t>020-979-GREEN 020-978-GREEN</t>
  </si>
  <si>
    <t>033-627-YELLOW 020-541-GREEN</t>
  </si>
  <si>
    <t>036-655-YELLOW</t>
  </si>
  <si>
    <t>020-541-GREEN</t>
  </si>
  <si>
    <t>027-055-GREEN 026-389-GREEN</t>
  </si>
  <si>
    <t>035-243-YELLOW 035-242-YELLOW</t>
  </si>
  <si>
    <t>035-921-YELLOW</t>
  </si>
  <si>
    <t>035-245-YELLOW 035-244-YELLOW</t>
  </si>
  <si>
    <t>018-119-RED</t>
  </si>
  <si>
    <t>018-119-RED 019-156-RED</t>
  </si>
  <si>
    <t>002-804-BLUE</t>
  </si>
  <si>
    <t>035-577-YELLOW</t>
  </si>
  <si>
    <t>019-356-RED 053-144-STRAWBERRY 019-365-RED</t>
  </si>
  <si>
    <t>118-472-SUN 118-471-SUN</t>
  </si>
  <si>
    <t>075-763-ORANGE 075-762-ORANGE</t>
  </si>
  <si>
    <t>031-407-YELLOW 031-398-YELLOW</t>
  </si>
  <si>
    <t>019-361-RED</t>
  </si>
  <si>
    <t>034-358-YELLOW 141-289-STAR</t>
  </si>
  <si>
    <t>036-667-YELLOW 036-666-YELLOW 036-668-YELLOW</t>
  </si>
  <si>
    <t>114-828-SUN</t>
  </si>
  <si>
    <t>036-666-YELLOW</t>
  </si>
  <si>
    <t>113-199-SUN 113-568-SUN 113-200-SUN 114-115-SUN 113-999-SUN 114-394-SUN</t>
  </si>
  <si>
    <t>033-929-YELLOW</t>
  </si>
  <si>
    <t>168-036-CAKE</t>
  </si>
  <si>
    <t>032-642-YELLOW</t>
  </si>
  <si>
    <t>075-767-ORANGE 075-768-ORANGE</t>
  </si>
  <si>
    <t>031-430-YELLOW</t>
  </si>
  <si>
    <t>032-539-YELLOW 034-496-YELLOW</t>
  </si>
  <si>
    <t>036-295-YELLOW</t>
  </si>
  <si>
    <t>036-656-YELLOW</t>
  </si>
  <si>
    <t>027-601-GREEN</t>
  </si>
  <si>
    <t>036-668-YELLOW 033-429-YELLOW</t>
  </si>
  <si>
    <t>017-261-RED</t>
  </si>
  <si>
    <t>035-542-YELLOW</t>
  </si>
  <si>
    <t>026-485-GREEN</t>
  </si>
  <si>
    <t>032-631-YELLOW</t>
  </si>
  <si>
    <t>025-408-GREEN</t>
  </si>
  <si>
    <t>026-488-GREEN</t>
  </si>
  <si>
    <t>076-245-ORANGE 020-544-GREEN 076-244-ORANGE</t>
  </si>
  <si>
    <t>075-981-ORANGE 077-428-ORANGE 077-427-ORANGE 077-426-ORANGE</t>
  </si>
  <si>
    <t>076-418-ORANGE 076-191-ORANGE 076-420-ORANGE 076-419-ORANGE</t>
  </si>
  <si>
    <t>033-919-YELLOW 024-357-GREEN 033-922-YELLOW 034-392-YELLOW</t>
  </si>
  <si>
    <t>065-856-BANANA 065-857-BANANA 065-822-BANANA 065-834-BANANA</t>
  </si>
  <si>
    <t>034-477-YELLOW 034-476-YELLOW</t>
  </si>
  <si>
    <t>050-585-STRAWBERRY</t>
  </si>
  <si>
    <t>007-255-BLUE</t>
  </si>
  <si>
    <t>032-632-YELLOW</t>
  </si>
  <si>
    <t>026-811-GREEN 026-813-GREEN 026-812-GREEN</t>
  </si>
  <si>
    <t>028-513-GREEN 028-512-GREEN</t>
  </si>
  <si>
    <t>017-229-RED</t>
  </si>
  <si>
    <t>006-850-BLUE</t>
  </si>
  <si>
    <t>035-247-YELLOW</t>
  </si>
  <si>
    <t>118-473-SUN</t>
  </si>
  <si>
    <t>036-277-YELLOW 076-068-ORANGE</t>
  </si>
  <si>
    <t>025-235-GREEN</t>
  </si>
  <si>
    <t>036-431-YELLOW</t>
  </si>
  <si>
    <t>035-249-YELLOW 035-251-YELLOW 035-250-YELLOW</t>
  </si>
  <si>
    <t>035-593-YELLOW</t>
  </si>
  <si>
    <t>068-508-BANANA</t>
  </si>
  <si>
    <t>118-547-SUN</t>
  </si>
  <si>
    <t>118-547-SUN 118-546-SUN 118-550-SUN</t>
  </si>
  <si>
    <t>019-706-RED</t>
  </si>
  <si>
    <t>102-970-SNOW</t>
  </si>
  <si>
    <t>102-969-SNOW</t>
  </si>
  <si>
    <t>032-703-YELLOW 032-702-YELLOW 032-675-YELLOW</t>
  </si>
  <si>
    <t>032-655-YELLOW</t>
  </si>
  <si>
    <t>168-033-CAKE</t>
  </si>
  <si>
    <t>033-166-YELLOW 007-572-BLUE</t>
  </si>
  <si>
    <t>033-418-YELLOW</t>
  </si>
  <si>
    <t>010-202-RED</t>
  </si>
  <si>
    <t>052-146-STRAWBERRY 077-401-ORANGE 077-431-ORANGE</t>
  </si>
  <si>
    <t>035-233-YELLOW 035-234-YELLOW 035-232-YELLOW</t>
  </si>
  <si>
    <t>077-423-ORANGE 077-422-ORANGE</t>
  </si>
  <si>
    <t>032-704-YELLOW</t>
  </si>
  <si>
    <t>026-613-GREEN</t>
  </si>
  <si>
    <t>005-875-BLUE 005-874-BLUE 033-278-YELLOW</t>
  </si>
  <si>
    <t>035-615-YELLOW 035-616-YELLOW</t>
  </si>
  <si>
    <t>063-337-BANANA</t>
  </si>
  <si>
    <t>029-864-GREEN</t>
  </si>
  <si>
    <t>035-236-YELLOW 035-614-YELLOW 035-235-YELLOW</t>
  </si>
  <si>
    <t>033-085-YELLOW 166-392-agekke 166-422-agekke</t>
  </si>
  <si>
    <t>032-702-YELLOW 032-703-YELLOW 032-675-YELLOW</t>
  </si>
  <si>
    <t>033-031-YELLOW 033-032-YELLOW</t>
  </si>
  <si>
    <t>076-206-ORANGE</t>
  </si>
  <si>
    <t>033-439-YELLOW</t>
  </si>
  <si>
    <t>050-585-STRAWBERRY 070-366-ORANGE</t>
  </si>
  <si>
    <t>075-796-ORANGE</t>
  </si>
  <si>
    <t>036-102-YELLOW</t>
  </si>
  <si>
    <t>※48行と同一人物と思われるため一番短いものを採用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</si>
  <si>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※50行と同一人物と思われるため一番短いものを採用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</si>
  <si>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※151行と同一人物と思われるため一番短いものを採用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</si>
  <si>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※150行と同一人物と思われるため一番短いものを採用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</si>
  <si>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※144,143,145行と同一人物と思われるため一番短いものを採用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</si>
  <si>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※144,143,147行と同一人物と思われるため一番短いものを採用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</si>
  <si>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※143,145,147行と同一人物と思われるため一番短いものを採用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</si>
  <si>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※144,145,147行と同一人物と思われるため一番短いものを採用</t>
    <rPh sb="12" eb="13">
      <t>ギョウ</t>
    </rPh>
    <rPh sb="14" eb="16">
      <t>ドウイツ</t>
    </rPh>
    <rPh sb="16" eb="18">
      <t>ジンブツ</t>
    </rPh>
    <rPh sb="19" eb="20">
      <t>オモ</t>
    </rPh>
    <rPh sb="25" eb="27">
      <t>イチバン</t>
    </rPh>
    <rPh sb="27" eb="28">
      <t>ミジカ</t>
    </rPh>
    <rPh sb="32" eb="34">
      <t>サイヨウ</t>
    </rPh>
    <phoneticPr fontId="18"/>
  </si>
  <si>
    <t>※159,160行と同一人物と思われるため一番短いものを採用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</si>
  <si>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※156,160行と同一人物と思われるため一番短いものを採用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</si>
  <si>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※159,156行と同一人物と思われるため一番短いものを採用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</si>
  <si>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</si>
  <si>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※214行と同一人物と思われるため一番短いものを採用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</si>
  <si>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※264,267行と同一人物と思われるため一番短いものを採用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</si>
  <si>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※263,267行と同一人物と思われるため一番短いものを採用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</si>
  <si>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※264,263行と同一人物と思われるため一番短いものを採用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</si>
  <si>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</si>
  <si>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</si>
  <si>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※270行と同一人物と思われるため一番短いものを採用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</si>
  <si>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</si>
  <si>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</si>
  <si>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</si>
  <si>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</si>
  <si>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</si>
  <si>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※405,406行と同一人物と思われるため一番短いものを採用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</si>
  <si>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※403,406行と同一人物と思われるため一番短いものを採用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</si>
  <si>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※405,403行と同一人物と思われるため一番短いものを採用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</si>
  <si>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※451,452行と同一人物と思われるため一番短いものを採用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</si>
  <si>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※450,452行と同一人物と思われるため一番短いものを採用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</si>
  <si>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※451,450行と同一人物と思われるため一番短いものを採用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</si>
  <si>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</si>
  <si>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</si>
  <si>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</si>
  <si>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</si>
  <si>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※461,466行と同一人物と思われるため一番短いものを採用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</si>
  <si>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※455,466行と同一人物と思われるため一番短いものを採用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</si>
  <si>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※455,461行と同一人物と思われるため一番短いものを採用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</si>
  <si>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※472行と同一人物と思われるため一番短いものを採用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</si>
  <si>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</si>
  <si>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※486,487行と同一人物と思われるため一番短いものを採用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</si>
  <si>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※475,487行と同一人物と思われるため一番短いものを採用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</si>
  <si>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※486,475行と同一人物と思われるため一番短いものを採用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</si>
  <si>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※488,490行と同一人物と思われるため一番短いものを採用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</si>
  <si>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※502,490行と同一人物と思われるため一番短いものを採用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</si>
  <si>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※488,502行と同一人物と思われるため一番短いものを採用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</si>
  <si>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※501行と同一人物と思われるため一番短いものを採用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</si>
  <si>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※503行と同一人物と思われるため一番短いものを採用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</si>
  <si>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※547,548行と同一人物と思われるため一番短いものを採用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</si>
  <si>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※546,548行と同一人物と思われるため一番短いものを採用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</si>
  <si>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※547,546行と同一人物と思われるため一番短いものを採用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</si>
  <si>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※564行と同一人物と思われるため一番短いものを採用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</si>
  <si>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</si>
  <si>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</si>
  <si>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※567行と同一人物と思われるため一番短いものを採用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</si>
  <si>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</si>
  <si>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</si>
  <si>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</si>
  <si>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</si>
  <si>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※582行と同一人物と思われるため一番短いものを採用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</si>
  <si>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</si>
  <si>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※623行と同一人物と思われるため一番短いものを採用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</si>
  <si>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※622行と同一人物と思われるため一番短いものを採用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</si>
  <si>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※628行と同一人物と思われるため一番短いものを採用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</si>
  <si>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※627行と同一人物と思われるため一番短いものを採用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</si>
  <si>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※630行と同一人物と思われるため一番短いものを採用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</si>
  <si>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</si>
  <si>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077-438-ORANGE 077-439-ORANGE</t>
  </si>
  <si>
    <t>077-424-ORANGE</t>
  </si>
  <si>
    <t>032-710-YELLOW 032-679-YELLOW</t>
  </si>
  <si>
    <t>035-543-YELLOW</t>
  </si>
  <si>
    <t>022-888-GREEN</t>
  </si>
  <si>
    <t>075-938-ORANGE</t>
  </si>
  <si>
    <t>166-358-agekke</t>
  </si>
  <si>
    <t>166-374-agekke</t>
  </si>
  <si>
    <t>166-418-agekke</t>
  </si>
  <si>
    <t>075-754-ORANGE 075-755-ORANGE</t>
  </si>
  <si>
    <t>117-301-SUN</t>
  </si>
  <si>
    <t>033-192-YELLOW</t>
  </si>
  <si>
    <t>105-093-SNOW 105-092-SNOW</t>
  </si>
  <si>
    <t>034-358-YELLOW 075-017-ORANGE</t>
  </si>
  <si>
    <t>036-669-YELLOW 036-668-YELLOW</t>
  </si>
  <si>
    <t>027-872-GREEN</t>
  </si>
  <si>
    <t>168-044-CAKE</t>
  </si>
  <si>
    <t>035-886-YELLOW</t>
  </si>
  <si>
    <t>022-323-GREEN 022-322-GREEN</t>
  </si>
  <si>
    <t>076-192-ORANGE</t>
  </si>
  <si>
    <t>026-644-GREEN</t>
  </si>
  <si>
    <t>166-434-agekke</t>
  </si>
  <si>
    <t>166-382-agekke</t>
  </si>
  <si>
    <t>032-676-YELLOW 032-677-YELLOW</t>
  </si>
  <si>
    <t>012-644-RED</t>
  </si>
  <si>
    <t>033-642-YELLOW</t>
  </si>
  <si>
    <t>034-534-YELLOW</t>
  </si>
  <si>
    <t>034-125-YELLOW</t>
  </si>
  <si>
    <t>034-610-YELLOW 034-611-YELLOW 034-609-YELLOW</t>
  </si>
  <si>
    <t>019-671-RED 019-670-RED 065-306-BANANA</t>
  </si>
  <si>
    <t>168-047-CAKE</t>
  </si>
  <si>
    <t>118-638-SUN 118-636-SUN 118-637-SUN</t>
  </si>
  <si>
    <t>021-347-GREEN</t>
  </si>
  <si>
    <t>027-453-GREEN 032-717-YELLOW</t>
  </si>
  <si>
    <t>016-056-RED</t>
  </si>
  <si>
    <t>025-690-GREEN</t>
  </si>
  <si>
    <t>016-056-RED 016-057-RED</t>
  </si>
  <si>
    <t>000-014-BLUE 000-013-BLUE</t>
  </si>
  <si>
    <t>034-193-YELLOW 034-218-YELLOW</t>
  </si>
  <si>
    <t>117-127-SUN</t>
  </si>
  <si>
    <t>168-049-CAKE</t>
  </si>
  <si>
    <t>032-716-YELLOW 032-715-YELLOW</t>
  </si>
  <si>
    <t>036-031-YELLOW 036-090-YELLOW</t>
  </si>
  <si>
    <t>168-051-CAKE</t>
  </si>
  <si>
    <t>032-730-YELLOW 032-729-YELLOW</t>
  </si>
  <si>
    <t>026-608-GREEN</t>
  </si>
  <si>
    <t>168-045-CAKE</t>
  </si>
  <si>
    <t>032-716-YELLOW</t>
  </si>
  <si>
    <t>075-849-ORANGE 075-848-ORANGE</t>
  </si>
  <si>
    <t>024-358-GREEN</t>
  </si>
  <si>
    <t>031-068-YELLOW 031-067-YELLOW</t>
  </si>
  <si>
    <t>025-248-GREEN</t>
  </si>
  <si>
    <t>166-390-agekke</t>
  </si>
  <si>
    <t>026-006-GREEN 026-007-GREEN</t>
  </si>
  <si>
    <t>143-316-STAR 143-315-STAR</t>
  </si>
  <si>
    <t>168-056-CAKE</t>
  </si>
  <si>
    <t>141-394-STAR 141-395-STAR</t>
  </si>
  <si>
    <t>034-612-YELLOW 034-614-YELLOW 034-613-YELLOW</t>
  </si>
  <si>
    <t>075-844-ORANGE 075-847-ORANGE</t>
  </si>
  <si>
    <t>144-302-STAR 144-301-STAR</t>
  </si>
  <si>
    <t>075-848-ORANGE 075-849-ORANGE</t>
  </si>
  <si>
    <t>077-425-ORANGE</t>
  </si>
  <si>
    <t>025-438-GREEN 068-303-BANANA</t>
  </si>
  <si>
    <t>022-323-GREEN 022-322-GREEN 076-465-ORANGE</t>
  </si>
  <si>
    <t>077-407-ORANGE 077-405-ORANGE</t>
  </si>
  <si>
    <t>034-616-YELLOW 034-615-YELLOW 035-544-YELLOW 034-617-YELLOW</t>
  </si>
  <si>
    <t>020-522-GREEN 033-679-YELLOW 033-202-YELLOW</t>
  </si>
  <si>
    <t>024-109-GREEN 024-110-GREEN</t>
  </si>
  <si>
    <t>066-112-BANANA 066-116-BANANA</t>
  </si>
  <si>
    <t>036-032-YELLOW 035-967-YELLOW 033-206-YELLOW</t>
  </si>
  <si>
    <t>035-238-YELLOW 035-237-YELLOW 035-239-YELLOW 033-676-YELLOW</t>
  </si>
  <si>
    <t>105-894-SNOW</t>
  </si>
  <si>
    <t>105-895-SNOW</t>
  </si>
  <si>
    <t>064-191-BANANA 065-138-BANANA 063-796-BANANA 063-786-BANANA</t>
  </si>
  <si>
    <t>035-618-YELLOW 000-309-BLUE 003-786-BLUE 033-201-YELLOW 035-617-YELLOW</t>
  </si>
  <si>
    <t>144-302-STAR</t>
  </si>
  <si>
    <t>077-409-ORANGE</t>
  </si>
  <si>
    <t>103-655-SNOW</t>
  </si>
  <si>
    <t>033-671-YELLOW 033-674-YELLOW</t>
  </si>
  <si>
    <t>117-112-SUN 117-144-SUN</t>
  </si>
  <si>
    <t>168-061-CAKE</t>
  </si>
  <si>
    <t>118-531-SUN</t>
  </si>
  <si>
    <t>032-540-YELLOW</t>
  </si>
  <si>
    <t>065-138-BANANA</t>
  </si>
  <si>
    <t>166-402-agekke</t>
  </si>
  <si>
    <t>116-580-SUN 116-579-SUN</t>
  </si>
  <si>
    <t>168-052-CAKE</t>
  </si>
  <si>
    <t>118-690-SUN</t>
  </si>
  <si>
    <t>076-163-ORANGE</t>
  </si>
  <si>
    <t>075-779-ORANGE 075-780-ORANGE 075-781-ORANGE 075-782-ORANGE</t>
  </si>
  <si>
    <t>111-804-SUN 102-863-SNOW</t>
  </si>
  <si>
    <t>012-271-RED</t>
  </si>
  <si>
    <t>033-675-YELLOW</t>
  </si>
  <si>
    <t>020-611-GREEN 028-500-GREEN</t>
  </si>
  <si>
    <t>027-307-GREEN 032-075-YELLOW</t>
  </si>
  <si>
    <t>077-410-ORANGE 077-408-ORANGE</t>
  </si>
  <si>
    <t>026-037-GREEN 026-008-GREEN</t>
  </si>
  <si>
    <t>075-780-ORANGE 075-779-ORANGE 075-781-ORANGE 075-782-ORANGE</t>
  </si>
  <si>
    <t>034-625-YELLOW 035-546-YELLOW 034-622-YELLOW</t>
  </si>
  <si>
    <t>109-783-SNOW 117-124-SUN</t>
  </si>
  <si>
    <t>018-333-RED</t>
  </si>
  <si>
    <t>117-135-SUN 117-136-SUN 117-137-SUN</t>
  </si>
  <si>
    <t>168-058-CAKE</t>
  </si>
  <si>
    <t>116-951-SUN 116-952-SUN</t>
  </si>
  <si>
    <t>076-162-ORANGE</t>
  </si>
  <si>
    <t>076-227-ORANGE 076-228-ORANGE</t>
  </si>
  <si>
    <t>036-033-YELLOW</t>
  </si>
  <si>
    <t>066-540-BANANA 066-556-BANANA 066-547-BANANA 066-557-BANANA 066-562-BANANA</t>
  </si>
  <si>
    <t>007-725-BLUE</t>
  </si>
  <si>
    <t>007-880-BLUE</t>
  </si>
  <si>
    <t>002-633-BLUE</t>
  </si>
  <si>
    <t>020-611-GREEN</t>
  </si>
  <si>
    <t>032-722-YELLOW 032-729-YELLOW 036-043-YELLOW 036-041-YELLOW 036-042-YELLOW 036-044-YELLOW</t>
  </si>
  <si>
    <t>118-638-SUN 118-636-SUN</t>
  </si>
  <si>
    <t>168-071-CAKE</t>
  </si>
  <si>
    <t>035-547-YELLOW 035-548-YELLOW</t>
  </si>
  <si>
    <t>168-070-CAKE</t>
  </si>
  <si>
    <t>066-556-BANANA 066-547-BANANA 066-562-BANANA</t>
  </si>
  <si>
    <t>076-261-ORANGE 076-163-ORANGE</t>
  </si>
  <si>
    <t>115-023-SUN 115-002-SUN</t>
  </si>
  <si>
    <t>076-011-ORANGE</t>
  </si>
  <si>
    <t>075-984-ORANGE 075-985-ORANGE 075-983-ORANGE</t>
  </si>
  <si>
    <t>020-523-GREEN 035-587-YELLOW</t>
  </si>
  <si>
    <t>065-042-BANANA 065-047-BANANA</t>
  </si>
  <si>
    <t>116-796-SUN 116-782-SUN</t>
  </si>
  <si>
    <t>076-229-ORANGE 076-230-ORANGE</t>
  </si>
  <si>
    <t>012-449-RED 012-697-RED 012-698-RED 012-642-RED</t>
  </si>
  <si>
    <t>034-151-YELLOW 034-152-YELLOW</t>
  </si>
  <si>
    <t>116-969-SUN 116-974-SUN</t>
  </si>
  <si>
    <t>003-727-BLUE 003-705-BLUE</t>
  </si>
  <si>
    <t>116-796-SUN 116-782-SUN 116-152-SUN</t>
  </si>
  <si>
    <t>063-786-BANANA</t>
  </si>
  <si>
    <t>031-432-YELLOW</t>
  </si>
  <si>
    <t>069-933-BANANA 069-921-BANANA 069-934-BANANA</t>
  </si>
  <si>
    <t>113-390-SUN</t>
  </si>
  <si>
    <t>072-201-ORANGE 072-277-ORANGE 071-137-ORANGE 072-200-ORANGE</t>
  </si>
  <si>
    <t>168-066-CAKE</t>
  </si>
  <si>
    <t>036-670-YELLOW 036-671-YELLOW</t>
  </si>
  <si>
    <t>050-564-STRAWBERRY</t>
  </si>
  <si>
    <t>168-068-CAKE</t>
  </si>
  <si>
    <t>033-824-YELLOW</t>
  </si>
  <si>
    <t>075-743-ORANGE 075-742-ORANGE 076-263-ORANGE 076-262-ORANGE</t>
  </si>
  <si>
    <t>065-900-BANANA 065-901-BANANA 065-902-BANANA 065-899-BANANA</t>
  </si>
  <si>
    <t>075-922-ORANGE 075-921-ORANGE</t>
  </si>
  <si>
    <t>116-973-SUN 116-977-SUN</t>
  </si>
  <si>
    <t>168-060-CAKE</t>
  </si>
  <si>
    <t>076-767-ORANGE 076-780-ORANGE</t>
  </si>
  <si>
    <t>032-637-YELLOW 032-638-YELLOW</t>
  </si>
  <si>
    <t>076-296-ORANGE 076-297-ORANGE</t>
  </si>
  <si>
    <t>075-738-ORANGE 076-749-ORANGE 077-581-ORANGE</t>
  </si>
  <si>
    <t>168-077-CAKE</t>
  </si>
  <si>
    <t>007-908-BLUE</t>
  </si>
  <si>
    <t>168-073-CAKE</t>
  </si>
  <si>
    <t>020-226-GREEN 020-225-GREEN</t>
  </si>
  <si>
    <t>020-218-GREEN</t>
  </si>
  <si>
    <t>020-222-GREEN 020-218-GREEN 020-219-GREEN</t>
  </si>
  <si>
    <t>063-519-BANANA 066-800-BANANA</t>
  </si>
  <si>
    <t>034-195-YELLOW 034-193-YELLOW 034-218-YELLOW</t>
  </si>
  <si>
    <t>050-562-STRAWBERRY 050-564-STRAWBERRY</t>
  </si>
  <si>
    <t>066-556-BANANA 066-557-BANANA 066-562-BANANA</t>
  </si>
  <si>
    <t>063-846-BANANA 063-845-BANANA</t>
  </si>
  <si>
    <t>066-557-BANANA</t>
  </si>
  <si>
    <t>168-078-CAKE</t>
  </si>
  <si>
    <t>066-557-BANANA 066-556-BANANA 066-562-BANANA</t>
  </si>
  <si>
    <t>035-554-YELLOW 035-553-YELLOW 035-552-YELLOW</t>
  </si>
  <si>
    <t>168-054-CAKE</t>
  </si>
  <si>
    <t>021-303-GREEN 033-719-YELLOW 067-285-BANANA</t>
  </si>
  <si>
    <t>029-479-GREEN</t>
  </si>
  <si>
    <t>026-108-GREEN 029-455-GREEN 036-673-YELLOW</t>
  </si>
  <si>
    <t>075-783-ORANGE</t>
  </si>
  <si>
    <t>116-983-SUN 116-965-SUN 116-980-SUN</t>
  </si>
  <si>
    <t>034-542-YELLOW 028-429-GREEN 034-543-YELLOW</t>
  </si>
  <si>
    <t>019-159-RED</t>
  </si>
  <si>
    <t>076-235-ORANGE 076-234-ORANGE</t>
  </si>
  <si>
    <t>115-496-SUN</t>
  </si>
  <si>
    <t>117-782-SUN 118-487-SUN 118-489-SUN</t>
  </si>
  <si>
    <t>036-485-YELLOW 036-483-YELLOW</t>
  </si>
  <si>
    <t>075-786-ORANGE 075-787-ORANGE</t>
  </si>
  <si>
    <t>035-708-YELLOW 033-827-YELLOW 033-825-YELLOW</t>
  </si>
  <si>
    <t>117-143-SUN 117-142-SUN</t>
  </si>
  <si>
    <t>023-398-GREEN 016-525-RED 023-399-GREEN 033-381-YELLOW 033-401-YELLOW</t>
  </si>
  <si>
    <t>116-966-SUN 116-967-SUN</t>
  </si>
  <si>
    <t>116-966-SUN</t>
  </si>
  <si>
    <t>033-265-YELLOW</t>
  </si>
  <si>
    <t>018-671-RED</t>
  </si>
  <si>
    <t>018-628-RED</t>
  </si>
  <si>
    <t>076-196-ORANGE 076-195-ORANGE</t>
  </si>
  <si>
    <t>105-106-SNOW</t>
  </si>
  <si>
    <t>077-414-ORANGE 077-415-ORANGE</t>
  </si>
  <si>
    <t>168-076-CAKE</t>
  </si>
  <si>
    <t>166-435-agekke</t>
  </si>
  <si>
    <t>116-970-SUN 116-972-SUN</t>
  </si>
  <si>
    <t>035-961-YELLOW</t>
  </si>
  <si>
    <t>033-081-YELLOW 033-057-YELLOW 033-058-YELLOW 033-056-YELLOW</t>
  </si>
  <si>
    <t>017-397-RED 024-331-GREEN</t>
  </si>
  <si>
    <t>035-982-YELLOW</t>
  </si>
  <si>
    <t>168-081-CAKE</t>
  </si>
  <si>
    <t>077-417-ORANGE 077-416-ORANGE</t>
  </si>
  <si>
    <t>077-418-ORANGE</t>
  </si>
  <si>
    <t>065-142-BANANA 065-140-BANANA 065-141-BANANA</t>
  </si>
  <si>
    <t>075-784-ORANGE</t>
  </si>
  <si>
    <t>077-417-ORANGE 077-418-ORANGE 077-416-ORANGE</t>
  </si>
  <si>
    <t>168-082-CAKE</t>
  </si>
  <si>
    <t>056-050-STRAWBERRY</t>
  </si>
  <si>
    <t>029-480-GREEN</t>
  </si>
  <si>
    <t>117-097-SUN</t>
  </si>
  <si>
    <t>117-303-SUN 117-304-SUN</t>
  </si>
  <si>
    <t>034-195-YELLOW 033-080-YELLOW 034-193-YELLOW 034-218-YELLOW</t>
  </si>
  <si>
    <t>118-638-SUN</t>
  </si>
  <si>
    <t>033-118-YELLOW 033-119-YELLOW</t>
  </si>
  <si>
    <t>000-025-BLUE 113-749-SUN</t>
  </si>
  <si>
    <t>076-236-ORANGE 076-237-ORANGE</t>
  </si>
  <si>
    <t>075-923-ORANGE 075-925-ORANGE 075-926-ORANGE 075-924-ORANGE</t>
  </si>
  <si>
    <t>019-329-RED 022-473-GREEN</t>
  </si>
  <si>
    <t>070-962-ORANGE 075-708-ORANGE 070-963-ORANGE 075-709-ORANGE</t>
  </si>
  <si>
    <t>035-488-YELLOW</t>
  </si>
  <si>
    <t>035-488-YELLOW 035-487-YELLOW</t>
  </si>
  <si>
    <t>068-211-BANANA</t>
  </si>
  <si>
    <t>001-827-BLUE 001-828-BLUE</t>
  </si>
  <si>
    <t>020-791-GREEN</t>
  </si>
  <si>
    <t>141-232-STAR</t>
  </si>
  <si>
    <t>017-612-RED</t>
  </si>
  <si>
    <t>117-251-SUN</t>
  </si>
  <si>
    <t>076-794-ORANGE</t>
  </si>
  <si>
    <t>077-209-ORANGE 075-758-ORANGE</t>
  </si>
  <si>
    <t>035-489-YELLOW</t>
  </si>
  <si>
    <t>036-476-YELLOW</t>
  </si>
  <si>
    <t>035-292-YELLOW</t>
  </si>
  <si>
    <t>035-710-YELLOW 035-712-YELLOW 035-713-YELLOW 035-711-YELLOW 035-709-YELLOW</t>
  </si>
  <si>
    <t>142-572-STAR 142-573-STAR</t>
  </si>
  <si>
    <t>168-057-CAKE</t>
  </si>
  <si>
    <t>032-669-YELLOW 032-671-YELLOW 032-670-YELLOW</t>
  </si>
  <si>
    <t>116-878-SUN 116-877-SUN</t>
  </si>
  <si>
    <t>025-235-GREEN 025-216-GREEN</t>
  </si>
  <si>
    <t>033-828-YELLOW 033-829-YELLOW</t>
  </si>
  <si>
    <t>077-440-ORANGE 065-903-BANANA</t>
  </si>
  <si>
    <t>034-625-YELLOW 034-622-YELLOW 035-546-YELLOW</t>
  </si>
  <si>
    <t>070-755-ORANGE</t>
  </si>
  <si>
    <t>073-764-ORANGE</t>
  </si>
  <si>
    <t>116-880-SUN</t>
  </si>
  <si>
    <t>069-933-BANANA 069-934-BANANA 069-921-BANANA</t>
  </si>
  <si>
    <t>076-952-ORANGE 076-961-ORANGE 076-770-ORANGE 076-962-ORANGE 076-963-ORANGE</t>
  </si>
  <si>
    <t>117-113-SUN 117-110-SUN 117-109-SUN 117-071-SUN</t>
  </si>
  <si>
    <t>076-990-ORANGE 076-989-ORANGE 075-969-ORANGE</t>
  </si>
  <si>
    <t>070-918-ORANGE</t>
  </si>
  <si>
    <t>035-431-YELLOW 035-452-YELLOW</t>
  </si>
  <si>
    <t>062-489-BANANA</t>
  </si>
  <si>
    <t>076-299-ORANGE 076-300-ORANGE 076-298-ORANGE</t>
  </si>
  <si>
    <t>116-974-SUN</t>
  </si>
  <si>
    <t>023-398-GREEN 016-525-RED 023-399-GREEN 033-401-YELLOW 033-381-YELLOW</t>
  </si>
  <si>
    <t>024-854-GREEN 025-601-GREEN</t>
  </si>
  <si>
    <t>032-732-YELLOW 032-731-YELLOW</t>
  </si>
  <si>
    <t>032-091-YELLOW 032-851-YELLOW</t>
  </si>
  <si>
    <t>065-823-BANANA 065-857-BANANA 065-822-BANANA</t>
  </si>
  <si>
    <t>034-092-YELLOW</t>
  </si>
  <si>
    <t>141-231-STAR</t>
  </si>
  <si>
    <t>113-382-SUN 113-636-SUN</t>
  </si>
  <si>
    <t>034-607-YELLOW 034-605-YELLOW 034-606-YELLOW 032-902-YELLOW 034-604-YELLOW</t>
  </si>
  <si>
    <t>035-714-YELLOW 035-715-YELLOW 032-901-YELLOW</t>
  </si>
  <si>
    <t>141-255-STAR</t>
  </si>
  <si>
    <t>017-750-RED 017-751-RED</t>
  </si>
  <si>
    <t>027-872-GREEN 027-829-GREEN 027-830-GREEN</t>
  </si>
  <si>
    <t>027-872-GREEN 027-830-GREEN</t>
  </si>
  <si>
    <t>033-261-YELLOW 033-248-YELLOW 033-249-YELLOW</t>
  </si>
  <si>
    <t>075-790-ORANGE 075-791-ORANGE</t>
  </si>
  <si>
    <t>032-948-YELLOW 035-453-YELLOW</t>
  </si>
  <si>
    <t>117-145-SUN</t>
  </si>
  <si>
    <t>117-782-SUN 118-487-SUN</t>
  </si>
  <si>
    <t>168-074-CAKE</t>
  </si>
  <si>
    <t>034-608-YELLOW 035-717-YELLOW 033-830-YELLOW 035-716-YELLOW</t>
  </si>
  <si>
    <t>027-873-GREEN 027-874-GREEN 028-323-GREEN</t>
  </si>
  <si>
    <t>026-581-GREEN 012-643-RED</t>
  </si>
  <si>
    <t>027-874-GREEN 027-873-GREEN</t>
  </si>
  <si>
    <t>003-729-BLUE 032-949-YELLOW 032-950-YELLOW</t>
  </si>
  <si>
    <t>025-359-GREEN</t>
  </si>
  <si>
    <t>025-360-GREEN 025-359-GREEN</t>
  </si>
  <si>
    <t>076-230-ORANGE</t>
  </si>
  <si>
    <t>032-852-YELLOW</t>
  </si>
  <si>
    <t>035-889-YELLOW 035-890-YELLOW</t>
  </si>
  <si>
    <t>076-872-ORANGE 076-428-ORANGE 076-429-ORANGE</t>
  </si>
  <si>
    <t>035-293-YELLOW</t>
  </si>
  <si>
    <t>141-235-STAR 141-232-STAR</t>
  </si>
  <si>
    <t>075-784-ORANGE 075-785-ORANGE</t>
  </si>
  <si>
    <t>141-234-STAR 141-232-STAR</t>
  </si>
  <si>
    <t>019-329-RED</t>
  </si>
  <si>
    <t>026-581-GREEN 035-293-YELLOW 012-643-RED</t>
  </si>
  <si>
    <t>141-256-STAR</t>
  </si>
  <si>
    <t>034-358-YELLOW 075-017-ORANGE 035-457-YELLOW</t>
  </si>
  <si>
    <t>026-281-GREEN</t>
  </si>
  <si>
    <t>012-744-RED 012-745-RED</t>
  </si>
  <si>
    <t>031-211-YELLOW 032-731-YELLOW</t>
  </si>
  <si>
    <t>032-854-YELLOW 032-853-YELLOW 034-560-YELLOW</t>
  </si>
  <si>
    <t>032-670-YELLOW</t>
  </si>
  <si>
    <t>076-942-ORANGE</t>
  </si>
  <si>
    <t>052-146-STRAWBERRY 077-401-ORANGE</t>
  </si>
  <si>
    <t>117-097-SUN 028-593-GREEN</t>
  </si>
  <si>
    <t>108-614-SNOW</t>
  </si>
  <si>
    <t>116-404-SUN 116-399-SUN 116-403-SUN</t>
  </si>
  <si>
    <t>035-404-YELLOW 035-405-YELLOW 035-403-YELLOW</t>
  </si>
  <si>
    <t>168-069-CAKE</t>
  </si>
  <si>
    <t>035-436-YELLOW</t>
  </si>
  <si>
    <t>076-990-ORANGE 075-969-ORANGE 076-989-ORANGE</t>
  </si>
  <si>
    <t>105-045-SNOW</t>
  </si>
  <si>
    <t>118-666-SUN</t>
  </si>
  <si>
    <t>063-845-BANANA 063-846-BANANA</t>
  </si>
  <si>
    <t>065-823-BANANA</t>
  </si>
  <si>
    <t>036-282-YELLOW 036-269-YELLOW 036-283-YELLOW</t>
  </si>
  <si>
    <t>116-399-SUN</t>
  </si>
  <si>
    <t>019-307-RED 019-308-RED</t>
  </si>
  <si>
    <t>116-592-SUN</t>
  </si>
  <si>
    <t>035-491-YELLOW 035-490-YELLOW</t>
  </si>
  <si>
    <t>035-277-YELLOW</t>
  </si>
  <si>
    <t>050-562-STRAWBERRY</t>
  </si>
  <si>
    <t>035-382-YELLOW 035-381-YELLOW</t>
  </si>
  <si>
    <t>077-455-ORANGE 076-545-ORANGE</t>
  </si>
  <si>
    <t>076-239-ORANGE</t>
  </si>
  <si>
    <t>033-523-YELLOW 033-517-YELLOW</t>
  </si>
  <si>
    <t>006-945-BLUE</t>
  </si>
  <si>
    <t>075-710-ORANGE</t>
  </si>
  <si>
    <t>104-647-SNOW 104-646-SNOW</t>
  </si>
  <si>
    <t>033-697-YELLOW 033-282-YELLOW 075-904-ORANGE 033-283-YELLOW</t>
  </si>
  <si>
    <t>035-440-YELLOW 035-442-YELLOW 035-441-YELLOW</t>
  </si>
  <si>
    <t>035-148-YELLOW</t>
  </si>
  <si>
    <t>074-632-ORANGE</t>
  </si>
  <si>
    <t>032-145-YELLOW</t>
  </si>
  <si>
    <t>012-643-RED</t>
  </si>
  <si>
    <t>166-370-agekke</t>
  </si>
  <si>
    <t>033-085-YELLOW 166-386-agekke</t>
  </si>
  <si>
    <t>033-191-YELLOW</t>
  </si>
  <si>
    <t>075-758-ORANGE</t>
  </si>
  <si>
    <t>118-358-SUN</t>
  </si>
  <si>
    <t>035-459-YELLOW</t>
  </si>
  <si>
    <t>※76行と同一人物と思われるため一番短いものを採用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</si>
  <si>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※135,136行と同一人物と思われるため一番短いものを採用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</si>
  <si>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※134,136行と同一人物と思われるため一番短いものを採用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</si>
  <si>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※135,134行と同一人物と思われるため一番短いものを採用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</si>
  <si>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※184行と同一人物と思われるため一番短いものを採用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</si>
  <si>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※183行と同一人物と思われるため一番短いものを採用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</si>
  <si>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</si>
  <si>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</si>
  <si>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</si>
  <si>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※235行と同一人物と思われるため一番短いものを採用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</si>
  <si>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</si>
  <si>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</si>
  <si>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</si>
  <si>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</si>
  <si>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※312,313行と同一人物と思われるため一番短いものを採用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</si>
  <si>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※310,313行と同一人物と思われるため一番短いものを採用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</si>
  <si>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※312,310行と同一人物と思われるため一番短いものを採用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</si>
  <si>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</si>
  <si>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</si>
  <si>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※322,323行と同一人物と思われるため一番短いものを採用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</si>
  <si>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※320,323行と同一人物と思われるため一番短いものを採用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</si>
  <si>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※322,320行と同一人物と思われるため一番短いものを採用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</si>
  <si>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※326行と同一人物と思われるため一番短いものを採用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</si>
  <si>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</si>
  <si>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</si>
  <si>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</si>
  <si>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※344,348行と同一人物と思われるため一番短いものを採用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</si>
  <si>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※347,344行と同一人物と思われるため一番短いものを採用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</si>
  <si>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※427行と同一人物と思われるため一番短いものを採用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</si>
  <si>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</si>
  <si>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※428行と同一人物と思われるため一番短いものを採用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</si>
  <si>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</si>
  <si>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</si>
  <si>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</si>
  <si>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※438行と同一人物と思われるため一番短いものを採用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</si>
  <si>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</si>
  <si>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</si>
  <si>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</si>
  <si>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</si>
  <si>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</si>
  <si>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※446行と同一人物と思われるため一番短いものを採用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</si>
  <si>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</si>
  <si>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※454行と同一人物と思われるため一番短いものを採用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</si>
  <si>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</si>
  <si>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</si>
  <si>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※515行と同一人物と思われるため一番短いものを採用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</si>
  <si>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</si>
  <si>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※606,607行と同一人物と思われるため一番短いものを採用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</si>
  <si>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※605,607行と同一人物と思われるため一番短いものを採用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</si>
  <si>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※606,605行と同一人物と思われるため一番短いものを採用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</si>
  <si>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※610行と同一人物と思われるため一番短いものを採用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</si>
  <si>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</si>
  <si>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※611行と同一人物と思われるため一番短いものを採用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</si>
  <si>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※614行と同一人物と思われるため一番短いものを採用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</si>
  <si>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※613行と同一人物と思われるため一番短いものを採用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</si>
  <si>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※665行と同一人物と思われるため一番短いものを採用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</si>
  <si>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※666行と同一人物と思われるため一番短いものを採用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</si>
  <si>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※667行と同一人物と思われるため一番短いものを採用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</si>
  <si>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022-567-GREEN</t>
  </si>
  <si>
    <t>028-136-GREEN</t>
  </si>
  <si>
    <t>000-529-BLUE</t>
  </si>
  <si>
    <t>075-928-ORANGE 076-268-ORANGE</t>
  </si>
  <si>
    <t>022-567-GREEN 022-566-GREEN</t>
  </si>
  <si>
    <t>166-411-agekke</t>
  </si>
  <si>
    <t>076-268-ORANGE 075-928-ORANGE</t>
  </si>
  <si>
    <t>166-403-agekke</t>
  </si>
  <si>
    <t>114-166-SUN 111-748-SUN 111-747-SUN</t>
  </si>
  <si>
    <t>142-972-STAR</t>
  </si>
  <si>
    <t>075-017-ORANGE 035-435-YELLOW</t>
  </si>
  <si>
    <t>076-064-ORANGE 075-759-ORANGE</t>
  </si>
  <si>
    <t>028-886-GREEN</t>
  </si>
  <si>
    <t>075-799-ORANGE 073-490-ORANGE</t>
  </si>
  <si>
    <t>168-080-CAKE</t>
  </si>
  <si>
    <t>166-410-agekke</t>
  </si>
  <si>
    <t>010-023-RED</t>
  </si>
  <si>
    <t>141-260-STAR 141-261-STAR</t>
  </si>
  <si>
    <t>065-858-BANANA</t>
  </si>
  <si>
    <t>012-675-RED 012-665-RED</t>
  </si>
  <si>
    <t>166-419-agekke</t>
  </si>
  <si>
    <t>027-307-GREEN</t>
  </si>
  <si>
    <t>070-756-ORANGE 076-107-ORANGE 076-108-ORANGE</t>
  </si>
  <si>
    <t>168-083-CAKE</t>
  </si>
  <si>
    <t>168-084-CAKE</t>
  </si>
  <si>
    <t>143-306-STAR</t>
  </si>
  <si>
    <t>143-334-STAR</t>
  </si>
  <si>
    <t>143-303-STAR</t>
  </si>
  <si>
    <t>143-304-STAR 143-302-STAR 143-305-STAR</t>
  </si>
  <si>
    <t>026-581-GREEN</t>
  </si>
  <si>
    <t>113-757-SUN 114-139-SUN</t>
  </si>
  <si>
    <t>066-418-BANANA 066-419-BANANA</t>
  </si>
  <si>
    <t>141-271-STAR 141-272-STAR 141-328-STAR 141-321-STAR</t>
  </si>
  <si>
    <t>033-577-YELLOW 033-578-YELLOW</t>
  </si>
  <si>
    <t>069-519-BANANA 069-520-BANANA</t>
  </si>
  <si>
    <t>028-834-GREEN 027-084-GREEN 028-826-GREEN 028-833-GREEN</t>
  </si>
  <si>
    <t>065-490-BANANA 074-168-ORANGE 065-486-BANANA</t>
  </si>
  <si>
    <t>168-079-CAKE</t>
  </si>
  <si>
    <t>025-261-GREEN 025-259-GREEN 025-260-GREEN 025-262-GREEN</t>
  </si>
  <si>
    <t>168-086-CAKE</t>
  </si>
  <si>
    <t>141-270-STAR 141-296-STAR</t>
  </si>
  <si>
    <t>141-399-STAR 141-400-STAR</t>
  </si>
  <si>
    <t>168-087-CAKE</t>
  </si>
  <si>
    <t>006-541-BLUE 006-542-BLUE</t>
  </si>
  <si>
    <t>034-372-YELLOW</t>
  </si>
  <si>
    <t>067-207-BANANA</t>
  </si>
  <si>
    <t>168-088-CAKE</t>
  </si>
  <si>
    <t>073-719-ORANGE</t>
  </si>
  <si>
    <t>053-176-STRAWBERRY 053-177-STRAWBERRY 053-175-STRAWBERRY</t>
  </si>
  <si>
    <t>012-528-RED 035-628-YELLOW 010-791-RED 010-788-RED</t>
  </si>
  <si>
    <t>065-951-BANANA 065-922-BANANA</t>
  </si>
  <si>
    <t>168-090-CAKE</t>
  </si>
  <si>
    <t>028-546-GREEN</t>
  </si>
  <si>
    <t>016-300-RED</t>
  </si>
  <si>
    <t>001-897-BLUE 001-899-BLUE 001-898-BLUE</t>
  </si>
  <si>
    <t>168-092-CAKE</t>
  </si>
  <si>
    <t>077-447-ORANGE 077-448-ORANGE 077-446-ORANGE 077-449-ORANGE</t>
  </si>
  <si>
    <t>105-113-SNOW 105-048-SNOW</t>
  </si>
  <si>
    <t>001-029-BLUE 009-070-BLUE</t>
  </si>
  <si>
    <t>075-723-ORANGE 075-711-ORANGE 077-560-ORANGE 075-722-ORANGE</t>
  </si>
  <si>
    <t>168-089-CAKE</t>
  </si>
  <si>
    <t>168-093-CAKE</t>
  </si>
  <si>
    <t>069-462-BANANA 069-461-BANANA</t>
  </si>
  <si>
    <t>075-725-ORANGE 070-241-ORANGE 075-724-ORANGE</t>
  </si>
  <si>
    <t>033-122-YELLOW 034-373-YELLOW</t>
  </si>
  <si>
    <t>034-189-YELLOW 034-187-YELLOW</t>
  </si>
  <si>
    <t>143-333-STAR</t>
  </si>
  <si>
    <t>168-095-CAKE</t>
  </si>
  <si>
    <t>035-495-YELLOW 035-496-YELLOW 035-494-YELLOW 035-493-YELLOW</t>
  </si>
  <si>
    <t>035-298-YELLOW 035-299-YELLOW</t>
  </si>
  <si>
    <t>034-699-YELLOW</t>
  </si>
  <si>
    <t>035-338-YELLOW 035-339-YELLOW 035-337-YELLOW</t>
  </si>
  <si>
    <t>077-017-ORANGE 142-537-STAR 142-597-STAR 075-931-ORANGE</t>
  </si>
  <si>
    <t>168-096-CAKE</t>
  </si>
  <si>
    <t>035-092-YELLOW 143-304-STAR 143-305-STAR 143-302-STAR 035-091-YELLOW 035-093-YELLOW</t>
  </si>
  <si>
    <t>117-305-SUN 118-469-SUN 118-579-SUN 118-578-SUN</t>
  </si>
  <si>
    <t>032-715-YELLOW</t>
  </si>
  <si>
    <t>032-997-YELLOW</t>
  </si>
  <si>
    <t>113-669-SUN 113-666-SUN 141-383-STAR 114-380-SUN</t>
  </si>
  <si>
    <t>035-300-YELLOW</t>
  </si>
  <si>
    <t>070-893-ORANGE 074-054-ORANGE</t>
  </si>
  <si>
    <t>141-412-STAR</t>
  </si>
  <si>
    <t>035-092-YELLOW 035-091-YELLOW 035-093-YELLOW</t>
  </si>
  <si>
    <t>035-094-YELLOW 035-095-YELLOW 143-334-STAR</t>
  </si>
  <si>
    <t>141-272-STAR 141-328-STAR 141-271-STAR 141-321-STAR</t>
  </si>
  <si>
    <t>116-036-SUN</t>
  </si>
  <si>
    <t>168-094-CAKE</t>
  </si>
  <si>
    <t>025-261-GREEN 025-262-GREEN 025-259-GREEN 025-260-GREEN</t>
  </si>
  <si>
    <t>117-284-SUN</t>
  </si>
  <si>
    <t>025-260-GREEN 025-262-GREEN</t>
  </si>
  <si>
    <t>070-617-ORANGE 020-908-GREEN 070-459-ORANGE</t>
  </si>
  <si>
    <t>076-080-ORANGE 076-079-ORANGE 076-081-ORANGE</t>
  </si>
  <si>
    <t>035-301-YELLOW</t>
  </si>
  <si>
    <t>118-083-SUN</t>
  </si>
  <si>
    <t>034-518-YELLOW</t>
  </si>
  <si>
    <t>118-083-SUN 118-405-SUN</t>
  </si>
  <si>
    <t>055-397-STRAWBERRY</t>
  </si>
  <si>
    <t>168-100-CAKE</t>
  </si>
  <si>
    <t>026-608-GREEN 026-609-GREEN</t>
  </si>
  <si>
    <t>168-101-CAKE</t>
  </si>
  <si>
    <t>168-102-CAKE</t>
  </si>
  <si>
    <t>035-340-YELLOW</t>
  </si>
  <si>
    <t>065-414-BANANA 065-415-BANANA</t>
  </si>
  <si>
    <t>059-186-STRAWBERRY</t>
  </si>
  <si>
    <t>066-563-BANANA 066-561-BANANA 066-560-BANANA 066-559-BANANA</t>
  </si>
  <si>
    <t>068-509-BANANA</t>
  </si>
  <si>
    <t>116-386-SUN</t>
  </si>
  <si>
    <t>070-911-ORANGE 070-913-ORANGE</t>
  </si>
  <si>
    <t>025-274-GREEN 025-272-GREEN</t>
  </si>
  <si>
    <t>064-502-BANANA</t>
  </si>
  <si>
    <t>060-283-BANANA 060-282-BANANA 077-196-ORANGE 077-147-ORANGE 077-146-ORANGE</t>
  </si>
  <si>
    <t>141-360-STAR 141-359-STAR 141-357-STAR 141-358-STAR</t>
  </si>
  <si>
    <t>006-543-BLUE 006-541-BLUE 006-542-BLUE</t>
  </si>
  <si>
    <t>076-076-ORANGE</t>
  </si>
  <si>
    <t>065-064-BANANA</t>
  </si>
  <si>
    <t>118-447-SUN</t>
  </si>
  <si>
    <t>064-174-BANANA</t>
  </si>
  <si>
    <t>032-732-YELLOW 032-733-YELLOW</t>
  </si>
  <si>
    <t>028-834-GREEN 027-084-GREEN 028-833-GREEN 028-826-GREEN</t>
  </si>
  <si>
    <t>168-103-CAKE</t>
  </si>
  <si>
    <t>070-756-ORANGE 076-108-ORANGE</t>
  </si>
  <si>
    <t>064-503-BANANA</t>
  </si>
  <si>
    <t>033-124-YELLOW 033-104-YELLOW</t>
  </si>
  <si>
    <t>077-198-ORANGE 077-186-ORANGE</t>
  </si>
  <si>
    <t>010-788-RED</t>
  </si>
  <si>
    <t>025-374-GREEN 025-373-GREEN</t>
  </si>
  <si>
    <t>118-383-SUN 141-381-STAR</t>
  </si>
  <si>
    <t>168-085-CAKE</t>
  </si>
  <si>
    <t>036-224-YELLOW 036-225-YELLOW</t>
  </si>
  <si>
    <t>117-806-SUN 117-792-SUN 117-807-SUN</t>
  </si>
  <si>
    <t>066-116-BANANA 066-115-BANANA</t>
  </si>
  <si>
    <t>075-758-ORANGE 074-054-ORANGE</t>
  </si>
  <si>
    <t>022-550-GREEN</t>
  </si>
  <si>
    <t>070-335-ORANGE</t>
  </si>
  <si>
    <t>066-940-BANANA 066-939-BANANA</t>
  </si>
  <si>
    <t>146-486-STAR</t>
  </si>
  <si>
    <t>027-084-GREEN</t>
  </si>
  <si>
    <t>035-343-YELLOW 035-344-YELLOW 035-345-YELLOW 035-341-YELLOW 035-342-YELLOW</t>
  </si>
  <si>
    <t>030-497-YELLOW 030-498-YELLOW 026-585-GREEN</t>
  </si>
  <si>
    <t>034-699-YELLOW 118-079-SUN</t>
  </si>
  <si>
    <t>105-409-SNOW 105-393-SNOW</t>
  </si>
  <si>
    <t>025-583-GREEN 025-585-GREEN 025-584-GREEN</t>
  </si>
  <si>
    <t>035-347-YELLOW 033-869-YELLOW 035-346-YELLOW</t>
  </si>
  <si>
    <t>035-471-YELLOW 035-470-YELLOW</t>
  </si>
  <si>
    <t>024-070-GREEN 024-069-GREEN</t>
  </si>
  <si>
    <t>076-965-ORANGE</t>
  </si>
  <si>
    <t>033-206-YELLOW</t>
  </si>
  <si>
    <t>072-490-ORANGE 073-936-ORANGE</t>
  </si>
  <si>
    <t>075-872-ORANGE 023-513-GREEN</t>
  </si>
  <si>
    <t>141-322-STAR</t>
  </si>
  <si>
    <t>033-971-YELLOW</t>
  </si>
  <si>
    <t>052-764-STRAWBERRY</t>
  </si>
  <si>
    <t>076-995-ORANGE 076-993-ORANGE</t>
  </si>
  <si>
    <t>035-497-YELLOW 035-500-YELLOW 035-498-YELLOW 035-499-YELLOW</t>
  </si>
  <si>
    <t>168-105-CAKE</t>
  </si>
  <si>
    <t>141-360-STAR 141-357-STAR 141-359-STAR 141-358-STAR</t>
  </si>
  <si>
    <t>168-106-CAKE</t>
  </si>
  <si>
    <t>001-991-BLUE 001-988-BLUE</t>
  </si>
  <si>
    <t>031-758-YELLOW</t>
  </si>
  <si>
    <t>034-615-YELLOW 034-617-YELLOW</t>
  </si>
  <si>
    <t>168-108-CAKE</t>
  </si>
  <si>
    <t>034-616-YELLOW 034-617-YELLOW</t>
  </si>
  <si>
    <t>168-109-CAKE</t>
  </si>
  <si>
    <t>033-036-YELLOW 033-090-YELLOW 033-089-YELLOW 033-088-YELLOW</t>
  </si>
  <si>
    <t>168-111-CAKE</t>
  </si>
  <si>
    <t>056-493-STRAWBERRY</t>
  </si>
  <si>
    <t>004-851-BLUE 004-880-BLUE</t>
  </si>
  <si>
    <t>056-492-STRAWBERRY</t>
  </si>
  <si>
    <t>118-576-SUN 118-577-SUN</t>
  </si>
  <si>
    <t>031-751-YELLOW 032-050-YELLOW</t>
  </si>
  <si>
    <t>025-225-GREEN 025-226-GREEN</t>
  </si>
  <si>
    <t>166-394-agekke</t>
  </si>
  <si>
    <t>012-743-RED 035-518-YELLOW</t>
  </si>
  <si>
    <t>029-555-GREEN 031-751-YELLOW 032-050-YELLOW</t>
  </si>
  <si>
    <t>033-577-YELLOW 033-575-YELLOW 033-578-YELLOW</t>
  </si>
  <si>
    <t>074-130-ORANGE 075-883-ORANGE</t>
  </si>
  <si>
    <t>033-577-YELLOW 033-578-YELLOW 033-575-YELLOW</t>
  </si>
  <si>
    <t>033-870-YELLOW 033-871-YELLOW</t>
  </si>
  <si>
    <t>035-092-YELLOW 143-304-STAR 035-091-YELLOW 035-093-YELLOW</t>
  </si>
  <si>
    <t>070-918-ORANGE 070-912-ORANGE</t>
  </si>
  <si>
    <t>141-324-STAR 056-492-STRAWBERRY</t>
  </si>
  <si>
    <t>034-842-YELLOW 034-841-YELLOW 034-840-YELLOW 034-839-YELLOW</t>
  </si>
  <si>
    <t>076-998-ORANGE 077-000-ORANGE 076-999-ORANGE</t>
  </si>
  <si>
    <t>076-436-ORANGE 076-437-ORANGE</t>
  </si>
  <si>
    <t>077-000-ORANGE 076-998-ORANGE 076-999-ORANGE</t>
  </si>
  <si>
    <t>168-112-CAKE</t>
  </si>
  <si>
    <t>060-030-BANANA</t>
  </si>
  <si>
    <t>168-113-CAKE</t>
  </si>
  <si>
    <t>076-945-ORANGE 076-944-ORANGE 076-947-ORANGE 076-946-ORANGE</t>
  </si>
  <si>
    <t>111-310-SUN</t>
  </si>
  <si>
    <t>065-170-BANANA 065-168-BANANA 065-169-BANANA</t>
  </si>
  <si>
    <t>024-355-GREEN 024-356-GREEN 025-372-GREEN</t>
  </si>
  <si>
    <t>116-871-SUN</t>
  </si>
  <si>
    <t>035-783-YELLOW 035-784-YELLOW</t>
  </si>
  <si>
    <t>117-782-SUN</t>
  </si>
  <si>
    <t>077-192-ORANGE 077-191-ORANGE 077-193-ORANGE</t>
  </si>
  <si>
    <t>141-331-STAR</t>
  </si>
  <si>
    <t>113-151-SUN</t>
  </si>
  <si>
    <t>035-014-YELLOW</t>
  </si>
  <si>
    <t>113-385-SUN 113-384-SUN</t>
  </si>
  <si>
    <t>102-977-SNOW 102-976-SNOW 102-975-SNOW 102-992-SNOW</t>
  </si>
  <si>
    <t>077-187-ORANGE 077-188-ORANGE</t>
  </si>
  <si>
    <t>037-947-YELLOW 037-949-YELLOW 037-948-YELLOW</t>
  </si>
  <si>
    <t>056-043-STRAWBERRY</t>
  </si>
  <si>
    <t>070-392-ORANGE 064-253-BANANA 067-285-BANANA</t>
  </si>
  <si>
    <t>102-992-SNOW</t>
  </si>
  <si>
    <t>102-976-SNOW 102-977-SNOW 102-975-SNOW 102-992-SNOW</t>
  </si>
  <si>
    <t>037-892-YELLOW 037-894-YELLOW 037-893-YELLOW</t>
  </si>
  <si>
    <t>032-734-YELLOW 032-735-YELLOW</t>
  </si>
  <si>
    <t>066-940-BANANA</t>
  </si>
  <si>
    <t>077-283-ORANGE 077-282-ORANGE</t>
  </si>
  <si>
    <t>116-918-SUN 116-917-SUN</t>
  </si>
  <si>
    <t>008-706-BLUE</t>
  </si>
  <si>
    <t>076-639-ORANGE 067-480-BANANA</t>
  </si>
  <si>
    <t>076-079-ORANGE 076-945-ORANGE 076-944-ORANGE 076-947-ORANGE</t>
  </si>
  <si>
    <t>075-923-ORANGE 075-925-ORANGE 075-924-ORANGE 075-926-ORANGE</t>
  </si>
  <si>
    <t>037-858-YELLOW 037-864-YELLOW</t>
  </si>
  <si>
    <t>037-966-YELLOW 037-965-YELLOW</t>
  </si>
  <si>
    <t>037-834-YELLOW</t>
  </si>
  <si>
    <t>032-751-YELLOW</t>
  </si>
  <si>
    <t>063-519-BANANA 066-800-BANANA 032-751-YELLOW</t>
  </si>
  <si>
    <t>077-021-ORANGE</t>
  </si>
  <si>
    <t>077-189-ORANGE 077-190-ORANGE</t>
  </si>
  <si>
    <t>037-978-YELLOW 037-973-YELLOW 037-976-YELLOW 037-977-YELLOW 037-979-YELLOW</t>
  </si>
  <si>
    <t>110-535-SUN</t>
  </si>
  <si>
    <t>037-917-YELLOW 037-872-YELLOW</t>
  </si>
  <si>
    <t>035-967-YELLOW</t>
  </si>
  <si>
    <t>029-439-GREEN 029-438-GREEN</t>
  </si>
  <si>
    <t>033-113-YELLOW</t>
  </si>
  <si>
    <t>033-937-YELLOW</t>
  </si>
  <si>
    <t>065-900-BANANA 065-901-BANANA</t>
  </si>
  <si>
    <t>050-390-STRAWBERRY</t>
  </si>
  <si>
    <t>034-987-YELLOW 035-785-YELLOW</t>
  </si>
  <si>
    <t>038-136-YELLOW 038-137-YELLOW</t>
  </si>
  <si>
    <t>026-609-GREEN</t>
  </si>
  <si>
    <t>114-929-SUN</t>
  </si>
  <si>
    <t>035-294-YELLOW 035-296-YELLOW 035-297-YELLOW 035-295-YELLOW</t>
  </si>
  <si>
    <t>037-929-YELLOW 037-930-YELLOW</t>
  </si>
  <si>
    <t>035-302-YELLOW</t>
  </si>
  <si>
    <t>032-738-YELLOW 032-739-YELLOW</t>
  </si>
  <si>
    <t>069-935-BANANA 069-897-BANANA 069-870-BANANA 069-871-BANANA 069-872-BANANA</t>
  </si>
  <si>
    <t>076-950-ORANGE 076-949-ORANGE</t>
  </si>
  <si>
    <t>037-844-YELLOW 037-851-YELLOW 037-850-YELLOW 037-849-YELLOW</t>
  </si>
  <si>
    <t>001-991-BLUE</t>
  </si>
  <si>
    <t>116-728-SUN 116-847-SUN 116-791-SUN</t>
  </si>
  <si>
    <t>037-986-YELLOW 037-985-YELLOW 037-987-YELLOW 037-984-YELLOW</t>
  </si>
  <si>
    <t>035-945-YELLOW 035-997-YELLOW</t>
  </si>
  <si>
    <t>168-116-CAKE</t>
  </si>
  <si>
    <t>116-728-SUN</t>
  </si>
  <si>
    <t>038-134-YELLOW 038-132-YELLOW 038-133-YELLOW</t>
  </si>
  <si>
    <t>038-184-YELLOW 038-188-YELLOW 038-185-YELLOW 038-187-YELLOW 038-186-YELLOW</t>
  </si>
  <si>
    <t>070-781-ORANGE</t>
  </si>
  <si>
    <t>012-451-RED 028-710-GREEN 075-017-ORANGE</t>
  </si>
  <si>
    <t>038-172-YELLOW 037-897-YELLOW</t>
  </si>
  <si>
    <t>115-735-SUN</t>
  </si>
  <si>
    <t>168-115-CAKE</t>
  </si>
  <si>
    <t>037-998-YELLOW 037-997-YELLOW</t>
  </si>
  <si>
    <t>037-974-YELLOW 037-859-YELLOW</t>
  </si>
  <si>
    <t>035-009-YELLOW 035-007-YELLOW 035-008-YELLOW</t>
  </si>
  <si>
    <t>141-337-STAR 141-338-STAR</t>
  </si>
  <si>
    <t>077-349-ORANGE 077-348-ORANGE</t>
  </si>
  <si>
    <t>141-339-STAR 141-336-STAR 141-335-STAR</t>
  </si>
  <si>
    <t>025-438-GREEN</t>
  </si>
  <si>
    <t>038-177-YELLOW 038-175-YELLOW 038-176-YELLOW</t>
  </si>
  <si>
    <t>033-446-YELLOW 032-740-YELLOW</t>
  </si>
  <si>
    <t>038-030-YELLOW 038-171-YELLOW</t>
  </si>
  <si>
    <t>038-188-YELLOW 038-005-YELLOW</t>
  </si>
  <si>
    <t>032-740-YELLOW 033-446-YELLOW</t>
  </si>
  <si>
    <t>116-793-SUN</t>
  </si>
  <si>
    <t>168-104-CAKE</t>
  </si>
  <si>
    <t>035-270-YELLOW 035-271-YELLOW 035-324-YELLOW 035-286-YELLOW 035-285-YELLOW</t>
  </si>
  <si>
    <t>066-002-BANANA</t>
  </si>
  <si>
    <t>141-336-STAR 141-339-STAR 141-335-STAR</t>
  </si>
  <si>
    <t>103-006-SNOW</t>
  </si>
  <si>
    <t>038-138-YELLOW</t>
  </si>
  <si>
    <t>035-475-YELLOW 035-474-YELLOW</t>
  </si>
  <si>
    <t>037-874-YELLOW 037-873-YELLOW</t>
  </si>
  <si>
    <t>035-016-YELLOW 035-018-YELLOW 035-015-YELLOW 035-017-YELLOW</t>
  </si>
  <si>
    <t>068-402-BANANA 068-403-BANANA</t>
  </si>
  <si>
    <t>035-016-YELLOW 035-015-YELLOW 035-018-YELLOW 035-017-YELLOW</t>
  </si>
  <si>
    <t>063-519-BANANA 032-751-YELLOW</t>
  </si>
  <si>
    <t>038-216-YELLOW</t>
  </si>
  <si>
    <t>037-873-YELLOW 037-874-YELLOW</t>
  </si>
  <si>
    <t>141-340-STAR</t>
  </si>
  <si>
    <t>118-845-SUN 102-982-SNOW</t>
  </si>
  <si>
    <t>035-272-YELLOW 035-273-YELLOW 035-274-YELLOW 032-839-YELLOW</t>
  </si>
  <si>
    <t>035-477-YELLOW</t>
  </si>
  <si>
    <t>006-543-BLUE 006-542-BLUE</t>
  </si>
  <si>
    <t>035-284-YELLOW 035-283-YELLOW</t>
  </si>
  <si>
    <t>025-523-GREEN</t>
  </si>
  <si>
    <t>027-759-GREEN</t>
  </si>
  <si>
    <t>035-254-YELLOW 035-255-YELLOW</t>
  </si>
  <si>
    <t>032-837-YELLOW 035-256-YELLOW</t>
  </si>
  <si>
    <t>141-335-STAR</t>
  </si>
  <si>
    <t>006-266-BLUE</t>
  </si>
  <si>
    <t>035-447-YELLOW</t>
  </si>
  <si>
    <t>005-784-BLUE</t>
  </si>
  <si>
    <t>038-149-YELLOW</t>
  </si>
  <si>
    <t>113-805-SUN 113-806-SUN</t>
  </si>
  <si>
    <t>038-161-YELLOW</t>
  </si>
  <si>
    <t>069-906-BANANA 069-907-BANANA</t>
  </si>
  <si>
    <t>116-659-SUN 018-887-RED 116-657-SUN</t>
  </si>
  <si>
    <t>076-651-ORANGE 076-652-ORANGE 076-640-ORANGE 070-633-ORANGE 076-653-ORANGE</t>
  </si>
  <si>
    <t>038-150-YELLOW 038-151-YELLOW</t>
  </si>
  <si>
    <t>032-837-YELLOW 032-836-YELLOW</t>
  </si>
  <si>
    <t>035-787-YELLOW</t>
  </si>
  <si>
    <t>022-090-GREEN 022-091-GREEN</t>
  </si>
  <si>
    <t>032-837-YELLOW</t>
  </si>
  <si>
    <t>035-510-YELLOW 035-511-YELLOW 035-506-YELLOW 035-508-YELLOW 035-507-YELLOW 035-509-YELLOW</t>
  </si>
  <si>
    <t>030-033-YELLOW 038-143-YELLOW 038-139-YELLOW 038-140-YELLOW 038-141-YELLOW</t>
  </si>
  <si>
    <t>069-871-BANANA 069-872-BANANA</t>
  </si>
  <si>
    <t>010-022-RED</t>
  </si>
  <si>
    <t>000-529-BLUE 009-217-BLUE</t>
  </si>
  <si>
    <t>038-152-YELLOW</t>
  </si>
  <si>
    <t>038-182-YELLOW 038-186-YELLOW</t>
  </si>
  <si>
    <t>035-287-YELLOW 035-288-YELLOW</t>
  </si>
  <si>
    <t>118-648-SUN 118-646-SUN</t>
  </si>
  <si>
    <t>059-186-STRAWBERRY 114-929-SUN 166-410-agekke</t>
  </si>
  <si>
    <t>032-936-YELLOW</t>
  </si>
  <si>
    <t>075-306-ORANGE 075-305-ORANGE</t>
  </si>
  <si>
    <t>077-283-ORANGE</t>
  </si>
  <si>
    <t>035-448-YELLOW 035-444-YELLOW 035-447-YELLOW</t>
  </si>
  <si>
    <t>035-449-YELLOW</t>
  </si>
  <si>
    <t>033-710-YELLOW 020-533-GREEN</t>
  </si>
  <si>
    <t>035-449-YELLOW 141-322-STAR</t>
  </si>
  <si>
    <t>035-530-YELLOW 028-307-GREEN</t>
  </si>
  <si>
    <t>006-851-BLUE</t>
  </si>
  <si>
    <t>039-432-YELLOW 039-431-YELLOW</t>
  </si>
  <si>
    <t>065-887-BANANA 055-369-STRAWBERRY</t>
  </si>
  <si>
    <t>000-359-BLUE</t>
  </si>
  <si>
    <t>※36行と同一人物と思われるため一番短いものを採用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</si>
  <si>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※35行と同一人物と思われるため一番短いものを採用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</si>
  <si>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※93行と同一人物と思われるため一番短いものを採用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</si>
  <si>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※92行と同一人物と思われるため一番短いものを採用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3" eb="25">
      <t>サイヨウ</t>
    </rPh>
    <phoneticPr fontId="18"/>
  </si>
  <si>
    <t>※133行と同一人物と思われるため一番短いものを採用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</si>
  <si>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※135行と同一人物と思われるため一番短いものを採用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</si>
  <si>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※138,140行と同一人物と思われるため一番短いものを採用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</si>
  <si>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※131,140行と同一人物と思われるため一番短いものを採用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</si>
  <si>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※138,131行と同一人物と思われるため一番短いものを採用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</si>
  <si>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※139行と同一人物と思われるため一番短いものを採用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</si>
  <si>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※136行と同一人物と思われるため一番短いものを採用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</si>
  <si>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※225,228行と同一人物と思われるため一番短いものを採用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</si>
  <si>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※223,228行と同一人物と思われるため一番短いものを採用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</si>
  <si>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※225,223行と同一人物と思われるため一番短いものを採用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</si>
  <si>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※240行と同一人物と思われるため一番短いものを採用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</si>
  <si>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</si>
  <si>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</si>
  <si>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</si>
  <si>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※246行と同一人物と思われるため一番短いものを採用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</si>
  <si>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※264,265行と同一人物と思われるため一番短いものを採用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</si>
  <si>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※263,265行と同一人物と思われるため一番短いものを採用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</si>
  <si>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※311,312行と同一人物と思われるため一番短いものを採用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</si>
  <si>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※310,312行と同一人物と思われるため一番短いものを採用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</si>
  <si>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※310,311行と同一人物と思われるため一番短いものを採用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</si>
  <si>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※323行と同一人物と思われるため一番短いものを採用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</si>
  <si>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</si>
  <si>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</si>
  <si>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※320行と同一人物と思われるため一番短いものを採用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</si>
  <si>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</si>
  <si>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</si>
  <si>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</si>
  <si>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</si>
  <si>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※383,384行と同一人物と思われるため一番短いものを採用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</si>
  <si>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※381,384行と同一人物と思われるため一番短いものを採用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</si>
  <si>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※383,381行と同一人物と思われるため一番短いものを採用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</si>
  <si>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</si>
  <si>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※387行と同一人物と思われるため一番短いものを採用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</si>
  <si>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※398,400行と同一人物と思われるため一番短いものを採用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</si>
  <si>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※396,400行と同一人物と思われるため一番短いものを採用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</si>
  <si>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※396,398行と同一人物と思われるため一番短いものを採用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</si>
  <si>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</si>
  <si>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※407行と同一人物と思われるため一番短いものを採用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</si>
  <si>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※464行と同一人物と思われるため一番短いものを採用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</si>
  <si>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</si>
  <si>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</si>
  <si>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</si>
  <si>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</si>
  <si>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※480行と同一人物と思われるため一番短いものを採用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</si>
  <si>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</si>
  <si>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</si>
  <si>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※520行と同一人物と思われるため一番短いものを採用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</si>
  <si>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※575行と同一人物と思われるため一番短いものを採用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</si>
  <si>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※616,617行と同一人物と思われるため一番短いものを採用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</si>
  <si>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※615,617行と同一人物と思われるため一番短いものを採用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</si>
  <si>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※616,615行と同一人物と思われるため一番短いものを採用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</si>
  <si>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※626行と同一人物と思われるため一番短いものを採用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</si>
  <si>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※708行と同一人物と思われるため一番短いものを採用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</si>
  <si>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※706行と同一人物と思われるため一番短いものを採用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</si>
  <si>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113-806-SUN</t>
  </si>
  <si>
    <t>071-186-ORANGE 071-185-ORANGE</t>
  </si>
  <si>
    <t>076-654-ORANGE 035-469-YELLOW 076-656-ORANGE</t>
  </si>
  <si>
    <t>168-110-CAKE</t>
  </si>
  <si>
    <t>032-571-YELLOW</t>
  </si>
  <si>
    <t>033-115-YELLOW</t>
  </si>
  <si>
    <t>036-287-YELLOW</t>
  </si>
  <si>
    <t>053-166-STRAWBERRY</t>
  </si>
  <si>
    <t>166-363-agekke</t>
  </si>
  <si>
    <t>000-527-BLUE</t>
  </si>
  <si>
    <t>166-388-agekke</t>
  </si>
  <si>
    <t>166-380-agekke</t>
  </si>
  <si>
    <t>168-117-CAKE</t>
  </si>
  <si>
    <t>034-251-YELLOW</t>
  </si>
  <si>
    <t>015-311-RED</t>
  </si>
  <si>
    <t>166-371-agekke</t>
  </si>
  <si>
    <t>075-728-ORANGE 076-782-ORANGE 075-727-ORANGE</t>
  </si>
  <si>
    <t>033-371-YELLOW 033-372-YELLOW 033-373-YELLOW</t>
  </si>
  <si>
    <t>168-118-CAKE</t>
  </si>
  <si>
    <t>168-119-CAKE</t>
  </si>
  <si>
    <t>027-849-GREEN 027-850-GREEN</t>
  </si>
  <si>
    <t>110-839-SUN</t>
  </si>
  <si>
    <t>064-262-BANANA</t>
  </si>
  <si>
    <t>064-262-BANANA 064-274-BANANA</t>
  </si>
  <si>
    <t>077-023-ORANGE 077-022-ORANGE</t>
  </si>
  <si>
    <t>026-249-GREEN 026-238-GREEN</t>
  </si>
  <si>
    <t>026-287-GREEN</t>
  </si>
  <si>
    <t>007-571-BLUE</t>
  </si>
  <si>
    <t>066-558-BANANA 065-829-BANANA 066-555-BANANA 066-554-BANANA</t>
  </si>
  <si>
    <t>113-525-SUN 115-571-SUN 113-198-SUN</t>
  </si>
  <si>
    <t>116-926-SUN 116-925-SUN 116-923-SUN</t>
  </si>
  <si>
    <t>168-122-CAKE</t>
  </si>
  <si>
    <t>168-121-CAKE</t>
  </si>
  <si>
    <t>118-317-SUN 118-076-SUN</t>
  </si>
  <si>
    <t>107-442-SNOW</t>
  </si>
  <si>
    <t>064-593-BANANA</t>
  </si>
  <si>
    <t>143-330-STAR 039-491-YELLOW</t>
  </si>
  <si>
    <t>016-884-RED 016-885-RED</t>
  </si>
  <si>
    <t>023-742-GREEN</t>
  </si>
  <si>
    <t>006-543-BLUE</t>
  </si>
  <si>
    <t>033-518-YELLOW</t>
  </si>
  <si>
    <t>039-462-YELLOW 039-438-YELLOW</t>
  </si>
  <si>
    <t>168-125-CAKE</t>
  </si>
  <si>
    <t>168-127-CAKE</t>
  </si>
  <si>
    <t>168-128-CAKE</t>
  </si>
  <si>
    <t>027-410-GREEN 027-407-GREEN 027-409-GREEN 027-408-GREEN</t>
  </si>
  <si>
    <t>027-410-GREEN 027-409-GREEN 027-407-GREEN 027-408-GREEN</t>
  </si>
  <si>
    <t>026-630-GREEN 026-836-GREEN 026-837-GREEN</t>
  </si>
  <si>
    <t>118-352-SUN 118-616-SUN</t>
  </si>
  <si>
    <t>066-816-BANANA</t>
  </si>
  <si>
    <t>026-629-GREEN 026-626-GREEN 026-628-GREEN</t>
  </si>
  <si>
    <t>034-991-YELLOW</t>
  </si>
  <si>
    <t>077-266-ORANGE 077-265-ORANGE 077-267-ORANGE</t>
  </si>
  <si>
    <t>077-025-ORANGE 077-024-ORANGE</t>
  </si>
  <si>
    <t>116-928-SUN 116-929-SUN 116-927-SUN</t>
  </si>
  <si>
    <t>038-191-YELLOW</t>
  </si>
  <si>
    <t>039-507-YELLOW</t>
  </si>
  <si>
    <t>026-764-GREEN</t>
  </si>
  <si>
    <t>168-130-CAKE</t>
  </si>
  <si>
    <t>039-506-YELLOW 039-504-YELLOW 039-505-YELLOW</t>
  </si>
  <si>
    <t>168-133-CAKE</t>
  </si>
  <si>
    <t>026-238-GREEN 026-249-GREEN</t>
  </si>
  <si>
    <t>062-627-BANANA</t>
  </si>
  <si>
    <t>116-926-SUN 116-923-SUN 116-925-SUN</t>
  </si>
  <si>
    <t>066-558-BANANA 065-829-BANANA 066-554-BANANA 066-555-BANANA</t>
  </si>
  <si>
    <t>111-595-SUN</t>
  </si>
  <si>
    <t>070-862-ORANGE 075-809-ORANGE</t>
  </si>
  <si>
    <t>168-134-CAKE</t>
  </si>
  <si>
    <t>077-076-ORANGE 077-075-ORANGE</t>
  </si>
  <si>
    <t>077-466-ORANGE</t>
  </si>
  <si>
    <t>077-159-ORANGE 077-200-ORANGE</t>
  </si>
  <si>
    <t>076-658-ORANGE 076-657-ORANGE</t>
  </si>
  <si>
    <t>016-885-RED 016-884-RED</t>
  </si>
  <si>
    <t>036-509-YELLOW</t>
  </si>
  <si>
    <t>073-608-ORANGE 073-439-ORANGE</t>
  </si>
  <si>
    <t>034-127-YELLOW</t>
  </si>
  <si>
    <t>035-261-YELLOW 035-257-YELLOW 035-260-YELLOW 035-259-YELLOW</t>
  </si>
  <si>
    <t>113-526-SUN 113-527-SUN</t>
  </si>
  <si>
    <t>168-132-CAKE</t>
  </si>
  <si>
    <t>035-479-YELLOW 032-951-YELLOW 035-480-YELLOW</t>
  </si>
  <si>
    <t>168-136-CAKE</t>
  </si>
  <si>
    <t>116-449-SUN 116-444-SUN</t>
  </si>
  <si>
    <t>007-447-BLUE</t>
  </si>
  <si>
    <t>103-808-SNOW</t>
  </si>
  <si>
    <t>077-443-ORANGE 077-444-ORANGE 077-441-ORANGE 076-783-ORANGE 077-442-ORANGE</t>
  </si>
  <si>
    <t>168-137-CAKE</t>
  </si>
  <si>
    <t>077-444-ORANGE 077-443-ORANGE 077-441-ORANGE 076-783-ORANGE 077-442-ORANGE</t>
  </si>
  <si>
    <t>062-628-BANANA</t>
  </si>
  <si>
    <t>069-871-BANANA</t>
  </si>
  <si>
    <t>012-535-RED</t>
  </si>
  <si>
    <t>069-872-BANANA 069-871-BANANA</t>
  </si>
  <si>
    <t>035-986-YELLOW</t>
  </si>
  <si>
    <t>115-185-SUN</t>
  </si>
  <si>
    <t>069-650-BANANA 069-648-BANANA 069-649-BANANA</t>
  </si>
  <si>
    <t>104-562-SNOW</t>
  </si>
  <si>
    <t>007-217-BLUE</t>
  </si>
  <si>
    <t>102-456-SNOW 007-217-BLUE</t>
  </si>
  <si>
    <t>035-314-YELLOW 035-315-YELLOW</t>
  </si>
  <si>
    <t>029-376-GREEN</t>
  </si>
  <si>
    <t>018-610-RED</t>
  </si>
  <si>
    <t>065-168-BANANA 065-169-BANANA</t>
  </si>
  <si>
    <t>039-473-YELLOW 039-474-YELLOW</t>
  </si>
  <si>
    <t>026-595-GREEN 026-657-GREEN</t>
  </si>
  <si>
    <t>032-707-YELLOW</t>
  </si>
  <si>
    <t>033-786-YELLOW</t>
  </si>
  <si>
    <t>166-399-agekke</t>
  </si>
  <si>
    <t>166-364-agekke</t>
  </si>
  <si>
    <t>035-212-YELLOW 035-213-YELLOW</t>
  </si>
  <si>
    <t>029-555-GREEN</t>
  </si>
  <si>
    <t>077-164-ORANGE</t>
  </si>
  <si>
    <t>077-163-ORANGE</t>
  </si>
  <si>
    <t>036-658-YELLOW</t>
  </si>
  <si>
    <t>035-479-YELLOW 035-480-YELLOW</t>
  </si>
  <si>
    <t>066-599-BANANA</t>
  </si>
  <si>
    <t>110-816-SUN</t>
  </si>
  <si>
    <t>166-407-agekke</t>
  </si>
  <si>
    <t>033-440-YELLOW 033-441-YELLOW</t>
  </si>
  <si>
    <t>039-474-YELLOW 039-473-YELLOW</t>
  </si>
  <si>
    <t>168-138-CAKE</t>
  </si>
  <si>
    <t>022-198-GREEN 109-309-SNOW</t>
  </si>
  <si>
    <t>075-931-ORANGE</t>
  </si>
  <si>
    <t>038-071-YELLOW</t>
  </si>
  <si>
    <t>035-309-YELLOW</t>
  </si>
  <si>
    <t>035-308-YELLOW</t>
  </si>
  <si>
    <t>016-886-RED 016-888-RED 016-887-RED</t>
  </si>
  <si>
    <t>039-525-YELLOW</t>
  </si>
  <si>
    <t>039-516-YELLOW 039-515-YELLOW</t>
  </si>
  <si>
    <t>066-271-BANANA</t>
  </si>
  <si>
    <t>065-829-BANANA</t>
  </si>
  <si>
    <t>073-219-ORANGE 066-115-BANANA</t>
  </si>
  <si>
    <t>166-391-agekke</t>
  </si>
  <si>
    <t>070-244-ORANGE</t>
  </si>
  <si>
    <t>035-320-YELLOW 035-319-YELLOW</t>
  </si>
  <si>
    <t>166-342-agekke</t>
  </si>
  <si>
    <t>033-856-YELLOW</t>
  </si>
  <si>
    <t>066-115-BANANA</t>
  </si>
  <si>
    <t>113-413-SUN 113-412-SUN</t>
  </si>
  <si>
    <t>037-365-YELLOW</t>
  </si>
  <si>
    <t>037-361-YELLOW 037-362-YELLOW</t>
  </si>
  <si>
    <t>116-932-SUN</t>
  </si>
  <si>
    <t>118-352-SUN 116-933-SUN 118-616-SUN 116-930-SUN</t>
  </si>
  <si>
    <t>033-441-YELLOW</t>
  </si>
  <si>
    <t>065-911-BANANA 077-078-ORANGE</t>
  </si>
  <si>
    <t>077-024-ORANGE 077-025-ORANGE</t>
  </si>
  <si>
    <t>070-392-ORANGE 064-253-BANANA</t>
  </si>
  <si>
    <t>039-517-YELLOW</t>
  </si>
  <si>
    <t>017-924-RED</t>
  </si>
  <si>
    <t>033-125-YELLOW 032-925-YELLOW</t>
  </si>
  <si>
    <t>039-439-YELLOW 035-481-YELLOW</t>
  </si>
  <si>
    <t>025-600-GREEN</t>
  </si>
  <si>
    <t>077-274-ORANGE</t>
  </si>
  <si>
    <t>116-234-SUN 116-235-SUN</t>
  </si>
  <si>
    <t>075-261-ORANGE 075-262-ORANGE</t>
  </si>
  <si>
    <t>032-796-YELLOW 025-265-GREEN</t>
  </si>
  <si>
    <t>039-473-YELLOW</t>
  </si>
  <si>
    <t>077-256-ORANGE</t>
  </si>
  <si>
    <t>115-516-SUN</t>
  </si>
  <si>
    <t>019-370-RED 019-363-RED 019-364-RED 019-362-RED</t>
  </si>
  <si>
    <t>035-483-YELLOW 035-482-YELLOW</t>
  </si>
  <si>
    <t>066-293-BANANA</t>
  </si>
  <si>
    <t>038-023-YELLOW 038-025-YELLOW</t>
  </si>
  <si>
    <t>020-964-GREEN</t>
  </si>
  <si>
    <t>019-714-RED</t>
  </si>
  <si>
    <t>025-089-GREEN 025-087-GREEN 025-088-GREEN</t>
  </si>
  <si>
    <t>056-053-STRAWBERRY</t>
  </si>
  <si>
    <t>071-158-ORANGE</t>
  </si>
  <si>
    <t>034-024-YELLOW 034-026-YELLOW</t>
  </si>
  <si>
    <t>035-215-YELLOW 035-216-YELLOW 035-214-YELLOW</t>
  </si>
  <si>
    <t>033-127-YELLOW</t>
  </si>
  <si>
    <t>142-715-STAR</t>
  </si>
  <si>
    <t>166-326-agekke</t>
  </si>
  <si>
    <t>141-362-STAR</t>
  </si>
  <si>
    <t>113-209-SUN</t>
  </si>
  <si>
    <t>065-174-BANANA 076-164-ORANGE 074-112-ORANGE 069-522-BANANA 076-166-ORANGE 075-929-ORANGE</t>
  </si>
  <si>
    <t>075-874-ORANGE 075-873-ORANGE 075-875-ORANGE</t>
  </si>
  <si>
    <t>016-889-RED</t>
  </si>
  <si>
    <t>029-370-GREEN</t>
  </si>
  <si>
    <t>035-319-YELLOW 035-320-YELLOW</t>
  </si>
  <si>
    <t>076-966-ORANGE</t>
  </si>
  <si>
    <t>036-652-YELLOW</t>
  </si>
  <si>
    <t>101-793-SNOW</t>
  </si>
  <si>
    <t>039-521-YELLOW 039-522-YELLOW</t>
  </si>
  <si>
    <t>035-215-YELLOW</t>
  </si>
  <si>
    <t>073-608-ORANGE</t>
  </si>
  <si>
    <t>113-159-SUN</t>
  </si>
  <si>
    <t>065-174-BANANA 076-164-ORANGE 069-522-BANANA 076-166-ORANGE 074-112-ORANGE 075-929-ORANGE</t>
  </si>
  <si>
    <t>020-799-GREEN 025-375-GREEN 025-400-GREEN</t>
  </si>
  <si>
    <t>035-163-YELLOW 077-077-ORANGE 035-162-YELLOW</t>
  </si>
  <si>
    <t>112-133-SUN</t>
  </si>
  <si>
    <t>038-133-YELLOW</t>
  </si>
  <si>
    <t>062-630-BANANA</t>
  </si>
  <si>
    <t>168-141-CAKE</t>
  </si>
  <si>
    <t>037-388-YELLOW</t>
  </si>
  <si>
    <t>019-645-RED</t>
  </si>
  <si>
    <t>077-257-ORANGE 077-258-ORANGE</t>
  </si>
  <si>
    <t>168-142-CAKE</t>
  </si>
  <si>
    <t>117-328-SUN 118-238-SUN 117-819-SUN</t>
  </si>
  <si>
    <t>073-444-ORANGE</t>
  </si>
  <si>
    <t>036-130-YELLOW</t>
  </si>
  <si>
    <t>037-382-YELLOW</t>
  </si>
  <si>
    <t>006-699-BLUE</t>
  </si>
  <si>
    <t>111-748-SUN 111-747-SUN</t>
  </si>
  <si>
    <t>070-245-ORANGE</t>
  </si>
  <si>
    <t>032-635-YELLOW</t>
  </si>
  <si>
    <t>038-076-YELLOW</t>
  </si>
  <si>
    <t>077-271-ORANGE 077-268-ORANGE</t>
  </si>
  <si>
    <t>070-589-ORANGE</t>
  </si>
  <si>
    <t>031-427-YELLOW</t>
  </si>
  <si>
    <t>036-083-YELLOW</t>
  </si>
  <si>
    <t>117-503-SUN</t>
  </si>
  <si>
    <t>020-282-GREEN 020-283-GREEN</t>
  </si>
  <si>
    <t>012-078-RED</t>
  </si>
  <si>
    <t>020-800-GREEN</t>
  </si>
  <si>
    <t>037-383-YELLOW</t>
  </si>
  <si>
    <t>057-060-STRAWBERRY 057-059-STRAWBERRY</t>
  </si>
  <si>
    <t>019-364-RED 019-363-RED 019-370-RED 019-362-RED</t>
  </si>
  <si>
    <t>168-139-CAKE</t>
  </si>
  <si>
    <t>018-667-RED</t>
  </si>
  <si>
    <t>067-208-BANANA</t>
  </si>
  <si>
    <t>075-874-ORANGE 075-875-ORANGE 075-873-ORANGE</t>
  </si>
  <si>
    <t>027-136-GREEN</t>
  </si>
  <si>
    <t>007-256-BLUE</t>
  </si>
  <si>
    <t>037-384-YELLOW 037-382-YELLOW</t>
  </si>
  <si>
    <t>027-447-GREEN</t>
  </si>
  <si>
    <t>021-512-GREEN</t>
  </si>
  <si>
    <t>077-345-ORANGE 077-350-ORANGE 077-351-ORANGE</t>
  </si>
  <si>
    <t>103-808-SNOW 117-197-SUN</t>
  </si>
  <si>
    <t>070-693-ORANGE</t>
  </si>
  <si>
    <t>077-262-ORANGE 077-261-ORANGE</t>
  </si>
  <si>
    <t>033-129-YELLOW</t>
  </si>
  <si>
    <t>037-381-YELLOW</t>
  </si>
  <si>
    <t>076-167-ORANGE 076-168-ORANGE 076-169-ORANGE</t>
  </si>
  <si>
    <t>074-698-ORANGE</t>
  </si>
  <si>
    <t>077-345-ORANGE 077-351-ORANGE 077-350-ORANGE</t>
  </si>
  <si>
    <t>075-321-ORANGE</t>
  </si>
  <si>
    <t>166-342-agekke 166-407-agekke</t>
  </si>
  <si>
    <t>032-863-YELLOW</t>
  </si>
  <si>
    <t>031-007-YELLOW 032-215-YELLOW</t>
  </si>
  <si>
    <t>039-481-YELLOW</t>
  </si>
  <si>
    <t>027-469-GREEN</t>
  </si>
  <si>
    <t>037-370-YELLOW</t>
  </si>
  <si>
    <t>025-089-GREEN 025-088-GREEN</t>
  </si>
  <si>
    <t>031-329-YELLOW 032-216-YELLOW</t>
  </si>
  <si>
    <t>014-953-RED</t>
  </si>
  <si>
    <t>033-285-YELLOW 033-284-YELLOW</t>
  </si>
  <si>
    <t>012-427-RED</t>
  </si>
  <si>
    <t>076-085-ORANGE</t>
  </si>
  <si>
    <t>032-940-YELLOW 032-939-YELLOW 032-941-YELLOW</t>
  </si>
  <si>
    <t>166-350-agekke</t>
  </si>
  <si>
    <t>033-670-YELLOW</t>
  </si>
  <si>
    <t>028-920-GREEN</t>
  </si>
  <si>
    <t>166-342-agekke 166-407-agekke 166-364-agekke</t>
  </si>
  <si>
    <t>118-089-SUN</t>
  </si>
  <si>
    <t>033-000-YELLOW 033-020-YELLOW</t>
  </si>
  <si>
    <t>035-240-YELLOW</t>
  </si>
  <si>
    <t>011-207-RED</t>
  </si>
  <si>
    <t>036-036-YELLOW</t>
  </si>
  <si>
    <t>070-246-ORANGE</t>
  </si>
  <si>
    <t>※※同一人物と思われるため一番短い待ち時間を採用</t>
    <rPh sb="2" eb="4">
      <t>ドウイツ</t>
    </rPh>
    <rPh sb="4" eb="6">
      <t>ジンブツ</t>
    </rPh>
    <rPh sb="7" eb="8">
      <t>オモ</t>
    </rPh>
    <rPh sb="13" eb="15">
      <t>イチバン</t>
    </rPh>
    <rPh sb="15" eb="16">
      <t>ミジカ</t>
    </rPh>
    <rPh sb="17" eb="18">
      <t>マ</t>
    </rPh>
    <rPh sb="19" eb="21">
      <t>ジカン</t>
    </rPh>
    <rPh sb="22" eb="24">
      <t>サイヨウ</t>
    </rPh>
    <phoneticPr fontId="18"/>
  </si>
  <si>
    <t>※85行と同一人物と思われるため一番短い待ち時間を採用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</si>
  <si>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※84行と同一人物と思われるため一番短い待ち時間を採用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</si>
  <si>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※138行と同一人物と思われるため一番短い待ち時間を採用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</si>
  <si>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※135行と同一人物と思われるため一番短い待ち時間を採用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</si>
  <si>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</si>
  <si>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</si>
  <si>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※317行と同一人物と思われるため一番短い待ち時間を採用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</si>
  <si>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※319行と同一人物と思われるため一番短い待ち時間を採用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</si>
  <si>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※318行と同一人物と思われるため一番短い待ち時間を採用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</si>
  <si>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※357行と同一人物と思われるため一番短い待ち時間を採用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</si>
  <si>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※375,377行と同一人物と思われるため一番短い待ち時間を採用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</si>
  <si>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※374,377行と同一人物と思われるため一番短い待ち時間を採用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</si>
  <si>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※374,375行と同一人物と思われるため一番短い待ち時間を採用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</si>
  <si>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※381行と同一人物と思われるため一番短い待ち時間を採用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</si>
  <si>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※380行と同一人物と思われるため一番短い待ち時間を採用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</si>
  <si>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※423,424行と同一人物と思われるため一番短い待ち時間を採用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</si>
  <si>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※421,424行と同一人物と思われるため一番短い待ち時間を採用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</si>
  <si>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※423,421行と同一人物と思われるため一番短い待ち時間を採用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</si>
  <si>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※431行と同一人物と思われるため一番短い待ち時間を採用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</si>
  <si>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※474行と同一人物と思われるため一番短い待ち時間を採用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</si>
  <si>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※470行と同一人物と思われるため一番短い待ち時間を採用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</si>
  <si>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※509行と同一人物と思われるため一番短い待ち時間を採用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</si>
  <si>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※508行と同一人物と思われるため一番短い待ち時間を採用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</si>
  <si>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109-589-SNOW</t>
  </si>
  <si>
    <t>168-135-CAKE</t>
  </si>
  <si>
    <t>025-755-GREEN</t>
  </si>
  <si>
    <t>103-599-SNOW 103-602-SNOW 103-601-SNOW</t>
  </si>
  <si>
    <t>025-355-GREEN 025-354-GREEN 025-356-GREEN</t>
  </si>
  <si>
    <t>166-278-agekke</t>
  </si>
  <si>
    <t>065-173-BANANA</t>
  </si>
  <si>
    <t>076-015-ORANGE</t>
  </si>
  <si>
    <t>035-460-YELLOW</t>
  </si>
  <si>
    <t>076-532-ORANGE</t>
  </si>
  <si>
    <t>166-372-agekke</t>
  </si>
  <si>
    <t>075-018-ORANGE</t>
  </si>
  <si>
    <t>168-147-CAKE</t>
  </si>
  <si>
    <t>031-009-YELLOW</t>
  </si>
  <si>
    <t>166-310-agekke</t>
  </si>
  <si>
    <t>008-701-BLUE 024-851-GREEN 033-604-YELLOW</t>
  </si>
  <si>
    <t>016-891-RED</t>
  </si>
  <si>
    <t>113-415-SUN 113-414-SUN</t>
  </si>
  <si>
    <t>033-019-YELLOW</t>
  </si>
  <si>
    <t>023-742-GREEN 026-788-GREEN</t>
  </si>
  <si>
    <t>121-222-SKY</t>
  </si>
  <si>
    <t>168-151-CAKE</t>
  </si>
  <si>
    <t>017-674-RED 070-980-ORANGE</t>
  </si>
  <si>
    <t>077-263-ORANGE 077-245-ORANGE</t>
  </si>
  <si>
    <t>076-660-ORANGE 076-659-ORANGE</t>
  </si>
  <si>
    <t>037-387-YELLOW 037-386-YELLOW</t>
  </si>
  <si>
    <t>027-854-GREEN 027-853-GREEN</t>
  </si>
  <si>
    <t>076-657-ORANGE</t>
  </si>
  <si>
    <t>077-248-ORANGE 077-247-ORANGE</t>
  </si>
  <si>
    <t>033-349-YELLOW 033-348-YELLOW 033-350-YELLOW</t>
  </si>
  <si>
    <t>026-630-GREEN 026-837-GREEN</t>
  </si>
  <si>
    <t>077-304-ORANGE</t>
  </si>
  <si>
    <t>033-691-YELLOW</t>
  </si>
  <si>
    <t>116-940-SUN 116-941-SUN</t>
  </si>
  <si>
    <t>026-629-GREEN 026-628-GREEN</t>
  </si>
  <si>
    <t>068-431-BANANA 063-756-BANANA</t>
  </si>
  <si>
    <t>033-515-YELLOW 034-001-YELLOW 033-516-YELLOW 034-000-YELLOW 033-956-YELLOW</t>
  </si>
  <si>
    <t>059-235-STRAWBERRY 059-234-STRAWBERRY</t>
  </si>
  <si>
    <t>120-812-SKY 120-811-SKY 120-792-SKY</t>
  </si>
  <si>
    <t>110-390-SUN</t>
  </si>
  <si>
    <t>168-155-CAKE</t>
  </si>
  <si>
    <t>119-469-SUN</t>
  </si>
  <si>
    <t>071-187-ORANGE 077-099-ORANGE</t>
  </si>
  <si>
    <t>116-124-SUN 116-125-SUN</t>
  </si>
  <si>
    <t>017-132-RED</t>
  </si>
  <si>
    <t>031-074-YELLOW</t>
  </si>
  <si>
    <t>012-525-RED</t>
  </si>
  <si>
    <t>027-122-GREEN</t>
  </si>
  <si>
    <t>063-756-BANANA</t>
  </si>
  <si>
    <t>118-841-SUN</t>
  </si>
  <si>
    <t>016-278-RED 016-277-RED</t>
  </si>
  <si>
    <t>034-253-YELLOW</t>
  </si>
  <si>
    <t>037-426-YELLOW 033-397-YELLOW</t>
  </si>
  <si>
    <t>118-543-SUN 118-542-SUN</t>
  </si>
  <si>
    <t>030-307-YELLOW</t>
  </si>
  <si>
    <t>076-534-ORANGE</t>
  </si>
  <si>
    <t>108-585-SNOW</t>
  </si>
  <si>
    <t>016-524-RED</t>
  </si>
  <si>
    <t>032-862-YELLOW</t>
  </si>
  <si>
    <t>032-861-YELLOW</t>
  </si>
  <si>
    <t>120-761-SKY</t>
  </si>
  <si>
    <t>035-023-YELLOW 035-022-YELLOW</t>
  </si>
  <si>
    <t>035-169-YELLOW 035-168-YELLOW 035-171-YELLOW 035-167-YELLOW 035-166-YELLOW 035-170-YELLOW</t>
  </si>
  <si>
    <t>064-593-BANANA 064-594-BANANA</t>
  </si>
  <si>
    <t>056-364-STRAWBERRY</t>
  </si>
  <si>
    <t>033-708-YELLOW</t>
  </si>
  <si>
    <t>120-761-SKY 076-170-ORANGE</t>
  </si>
  <si>
    <t>168-158-CAKE</t>
  </si>
  <si>
    <t>070-840-ORANGE</t>
  </si>
  <si>
    <t>076-850-ORANGE</t>
  </si>
  <si>
    <t>034-533-YELLOW</t>
  </si>
  <si>
    <t>065-062-BANANA</t>
  </si>
  <si>
    <t>026-238-GREEN 026-249-GREEN 027-401-GREEN</t>
  </si>
  <si>
    <t>035-004-YELLOW</t>
  </si>
  <si>
    <t>033-939-YELLOW</t>
  </si>
  <si>
    <t>020-292-GREEN</t>
  </si>
  <si>
    <t>076-533-ORANGE</t>
  </si>
  <si>
    <t>036-057-YELLOW</t>
  </si>
  <si>
    <t>168-160-CAKE</t>
  </si>
  <si>
    <t>066-934-BANANA</t>
  </si>
  <si>
    <t>116-950-SUN</t>
  </si>
  <si>
    <t>120-815-SKY 120-820-SKY 120-819-SKY</t>
  </si>
  <si>
    <t>023-385-GREEN</t>
  </si>
  <si>
    <t>039-503-YELLOW</t>
  </si>
  <si>
    <t>168-162-CAKE</t>
  </si>
  <si>
    <t>010-329-RED 008-275-BLUE 008-261-BLUE</t>
  </si>
  <si>
    <t>024-039-GREEN 024-038-GREEN</t>
  </si>
  <si>
    <t>037-389-YELLOW 037-377-YELLOW</t>
  </si>
  <si>
    <t>037-379-YELLOW 037-378-YELLOW 037-380-YELLOW 036-663-YELLOW</t>
  </si>
  <si>
    <t>103-599-SNOW 103-601-SNOW 103-602-SNOW</t>
  </si>
  <si>
    <t>077-222-ORANGE</t>
  </si>
  <si>
    <t>035-025-YELLOW 035-026-YELLOW 035-024-YELLOW</t>
  </si>
  <si>
    <t>166-238-agekke</t>
  </si>
  <si>
    <t>166-214-agekke</t>
  </si>
  <si>
    <t>066-558-BANANA 065-829-BANANA</t>
  </si>
  <si>
    <t>166-254-agekke</t>
  </si>
  <si>
    <t>166-222-agekke</t>
  </si>
  <si>
    <t>012-431-RED</t>
  </si>
  <si>
    <t>077-002-ORANGE</t>
  </si>
  <si>
    <t>118-418-SUN 118-417-SUN</t>
  </si>
  <si>
    <t>166-230-agekke</t>
  </si>
  <si>
    <t>012-660-RED 012-653-RED</t>
  </si>
  <si>
    <t>035-174-YELLOW 035-175-YELLOW</t>
  </si>
  <si>
    <t>035-988-YELLOW</t>
  </si>
  <si>
    <t>118-821-SUN</t>
  </si>
  <si>
    <t>036-290-YELLOW</t>
  </si>
  <si>
    <t>035-223-YELLOW 035-224-YELLOW 035-222-YELLOW</t>
  </si>
  <si>
    <t>037-251-YELLOW 037-270-YELLOW</t>
  </si>
  <si>
    <t>077-001-ORANGE</t>
  </si>
  <si>
    <t>076-172-ORANGE 076-171-ORANGE 076-173-ORANGE</t>
  </si>
  <si>
    <t>002-188-BLUE</t>
  </si>
  <si>
    <t>036-077-YELLOW</t>
  </si>
  <si>
    <t>056-365-STRAWBERRY 056-367-STRAWBERRY 056-366-STRAWBERRY</t>
  </si>
  <si>
    <t>052-680-STRAWBERRY 052-681-STRAWBERRY</t>
  </si>
  <si>
    <t>077-022-ORANGE</t>
  </si>
  <si>
    <t>057-116-STRAWBERRY</t>
  </si>
  <si>
    <t>037-431-YELLOW 037-433-YELLOW 037-432-YELLOW</t>
  </si>
  <si>
    <t>076-903-ORANGE 076-905-ORANGE 109-306-SNOW 076-904-ORANGE 109-307-SNOW</t>
  </si>
  <si>
    <t>037-124-YELLOW</t>
  </si>
  <si>
    <t>076-022-ORANGE 076-019-ORANGE 076-021-ORANGE 076-020-ORANGE</t>
  </si>
  <si>
    <t>037-125-YELLOW</t>
  </si>
  <si>
    <t>111-728-SUN 114-142-SUN</t>
  </si>
  <si>
    <t>076-908-ORANGE 076-907-ORANGE 076-906-ORANGE</t>
  </si>
  <si>
    <t>035-224-YELLOW 035-223-YELLOW 035-222-YELLOW</t>
  </si>
  <si>
    <t>115-962-SUN 116-333-SUN</t>
  </si>
  <si>
    <t>027-757-GREEN</t>
  </si>
  <si>
    <t>020-214-GREEN</t>
  </si>
  <si>
    <t>020-214-GREEN 020-213-GREEN</t>
  </si>
  <si>
    <t>036-663-YELLOW 037-380-YELLOW</t>
  </si>
  <si>
    <t>036-294-YELLOW</t>
  </si>
  <si>
    <t>073-219-ORANGE</t>
  </si>
  <si>
    <t>027-737-GREEN</t>
  </si>
  <si>
    <t>024-900-GREEN</t>
  </si>
  <si>
    <t>115-731-SUN</t>
  </si>
  <si>
    <t>035-927-YELLOW</t>
  </si>
  <si>
    <t>062-633-BANANA</t>
  </si>
  <si>
    <t>064-594-BANANA</t>
  </si>
  <si>
    <t>120-820-SKY 120-815-SKY 120-819-SKY</t>
  </si>
  <si>
    <t>068-466-BANANA</t>
  </si>
  <si>
    <t>076-180-ORANGE 076-179-ORANGE</t>
  </si>
  <si>
    <t>033-452-YELLOW 034-160-YELLOW</t>
  </si>
  <si>
    <t>025-265-GREEN</t>
  </si>
  <si>
    <t>033-046-YELLOW 037-359-YELLOW 039-475-YELLOW 037-341-YELLOW 039-486-YELLOW 037-342-YELLOW</t>
  </si>
  <si>
    <t>035-878-YELLOW 035-927-YELLOW 035-879-YELLOW 035-877-YELLOW</t>
  </si>
  <si>
    <t>168-157-CAKE</t>
  </si>
  <si>
    <t>168-166-CAKE</t>
  </si>
  <si>
    <t>065-829-BANANA 066-554-BANANA</t>
  </si>
  <si>
    <t>036-586-YELLOW 036-589-YELLOW</t>
  </si>
  <si>
    <t>033-458-YELLOW</t>
  </si>
  <si>
    <t>110-910-SUN</t>
  </si>
  <si>
    <t>166-318-agekke</t>
  </si>
  <si>
    <t>121-232-SKY</t>
  </si>
  <si>
    <t>037-126-YELLOW 037-099-YELLOW</t>
  </si>
  <si>
    <t>111-945-SUN 111-943-SUN</t>
  </si>
  <si>
    <t>032-575-YELLOW</t>
  </si>
  <si>
    <t>037-343-YELLOW</t>
  </si>
  <si>
    <t>032-931-YELLOW 032-944-YELLOW</t>
  </si>
  <si>
    <t>076-071-ORANGE</t>
  </si>
  <si>
    <t>076-908-ORANGE 076-906-ORANGE 076-907-ORANGE</t>
  </si>
  <si>
    <t>038-041-YELLOW 038-042-YELLOW</t>
  </si>
  <si>
    <t>143-323-STAR 143-314-STAR</t>
  </si>
  <si>
    <t>076-178-ORANGE 076-177-ORANGE</t>
  </si>
  <si>
    <t>168-168-CAKE</t>
  </si>
  <si>
    <t>028-815-GREEN</t>
  </si>
  <si>
    <t>012-362-RED 012-363-RED</t>
  </si>
  <si>
    <t>033-673-YELLOW</t>
  </si>
  <si>
    <t>076-905-ORANGE 076-903-ORANGE 109-306-SNOW 076-904-ORANGE 109-307-SNOW</t>
  </si>
  <si>
    <t>076-921-ORANGE</t>
  </si>
  <si>
    <t>116-933-SUN 116-930-SUN</t>
  </si>
  <si>
    <t>039-487-YELLOW 039-514-YELLOW 039-488-YELLOW 039-513-YELLOW</t>
  </si>
  <si>
    <t>033-114-YELLOW</t>
  </si>
  <si>
    <t>103-019-SNOW</t>
  </si>
  <si>
    <t>035-769-YELLOW</t>
  </si>
  <si>
    <t>075-296-ORANGE</t>
  </si>
  <si>
    <t>030-569-YELLOW</t>
  </si>
  <si>
    <t>012-356-RED 012-651-RED</t>
  </si>
  <si>
    <t>039-509-YELLOW</t>
  </si>
  <si>
    <t>117-647-SUN</t>
  </si>
  <si>
    <t>168-169-CAKE</t>
  </si>
  <si>
    <t>032-864-YELLOW</t>
  </si>
  <si>
    <t>071-183-ORANGE</t>
  </si>
  <si>
    <t>027-496-GREEN</t>
  </si>
  <si>
    <t>030-569-YELLOW 116-554-SUN</t>
  </si>
  <si>
    <t>037-546-YELLOW 037-545-YELLOW</t>
  </si>
  <si>
    <t>037-100-YELLOW 037-127-YELLOW</t>
  </si>
  <si>
    <t>024-345-GREEN 024-332-GREEN</t>
  </si>
  <si>
    <t>016-970-RED 039-503-YELLOW</t>
  </si>
  <si>
    <t>037-100-YELLOW</t>
  </si>
  <si>
    <t>105-099-SNOW</t>
  </si>
  <si>
    <t>030-586-YELLOW 030-585-YELLOW 069-293-BANANA</t>
  </si>
  <si>
    <t>075-889-ORANGE</t>
  </si>
  <si>
    <t>037-127-YELLOW</t>
  </si>
  <si>
    <t>027-515-GREEN</t>
  </si>
  <si>
    <t>026-238-GREEN 026-249-GREEN 027-401-GREEN 035-218-YELLOW</t>
  </si>
  <si>
    <t>037-427-YELLOW</t>
  </si>
  <si>
    <t>012-641-RED</t>
  </si>
  <si>
    <t>025-524-GREEN</t>
  </si>
  <si>
    <t>056-369-STRAWBERRY</t>
  </si>
  <si>
    <t>037-101-YELLOW</t>
  </si>
  <si>
    <t>117-002-SUN</t>
  </si>
  <si>
    <t>025-652-GREEN</t>
  </si>
  <si>
    <t>077-458-ORANGE 077-464-ORANGE</t>
  </si>
  <si>
    <t>077-543-ORANGE</t>
  </si>
  <si>
    <t>076-022-ORANGE 076-021-ORANGE 076-019-ORANGE 076-020-ORANGE</t>
  </si>
  <si>
    <t>070-864-ORANGE</t>
  </si>
  <si>
    <t>107-558-SNOW</t>
  </si>
  <si>
    <t>037-617-YELLOW</t>
  </si>
  <si>
    <t>077-672-ORANGE</t>
  </si>
  <si>
    <t>018-917-RED</t>
  </si>
  <si>
    <t>033-541-YELLOW</t>
  </si>
  <si>
    <t>076-614-ORANGE</t>
  </si>
  <si>
    <t>033-044-YELLOW 033-037-YELLOW</t>
  </si>
  <si>
    <t>025-458-GREEN 024-900-GREEN</t>
  </si>
  <si>
    <t>037-102-YELLOW</t>
  </si>
  <si>
    <t>051-587-STRAWBERRY</t>
  </si>
  <si>
    <t>105-531-SNOW</t>
  </si>
  <si>
    <t>077-005-ORANGE 077-004-ORANGE</t>
  </si>
  <si>
    <t>076-167-ORANGE 076-168-ORANGE</t>
  </si>
  <si>
    <t>033-285-YELLOW</t>
  </si>
  <si>
    <t>012-134-RED 027-619-GREEN</t>
  </si>
  <si>
    <t>077-006-ORANGE</t>
  </si>
  <si>
    <t>037-500-YELLOW 037-499-YELLOW</t>
  </si>
  <si>
    <t>037-103-YELLOW</t>
  </si>
  <si>
    <t>037-502-YELLOW</t>
  </si>
  <si>
    <t>037-104-YELLOW</t>
  </si>
  <si>
    <t>166-206-agekke</t>
  </si>
  <si>
    <t>077-007-ORANGE 077-008-ORANGE</t>
  </si>
  <si>
    <t>036-650-YELLOW</t>
  </si>
  <si>
    <t>005-786-BLUE</t>
  </si>
  <si>
    <t>037-105-YELLOW</t>
  </si>
  <si>
    <t>032-929-YELLOW</t>
  </si>
  <si>
    <t>006-267-BLUE</t>
  </si>
  <si>
    <t>069-433-BANANA</t>
  </si>
  <si>
    <t>032-645-YELLOW 037-428-YELLOW</t>
  </si>
  <si>
    <t>068-510-BANANA</t>
  </si>
  <si>
    <t>062-488-BANANA</t>
  </si>
  <si>
    <t>035-876-YELLOW 033-045-YELLOW</t>
  </si>
  <si>
    <t>037-730-YELLOW 037-729-YELLOW 037-527-YELLOW 037-728-YELLOW</t>
  </si>
  <si>
    <t>077-318-ORANGE</t>
  </si>
  <si>
    <t>037-461-YELLOW 037-460-YELLOW</t>
  </si>
  <si>
    <t>035-880-YELLOW</t>
  </si>
  <si>
    <t>039-476-YELLOW 027-515-GREEN</t>
  </si>
  <si>
    <t>037-462-YELLOW</t>
  </si>
  <si>
    <t>057-059-STRAWBERRY</t>
  </si>
  <si>
    <t>118-488-SUN</t>
  </si>
  <si>
    <t>037-696-YELLOW 037-697-YELLOW</t>
  </si>
  <si>
    <t>037-729-YELLOW 037-728-YELLOW</t>
  </si>
  <si>
    <t>077-008-ORANGE</t>
  </si>
  <si>
    <t>036-659-YELLOW</t>
  </si>
  <si>
    <t>037-690-YELLOW 037-689-YELLOW</t>
  </si>
  <si>
    <t>037-106-YELLOW</t>
  </si>
  <si>
    <t>037-113-YELLOW</t>
  </si>
  <si>
    <t>006-852-BLUE</t>
  </si>
  <si>
    <t>031-994-YELLOW</t>
  </si>
  <si>
    <t>037-351-YELLOW 037-358-YELLOW</t>
  </si>
  <si>
    <t>077-352-ORANGE</t>
  </si>
  <si>
    <t>036-665-YELLOW 036-646-YELLOW</t>
  </si>
  <si>
    <t>037-463-YELLOW 037-434-YELLOW</t>
  </si>
  <si>
    <t>033-020-YELLOW</t>
  </si>
  <si>
    <t>012-426-RED</t>
  </si>
  <si>
    <t>032-938-YELLOW</t>
  </si>
  <si>
    <t>166-246-agekke 166-262-agekke</t>
  </si>
  <si>
    <t>052-762-STRAWBERRY 052-763-STRAWBERRY</t>
  </si>
  <si>
    <t>113-941-SUN</t>
  </si>
  <si>
    <t>037-693-YELLOW</t>
  </si>
  <si>
    <t>039-511-YELLOW 033-050-YELLOW 037-347-YELLOW 039-510-YELLOW</t>
  </si>
  <si>
    <t>035-590-YELLOW 037-692-YELLOW</t>
  </si>
  <si>
    <t>031-009-YELLOW 033-637-YELLOW 166-270-agekke</t>
  </si>
  <si>
    <t>027-516-GREEN</t>
  </si>
  <si>
    <t>036-664-YELLOW</t>
  </si>
  <si>
    <t>032-991-YELLOW</t>
  </si>
  <si>
    <t>036-647-YELLOW 036-648-YELLOW 036-649-YELLOW</t>
  </si>
  <si>
    <t>121-216-SKY</t>
  </si>
  <si>
    <t>102-697-SNOW</t>
  </si>
  <si>
    <t>019-160-RED</t>
  </si>
  <si>
    <t>005-787-BLUE</t>
  </si>
  <si>
    <t>037-379-YELLOW</t>
  </si>
  <si>
    <t>032-547-YELLOW</t>
  </si>
  <si>
    <t>036-651-YELLOW</t>
  </si>
  <si>
    <t>076-909-ORANGE 076-910-ORANGE</t>
  </si>
  <si>
    <t>037-694-YELLOW</t>
  </si>
  <si>
    <t>※204,205行と同一人物と思われるため一番短いものを採用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</si>
  <si>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</si>
  <si>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※262行と同一人物と思われるため一番短いものを採用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</si>
  <si>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※267,268行と同一人物と思われるため一番短いものを採用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</si>
  <si>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※266,268行と同一人物と思われるため一番短いものを採用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</si>
  <si>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※267,266行と同一人物と思われるため一番短いものを採用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</si>
  <si>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※203,205行と同一人物と思われるため一番短いものを採用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</si>
  <si>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※204,203行と同一人物と思われるため一番短いものを採用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</si>
  <si>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※330,331同一人物と思われるため一番短いものを採用</t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</si>
  <si>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※326,331同一人物と思われるため一番短いものを採用</t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</si>
  <si>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※330,326同一人物と思われるため一番短いものを採用</t>
    <rPh sb="8" eb="10">
      <t>ドウイツ</t>
    </rPh>
    <rPh sb="10" eb="12">
      <t>ジンブツ</t>
    </rPh>
    <rPh sb="13" eb="14">
      <t>オモ</t>
    </rPh>
    <rPh sb="19" eb="21">
      <t>イチバン</t>
    </rPh>
    <rPh sb="21" eb="22">
      <t>ミジカ</t>
    </rPh>
    <rPh sb="26" eb="28">
      <t>サイヨウ</t>
    </rPh>
    <phoneticPr fontId="18"/>
  </si>
  <si>
    <t>※389行と同一人物と思われるため一番短いものを採用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</si>
  <si>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</si>
  <si>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</si>
  <si>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※392,395行と同一人物と思われるため一番短いものを採用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</si>
  <si>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※384,395行と同一人物と思われるため一番短いものを採用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</si>
  <si>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※392,384行と同一人物と思われるため一番短いものを採用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</si>
  <si>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※393行と同一人物と思われるため一番短いものを採用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</si>
  <si>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※410行と同一人物と思われるため一番短いものを採用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</si>
  <si>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※417行と同一人物と思われるため一番短いものを採用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</si>
  <si>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※419行と同一人物と思われるため一番短いものを採用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</si>
  <si>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※426行と同一人物と思われるため一番短いものを採用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</si>
  <si>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※465行と同一人物と思われるため一番短いものを採用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</si>
  <si>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※466行と同一人物と思われるため一番短いものを採用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</si>
  <si>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※471行と同一人物と思われるため一番短いものを採用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4" eb="26">
      <t>サイヨウ</t>
    </rPh>
    <phoneticPr fontId="18"/>
  </si>
  <si>
    <t>※473,475行と同一人物と思われるため一番短いものを採用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</si>
  <si>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※477,475行と同一人物と思われるため一番短いものを採用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</si>
  <si>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※473,477行と同一人物と思われるため一番短いものを採用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8" eb="30">
      <t>サイヨウ</t>
    </rPh>
    <phoneticPr fontId="18"/>
  </si>
  <si>
    <t>033-714-YELLOW</t>
  </si>
  <si>
    <t>118-600-SUN</t>
  </si>
  <si>
    <t>002-815-BLUE</t>
  </si>
  <si>
    <t>022-300-GREEN 022-292-GREEN</t>
  </si>
  <si>
    <t>120-659-SKY</t>
  </si>
  <si>
    <t>017-894-RED</t>
  </si>
  <si>
    <t>076-214-ORANGE</t>
  </si>
  <si>
    <t>065-145-BANANA 077-353-ORANGE</t>
  </si>
  <si>
    <t>076-028-ORANGE</t>
  </si>
  <si>
    <t>075-880-ORANGE</t>
  </si>
  <si>
    <t>015-522-RED 017-439-RED 017-440-RED</t>
  </si>
  <si>
    <t>076-023-ORANGE</t>
  </si>
  <si>
    <t>035-645-YELLOW</t>
  </si>
  <si>
    <t>027-949-GREEN 027-950-GREEN 027-948-GREEN</t>
  </si>
  <si>
    <t>019-967-RED</t>
  </si>
  <si>
    <t>007-570-BLUE</t>
  </si>
  <si>
    <t>036-663-YELLOW</t>
  </si>
  <si>
    <t>168-172-CAKE</t>
  </si>
  <si>
    <t>077-285-ORANGE 077-298-ORANGE</t>
  </si>
  <si>
    <t>166-190-agekke</t>
  </si>
  <si>
    <t>166-357-agekke</t>
  </si>
  <si>
    <t>077-310-ORANGE 077-309-ORANGE 077-343-ORANGE 077-312-ORANGE 061-231-BANANA 077-340-ORANGE</t>
  </si>
  <si>
    <t>166-166-agekke</t>
  </si>
  <si>
    <t>168-175-CAKE</t>
  </si>
  <si>
    <t>057-117-STRAWBERRY 075-888-ORANGE 065-448-BANANA 075-890-ORANGE 077-301-ORANGE 077-341-ORANGE</t>
  </si>
  <si>
    <t>035-881-YELLOW 039-485-YELLOW 039-484-YELLOW</t>
  </si>
  <si>
    <t>166-198-agekke</t>
  </si>
  <si>
    <t>035-883-YELLOW 035-882-YELLOW</t>
  </si>
  <si>
    <t>110-837-SUN</t>
  </si>
  <si>
    <t>067-274-BANANA 067-272-BANANA</t>
  </si>
  <si>
    <t>120-661-SKY 120-664-SKY 120-666-SKY</t>
  </si>
  <si>
    <t>016-971-RED 023-257-GREEN 027-591-GREEN</t>
  </si>
  <si>
    <t>032-912-YELLOW</t>
  </si>
  <si>
    <t>037-422-YELLOW 038-229-YELLOW 037-421-YELLOW</t>
  </si>
  <si>
    <t>069-328-BANANA</t>
  </si>
  <si>
    <t>034-202-YELLOW</t>
  </si>
  <si>
    <t>118-478-SUN</t>
  </si>
  <si>
    <t>112-257-SUN</t>
  </si>
  <si>
    <t>033-687-YELLOW</t>
  </si>
  <si>
    <t>121-227-SKY 118-478-SUN</t>
  </si>
  <si>
    <t>032-873-YELLOW 032-871-YELLOW 032-872-YELLOW</t>
  </si>
  <si>
    <t>143-335-STAR</t>
  </si>
  <si>
    <t>057-138-STRAWBERRY</t>
  </si>
  <si>
    <t>037-360-YELLOW</t>
  </si>
  <si>
    <t>077-302-ORANGE</t>
  </si>
  <si>
    <t>016-635-RED</t>
  </si>
  <si>
    <t>036-037-YELLOW</t>
  </si>
  <si>
    <t>116-028-SUN</t>
  </si>
  <si>
    <t>027-482-GREEN</t>
  </si>
  <si>
    <t>037-192-YELLOW</t>
  </si>
  <si>
    <t>026-625-GREEN 026-624-GREEN 026-623-GREEN</t>
  </si>
  <si>
    <t>011-747-RED 011-746-RED 012-082-RED</t>
  </si>
  <si>
    <t>109-269-SNOW</t>
  </si>
  <si>
    <t>107-215-SNOW</t>
  </si>
  <si>
    <t>037-192-YELLOW 077-106-ORANGE</t>
  </si>
  <si>
    <t>024-230-GREEN 024-256-GREEN</t>
  </si>
  <si>
    <t>121-179-SKY</t>
  </si>
  <si>
    <t>025-837-GREEN 022-398-GREEN</t>
  </si>
  <si>
    <t>037-242-YELLOW 025-224-GREEN</t>
  </si>
  <si>
    <t>168-180-CAKE</t>
  </si>
  <si>
    <t>015-721-RED 015-722-RED 015-723-RED</t>
  </si>
  <si>
    <t>077-525-ORANGE</t>
  </si>
  <si>
    <t>031-082-YELLOW 031-083-YELLOW</t>
  </si>
  <si>
    <t>029-616-GREEN 029-614-GREEN</t>
  </si>
  <si>
    <t>032-913-YELLOW</t>
  </si>
  <si>
    <t>032-874-YELLOW</t>
  </si>
  <si>
    <t>033-622-YELLOW</t>
  </si>
  <si>
    <t>065-908-BANANA 065-909-BANANA</t>
  </si>
  <si>
    <t>037-765-YELLOW 037-749-YELLOW 037-763-YELLOW</t>
  </si>
  <si>
    <t>037-151-YELLOW</t>
  </si>
  <si>
    <t>117-010-SUN 117-005-SUN 117-003-SUN</t>
  </si>
  <si>
    <t>062-629-BANANA</t>
  </si>
  <si>
    <t>033-268-YELLOW 033-269-YELLOW</t>
  </si>
  <si>
    <t>141-928-STAR</t>
  </si>
  <si>
    <t>117-005-SUN 117-003-SUN 077-108-ORANGE</t>
  </si>
  <si>
    <t>036-519-YELLOW</t>
  </si>
  <si>
    <t>033-618-YELLOW 033-617-YELLOW</t>
  </si>
  <si>
    <t>031-378-YELLOW</t>
  </si>
  <si>
    <t>072-023-ORANGE</t>
  </si>
  <si>
    <t>077-011-ORANGE</t>
  </si>
  <si>
    <t>066-339-BANANA</t>
  </si>
  <si>
    <t>059-232-STRAWBERRY 070-247-ORANGE</t>
  </si>
  <si>
    <t>054-964-STRAWBERRY</t>
  </si>
  <si>
    <t>037-778-YELLOW</t>
  </si>
  <si>
    <t>054-965-STRAWBERRY</t>
  </si>
  <si>
    <t>061-204-BANANA</t>
  </si>
  <si>
    <t>076-911-ORANGE</t>
  </si>
  <si>
    <t>037-778-YELLOW 037-779-YELLOW</t>
  </si>
  <si>
    <t>032-806-YELLOW</t>
  </si>
  <si>
    <t>037-126-YELLOW</t>
  </si>
  <si>
    <t>146-795-STAR</t>
  </si>
  <si>
    <t>146-341-STAR</t>
  </si>
  <si>
    <t>146-626-STAR</t>
  </si>
  <si>
    <t>104-264-SNOW</t>
  </si>
  <si>
    <t>143-336-STAR</t>
  </si>
  <si>
    <t>034-532-YELLOW</t>
  </si>
  <si>
    <t>168-183-CAKE</t>
  </si>
  <si>
    <t>006-545-BLUE</t>
  </si>
  <si>
    <t>116-040-SUN</t>
  </si>
  <si>
    <t>114-121-SUN</t>
  </si>
  <si>
    <t>032-911-YELLOW</t>
  </si>
  <si>
    <t>116-097-SUN</t>
  </si>
  <si>
    <t>065-131-BANANA</t>
  </si>
  <si>
    <t>168-184-CAKE</t>
  </si>
  <si>
    <t>032-747-YELLOW</t>
  </si>
  <si>
    <t>033-766-YELLOW 037-143-YELLOW 037-142-YELLOW</t>
  </si>
  <si>
    <t>037-592-YELLOW</t>
  </si>
  <si>
    <t>035-311-YELLOW</t>
  </si>
  <si>
    <t>012-133-RED 026-664-GREEN</t>
  </si>
  <si>
    <t>142-957-STAR</t>
  </si>
  <si>
    <t>035-723-YELLOW 035-722-YELLOW 035-724-YELLOW</t>
  </si>
  <si>
    <t>031-286-YELLOW</t>
  </si>
  <si>
    <t>117-896-SUN</t>
  </si>
  <si>
    <t>065-908-BANANA</t>
  </si>
  <si>
    <t>077-353-ORANGE 065-145-BANANA</t>
  </si>
  <si>
    <t>066-000-BANANA</t>
  </si>
  <si>
    <t>118-758-SUN 118-366-SUN</t>
  </si>
  <si>
    <t>037-808-YELLOW 037-807-YELLOW 037-806-YELLOW</t>
  </si>
  <si>
    <t>166-302-agekke</t>
  </si>
  <si>
    <t>166-341-agekke</t>
  </si>
  <si>
    <t>035-641-YELLOW 035-642-YELLOW 035-637-YELLOW</t>
  </si>
  <si>
    <t>028-497-GREEN</t>
  </si>
  <si>
    <t>120-789-SKY 120-788-SKY</t>
  </si>
  <si>
    <t>168-143-CAKE</t>
  </si>
  <si>
    <t>070-390-ORANGE 075-314-ORANGE</t>
  </si>
  <si>
    <t>037-456-YELLOW 037-455-YELLOW</t>
  </si>
  <si>
    <t>103-458-SNOW</t>
  </si>
  <si>
    <t>120-797-SKY 120-798-SKY</t>
  </si>
  <si>
    <t>117-016-SUN</t>
  </si>
  <si>
    <t>037-411-YELLOW 038-228-YELLOW</t>
  </si>
  <si>
    <t>077-354-ORANGE</t>
  </si>
  <si>
    <t>118-356-SUN 118-357-SUN</t>
  </si>
  <si>
    <t>056-530-STRAWBERRY</t>
  </si>
  <si>
    <t>037-804-YELLOW 037-805-YELLOW</t>
  </si>
  <si>
    <t>001-984-BLUE</t>
  </si>
  <si>
    <t>120-813-SKY</t>
  </si>
  <si>
    <t>038-613-YELLOW</t>
  </si>
  <si>
    <t>168-191-CAKE</t>
  </si>
  <si>
    <t>142-160-STAR</t>
  </si>
  <si>
    <t>066-292-BANANA</t>
  </si>
  <si>
    <t>025-456-GREEN 038-047-YELLOW 025-462-GREEN</t>
  </si>
  <si>
    <t>037-593-YELLOW 037-594-YELLOW 037-595-YELLOW</t>
  </si>
  <si>
    <t>032-899-YELLOW 032-898-YELLOW</t>
  </si>
  <si>
    <t>077-514-ORANGE</t>
  </si>
  <si>
    <t>118-060-SUN</t>
  </si>
  <si>
    <t>118-241-SUN</t>
  </si>
  <si>
    <t>030-324-YELLOW</t>
  </si>
  <si>
    <t>028-295-GREEN 012-430-RED 031-246-YELLOW</t>
  </si>
  <si>
    <t>114-971-SUN</t>
  </si>
  <si>
    <t>035-725-YELLOW 033-767-YELLOW 035-726-YELLOW</t>
  </si>
  <si>
    <t>032-701-YELLOW</t>
  </si>
  <si>
    <t>037-627-YELLOW</t>
  </si>
  <si>
    <t>037-467-YELLOW 038-622-YELLOW</t>
  </si>
  <si>
    <t>077-456-ORANGE</t>
  </si>
  <si>
    <t>024-906-GREEN</t>
  </si>
  <si>
    <t>120-727-SKY</t>
  </si>
  <si>
    <t>033-646-YELLOW 033-645-YELLOW</t>
  </si>
  <si>
    <t>113-208-SUN</t>
  </si>
  <si>
    <t>029-616-GREEN</t>
  </si>
  <si>
    <t>038-608-YELLOW 037-468-YELLOW</t>
  </si>
  <si>
    <t>033-108-YELLOW 033-576-YELLOW</t>
  </si>
  <si>
    <t>038-630-YELLOW</t>
  </si>
  <si>
    <t>032-799-YELLOW</t>
  </si>
  <si>
    <t>037-194-YELLOW</t>
  </si>
  <si>
    <t>038-592-YELLOW</t>
  </si>
  <si>
    <t>038-588-YELLOW</t>
  </si>
  <si>
    <t>120-670-SKY</t>
  </si>
  <si>
    <t>032-010-YELLOW 032-014-YELLOW 031-998-YELLOW 032-011-YELLOW</t>
  </si>
  <si>
    <t>038-089-YELLOW</t>
  </si>
  <si>
    <t>031-247-YELLOW</t>
  </si>
  <si>
    <t>035-644-YELLOW 035-643-YELLOW</t>
  </si>
  <si>
    <t>032-746-YELLOW 032-745-YELLOW</t>
  </si>
  <si>
    <t>062-631-BANANA 062-632-BANANA</t>
  </si>
  <si>
    <t>077-113-ORANGE 077-114-ORANGE</t>
  </si>
  <si>
    <t>032-668-YELLOW</t>
  </si>
  <si>
    <t>120-672-SKY 120-671-SKY</t>
  </si>
  <si>
    <t>033-618-YELLOW 033-620-YELLOW 033-617-YELLOW</t>
  </si>
  <si>
    <t>077-033-ORANGE</t>
  </si>
  <si>
    <t>166-294-agekke</t>
  </si>
  <si>
    <t>018-660-RED 018-547-RED</t>
  </si>
  <si>
    <t>018-548-RED</t>
  </si>
  <si>
    <t>054-967-STRAWBERRY</t>
  </si>
  <si>
    <t>034-159-YELLOW</t>
  </si>
  <si>
    <t>037-576-YELLOW 120-729-SKY</t>
  </si>
  <si>
    <t>031-814-YELLOW 031-813-YELLOW</t>
  </si>
  <si>
    <t>019-369-RED 019-368-RED 019-367-RED</t>
  </si>
  <si>
    <t>024-703-GREEN</t>
  </si>
  <si>
    <t>008-701-BLUE</t>
  </si>
  <si>
    <t>026-394-GREEN</t>
  </si>
  <si>
    <t>077-050-ORANGE</t>
  </si>
  <si>
    <t>008-091-BLUE</t>
  </si>
  <si>
    <t>168-193-CAKE</t>
  </si>
  <si>
    <t>120-668-SKY 120-667-SKY</t>
  </si>
  <si>
    <t>030-317-YELLOW</t>
  </si>
  <si>
    <t>019-715-RED</t>
  </si>
  <si>
    <t>121-228-SKY</t>
  </si>
  <si>
    <t>036-484-YELLOW</t>
  </si>
  <si>
    <t>019-369-RED 019-367-RED</t>
  </si>
  <si>
    <t>053-143-STRAWBERRY</t>
  </si>
  <si>
    <t>012-510-RED</t>
  </si>
  <si>
    <t>037-275-YELLOW</t>
  </si>
  <si>
    <t>037-695-YELLOW</t>
  </si>
  <si>
    <t>166-158-agekke</t>
  </si>
  <si>
    <t>115-710-SUN</t>
  </si>
  <si>
    <t>031-829-YELLOW 031-830-YELLOW</t>
  </si>
  <si>
    <t>036-039-YELLOW</t>
  </si>
  <si>
    <t>012-600-RED 012-455-RED</t>
  </si>
  <si>
    <t>103-118-SNOW 103-119-SNOW</t>
  </si>
  <si>
    <t>033-909-YELLOW</t>
  </si>
  <si>
    <t>025-330-GREEN</t>
  </si>
  <si>
    <t>114-198-SUN</t>
  </si>
  <si>
    <t>036-674-YELLOW</t>
  </si>
  <si>
    <t>003-240-BLUE</t>
  </si>
  <si>
    <t>117-021-SUN</t>
  </si>
  <si>
    <t>077-115-ORANGE</t>
  </si>
  <si>
    <t>004-857-BLUE 009-711-BLUE</t>
  </si>
  <si>
    <t>032-954-YELLOW</t>
  </si>
  <si>
    <t>037-282-YELLOW</t>
  </si>
  <si>
    <t>027-758-GREEN 027-757-GREEN</t>
  </si>
  <si>
    <t>142-148-STAR 142-158-STAR 142-192-STAR 142-149-STAR 142-159-STAR 142-193-STAR</t>
  </si>
  <si>
    <t>067-065-BANANA</t>
  </si>
  <si>
    <t>035-760-YELLOW 057-123-STRAWBERRY</t>
  </si>
  <si>
    <t>036-657-YELLOW</t>
  </si>
  <si>
    <t>024-672-GREEN</t>
  </si>
  <si>
    <t>142-185-STAR 142-180-STAR 142-179-STAR 142-189-STAR 142-181-STAR</t>
  </si>
  <si>
    <t>019-369-RED 019-367-RED 019-368-RED</t>
  </si>
  <si>
    <t>033-269-YELLOW</t>
  </si>
  <si>
    <t>030-113-YELLOW 030-111-YELLOW 030-114-YELLOW</t>
  </si>
  <si>
    <t>038-160-YELLOW 037-464-YELLOW</t>
  </si>
  <si>
    <t>030-114-YELLOW</t>
  </si>
  <si>
    <t>113-769-SUN 113-700-SUN</t>
  </si>
  <si>
    <t>142-195-STAR 142-177-STAR 142-178-STAR 142-175-STAR 142-176-STAR 142-194-STAR</t>
  </si>
  <si>
    <t>030-113-YELLOW 030-114-YELLOW 030-111-YELLOW</t>
  </si>
  <si>
    <t>067-488-BANANA</t>
  </si>
  <si>
    <t>077-676-ORANGE</t>
  </si>
  <si>
    <t>036-661-YELLOW 036-660-YELLOW</t>
  </si>
  <si>
    <t>036-675-YELLOW</t>
  </si>
  <si>
    <t>006-544-BLUE 006-545-BLUE</t>
  </si>
  <si>
    <t>037-469-YELLOW</t>
  </si>
  <si>
    <t>037-112-YELLOW</t>
  </si>
  <si>
    <t>036-084-YELLOW</t>
  </si>
  <si>
    <t>032-900-YELLOW</t>
  </si>
  <si>
    <t>033-108-YELLOW 033-576-YELLOW 033-109-YELLOW</t>
  </si>
  <si>
    <t>038-194-YELLOW 037-430-YELLOW</t>
  </si>
  <si>
    <t>077-326-ORANGE</t>
  </si>
  <si>
    <t>034-566-YELLOW</t>
  </si>
  <si>
    <t>038-585-YELLOW 038-535-YELLOW</t>
  </si>
  <si>
    <t>024-346-GREEN 027-951-GREEN 024-347-GREEN</t>
  </si>
  <si>
    <t>024-895-GREEN</t>
  </si>
  <si>
    <t>036-662-YELLOW</t>
  </si>
  <si>
    <t>019-300-RED 028-062-GREEN</t>
  </si>
  <si>
    <t>037-066-YELLOW 037-065-YELLOW</t>
  </si>
  <si>
    <t>037-174-YELLOW 037-173-YELLOW</t>
  </si>
  <si>
    <t>077-044-ORANGE</t>
  </si>
  <si>
    <t>037-175-YELLOW 037-176-YELLOW</t>
  </si>
  <si>
    <t>035-638-YELLOW 035-640-YELLOW</t>
  </si>
  <si>
    <t>037-348-YELLOW</t>
  </si>
  <si>
    <t>056-458-STRAWBERRY 056-459-STRAWBERRY</t>
  </si>
  <si>
    <t>037-067-YELLOW</t>
  </si>
  <si>
    <t>073-750-ORANGE</t>
  </si>
  <si>
    <t>032-957-YELLOW 032-956-YELLOW</t>
  </si>
  <si>
    <t>021-329-GREEN</t>
  </si>
  <si>
    <t>019-480-RED</t>
  </si>
  <si>
    <t>116-148-SUN</t>
  </si>
  <si>
    <t>035-485-YELLOW 007-570-BLUE</t>
  </si>
  <si>
    <t>032-955-YELLOW 003-730-BLUE</t>
  </si>
  <si>
    <t>037-413-YELLOW 037-414-YELLOW</t>
  </si>
  <si>
    <t>034-573-YELLOW 034-572-YELLOW 034-574-YELLOW 037-212-YELLOW</t>
  </si>
  <si>
    <t>077-303-ORANGE</t>
  </si>
  <si>
    <t>166-166-agekke 166-349-agekke</t>
  </si>
  <si>
    <t>030-661-YELLOW</t>
  </si>
  <si>
    <t>032-769-YELLOW 032-766-YELLOW 036-289-YELLOW</t>
  </si>
  <si>
    <t>065-999-BANANA 065-998-BANANA</t>
  </si>
  <si>
    <t>168-176-CAKE</t>
  </si>
  <si>
    <t>056-370-STRAWBERRY 056-517-STRAWBERRY</t>
  </si>
  <si>
    <t>038-135-YELLOW</t>
  </si>
  <si>
    <t>037-329-YELLOW 037-330-YELLOW</t>
  </si>
  <si>
    <t>037-068-YELLOW</t>
  </si>
  <si>
    <t>037-069-YELLOW</t>
  </si>
  <si>
    <t>111-213-SUN 121-226-SKY</t>
  </si>
  <si>
    <t>166-325-agekke 166-222-agekke</t>
  </si>
  <si>
    <t>071-157-ORANGE</t>
  </si>
  <si>
    <t>030-102-YELLOW</t>
  </si>
  <si>
    <t>067-052-BANANA 067-030-BANANA</t>
  </si>
  <si>
    <t>035-590-YELLOW</t>
  </si>
  <si>
    <t>029-829-GREEN</t>
  </si>
  <si>
    <t>012-465-RED</t>
  </si>
  <si>
    <t>037-071-YELLOW 037-070-YELLOW</t>
  </si>
  <si>
    <t>032-992-YELLOW</t>
  </si>
  <si>
    <t>037-178-YELLOW 037-177-YELLOW</t>
  </si>
  <si>
    <t>032-992-YELLOW 032-993-YELLOW</t>
  </si>
  <si>
    <t>038-195-YELLOW</t>
  </si>
  <si>
    <t>※44行と同一人物と思われるため一番短い待ち時間を採用</t>
    <rPh sb="3" eb="4">
      <t>ギョウ</t>
    </rPh>
    <rPh sb="5" eb="7">
      <t>ドウイツ</t>
    </rPh>
    <rPh sb="7" eb="9">
      <t>ジンブツ</t>
    </rPh>
    <rPh sb="10" eb="11">
      <t>オモ</t>
    </rPh>
    <rPh sb="16" eb="18">
      <t>イチバン</t>
    </rPh>
    <rPh sb="18" eb="19">
      <t>ミジカ</t>
    </rPh>
    <rPh sb="20" eb="21">
      <t>マ</t>
    </rPh>
    <rPh sb="22" eb="24">
      <t>ジカン</t>
    </rPh>
    <rPh sb="25" eb="27">
      <t>サイヨウ</t>
    </rPh>
    <phoneticPr fontId="18"/>
  </si>
  <si>
    <t>※113,114行と同一人物と思われるため一番短い待ち時間を採用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</si>
  <si>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※111,114行と同一人物と思われるため一番短い待ち時間を採用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</si>
  <si>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※113,111行と同一人物と思われるため一番短い待ち時間を採用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</si>
  <si>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※121,122行と同一人物と思われるため一番短い待ち時間を採用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</si>
  <si>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※120,122行と同一人物と思われるため一番短い待ち時間を採用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</si>
  <si>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※121,120行と同一人物と思われるため一番短い待ち時間を採用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</si>
  <si>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※125行と同一人物と思われるため一番短い待ち時間を採用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</si>
  <si>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</si>
  <si>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</si>
  <si>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</si>
  <si>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</si>
  <si>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※130行と同一人物と思われるため一番短い待ち時間を採用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</si>
  <si>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※128行と同一人物と思われるため一番短い待ち時間を採用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</si>
  <si>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※216行と同一人物と思われるため一番短い待ち時間を採用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</si>
  <si>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※215行と同一人物と思われるため一番短い待ち時間を採用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</si>
  <si>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※266行と同一人物と思われるため一番短い待ち時間を採用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</si>
  <si>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※367行と同一人物と思われるため一番短い待ち時間を採用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</si>
  <si>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※366行と同一人物と思われるため一番短い待ち時間を採用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</si>
  <si>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※373行と同一人物と思われるため一番短い待ち時間を採用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</si>
  <si>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※414,415行と同一人物と思われるため一番短い待ち時間を採用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</si>
  <si>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※413,415行と同一人物と思われるため一番短い待ち時間を採用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</si>
  <si>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※414,413行と同一人物と思われるため一番短い待ち時間を採用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</si>
  <si>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※421行と同一人物と思われるため一番短い待ち時間を採用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</si>
  <si>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※420行と同一人物と思われるため一番短い待ち時間を採用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</si>
  <si>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※419行と同一人物と思われるため一番短い待ち時間を採用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</si>
  <si>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※417行と同一人物と思われるため一番短い待ち時間を採用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</si>
  <si>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※418行と同一人物と思われるため一番短い待ち時間を採用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</si>
  <si>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※422行と同一人物と思われるため一番短い待ち時間を採用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</si>
  <si>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※426行と同一人物と思われるため一番短い待ち時間を採用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</si>
  <si>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※425行と同一人物と思われるため一番短い待ち時間を採用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</si>
  <si>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※516行と同一人物と思われるため一番短い待ち時間を採用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</si>
  <si>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※518行と同一人物と思われるため一番短い待ち時間を採用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</si>
  <si>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012-091-RED</t>
  </si>
  <si>
    <t>024-268-GREEN 109-765-SNOW</t>
  </si>
  <si>
    <t>072-556-ORANGE</t>
  </si>
  <si>
    <t>070-401-ORANGE 077-105-ORANGE</t>
  </si>
  <si>
    <t>012-090-RED</t>
  </si>
  <si>
    <t>004-857-BLUE</t>
  </si>
  <si>
    <t>077-478-ORANGE</t>
  </si>
  <si>
    <t>034-950-YELLOW</t>
  </si>
  <si>
    <t>168-174-CAKE</t>
  </si>
  <si>
    <t>166-269-agekke</t>
  </si>
  <si>
    <t>166-182-agekke</t>
  </si>
  <si>
    <t>037-192-YELLOW 077-106-ORANGE 075-807-ORANGE</t>
  </si>
  <si>
    <t>166-285-agekke</t>
  </si>
  <si>
    <t>110-402-SUN</t>
  </si>
  <si>
    <t>077-479-ORANGE</t>
  </si>
  <si>
    <t>166-245-agekke</t>
  </si>
  <si>
    <t>037-035-YELLOW 037-051-YELLOW 037-050-YELLOW</t>
  </si>
  <si>
    <t>037-062-YELLOW 037-129-YELLOW 037-033-YELLOW 037-130-YELLOW</t>
  </si>
  <si>
    <t>003-792-BLUE</t>
  </si>
  <si>
    <t>032-078-YELLOW</t>
  </si>
  <si>
    <t>117-027-SUN</t>
  </si>
  <si>
    <t>022-292-GREEN</t>
  </si>
  <si>
    <t>117-028-SUN 117-027-SUN</t>
  </si>
  <si>
    <t>038-160-YELLOW</t>
  </si>
  <si>
    <t>037-464-YELLOW</t>
  </si>
  <si>
    <t>063-695-BANANA</t>
  </si>
  <si>
    <t>167-693-CAKE</t>
  </si>
  <si>
    <t>037-036-YELLOW</t>
  </si>
  <si>
    <t>111-168-SUN</t>
  </si>
  <si>
    <t>027-357-GREEN</t>
  </si>
  <si>
    <t>056-519-STRAWBERRY</t>
  </si>
  <si>
    <t>117-037-SUN 117-035-SUN 117-036-SUN</t>
  </si>
  <si>
    <t>077-329-ORANGE</t>
  </si>
  <si>
    <t>112-830-SUN</t>
  </si>
  <si>
    <t>120-730-SKY</t>
  </si>
  <si>
    <t>037-215-YELLOW</t>
  </si>
  <si>
    <t>076-282-ORANGE</t>
  </si>
  <si>
    <t>168-194-CAKE</t>
  </si>
  <si>
    <t>037-094-YELLOW 037-096-YELLOW 037-095-YELLOW</t>
  </si>
  <si>
    <t>035-177-YELLOW</t>
  </si>
  <si>
    <t>037-129-YELLOW 037-062-YELLOW 037-033-YELLOW 037-130-YELLOW</t>
  </si>
  <si>
    <t>037-050-YELLOW 037-051-YELLOW 037-035-YELLOW</t>
  </si>
  <si>
    <t>038-218-YELLOW</t>
  </si>
  <si>
    <t>168-200-CAKE</t>
  </si>
  <si>
    <t>055-669-STRAWBERRY 055-742-STRAWBERRY 055-670-STRAWBERRY</t>
  </si>
  <si>
    <t>054-968-STRAWBERRY 055-282-STRAWBERRY</t>
  </si>
  <si>
    <t>117-701-SUN 027-089-GREEN</t>
  </si>
  <si>
    <t>037-097-YELLOW</t>
  </si>
  <si>
    <t>143-327-STAR</t>
  </si>
  <si>
    <t>037-672-YELLOW</t>
  </si>
  <si>
    <t>012-091-RED 012-090-RED</t>
  </si>
  <si>
    <t>120-941-SKY 120-942-SKY</t>
  </si>
  <si>
    <t>142-182-STAR 142-183-STAR 142-184-STAR</t>
  </si>
  <si>
    <t>105-350-SNOW</t>
  </si>
  <si>
    <t>036-631-YELLOW</t>
  </si>
  <si>
    <t>016-690-RED</t>
  </si>
  <si>
    <t>054-889-STRAWBERRY</t>
  </si>
  <si>
    <t>037-235-YELLOW 037-238-YELLOW 037-237-YELLOW</t>
  </si>
  <si>
    <t>039-051-YELLOW 039-052-YELLOW</t>
  </si>
  <si>
    <t>168-203-CAKE</t>
  </si>
  <si>
    <t>054-896-STRAWBERRY</t>
  </si>
  <si>
    <t>036-634-YELLOW 036-632-YELLOW 036-633-YELLOW</t>
  </si>
  <si>
    <t>120-804-SKY 120-802-SKY 120-803-SKY</t>
  </si>
  <si>
    <t>077-360-ORANGE</t>
  </si>
  <si>
    <t>120-803-SKY</t>
  </si>
  <si>
    <t>120-803-SKY 120-804-SKY 120-802-SKY</t>
  </si>
  <si>
    <t>036-109-YELLOW</t>
  </si>
  <si>
    <t>056-461-STRAWBERRY</t>
  </si>
  <si>
    <t>168-204-CAKE</t>
  </si>
  <si>
    <t>037-207-YELLOW 037-209-YELLOW 037-208-YELLOW</t>
  </si>
  <si>
    <t>026-273-GREEN 026-550-GREEN</t>
  </si>
  <si>
    <t>077-109-ORANGE 056-406-STRAWBERRY</t>
  </si>
  <si>
    <t>055-694-STRAWBERRY 054-801-STRAWBERRY</t>
  </si>
  <si>
    <t>168-206-CAKE</t>
  </si>
  <si>
    <t>034-324-YELLOW</t>
  </si>
  <si>
    <t>032-144-YELLOW</t>
  </si>
  <si>
    <t>075-307-ORANGE 073-438-ORANGE</t>
  </si>
  <si>
    <t>031-052-YELLOW 031-051-YELLOW 031-053-YELLOW</t>
  </si>
  <si>
    <t>140-965-STAR</t>
  </si>
  <si>
    <t>140-954-STAR</t>
  </si>
  <si>
    <t>065-658-BANANA</t>
  </si>
  <si>
    <t>142-182-STAR 142-184-STAR</t>
  </si>
  <si>
    <t>025-955-GREEN</t>
  </si>
  <si>
    <t>112-868-SUN 112-869-SUN 112-881-SUN 112-854-SUN</t>
  </si>
  <si>
    <t>059-231-STRAWBERRY</t>
  </si>
  <si>
    <t>118-022-SUN</t>
  </si>
  <si>
    <t>168-192-CAKE</t>
  </si>
  <si>
    <t>116-922-SUN</t>
  </si>
  <si>
    <t>168-209-CAKE</t>
  </si>
  <si>
    <t>120-738-SKY</t>
  </si>
  <si>
    <t>024-363-GREEN</t>
  </si>
  <si>
    <t>077-504-ORANGE</t>
  </si>
  <si>
    <t>039-041-YELLOW</t>
  </si>
  <si>
    <t>036-316-YELLOW</t>
  </si>
  <si>
    <t>120-687-SKY 116-019-SUN</t>
  </si>
  <si>
    <t>027-587-GREEN</t>
  </si>
  <si>
    <t>037-123-YELLOW 027-587-GREEN 037-677-YELLOW</t>
  </si>
  <si>
    <t>030-352-YELLOW 029-542-GREEN</t>
  </si>
  <si>
    <t>036-316-YELLOW 036-321-YELLOW</t>
  </si>
  <si>
    <t>020-587-GREEN</t>
  </si>
  <si>
    <t>118-357-SUN</t>
  </si>
  <si>
    <t>020-616-GREEN 034-602-YELLOW 033-865-YELLOW</t>
  </si>
  <si>
    <t>166-213-agekke</t>
  </si>
  <si>
    <t>166-189-agekke</t>
  </si>
  <si>
    <t>166-325-agekke</t>
  </si>
  <si>
    <t>117-047-SUN 117-046-SUN</t>
  </si>
  <si>
    <t>035-693-YELLOW 035-694-YELLOW</t>
  </si>
  <si>
    <t>034-015-YELLOW 034-017-YELLOW</t>
  </si>
  <si>
    <t>166-221-agekke</t>
  </si>
  <si>
    <t>026-842-GREEN</t>
  </si>
  <si>
    <t>166-197-agekke</t>
  </si>
  <si>
    <t>117-050-SUN 117-049-SUN</t>
  </si>
  <si>
    <t>117-816-SUN</t>
  </si>
  <si>
    <t>034-015-YELLOW</t>
  </si>
  <si>
    <t>016-890-RED</t>
  </si>
  <si>
    <t>012-269-RED 016-635-RED</t>
  </si>
  <si>
    <t>037-671-YELLOW</t>
  </si>
  <si>
    <t>077-390-ORANGE</t>
  </si>
  <si>
    <t>008-238-BLUE</t>
  </si>
  <si>
    <t>034-202-YELLOW 034-203-YELLOW 104-289-SNOW</t>
  </si>
  <si>
    <t>002-185-BLUE</t>
  </si>
  <si>
    <t>055-693-STRAWBERRY 057-094-STRAWBERRY 056-407-STRAWBERRY</t>
  </si>
  <si>
    <t>114-762-SUN</t>
  </si>
  <si>
    <t>120-942-SKY</t>
  </si>
  <si>
    <t>012-357-RED</t>
  </si>
  <si>
    <t>039-052-YELLOW 039-051-YELLOW</t>
  </si>
  <si>
    <t>033-454-YELLOW</t>
  </si>
  <si>
    <t>035-884-YELLOW</t>
  </si>
  <si>
    <t>168-211-CAKE</t>
  </si>
  <si>
    <t>037-192-YELLOW 075-807-ORANGE</t>
  </si>
  <si>
    <t>065-998-BANANA 065-999-BANANA</t>
  </si>
  <si>
    <t>055-693-STRAWBERRY 056-407-STRAWBERRY 057-094-STRAWBERRY</t>
  </si>
  <si>
    <t>031-082-YELLOW 031-083-YELLOW 034-389-YELLOW</t>
  </si>
  <si>
    <t>117-045-SUN</t>
  </si>
  <si>
    <t>029-769-GREEN</t>
  </si>
  <si>
    <t>006-552-BLUE 006-553-BLUE 006-554-BLUE 009-134-BLUE</t>
  </si>
  <si>
    <t>012-415-RED 012-414-RED 012-524-RED 012-413-RED</t>
  </si>
  <si>
    <t>055-693-STRAWBERRY</t>
  </si>
  <si>
    <t>035-179-YELLOW 035-178-YELLOW</t>
  </si>
  <si>
    <t>033-352-YELLOW 033-351-YELLOW 033-353-YELLOW</t>
  </si>
  <si>
    <t>075-712-ORANGE 075-713-ORANGE</t>
  </si>
  <si>
    <t>037-561-YELLOW 032-943-YELLOW 037-562-YELLOW 037-580-YELLOW</t>
  </si>
  <si>
    <t>076-077-ORANGE 076-285-ORANGE</t>
  </si>
  <si>
    <t>077-117-ORANGE 077-296-ORANGE 077-295-ORANGE 077-116-ORANGE 077-118-ORANGE</t>
  </si>
  <si>
    <t>022-120-GREEN</t>
  </si>
  <si>
    <t>034-932-YELLOW 034-317-YELLOW 034-316-YELLOW</t>
  </si>
  <si>
    <t>146-179-STAR</t>
  </si>
  <si>
    <t>038-867-YELLOW</t>
  </si>
  <si>
    <t>146-179-STAR 004-682-BLUE 118-347-SUN</t>
  </si>
  <si>
    <t>038-867-YELLOW 038-868-YELLOW</t>
  </si>
  <si>
    <t>035-972-YELLOW</t>
  </si>
  <si>
    <t>028-108-GREEN 028-041-GREEN 028-110-GREEN 028-109-GREEN 028-301-GREEN 033-357-YELLOW</t>
  </si>
  <si>
    <t>028-108-GREEN 028-041-GREEN 028-110-GREEN 028-109-GREEN 028-301-GREEN 033-358-YELLOW</t>
  </si>
  <si>
    <t>120-742-SKY</t>
  </si>
  <si>
    <t>118-284-SUN 118-348-SUN</t>
  </si>
  <si>
    <t>120-734-SKY 107-255-SNOW 113-565-SUN</t>
  </si>
  <si>
    <t>005-788-BLUE</t>
  </si>
  <si>
    <t>075-714-ORANGE 075-715-ORANGE</t>
  </si>
  <si>
    <t>077-117-ORANGE 077-296-ORANGE 077-116-ORANGE 077-295-ORANGE 077-118-ORANGE</t>
  </si>
  <si>
    <t>028-041-GREEN</t>
  </si>
  <si>
    <t>036-679-YELLOW 036-680-YELLOW</t>
  </si>
  <si>
    <t>036-227-YELLOW</t>
  </si>
  <si>
    <t>036-684-YELLOW 036-683-YELLOW 036-681-YELLOW 036-682-YELLOW</t>
  </si>
  <si>
    <t>168-177-CAKE</t>
  </si>
  <si>
    <t>036-034-YELLOW</t>
  </si>
  <si>
    <t>036-684-YELLOW 036-683-YELLOW 036-682-YELLOW 036-681-YELLOW 036-685-YELLOW</t>
  </si>
  <si>
    <t>037-675-YELLOW</t>
  </si>
  <si>
    <t>004-682-BLUE</t>
  </si>
  <si>
    <t>141-268-STAR 141-269-STAR</t>
  </si>
  <si>
    <t>036-686-YELLOW</t>
  </si>
  <si>
    <t>037-213-YELLOW</t>
  </si>
  <si>
    <t>026-549-GREEN</t>
  </si>
  <si>
    <t>113-616-SUN</t>
  </si>
  <si>
    <t>036-636-YELLOW</t>
  </si>
  <si>
    <t>011-711-RED</t>
  </si>
  <si>
    <t>027-744-GREEN</t>
  </si>
  <si>
    <t>120-943-SKY</t>
  </si>
  <si>
    <t>030-318-YELLOW</t>
  </si>
  <si>
    <t>118-179-SUN</t>
  </si>
  <si>
    <t>027-831-GREEN</t>
  </si>
  <si>
    <t>035-473-YELLOW 038-135-YELLOW</t>
  </si>
  <si>
    <t>034-316-YELLOW</t>
  </si>
  <si>
    <t>059-048-STRAWBERRY 070-823-ORANGE 070-891-ORANGE</t>
  </si>
  <si>
    <t>077-048-ORANGE</t>
  </si>
  <si>
    <t>034-317-YELLOW</t>
  </si>
  <si>
    <t>036-687-YELLOW</t>
  </si>
  <si>
    <t>037-152-YELLOW 037-153-YELLOW</t>
  </si>
  <si>
    <t>038-050-YELLOW</t>
  </si>
  <si>
    <t>036-688-YELLOW</t>
  </si>
  <si>
    <t>037-566-YELLOW 037-539-YELLOW</t>
  </si>
  <si>
    <t>034-932-YELLOW</t>
  </si>
  <si>
    <t>057-095-STRAWBERRY 073-483-ORANGE 052-347-STRAWBERRY 077-105-ORANGE</t>
  </si>
  <si>
    <t>015-549-RED</t>
  </si>
  <si>
    <t>120-390-SKY</t>
  </si>
  <si>
    <t>026-623-GREEN</t>
  </si>
  <si>
    <t>036-689-YELLOW</t>
  </si>
  <si>
    <t>116-048-SUN</t>
  </si>
  <si>
    <t>077-120-ORANGE 077-119-ORANGE</t>
  </si>
  <si>
    <t>120-690-SKY 120-689-SKY</t>
  </si>
  <si>
    <t>038-196-YELLOW 038-197-YELLOW 005-785-BLUE 033-635-YELLOW</t>
  </si>
  <si>
    <t>168-213-CAKE</t>
  </si>
  <si>
    <t>116-815-SUN</t>
  </si>
  <si>
    <t>077-354-ORANGE 077-358-ORANGE</t>
  </si>
  <si>
    <t>056-406-STRAWBERRY 077-109-ORANGE</t>
  </si>
  <si>
    <t>076-912-ORANGE 076-913-ORANGE</t>
  </si>
  <si>
    <t>039-417-YELLOW</t>
  </si>
  <si>
    <t>074-157-ORANGE</t>
  </si>
  <si>
    <t>032-893-YELLOW 034-527-YELLOW 032-892-YELLOW 033-130-YELLOW</t>
  </si>
  <si>
    <t>038-231-YELLOW</t>
  </si>
  <si>
    <t>038-232-YELLOW</t>
  </si>
  <si>
    <t>115-699-SUN</t>
  </si>
  <si>
    <t>069-205-BANANA</t>
  </si>
  <si>
    <t>039-403-YELLOW</t>
  </si>
  <si>
    <t>038-232-YELLOW 038-233-YELLOW</t>
  </si>
  <si>
    <t>027-090-GREEN</t>
  </si>
  <si>
    <t>077-049-ORANGE 054-870-STRAWBERRY</t>
  </si>
  <si>
    <t>108-391-SNOW</t>
  </si>
  <si>
    <t>056-530-STRAWBERRY 056-521-STRAWBERRY</t>
  </si>
  <si>
    <t>038-235-YELLOW 038-236-YELLOW 038-237-YELLOW</t>
  </si>
  <si>
    <t>037-223-YELLOW</t>
  </si>
  <si>
    <t>037-413-YELLOW</t>
  </si>
  <si>
    <t>032-646-YELLOW</t>
  </si>
  <si>
    <t>120-859-SKY</t>
  </si>
  <si>
    <t>038-869-YELLOW</t>
  </si>
  <si>
    <t>064-437-BANANA</t>
  </si>
  <si>
    <t>073-911-ORANGE 073-935-ORANGE</t>
  </si>
  <si>
    <t>018-282-RED</t>
  </si>
  <si>
    <t>075-308-ORANGE</t>
  </si>
  <si>
    <t>166-229-agekke</t>
  </si>
  <si>
    <t>038-234-YELLOW</t>
  </si>
  <si>
    <t>039-429-YELLOW 039-411-YELLOW</t>
  </si>
  <si>
    <t>038-239-YELLOW 038-238-YELLOW</t>
  </si>
  <si>
    <t>050-563-STRAWBERRY</t>
  </si>
  <si>
    <t>039-444-YELLOW</t>
  </si>
  <si>
    <t>025-288-GREEN</t>
  </si>
  <si>
    <t>012-669-RED 012-662-RED</t>
  </si>
  <si>
    <t>027-800-GREEN 028-724-GREEN 065-658-BANANA</t>
  </si>
  <si>
    <t>051-250-STRAWBERRY</t>
  </si>
  <si>
    <t>075-795-ORANGE</t>
  </si>
  <si>
    <t>019-300-RED</t>
  </si>
  <si>
    <t>120-780-SKY</t>
  </si>
  <si>
    <t>038-947-YELLOW</t>
  </si>
  <si>
    <t>038-252-YELLOW</t>
  </si>
  <si>
    <t>038-949-YELLOW 038-948-YELLOW</t>
  </si>
  <si>
    <t>166-237-agekke 166-229-agekke</t>
  </si>
  <si>
    <t>033-281-YELLOW</t>
  </si>
  <si>
    <t>102-620-SNOW</t>
  </si>
  <si>
    <t>072-123-ORANGE</t>
  </si>
  <si>
    <t>038-934-YELLOW 038-935-YELLOW</t>
  </si>
  <si>
    <t>065-060-BANANA</t>
  </si>
  <si>
    <t>055-242-STRAWBERRY 166-158-agekke 114-762-SUN</t>
  </si>
  <si>
    <t>038-242-YELLOW 038-241-YELLOW</t>
  </si>
  <si>
    <t>076-924-ORANGE</t>
  </si>
  <si>
    <t>076-923-ORANGE 076-924-ORANGE</t>
  </si>
  <si>
    <t>037-559-YELLOW 037-560-YELLOW</t>
  </si>
  <si>
    <t>039-445-YELLOW 039-446-YELLOW 039-447-YELLOW</t>
  </si>
  <si>
    <t>012-638-RED</t>
  </si>
  <si>
    <t>※112行と同一人物と思われるため一番短い待ち時間を採用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</si>
  <si>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※110行と同一人物と思われるため一番短い待ち時間を採用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</si>
  <si>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※115行と同一人物と思われるため一番短い待ち時間を採用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</si>
  <si>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※113行と同一人物と思われるため一番短い待ち時間を採用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</si>
  <si>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※114行と同一人物と思われるため一番短い待ち時間を採用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</si>
  <si>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</si>
  <si>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</si>
  <si>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※208行と同一人物と思われるため一番短い待ち時間を採用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</si>
  <si>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</si>
  <si>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※304行と同一人物と思われるため一番短い待ち時間を採用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</si>
  <si>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※433行と同一人物と思われるため一番短い待ち時間を採用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</si>
  <si>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※435行と同一人物と思われるため一番短い待ち時間を採用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</si>
  <si>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※434行と同一人物と思われるため一番短い待ち時間を採用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</si>
  <si>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※440,442行と同一人物と思われるため一番短い待ち時間を採用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</si>
  <si>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※445,442行と同一人物と思われるため一番短い待ち時間を採用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</si>
  <si>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※440,445行と同一人物と思われるため一番短い待ち時間を採用</t>
    <rPh sb="8" eb="9">
      <t>ギョウ</t>
    </rPh>
    <rPh sb="10" eb="12">
      <t>ドウイツ</t>
    </rPh>
    <rPh sb="12" eb="14">
      <t>ジンブツ</t>
    </rPh>
    <rPh sb="15" eb="16">
      <t>オモ</t>
    </rPh>
    <rPh sb="21" eb="23">
      <t>イチバン</t>
    </rPh>
    <rPh sb="23" eb="24">
      <t>ミジカ</t>
    </rPh>
    <rPh sb="25" eb="26">
      <t>マ</t>
    </rPh>
    <rPh sb="27" eb="29">
      <t>ジカン</t>
    </rPh>
    <rPh sb="30" eb="32">
      <t>サイヨウ</t>
    </rPh>
    <phoneticPr fontId="18"/>
  </si>
  <si>
    <t>※444行と同一人物と思われるため一番短い待ち時間を採用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</si>
  <si>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※446行と同一人物と思われるため一番短い待ち時間を採用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</si>
  <si>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※534行と同一人物と思われるため一番短い待ち時間を採用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</si>
  <si>
    <t>※538行と同一人物と思われるため一番短い待ち時間を採用</t>
    <rPh sb="4" eb="5">
      <t>ギョウ</t>
    </rPh>
    <rPh sb="6" eb="8">
      <t>ドウイツ</t>
    </rPh>
    <rPh sb="8" eb="10">
      <t>ジンブツ</t>
    </rPh>
    <rPh sb="11" eb="12">
      <t>オモ</t>
    </rPh>
    <rPh sb="17" eb="19">
      <t>イチバン</t>
    </rPh>
    <rPh sb="19" eb="20">
      <t>ミジカ</t>
    </rPh>
    <rPh sb="21" eb="22">
      <t>マ</t>
    </rPh>
    <rPh sb="23" eb="25">
      <t>ジカン</t>
    </rPh>
    <rPh sb="26" eb="28">
      <t>サイヨウ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</si>
</sst>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[$-F400]h:mm:ss\ AM/PM"/>
    <numFmt numFmtId="177" formatCode="[mm]"/>
  </numFmts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22" fontId="0" fillId="0" borderId="0" xfId="0" applyNumberFormat="1">
      <alignment vertical="center"/>
    </xf>
    <xf numFmtId="22" fontId="0" fillId="0" borderId="0" xfId="0" applyNumberFormat="1" applyBorder="1">
      <alignment vertical="center"/>
    </xf>
    <xf numFmtId="0" fontId="0" fillId="0" borderId="0" xfId="0" applyBorder="1">
      <alignment vertical="center"/>
    </xf>
    <xf numFmtId="22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177" fontId="0" fillId="0" borderId="0" xfId="0" applyNumberFormat="1">
      <alignment vertical="center"/>
    </xf>
    <xf numFmtId="0" fontId="0" fillId="0" borderId="0" xfId="0" applyFill="1" applyBorder="1">
      <alignment vertical="center"/>
    </xf>
    <xf numFmtId="22" fontId="0" fillId="0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177" fontId="0" fillId="0" borderId="0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10" xfId="0" applyFill="1" applyBorder="1">
      <alignment vertical="center"/>
    </xf>
    <xf numFmtId="22" fontId="0" fillId="0" borderId="10" xfId="0" applyNumberFormat="1" applyFill="1" applyBorder="1">
      <alignment vertical="center"/>
    </xf>
    <xf numFmtId="0" fontId="14" fillId="33" borderId="0" xfId="0" applyFont="1" applyFill="1" applyAlignment="1">
      <alignment horizontal="left" vertical="center"/>
    </xf>
    <xf numFmtId="0" fontId="19" fillId="33" borderId="0" xfId="0" applyFont="1" applyFill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76" fontId="0" fillId="0" borderId="10" xfId="0" applyNumberFormat="1" applyFill="1" applyBorder="1">
      <alignment vertical="center"/>
    </xf>
    <xf numFmtId="177" fontId="0" fillId="0" borderId="10" xfId="0" applyNumberFormat="1" applyFill="1" applyBorder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Border="1">
      <alignment vertical="center"/>
    </xf>
    <xf numFmtId="22" fontId="0" fillId="0" borderId="11" xfId="0" applyNumberFormat="1" applyBorder="1">
      <alignment vertical="center"/>
    </xf>
    <xf numFmtId="0" fontId="0" fillId="0" borderId="11" xfId="0" applyFill="1" applyBorder="1">
      <alignment vertical="center"/>
    </xf>
    <xf numFmtId="22" fontId="0" fillId="0" borderId="11" xfId="0" applyNumberFormat="1" applyFill="1" applyBorder="1">
      <alignment vertical="center"/>
    </xf>
    <xf numFmtId="176" fontId="0" fillId="0" borderId="11" xfId="0" applyNumberFormat="1" applyFill="1" applyBorder="1">
      <alignment vertical="center"/>
    </xf>
    <xf numFmtId="177" fontId="0" fillId="0" borderId="11" xfId="0" applyNumberFormat="1" applyFill="1" applyBorder="1">
      <alignment vertical="center"/>
    </xf>
    <xf numFmtId="0" fontId="0" fillId="34" borderId="0" xfId="0" applyFill="1">
      <alignment vertical="center"/>
    </xf>
    <xf numFmtId="177" fontId="0" fillId="0" borderId="11" xfId="1" applyNumberFormat="1" applyFont="1" applyFill="1" applyBorder="1">
      <alignment vertical="center"/>
    </xf>
    <xf numFmtId="177" fontId="0" fillId="0" borderId="0" xfId="1" applyNumberFormat="1" applyFont="1" applyFill="1" applyBorder="1">
      <alignment vertical="center"/>
    </xf>
    <xf numFmtId="177" fontId="0" fillId="0" borderId="0" xfId="0" applyNumberFormat="1" applyBorder="1">
      <alignment vertical="center"/>
    </xf>
    <xf numFmtId="177" fontId="0" fillId="0" borderId="10" xfId="0" applyNumberFormat="1" applyBorder="1">
      <alignment vertical="center"/>
    </xf>
    <xf numFmtId="177" fontId="0" fillId="0" borderId="11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11" xfId="0" applyNumberFormat="1" applyBorder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>
      <alignment vertical="center"/>
    </xf>
  </cellXfs>
  <cellStyles count="43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桁区切り" xfId="1" builtinId="6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8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79"/>
  <sheetViews>
    <sheetView zoomScale="80" zoomScaleNormal="80" workbookViewId="0">
      <pane ySplit="1" topLeftCell="A22" activePane="bottomLeft" state="frozen"/>
      <selection activeCell="O1" sqref="O1"/>
      <selection pane="bottomLeft" activeCell="E445" sqref="E445"/>
    </sheetView>
  </sheetViews>
  <sheetFormatPr defaultColWidth="16" defaultRowHeight="18.75" x14ac:dyDescent="0.4"/>
  <cols>
    <col min="1" max="2" width="7.125" style="37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8" width="9.375" bestFit="1" customWidth="1"/>
    <col min="29" max="29" width="11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5" x14ac:dyDescent="0.4">
      <c r="A1" s="36"/>
      <c r="B1" s="36"/>
      <c r="C1" s="27"/>
      <c r="D1" t="s">
        <v>0</v>
      </c>
      <c r="E1" t="s">
        <v>104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</row>
    <row r="2" spans="1:35" s="23" customFormat="1" x14ac:dyDescent="0.4">
      <c r="A2" s="20" t="str">
        <f t="shared" ref="A2:A7" si="0">IF(W2&gt;0, "★", "-")</f>
        <v>★</v>
      </c>
      <c r="B2" s="20" t="str">
        <f t="shared" ref="B2:B7" si="1">IF(L2&gt;0, "☆", "-")</f>
        <v>-</v>
      </c>
      <c r="C2" s="23">
        <v>10</v>
      </c>
      <c r="D2" s="22">
        <v>43434.409930555557</v>
      </c>
      <c r="E2" s="21" t="s">
        <v>195</v>
      </c>
      <c r="F2" s="21">
        <v>22052</v>
      </c>
      <c r="G2" s="21" t="s">
        <v>32</v>
      </c>
      <c r="H2" s="21">
        <v>7803</v>
      </c>
      <c r="I2" s="21">
        <v>732</v>
      </c>
      <c r="J2" s="21">
        <v>11</v>
      </c>
      <c r="K2" s="21">
        <v>1</v>
      </c>
      <c r="L2" s="21"/>
      <c r="M2" s="22">
        <v>43434.416307870371</v>
      </c>
      <c r="N2" s="22">
        <v>43434.421631944446</v>
      </c>
      <c r="O2" s="21" t="s">
        <v>36</v>
      </c>
      <c r="P2" s="21" t="s">
        <v>37</v>
      </c>
      <c r="Q2" s="21" t="s">
        <v>39</v>
      </c>
      <c r="R2" s="21" t="s">
        <v>40</v>
      </c>
      <c r="S2" s="22">
        <v>43434.418761574074</v>
      </c>
      <c r="T2" s="22">
        <v>43434.418761574074</v>
      </c>
      <c r="U2" s="22">
        <v>43434.426203703704</v>
      </c>
      <c r="V2" s="22">
        <v>43434.42759259259</v>
      </c>
      <c r="W2" s="22">
        <v>43434.416863425926</v>
      </c>
      <c r="X2" s="22">
        <f t="shared" ref="X2:X3" si="2">IF(W2&gt;0,W2,D2)</f>
        <v>43434.416863425926</v>
      </c>
      <c r="Y2" s="35">
        <f t="shared" ref="Y2:Y3" si="3">N2-M2</f>
        <v>5.324074074451346E-3</v>
      </c>
      <c r="Z2" s="35">
        <f t="shared" ref="Z2:Z3" si="4">Y2*K2</f>
        <v>5.324074074451346E-3</v>
      </c>
      <c r="AA2" s="26">
        <f>SUM(Z2:Z53)</f>
        <v>0.43450231479801005</v>
      </c>
      <c r="AB2" s="26">
        <f t="shared" ref="AB2:AB7" si="5">IF(IF(A2="☆",L2-S2,M2-S2)&lt;0,0,IF(A2="☆",L2-S2,M2-S2))</f>
        <v>0</v>
      </c>
      <c r="AC2" s="26">
        <f t="shared" ref="AC2" si="6">IF(IF(B2="☆",(IF(L2&gt;S2,L2-X2,S2-X2)),M2-X2)&lt;0,0,IF(B2="☆",(IF(L2&gt;S2,L2-X2,S2-X2)),M2-X2))</f>
        <v>0</v>
      </c>
      <c r="AD2" s="26">
        <f>AVERAGE(AC2:AC53)</f>
        <v>3.0703068269740826E-3</v>
      </c>
      <c r="AE2" s="26">
        <f>MEDIAN(AC2:AC53)</f>
        <v>2.8703703719656914E-3</v>
      </c>
      <c r="AG2" s="8"/>
      <c r="AH2" s="7"/>
    </row>
    <row r="3" spans="1:35" s="7" customFormat="1" x14ac:dyDescent="0.4">
      <c r="A3" s="16" t="str">
        <f t="shared" si="0"/>
        <v>★</v>
      </c>
      <c r="B3" s="16" t="str">
        <f t="shared" si="1"/>
        <v>-</v>
      </c>
      <c r="C3" s="7">
        <v>10</v>
      </c>
      <c r="D3" s="2">
        <v>43434.410069444442</v>
      </c>
      <c r="E3" s="3" t="s">
        <v>196</v>
      </c>
      <c r="F3" s="3">
        <v>22053</v>
      </c>
      <c r="G3" s="3" t="s">
        <v>65</v>
      </c>
      <c r="H3" s="3">
        <v>7806</v>
      </c>
      <c r="I3" s="3">
        <v>263</v>
      </c>
      <c r="J3" s="3">
        <v>11</v>
      </c>
      <c r="K3" s="3">
        <v>1</v>
      </c>
      <c r="L3" s="3"/>
      <c r="M3" s="2">
        <v>43434.416203703702</v>
      </c>
      <c r="N3" s="2">
        <v>43434.421585648146</v>
      </c>
      <c r="O3" s="3" t="s">
        <v>36</v>
      </c>
      <c r="P3" s="3" t="s">
        <v>37</v>
      </c>
      <c r="Q3" s="3" t="s">
        <v>39</v>
      </c>
      <c r="R3" s="3" t="s">
        <v>40</v>
      </c>
      <c r="S3" s="2">
        <v>43434.419108796297</v>
      </c>
      <c r="T3" s="2">
        <v>43434.419108796297</v>
      </c>
      <c r="U3" s="2">
        <v>43434.426550925928</v>
      </c>
      <c r="V3" s="2">
        <v>43434.427245370367</v>
      </c>
      <c r="W3" s="2">
        <v>43434.417002314818</v>
      </c>
      <c r="X3" s="2">
        <f t="shared" si="2"/>
        <v>43434.417002314818</v>
      </c>
      <c r="Y3" s="33">
        <f t="shared" si="3"/>
        <v>5.3819444437976927E-3</v>
      </c>
      <c r="Z3" s="33">
        <f t="shared" si="4"/>
        <v>5.3819444437976927E-3</v>
      </c>
      <c r="AA3" s="10"/>
      <c r="AB3" s="10">
        <f t="shared" ref="AB3:AB6" si="7">IF(IF(A3="☆",L3-S3,M3-S3)&lt;0,0,IF(A3="☆",L3-S3,M3-S3))</f>
        <v>0</v>
      </c>
      <c r="AC3" s="10">
        <f t="shared" ref="AC3:AC6" si="8">IF(IF(B3="☆",(IF(L3&gt;S3,L3-X3,S3-X3)),M3-X3)&lt;0,0,IF(B3="☆",(IF(L3&gt;S3,L3-X3,S3-X3)),M3-X3))</f>
        <v>0</v>
      </c>
      <c r="AD3" s="10"/>
      <c r="AE3" s="10"/>
      <c r="AG3" s="8"/>
    </row>
    <row r="4" spans="1:35" s="7" customFormat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43434.410115740742</v>
      </c>
      <c r="E4" s="3" t="s">
        <v>184</v>
      </c>
      <c r="F4" s="3">
        <v>22054</v>
      </c>
      <c r="G4" s="3" t="s">
        <v>95</v>
      </c>
      <c r="H4" s="3">
        <v>0</v>
      </c>
      <c r="I4" s="3">
        <v>581</v>
      </c>
      <c r="J4" s="3">
        <v>1</v>
      </c>
      <c r="K4" s="3">
        <v>2</v>
      </c>
      <c r="L4" s="3"/>
      <c r="M4" s="2">
        <v>43434.423495370371</v>
      </c>
      <c r="N4" s="2">
        <v>43434.429108796299</v>
      </c>
      <c r="O4" s="3" t="s">
        <v>43</v>
      </c>
      <c r="P4" s="3" t="s">
        <v>89</v>
      </c>
      <c r="Q4" s="3" t="s">
        <v>33</v>
      </c>
      <c r="R4" s="3" t="s">
        <v>34</v>
      </c>
      <c r="S4" s="2">
        <v>43434.425000000003</v>
      </c>
      <c r="T4" s="2">
        <v>43434.425000000003</v>
      </c>
      <c r="U4" s="2">
        <v>43434.432986111111</v>
      </c>
      <c r="V4" s="2">
        <v>43434.432986111111</v>
      </c>
      <c r="W4" s="3"/>
      <c r="X4" s="2">
        <f t="shared" ref="X4:X67" si="9">IF(W4&gt;0,W4,D4)</f>
        <v>43434.410115740742</v>
      </c>
      <c r="Y4" s="33">
        <f t="shared" ref="Y4:Y67" si="10">N4-M4</f>
        <v>5.6134259284590371E-3</v>
      </c>
      <c r="Z4" s="33">
        <f t="shared" ref="Z4:Z67" si="11">Y4*K4</f>
        <v>1.1226851856918074E-2</v>
      </c>
      <c r="AA4" s="10"/>
      <c r="AB4" s="10">
        <f t="shared" si="7"/>
        <v>0</v>
      </c>
      <c r="AC4" s="10">
        <f>M4-AG4</f>
        <v>6.8287037065601908E-3</v>
      </c>
      <c r="AD4" s="10"/>
      <c r="AE4" s="10"/>
      <c r="AG4" s="8">
        <v>43434.416666666664</v>
      </c>
      <c r="AH4" s="7" t="s">
        <v>91</v>
      </c>
    </row>
    <row r="5" spans="1:35" s="7" customFormat="1" x14ac:dyDescent="0.4">
      <c r="A5" s="16" t="str">
        <f t="shared" si="0"/>
        <v>★</v>
      </c>
      <c r="B5" s="16" t="str">
        <f t="shared" si="1"/>
        <v>-</v>
      </c>
      <c r="C5" s="7">
        <v>10</v>
      </c>
      <c r="D5" s="2">
        <v>43434.410486111112</v>
      </c>
      <c r="E5" s="3" t="s">
        <v>197</v>
      </c>
      <c r="F5" s="3">
        <v>22055</v>
      </c>
      <c r="G5" s="3" t="s">
        <v>32</v>
      </c>
      <c r="H5" s="3">
        <v>3738</v>
      </c>
      <c r="I5" s="3">
        <v>747</v>
      </c>
      <c r="J5" s="3">
        <v>8</v>
      </c>
      <c r="K5" s="3">
        <v>1</v>
      </c>
      <c r="L5" s="3"/>
      <c r="M5" s="2">
        <v>43434.420289351852</v>
      </c>
      <c r="N5" s="2">
        <v>43434.42759259259</v>
      </c>
      <c r="O5" s="3" t="s">
        <v>53</v>
      </c>
      <c r="P5" s="3" t="s">
        <v>54</v>
      </c>
      <c r="Q5" s="3" t="s">
        <v>57</v>
      </c>
      <c r="R5" s="3" t="s">
        <v>58</v>
      </c>
      <c r="S5" s="2">
        <v>43434.426168981481</v>
      </c>
      <c r="T5" s="2">
        <v>43434.426168981481</v>
      </c>
      <c r="U5" s="2">
        <v>43434.436851851853</v>
      </c>
      <c r="V5" s="2">
        <v>43434.436851851853</v>
      </c>
      <c r="W5" s="2">
        <v>43434.41741898148</v>
      </c>
      <c r="X5" s="2">
        <f t="shared" si="9"/>
        <v>43434.41741898148</v>
      </c>
      <c r="Y5" s="33">
        <f t="shared" si="10"/>
        <v>7.3032407381106168E-3</v>
      </c>
      <c r="Z5" s="33">
        <f t="shared" si="11"/>
        <v>7.3032407381106168E-3</v>
      </c>
      <c r="AA5" s="10"/>
      <c r="AB5" s="10">
        <f t="shared" si="7"/>
        <v>0</v>
      </c>
      <c r="AC5" s="10">
        <f t="shared" si="8"/>
        <v>2.8703703719656914E-3</v>
      </c>
      <c r="AD5" s="10"/>
      <c r="AE5" s="10"/>
      <c r="AG5" s="8"/>
    </row>
    <row r="6" spans="1:35" s="7" customFormat="1" x14ac:dyDescent="0.4">
      <c r="A6" s="16" t="str">
        <f t="shared" si="0"/>
        <v>★</v>
      </c>
      <c r="B6" s="16" t="str">
        <f t="shared" si="1"/>
        <v>-</v>
      </c>
      <c r="C6" s="7">
        <v>10</v>
      </c>
      <c r="D6" s="2">
        <v>43434.410613425927</v>
      </c>
      <c r="E6" s="3" t="s">
        <v>194</v>
      </c>
      <c r="F6" s="3">
        <v>22056</v>
      </c>
      <c r="G6" s="3" t="s">
        <v>65</v>
      </c>
      <c r="H6" s="3">
        <v>7793</v>
      </c>
      <c r="I6" s="3">
        <v>21</v>
      </c>
      <c r="J6" s="3">
        <v>11</v>
      </c>
      <c r="K6" s="3">
        <v>1</v>
      </c>
      <c r="L6" s="3"/>
      <c r="M6" s="2">
        <v>43434.416030092594</v>
      </c>
      <c r="N6" s="2">
        <v>43434.421053240738</v>
      </c>
      <c r="O6" s="3" t="s">
        <v>36</v>
      </c>
      <c r="P6" s="3" t="s">
        <v>37</v>
      </c>
      <c r="Q6" s="3" t="s">
        <v>39</v>
      </c>
      <c r="R6" s="3" t="s">
        <v>40</v>
      </c>
      <c r="S6" s="2">
        <v>43434.419456018521</v>
      </c>
      <c r="T6" s="2">
        <v>43434.419456018521</v>
      </c>
      <c r="U6" s="2">
        <v>43434.426898148151</v>
      </c>
      <c r="V6" s="2">
        <v>43434.426898148151</v>
      </c>
      <c r="W6" s="2">
        <v>43434.417557870373</v>
      </c>
      <c r="X6" s="2">
        <f t="shared" si="9"/>
        <v>43434.417557870373</v>
      </c>
      <c r="Y6" s="33">
        <f t="shared" si="10"/>
        <v>5.0231481436640024E-3</v>
      </c>
      <c r="Z6" s="33">
        <f t="shared" si="11"/>
        <v>5.0231481436640024E-3</v>
      </c>
      <c r="AA6" s="10"/>
      <c r="AB6" s="10">
        <f t="shared" si="7"/>
        <v>0</v>
      </c>
      <c r="AC6" s="10">
        <f t="shared" si="8"/>
        <v>0</v>
      </c>
      <c r="AD6" s="10"/>
      <c r="AE6" s="10"/>
      <c r="AG6" s="8"/>
      <c r="AI6" s="3"/>
    </row>
    <row r="7" spans="1:35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43434.411157407405</v>
      </c>
      <c r="E7" s="3" t="s">
        <v>182</v>
      </c>
      <c r="F7" s="3">
        <v>22057</v>
      </c>
      <c r="G7" s="3" t="s">
        <v>95</v>
      </c>
      <c r="H7" s="3">
        <v>0</v>
      </c>
      <c r="I7" s="3">
        <v>972</v>
      </c>
      <c r="J7" s="3">
        <v>5</v>
      </c>
      <c r="K7" s="3">
        <v>2</v>
      </c>
      <c r="L7" s="3"/>
      <c r="M7" s="2">
        <v>43434.421261574076</v>
      </c>
      <c r="N7" s="2">
        <v>43434.428206018521</v>
      </c>
      <c r="O7" s="3" t="s">
        <v>36</v>
      </c>
      <c r="P7" s="3" t="s">
        <v>37</v>
      </c>
      <c r="Q7" s="3" t="s">
        <v>26</v>
      </c>
      <c r="R7" s="3" t="s">
        <v>27</v>
      </c>
      <c r="S7" s="2">
        <v>43434.420891203707</v>
      </c>
      <c r="T7" s="2">
        <v>43434.420891203707</v>
      </c>
      <c r="U7" s="2">
        <v>43434.429594907408</v>
      </c>
      <c r="V7" s="2">
        <v>43434.430567129632</v>
      </c>
      <c r="W7" s="3"/>
      <c r="X7" s="2">
        <f t="shared" si="9"/>
        <v>43434.411157407405</v>
      </c>
      <c r="Y7" s="33">
        <f t="shared" si="10"/>
        <v>6.9444444452528842E-3</v>
      </c>
      <c r="Z7" s="33">
        <f t="shared" si="11"/>
        <v>1.3888888890505768E-2</v>
      </c>
      <c r="AA7" s="10"/>
      <c r="AB7" s="10">
        <f t="shared" si="5"/>
        <v>3.7037036963738501E-4</v>
      </c>
      <c r="AC7" s="10">
        <f>M7-AG7</f>
        <v>4.5949074119562283E-3</v>
      </c>
      <c r="AD7" s="10"/>
      <c r="AE7" s="10"/>
      <c r="AG7" s="8">
        <v>43434.416666666664</v>
      </c>
      <c r="AH7" s="7" t="s">
        <v>91</v>
      </c>
    </row>
    <row r="8" spans="1:35" s="7" customFormat="1" x14ac:dyDescent="0.4">
      <c r="A8" s="16" t="str">
        <f t="shared" ref="A8:A9" si="12">IF(W8&gt;0, "★", "-")</f>
        <v>-</v>
      </c>
      <c r="B8" s="16" t="str">
        <f t="shared" ref="B8:B9" si="13">IF(L8&gt;0, "☆", "-")</f>
        <v>-</v>
      </c>
      <c r="C8" s="7">
        <v>10</v>
      </c>
      <c r="D8" s="2">
        <v>43434.412372685183</v>
      </c>
      <c r="E8" s="3" t="s">
        <v>198</v>
      </c>
      <c r="F8" s="3">
        <v>22058</v>
      </c>
      <c r="G8" s="3" t="s">
        <v>96</v>
      </c>
      <c r="H8" s="3">
        <v>0</v>
      </c>
      <c r="I8" s="3">
        <v>24</v>
      </c>
      <c r="J8" s="3">
        <v>3</v>
      </c>
      <c r="K8" s="3">
        <v>1</v>
      </c>
      <c r="L8" s="3"/>
      <c r="M8" s="2">
        <v>43434.416701388887</v>
      </c>
      <c r="N8" s="2">
        <v>43434.424664351849</v>
      </c>
      <c r="O8" s="3" t="s">
        <v>71</v>
      </c>
      <c r="P8" s="3" t="s">
        <v>72</v>
      </c>
      <c r="Q8" s="3" t="s">
        <v>28</v>
      </c>
      <c r="R8" s="3" t="s">
        <v>29</v>
      </c>
      <c r="S8" s="2">
        <v>43434.421342592592</v>
      </c>
      <c r="T8" s="2">
        <v>43434.421342592592</v>
      </c>
      <c r="U8" s="2">
        <v>43434.42900462963</v>
      </c>
      <c r="V8" s="2">
        <v>43434.42900462963</v>
      </c>
      <c r="W8" s="3"/>
      <c r="X8" s="2">
        <f t="shared" si="9"/>
        <v>43434.412372685183</v>
      </c>
      <c r="Y8" s="33">
        <f t="shared" si="10"/>
        <v>7.962962961755693E-3</v>
      </c>
      <c r="Z8" s="33">
        <f t="shared" si="11"/>
        <v>7.962962961755693E-3</v>
      </c>
      <c r="AA8" s="10"/>
      <c r="AB8" s="10">
        <f t="shared" ref="AB8:AB71" si="14">IF(IF(A8="☆",L8-S8,M8-S8)&lt;0,0,IF(A8="☆",L8-S8,M8-S8))</f>
        <v>0</v>
      </c>
      <c r="AC8" s="10">
        <f t="shared" ref="AC8:AC9" si="15">M8-AG8</f>
        <v>3.4722223062999547E-5</v>
      </c>
      <c r="AD8" s="10"/>
      <c r="AE8" s="10"/>
      <c r="AG8" s="8">
        <v>43434.416666666664</v>
      </c>
      <c r="AH8" s="7" t="s">
        <v>91</v>
      </c>
    </row>
    <row r="9" spans="1:35" s="7" customFormat="1" x14ac:dyDescent="0.4">
      <c r="A9" s="16" t="str">
        <f t="shared" si="12"/>
        <v>-</v>
      </c>
      <c r="B9" s="16" t="str">
        <f t="shared" si="13"/>
        <v>-</v>
      </c>
      <c r="C9" s="7">
        <v>10</v>
      </c>
      <c r="D9" s="2">
        <v>43434.413599537038</v>
      </c>
      <c r="E9" s="3" t="s">
        <v>138</v>
      </c>
      <c r="F9" s="3">
        <v>22059</v>
      </c>
      <c r="G9" s="3" t="s">
        <v>65</v>
      </c>
      <c r="H9" s="3">
        <v>2915</v>
      </c>
      <c r="I9" s="3">
        <v>148</v>
      </c>
      <c r="J9" s="3">
        <v>10</v>
      </c>
      <c r="K9" s="3">
        <v>1</v>
      </c>
      <c r="L9" s="3"/>
      <c r="M9" s="2">
        <v>43434.418796296297</v>
      </c>
      <c r="N9" s="2">
        <v>43434.423692129632</v>
      </c>
      <c r="O9" s="3" t="s">
        <v>103</v>
      </c>
      <c r="P9" s="3" t="s">
        <v>19</v>
      </c>
      <c r="Q9" s="3" t="s">
        <v>20</v>
      </c>
      <c r="R9" s="3" t="s">
        <v>21</v>
      </c>
      <c r="S9" s="2">
        <v>43434.419988425929</v>
      </c>
      <c r="T9" s="2">
        <v>43434.419988425929</v>
      </c>
      <c r="U9" s="2">
        <v>43434.426041666666</v>
      </c>
      <c r="V9" s="2">
        <v>43434.426041666666</v>
      </c>
      <c r="W9" s="3"/>
      <c r="X9" s="2">
        <f t="shared" si="9"/>
        <v>43434.413599537038</v>
      </c>
      <c r="Y9" s="33">
        <f t="shared" si="10"/>
        <v>4.8958333354676142E-3</v>
      </c>
      <c r="Z9" s="33">
        <f t="shared" si="11"/>
        <v>4.8958333354676142E-3</v>
      </c>
      <c r="AA9" s="10"/>
      <c r="AB9" s="10">
        <f t="shared" si="14"/>
        <v>0</v>
      </c>
      <c r="AC9" s="10">
        <f t="shared" si="15"/>
        <v>2.1296296326909214E-3</v>
      </c>
      <c r="AD9" s="10"/>
      <c r="AE9" s="10"/>
      <c r="AG9" s="8">
        <v>43434.416666666664</v>
      </c>
      <c r="AH9" s="7" t="s">
        <v>91</v>
      </c>
    </row>
    <row r="10" spans="1:35" s="7" customFormat="1" x14ac:dyDescent="0.4">
      <c r="A10" s="16" t="str">
        <f t="shared" ref="A10:A20" si="16">IF(W10&gt;0, "★", "-")</f>
        <v>★</v>
      </c>
      <c r="B10" s="16" t="str">
        <f t="shared" ref="B10:B20" si="17">IF(L10&gt;0, "☆", "-")</f>
        <v>-</v>
      </c>
      <c r="C10" s="7">
        <v>10</v>
      </c>
      <c r="D10" s="2">
        <v>43434.414930555555</v>
      </c>
      <c r="E10" s="3" t="s">
        <v>199</v>
      </c>
      <c r="F10" s="3">
        <v>22060</v>
      </c>
      <c r="G10" s="3" t="s">
        <v>32</v>
      </c>
      <c r="H10" s="3">
        <v>7772</v>
      </c>
      <c r="I10" s="3">
        <v>89</v>
      </c>
      <c r="J10" s="3">
        <v>5</v>
      </c>
      <c r="K10" s="3">
        <v>2</v>
      </c>
      <c r="L10" s="3"/>
      <c r="M10" s="2">
        <v>43434.421365740738</v>
      </c>
      <c r="N10" s="2">
        <v>43434.438888888886</v>
      </c>
      <c r="O10" s="3" t="s">
        <v>36</v>
      </c>
      <c r="P10" s="3" t="s">
        <v>37</v>
      </c>
      <c r="Q10" s="3" t="s">
        <v>38</v>
      </c>
      <c r="R10" s="3" t="s">
        <v>106</v>
      </c>
      <c r="S10" s="2">
        <v>43434.421863425923</v>
      </c>
      <c r="T10" s="2">
        <v>43434.421863425923</v>
      </c>
      <c r="U10" s="2">
        <v>43434.436886574076</v>
      </c>
      <c r="V10" s="2">
        <v>43434.436886574076</v>
      </c>
      <c r="W10" s="2">
        <v>43434.421863425923</v>
      </c>
      <c r="X10" s="2">
        <f t="shared" si="9"/>
        <v>43434.421863425923</v>
      </c>
      <c r="Y10" s="33">
        <f t="shared" si="10"/>
        <v>1.7523148148029577E-2</v>
      </c>
      <c r="Z10" s="33">
        <f t="shared" si="11"/>
        <v>3.5046296296059154E-2</v>
      </c>
      <c r="AA10" s="10"/>
      <c r="AB10" s="10">
        <f t="shared" si="14"/>
        <v>0</v>
      </c>
      <c r="AC10" s="10">
        <f t="shared" ref="AC10:AC71" si="18">IF(IF(B10="☆",(IF(L10&gt;S10,L10-X10,S10-X10)),M10-X10)&lt;0,0,IF(B10="☆",(IF(L10&gt;S10,L10-X10,S10-X10)),M10-X10))</f>
        <v>0</v>
      </c>
      <c r="AD10" s="10"/>
      <c r="AE10" s="10"/>
      <c r="AG10" s="8"/>
    </row>
    <row r="11" spans="1:35" s="7" customFormat="1" x14ac:dyDescent="0.4">
      <c r="A11" s="16" t="str">
        <f t="shared" si="16"/>
        <v>-</v>
      </c>
      <c r="B11" s="16" t="str">
        <f>IF(L11&gt;0, "☆", "-")</f>
        <v>-</v>
      </c>
      <c r="C11" s="7">
        <v>10</v>
      </c>
      <c r="D11" s="2">
        <v>43434.418865740743</v>
      </c>
      <c r="E11" s="3" t="s">
        <v>200</v>
      </c>
      <c r="F11" s="3">
        <v>22061</v>
      </c>
      <c r="G11" s="3" t="s">
        <v>18</v>
      </c>
      <c r="H11" s="3">
        <v>7802</v>
      </c>
      <c r="I11" s="3">
        <v>786</v>
      </c>
      <c r="J11" s="3">
        <v>6</v>
      </c>
      <c r="K11" s="3">
        <v>1</v>
      </c>
      <c r="L11" s="3"/>
      <c r="M11" s="2">
        <v>43434.422812500001</v>
      </c>
      <c r="N11" s="2">
        <v>43434.427789351852</v>
      </c>
      <c r="O11" s="3" t="s">
        <v>30</v>
      </c>
      <c r="P11" s="3" t="s">
        <v>31</v>
      </c>
      <c r="Q11" s="3" t="s">
        <v>103</v>
      </c>
      <c r="R11" s="3" t="s">
        <v>19</v>
      </c>
      <c r="S11" s="2">
        <v>43434.423310185186</v>
      </c>
      <c r="T11" s="2">
        <v>43434.423310185186</v>
      </c>
      <c r="U11" s="2">
        <v>43434.430173611108</v>
      </c>
      <c r="V11" s="2">
        <v>43434.430173611108</v>
      </c>
      <c r="W11" s="3"/>
      <c r="X11" s="2">
        <f t="shared" si="9"/>
        <v>43434.418865740743</v>
      </c>
      <c r="Y11" s="33">
        <f t="shared" si="10"/>
        <v>4.9768518510973081E-3</v>
      </c>
      <c r="Z11" s="33">
        <f t="shared" si="11"/>
        <v>4.9768518510973081E-3</v>
      </c>
      <c r="AA11" s="10"/>
      <c r="AB11" s="10">
        <f t="shared" si="14"/>
        <v>0</v>
      </c>
      <c r="AC11" s="10">
        <f t="shared" si="18"/>
        <v>3.9467592578148469E-3</v>
      </c>
      <c r="AD11" s="10"/>
      <c r="AE11" s="10"/>
    </row>
    <row r="12" spans="1:35" s="7" customFormat="1" x14ac:dyDescent="0.4">
      <c r="A12" s="16" t="str">
        <f t="shared" ref="A12" si="19">IF(W12&gt;0, "★", "-")</f>
        <v>-</v>
      </c>
      <c r="B12" s="16" t="str">
        <f t="shared" ref="B12" si="20">IF(L12&gt;0, "☆", "-")</f>
        <v>-</v>
      </c>
      <c r="C12" s="7">
        <v>10</v>
      </c>
      <c r="D12" s="2">
        <v>43434.419039351851</v>
      </c>
      <c r="E12" s="3" t="s">
        <v>201</v>
      </c>
      <c r="F12" s="3">
        <v>22062</v>
      </c>
      <c r="G12" s="3" t="s">
        <v>110</v>
      </c>
      <c r="H12" s="3">
        <v>5936</v>
      </c>
      <c r="I12" s="3">
        <v>878</v>
      </c>
      <c r="J12" s="3">
        <v>13</v>
      </c>
      <c r="K12" s="3">
        <v>2</v>
      </c>
      <c r="L12" s="3"/>
      <c r="M12" s="2">
        <v>43434.42260416667</v>
      </c>
      <c r="N12" s="2">
        <v>43434.43377314815</v>
      </c>
      <c r="O12" s="3" t="s">
        <v>43</v>
      </c>
      <c r="P12" s="3" t="s">
        <v>89</v>
      </c>
      <c r="Q12" s="3" t="s">
        <v>22</v>
      </c>
      <c r="R12" s="3" t="s">
        <v>23</v>
      </c>
      <c r="S12" s="2">
        <v>43434.422418981485</v>
      </c>
      <c r="T12" s="2">
        <v>43434.422418981485</v>
      </c>
      <c r="U12" s="2">
        <v>43434.434270833335</v>
      </c>
      <c r="V12" s="2">
        <v>43434.434270833335</v>
      </c>
      <c r="W12" s="3"/>
      <c r="X12" s="2">
        <f t="shared" si="9"/>
        <v>43434.419039351851</v>
      </c>
      <c r="Y12" s="33">
        <f t="shared" si="10"/>
        <v>1.116898148029577E-2</v>
      </c>
      <c r="Z12" s="33">
        <f t="shared" si="11"/>
        <v>2.233796296059154E-2</v>
      </c>
      <c r="AA12" s="29"/>
      <c r="AB12" s="10">
        <f t="shared" si="14"/>
        <v>1.8518518481869251E-4</v>
      </c>
      <c r="AC12" s="10">
        <f t="shared" si="18"/>
        <v>3.5648148186737671E-3</v>
      </c>
      <c r="AD12" s="10"/>
      <c r="AE12" s="10"/>
      <c r="AI12" s="3"/>
    </row>
    <row r="13" spans="1:35" s="7" customFormat="1" x14ac:dyDescent="0.4">
      <c r="A13" s="16" t="str">
        <f>IF(W13&gt;0, "★", "-")</f>
        <v>-</v>
      </c>
      <c r="B13" s="16" t="str">
        <f>IF(L13&gt;0, "☆", "-")</f>
        <v>-</v>
      </c>
      <c r="C13" s="7">
        <v>10</v>
      </c>
      <c r="D13" s="2">
        <v>43434.41978009259</v>
      </c>
      <c r="E13" s="3" t="s">
        <v>202</v>
      </c>
      <c r="F13" s="3">
        <v>22063</v>
      </c>
      <c r="G13" s="3" t="s">
        <v>110</v>
      </c>
      <c r="H13" s="3">
        <v>7663</v>
      </c>
      <c r="I13" s="3">
        <v>437</v>
      </c>
      <c r="J13" s="3">
        <v>2</v>
      </c>
      <c r="K13" s="3">
        <v>1</v>
      </c>
      <c r="L13" s="3"/>
      <c r="M13" s="2">
        <v>43434.425671296296</v>
      </c>
      <c r="N13" s="2">
        <v>43434.431296296294</v>
      </c>
      <c r="O13" s="3" t="s">
        <v>26</v>
      </c>
      <c r="P13" s="3" t="s">
        <v>27</v>
      </c>
      <c r="Q13" s="3" t="s">
        <v>28</v>
      </c>
      <c r="R13" s="3" t="s">
        <v>29</v>
      </c>
      <c r="S13" s="2">
        <v>43434.42765046296</v>
      </c>
      <c r="T13" s="2">
        <v>43434.42765046296</v>
      </c>
      <c r="U13" s="2">
        <v>43434.436122685183</v>
      </c>
      <c r="V13" s="2">
        <v>43434.436122685183</v>
      </c>
      <c r="W13" s="3"/>
      <c r="X13" s="2">
        <f t="shared" si="9"/>
        <v>43434.41978009259</v>
      </c>
      <c r="Y13" s="33">
        <f t="shared" si="10"/>
        <v>5.6249999979627319E-3</v>
      </c>
      <c r="Z13" s="33">
        <f t="shared" si="11"/>
        <v>5.6249999979627319E-3</v>
      </c>
      <c r="AA13" s="10"/>
      <c r="AB13" s="10">
        <f t="shared" si="14"/>
        <v>0</v>
      </c>
      <c r="AC13" s="10">
        <f t="shared" si="18"/>
        <v>5.8912037056870759E-3</v>
      </c>
      <c r="AD13" s="10"/>
      <c r="AE13" s="10"/>
    </row>
    <row r="14" spans="1:35" s="7" customFormat="1" x14ac:dyDescent="0.4">
      <c r="A14" s="16" t="str">
        <f t="shared" ref="A14:A19" si="21">IF(W14&gt;0, "★", "-")</f>
        <v>-</v>
      </c>
      <c r="B14" s="16" t="str">
        <f t="shared" ref="B14:B19" si="22">IF(L14&gt;0, "☆", "-")</f>
        <v>-</v>
      </c>
      <c r="C14" s="7">
        <v>10</v>
      </c>
      <c r="D14" s="2">
        <v>43434.420740740738</v>
      </c>
      <c r="E14" s="3" t="s">
        <v>140</v>
      </c>
      <c r="F14" s="3">
        <v>22064</v>
      </c>
      <c r="G14" s="3" t="s">
        <v>32</v>
      </c>
      <c r="H14" s="3">
        <v>1885</v>
      </c>
      <c r="I14" s="3">
        <v>498</v>
      </c>
      <c r="J14" s="3">
        <v>4</v>
      </c>
      <c r="K14" s="3">
        <v>1</v>
      </c>
      <c r="L14" s="3"/>
      <c r="M14" s="2">
        <v>43434.423576388886</v>
      </c>
      <c r="N14" s="2">
        <v>43434.430717592593</v>
      </c>
      <c r="O14" s="3" t="s">
        <v>63</v>
      </c>
      <c r="P14" s="3" t="s">
        <v>64</v>
      </c>
      <c r="Q14" s="3" t="s">
        <v>26</v>
      </c>
      <c r="R14" s="3" t="s">
        <v>27</v>
      </c>
      <c r="S14" s="2">
        <v>43434.422164351854</v>
      </c>
      <c r="T14" s="2">
        <v>43434.422164351854</v>
      </c>
      <c r="U14" s="2">
        <v>43434.4299537037</v>
      </c>
      <c r="V14" s="2">
        <v>43434.4299537037</v>
      </c>
      <c r="W14" s="3"/>
      <c r="X14" s="2">
        <f t="shared" si="9"/>
        <v>43434.420740740738</v>
      </c>
      <c r="Y14" s="33">
        <f t="shared" si="10"/>
        <v>7.1412037068512291E-3</v>
      </c>
      <c r="Z14" s="33">
        <f t="shared" si="11"/>
        <v>7.1412037068512291E-3</v>
      </c>
      <c r="AA14" s="10"/>
      <c r="AB14" s="10">
        <f t="shared" si="14"/>
        <v>1.4120370324235409E-3</v>
      </c>
      <c r="AC14" s="10">
        <f t="shared" si="18"/>
        <v>2.8356481489026919E-3</v>
      </c>
      <c r="AD14" s="10"/>
      <c r="AE14" s="10"/>
      <c r="AG14" s="8"/>
    </row>
    <row r="15" spans="1:35" s="7" customFormat="1" x14ac:dyDescent="0.4">
      <c r="A15" s="16" t="str">
        <f t="shared" si="21"/>
        <v>-</v>
      </c>
      <c r="B15" s="16" t="str">
        <f t="shared" si="22"/>
        <v>-</v>
      </c>
      <c r="C15" s="7">
        <v>10</v>
      </c>
      <c r="D15" s="2">
        <v>43434.420752314814</v>
      </c>
      <c r="E15" s="3" t="s">
        <v>203</v>
      </c>
      <c r="F15" s="3">
        <v>22065</v>
      </c>
      <c r="G15" s="3" t="s">
        <v>32</v>
      </c>
      <c r="H15" s="3">
        <v>7602</v>
      </c>
      <c r="I15" s="3">
        <v>49</v>
      </c>
      <c r="J15" s="3">
        <v>11</v>
      </c>
      <c r="K15" s="3">
        <v>1</v>
      </c>
      <c r="L15" s="3"/>
      <c r="M15" s="2">
        <v>43434.425787037035</v>
      </c>
      <c r="N15" s="2">
        <v>43434.431122685186</v>
      </c>
      <c r="O15" s="3" t="s">
        <v>66</v>
      </c>
      <c r="P15" s="3" t="s">
        <v>67</v>
      </c>
      <c r="Q15" s="3" t="s">
        <v>28</v>
      </c>
      <c r="R15" s="3" t="s">
        <v>29</v>
      </c>
      <c r="S15" s="2">
        <v>43434.42628472222</v>
      </c>
      <c r="T15" s="2">
        <v>43434.42628472222</v>
      </c>
      <c r="U15" s="2">
        <v>43434.433298611111</v>
      </c>
      <c r="V15" s="2">
        <v>43434.433298611111</v>
      </c>
      <c r="W15" s="3"/>
      <c r="X15" s="2">
        <f t="shared" si="9"/>
        <v>43434.420752314814</v>
      </c>
      <c r="Y15" s="33">
        <f t="shared" si="10"/>
        <v>5.3356481512309983E-3</v>
      </c>
      <c r="Z15" s="33">
        <f t="shared" si="11"/>
        <v>5.3356481512309983E-3</v>
      </c>
      <c r="AA15" s="10"/>
      <c r="AB15" s="10">
        <f t="shared" si="14"/>
        <v>0</v>
      </c>
      <c r="AC15" s="10">
        <f t="shared" si="18"/>
        <v>5.0347222204436548E-3</v>
      </c>
      <c r="AD15" s="10"/>
      <c r="AE15" s="10"/>
    </row>
    <row r="16" spans="1:35" s="7" customFormat="1" x14ac:dyDescent="0.4">
      <c r="A16" s="16" t="str">
        <f t="shared" si="21"/>
        <v>-</v>
      </c>
      <c r="B16" s="16" t="str">
        <f t="shared" si="22"/>
        <v>-</v>
      </c>
      <c r="C16" s="7">
        <v>10</v>
      </c>
      <c r="D16" s="2">
        <v>43434.42083333333</v>
      </c>
      <c r="E16" s="3" t="s">
        <v>204</v>
      </c>
      <c r="F16" s="3">
        <v>22066</v>
      </c>
      <c r="G16" s="3" t="s">
        <v>32</v>
      </c>
      <c r="H16" s="3">
        <v>6347</v>
      </c>
      <c r="I16" s="3">
        <v>552</v>
      </c>
      <c r="J16" s="3">
        <v>15</v>
      </c>
      <c r="K16" s="3">
        <v>3</v>
      </c>
      <c r="L16" s="3"/>
      <c r="M16" s="2">
        <v>43434.423344907409</v>
      </c>
      <c r="N16" s="2">
        <v>43434.430347222224</v>
      </c>
      <c r="O16" s="3" t="s">
        <v>22</v>
      </c>
      <c r="P16" s="3" t="s">
        <v>23</v>
      </c>
      <c r="Q16" s="3" t="s">
        <v>26</v>
      </c>
      <c r="R16" s="3" t="s">
        <v>27</v>
      </c>
      <c r="S16" s="2">
        <v>43434.422222222223</v>
      </c>
      <c r="T16" s="2">
        <v>43434.422222222223</v>
      </c>
      <c r="U16" s="2">
        <v>43434.433576388888</v>
      </c>
      <c r="V16" s="2">
        <v>43434.433576388888</v>
      </c>
      <c r="W16" s="3"/>
      <c r="X16" s="2">
        <f t="shared" si="9"/>
        <v>43434.42083333333</v>
      </c>
      <c r="Y16" s="33">
        <f t="shared" si="10"/>
        <v>7.0023148145992309E-3</v>
      </c>
      <c r="Z16" s="33">
        <f t="shared" si="11"/>
        <v>2.1006944443797693E-2</v>
      </c>
      <c r="AA16" s="10"/>
      <c r="AB16" s="10">
        <f t="shared" si="14"/>
        <v>1.1226851856918074E-3</v>
      </c>
      <c r="AC16" s="10">
        <f t="shared" si="18"/>
        <v>2.5115740791079588E-3</v>
      </c>
      <c r="AD16" s="10"/>
      <c r="AE16" s="10"/>
    </row>
    <row r="17" spans="1:33" s="7" customFormat="1" x14ac:dyDescent="0.4">
      <c r="A17" s="16" t="str">
        <f t="shared" si="21"/>
        <v>-</v>
      </c>
      <c r="B17" s="16" t="str">
        <f t="shared" si="22"/>
        <v>-</v>
      </c>
      <c r="C17" s="7">
        <v>10</v>
      </c>
      <c r="D17" s="2">
        <v>43434.421354166669</v>
      </c>
      <c r="E17" s="3" t="s">
        <v>205</v>
      </c>
      <c r="F17" s="3">
        <v>22067</v>
      </c>
      <c r="G17" s="3" t="s">
        <v>32</v>
      </c>
      <c r="H17" s="3">
        <v>7805</v>
      </c>
      <c r="I17" s="3">
        <v>213</v>
      </c>
      <c r="J17" s="3">
        <v>7</v>
      </c>
      <c r="K17" s="3">
        <v>2</v>
      </c>
      <c r="L17" s="3"/>
      <c r="M17" s="2">
        <v>43434.426203703704</v>
      </c>
      <c r="N17" s="2">
        <v>43434.437557870369</v>
      </c>
      <c r="O17" s="3" t="s">
        <v>103</v>
      </c>
      <c r="P17" s="3" t="s">
        <v>19</v>
      </c>
      <c r="Q17" s="3" t="s">
        <v>30</v>
      </c>
      <c r="R17" s="3" t="s">
        <v>31</v>
      </c>
      <c r="S17" s="2">
        <v>43434.42690972222</v>
      </c>
      <c r="T17" s="2">
        <v>43434.42864583333</v>
      </c>
      <c r="U17" s="2">
        <v>43434.433796296296</v>
      </c>
      <c r="V17" s="2">
        <v>43434.439351851855</v>
      </c>
      <c r="W17" s="3"/>
      <c r="X17" s="2">
        <f t="shared" si="9"/>
        <v>43434.421354166669</v>
      </c>
      <c r="Y17" s="33">
        <f t="shared" si="10"/>
        <v>1.1354166665114462E-2</v>
      </c>
      <c r="Z17" s="33">
        <f t="shared" si="11"/>
        <v>2.2708333330228925E-2</v>
      </c>
      <c r="AA17" s="10"/>
      <c r="AB17" s="10">
        <f t="shared" si="14"/>
        <v>0</v>
      </c>
      <c r="AC17" s="10">
        <f t="shared" si="18"/>
        <v>4.8495370356249623E-3</v>
      </c>
      <c r="AD17" s="10"/>
      <c r="AE17" s="10"/>
    </row>
    <row r="18" spans="1:33" s="7" customFormat="1" x14ac:dyDescent="0.4">
      <c r="A18" s="16" t="str">
        <f t="shared" si="21"/>
        <v>-</v>
      </c>
      <c r="B18" s="16" t="str">
        <f t="shared" si="22"/>
        <v>-</v>
      </c>
      <c r="C18" s="7">
        <v>10</v>
      </c>
      <c r="D18" s="2">
        <v>43434.422129629631</v>
      </c>
      <c r="E18" s="3" t="s">
        <v>206</v>
      </c>
      <c r="F18" s="3">
        <v>22068</v>
      </c>
      <c r="G18" s="3" t="s">
        <v>110</v>
      </c>
      <c r="H18" s="3">
        <v>2171</v>
      </c>
      <c r="I18" s="3">
        <v>809</v>
      </c>
      <c r="J18" s="3">
        <v>3</v>
      </c>
      <c r="K18" s="3">
        <v>1</v>
      </c>
      <c r="L18" s="3"/>
      <c r="M18" s="2">
        <v>43434.427858796298</v>
      </c>
      <c r="N18" s="2">
        <v>43434.433553240742</v>
      </c>
      <c r="O18" s="3" t="s">
        <v>63</v>
      </c>
      <c r="P18" s="3" t="s">
        <v>64</v>
      </c>
      <c r="Q18" s="3" t="s">
        <v>30</v>
      </c>
      <c r="R18" s="3" t="s">
        <v>31</v>
      </c>
      <c r="S18" s="2">
        <v>43434.428263888891</v>
      </c>
      <c r="T18" s="2">
        <v>43434.428263888891</v>
      </c>
      <c r="U18" s="2">
        <v>43434.434988425928</v>
      </c>
      <c r="V18" s="2">
        <v>43434.435335648152</v>
      </c>
      <c r="W18" s="3"/>
      <c r="X18" s="2">
        <f t="shared" si="9"/>
        <v>43434.422129629631</v>
      </c>
      <c r="Y18" s="33">
        <f t="shared" si="10"/>
        <v>5.694444444088731E-3</v>
      </c>
      <c r="Z18" s="33">
        <f t="shared" si="11"/>
        <v>5.694444444088731E-3</v>
      </c>
      <c r="AA18" s="10"/>
      <c r="AB18" s="10">
        <f t="shared" si="14"/>
        <v>0</v>
      </c>
      <c r="AC18" s="10">
        <f t="shared" si="18"/>
        <v>5.7291666671517305E-3</v>
      </c>
      <c r="AD18" s="10"/>
      <c r="AE18" s="10"/>
    </row>
    <row r="19" spans="1:33" s="7" customFormat="1" x14ac:dyDescent="0.4">
      <c r="A19" s="16" t="str">
        <f t="shared" si="21"/>
        <v>★</v>
      </c>
      <c r="B19" s="16" t="str">
        <f t="shared" si="22"/>
        <v>-</v>
      </c>
      <c r="C19" s="7">
        <v>10</v>
      </c>
      <c r="D19" s="2">
        <v>43434.422453703701</v>
      </c>
      <c r="E19" s="3" t="s">
        <v>207</v>
      </c>
      <c r="F19" s="3">
        <v>22069</v>
      </c>
      <c r="G19" s="3" t="s">
        <v>110</v>
      </c>
      <c r="H19" s="3">
        <v>1358</v>
      </c>
      <c r="I19" s="3">
        <v>777</v>
      </c>
      <c r="J19" s="3">
        <v>7</v>
      </c>
      <c r="K19" s="3">
        <v>1</v>
      </c>
      <c r="L19" s="3"/>
      <c r="M19" s="2">
        <v>43434.42869212963</v>
      </c>
      <c r="N19" s="2">
        <v>43434.437430555554</v>
      </c>
      <c r="O19" s="3" t="s">
        <v>103</v>
      </c>
      <c r="P19" s="3" t="s">
        <v>19</v>
      </c>
      <c r="Q19" s="3" t="s">
        <v>30</v>
      </c>
      <c r="R19" s="3" t="s">
        <v>31</v>
      </c>
      <c r="S19" s="2">
        <v>43434.429386574076</v>
      </c>
      <c r="T19" s="2">
        <v>43434.429386574076</v>
      </c>
      <c r="U19" s="2">
        <v>43434.435578703706</v>
      </c>
      <c r="V19" s="2">
        <v>43434.438657407409</v>
      </c>
      <c r="W19" s="2">
        <v>43434.429386574076</v>
      </c>
      <c r="X19" s="2">
        <f t="shared" si="9"/>
        <v>43434.429386574076</v>
      </c>
      <c r="Y19" s="33">
        <f t="shared" si="10"/>
        <v>8.7384259240934625E-3</v>
      </c>
      <c r="Z19" s="33">
        <f t="shared" si="11"/>
        <v>8.7384259240934625E-3</v>
      </c>
      <c r="AA19" s="29"/>
      <c r="AB19" s="10">
        <f t="shared" si="14"/>
        <v>0</v>
      </c>
      <c r="AC19" s="10">
        <f t="shared" si="18"/>
        <v>0</v>
      </c>
      <c r="AD19" s="10"/>
      <c r="AE19" s="10"/>
    </row>
    <row r="20" spans="1:33" s="7" customFormat="1" x14ac:dyDescent="0.4">
      <c r="A20" s="16" t="str">
        <f t="shared" si="16"/>
        <v>★</v>
      </c>
      <c r="B20" s="16" t="str">
        <f t="shared" si="17"/>
        <v>-</v>
      </c>
      <c r="C20" s="7">
        <v>10</v>
      </c>
      <c r="D20" s="2">
        <v>43434.423101851855</v>
      </c>
      <c r="E20" s="3" t="s">
        <v>150</v>
      </c>
      <c r="F20" s="3">
        <v>22070</v>
      </c>
      <c r="G20" s="3" t="s">
        <v>110</v>
      </c>
      <c r="H20" s="3">
        <v>6060</v>
      </c>
      <c r="I20" s="3">
        <v>462</v>
      </c>
      <c r="J20" s="3">
        <v>7</v>
      </c>
      <c r="K20" s="3">
        <v>1</v>
      </c>
      <c r="L20" s="3"/>
      <c r="M20" s="2">
        <v>43434.431666666664</v>
      </c>
      <c r="N20" s="2">
        <v>43434.435347222221</v>
      </c>
      <c r="O20" s="3" t="s">
        <v>103</v>
      </c>
      <c r="P20" s="3" t="s">
        <v>19</v>
      </c>
      <c r="Q20" s="3" t="s">
        <v>24</v>
      </c>
      <c r="R20" s="3" t="s">
        <v>25</v>
      </c>
      <c r="S20" s="2">
        <v>43434.430034722223</v>
      </c>
      <c r="T20" s="2">
        <v>43434.430034722223</v>
      </c>
      <c r="U20" s="2">
        <v>43434.435057870367</v>
      </c>
      <c r="V20" s="2">
        <v>43434.435057870367</v>
      </c>
      <c r="W20" s="2">
        <v>43434.430034722223</v>
      </c>
      <c r="X20" s="2">
        <f t="shared" si="9"/>
        <v>43434.430034722223</v>
      </c>
      <c r="Y20" s="33">
        <f t="shared" si="10"/>
        <v>3.6805555573664606E-3</v>
      </c>
      <c r="Z20" s="33">
        <f t="shared" si="11"/>
        <v>3.6805555573664606E-3</v>
      </c>
      <c r="AA20" s="10"/>
      <c r="AB20" s="10">
        <f t="shared" si="14"/>
        <v>1.631944440305233E-3</v>
      </c>
      <c r="AC20" s="10">
        <f t="shared" si="18"/>
        <v>1.631944440305233E-3</v>
      </c>
      <c r="AD20" s="10"/>
      <c r="AE20" s="10"/>
    </row>
    <row r="21" spans="1:33" s="7" customFormat="1" x14ac:dyDescent="0.4">
      <c r="A21" s="16" t="str">
        <f t="shared" ref="A21:A25" si="23">IF(W21&gt;0, "★", "-")</f>
        <v>-</v>
      </c>
      <c r="B21" s="16" t="str">
        <f t="shared" ref="B21:B25" si="24">IF(L21&gt;0, "☆", "-")</f>
        <v>-</v>
      </c>
      <c r="C21" s="7">
        <v>10</v>
      </c>
      <c r="D21" s="2">
        <v>43434.42564814815</v>
      </c>
      <c r="E21" s="3" t="s">
        <v>210</v>
      </c>
      <c r="F21" s="3">
        <v>22074</v>
      </c>
      <c r="G21" s="3" t="s">
        <v>96</v>
      </c>
      <c r="H21" s="3">
        <v>0</v>
      </c>
      <c r="I21" s="3">
        <v>436</v>
      </c>
      <c r="J21" s="3">
        <v>10</v>
      </c>
      <c r="K21" s="3">
        <v>1</v>
      </c>
      <c r="L21" s="3"/>
      <c r="M21" s="2">
        <v>43434.428449074076</v>
      </c>
      <c r="N21" s="2">
        <v>43434.431666666664</v>
      </c>
      <c r="O21" s="3" t="s">
        <v>63</v>
      </c>
      <c r="P21" s="3" t="s">
        <v>64</v>
      </c>
      <c r="Q21" s="3" t="s">
        <v>103</v>
      </c>
      <c r="R21" s="3" t="s">
        <v>19</v>
      </c>
      <c r="S21" s="2">
        <v>43434.429016203707</v>
      </c>
      <c r="T21" s="2">
        <v>43434.429016203707</v>
      </c>
      <c r="U21" s="2">
        <v>43434.433506944442</v>
      </c>
      <c r="V21" s="2">
        <v>43434.433506944442</v>
      </c>
      <c r="W21" s="3"/>
      <c r="X21" s="2">
        <f t="shared" si="9"/>
        <v>43434.42564814815</v>
      </c>
      <c r="Y21" s="33">
        <f t="shared" si="10"/>
        <v>3.2175925880437717E-3</v>
      </c>
      <c r="Z21" s="33">
        <f t="shared" si="11"/>
        <v>3.2175925880437717E-3</v>
      </c>
      <c r="AA21" s="10"/>
      <c r="AB21" s="10">
        <f t="shared" si="14"/>
        <v>0</v>
      </c>
      <c r="AC21" s="10">
        <f t="shared" si="18"/>
        <v>2.8009259258396924E-3</v>
      </c>
      <c r="AD21" s="10"/>
      <c r="AE21" s="10"/>
    </row>
    <row r="22" spans="1:33" s="7" customFormat="1" x14ac:dyDescent="0.4">
      <c r="A22" s="16" t="str">
        <f t="shared" si="23"/>
        <v>-</v>
      </c>
      <c r="B22" s="16" t="str">
        <f t="shared" si="24"/>
        <v>-</v>
      </c>
      <c r="C22" s="7">
        <v>10</v>
      </c>
      <c r="D22" s="2">
        <v>43434.42695601852</v>
      </c>
      <c r="E22" s="3" t="s">
        <v>211</v>
      </c>
      <c r="F22" s="3">
        <v>22075</v>
      </c>
      <c r="G22" s="3" t="s">
        <v>18</v>
      </c>
      <c r="H22" s="3">
        <v>7627</v>
      </c>
      <c r="I22" s="3">
        <v>715</v>
      </c>
      <c r="J22" s="3">
        <v>9</v>
      </c>
      <c r="K22" s="3">
        <v>1</v>
      </c>
      <c r="L22" s="3"/>
      <c r="M22" s="2">
        <v>43434.431064814817</v>
      </c>
      <c r="N22" s="2">
        <v>43434.436874999999</v>
      </c>
      <c r="O22" s="3" t="s">
        <v>71</v>
      </c>
      <c r="P22" s="3" t="s">
        <v>72</v>
      </c>
      <c r="Q22" s="3" t="s">
        <v>28</v>
      </c>
      <c r="R22" s="3" t="s">
        <v>29</v>
      </c>
      <c r="S22" s="2">
        <v>43434.430879629632</v>
      </c>
      <c r="T22" s="2">
        <v>43434.430879629632</v>
      </c>
      <c r="U22" s="2">
        <v>43434.43854166667</v>
      </c>
      <c r="V22" s="2">
        <v>43434.43854166667</v>
      </c>
      <c r="W22" s="3"/>
      <c r="X22" s="2">
        <f t="shared" si="9"/>
        <v>43434.42695601852</v>
      </c>
      <c r="Y22" s="33">
        <f t="shared" si="10"/>
        <v>5.8101851827814244E-3</v>
      </c>
      <c r="Z22" s="33">
        <f t="shared" si="11"/>
        <v>5.8101851827814244E-3</v>
      </c>
      <c r="AB22" s="10">
        <f t="shared" si="14"/>
        <v>1.8518518481869251E-4</v>
      </c>
      <c r="AC22" s="10">
        <f t="shared" si="18"/>
        <v>4.1087962963501923E-3</v>
      </c>
      <c r="AG22" s="8"/>
    </row>
    <row r="23" spans="1:33" s="7" customFormat="1" x14ac:dyDescent="0.4">
      <c r="A23" s="16" t="str">
        <f t="shared" si="23"/>
        <v>-</v>
      </c>
      <c r="B23" s="16" t="str">
        <f t="shared" si="24"/>
        <v>-</v>
      </c>
      <c r="C23" s="7">
        <v>10</v>
      </c>
      <c r="D23" s="2">
        <v>43434.427060185182</v>
      </c>
      <c r="E23" s="3" t="s">
        <v>212</v>
      </c>
      <c r="F23" s="3">
        <v>22076</v>
      </c>
      <c r="G23" s="3" t="s">
        <v>95</v>
      </c>
      <c r="H23" s="3">
        <v>0</v>
      </c>
      <c r="I23" s="3">
        <v>999</v>
      </c>
      <c r="J23" s="3">
        <v>3</v>
      </c>
      <c r="K23" s="3">
        <v>1</v>
      </c>
      <c r="L23" s="3"/>
      <c r="M23" s="2">
        <v>43434.428252314814</v>
      </c>
      <c r="N23" s="2">
        <v>43434.437141203707</v>
      </c>
      <c r="O23" s="3" t="s">
        <v>63</v>
      </c>
      <c r="P23" s="3" t="s">
        <v>64</v>
      </c>
      <c r="Q23" s="3" t="s">
        <v>39</v>
      </c>
      <c r="R23" s="3" t="s">
        <v>40</v>
      </c>
      <c r="S23" s="2">
        <v>43434.428611111114</v>
      </c>
      <c r="T23" s="2">
        <v>43434.428611111114</v>
      </c>
      <c r="U23" s="2">
        <v>43434.439976851849</v>
      </c>
      <c r="V23" s="2">
        <v>43434.439976851849</v>
      </c>
      <c r="W23" s="3"/>
      <c r="X23" s="2">
        <f t="shared" si="9"/>
        <v>43434.427060185182</v>
      </c>
      <c r="Y23" s="33">
        <f t="shared" si="10"/>
        <v>8.8888888931251131E-3</v>
      </c>
      <c r="Z23" s="33">
        <f t="shared" si="11"/>
        <v>8.8888888931251131E-3</v>
      </c>
      <c r="AA23" s="10"/>
      <c r="AB23" s="10">
        <f t="shared" si="14"/>
        <v>0</v>
      </c>
      <c r="AC23" s="10">
        <f t="shared" si="18"/>
        <v>1.1921296318178065E-3</v>
      </c>
      <c r="AD23" s="10"/>
      <c r="AE23" s="10"/>
    </row>
    <row r="24" spans="1:33" s="7" customFormat="1" x14ac:dyDescent="0.4">
      <c r="A24" s="16" t="str">
        <f t="shared" si="23"/>
        <v>-</v>
      </c>
      <c r="B24" s="16" t="str">
        <f t="shared" si="24"/>
        <v>-</v>
      </c>
      <c r="C24" s="7">
        <v>10</v>
      </c>
      <c r="D24" s="2">
        <v>43434.427314814813</v>
      </c>
      <c r="E24" s="3" t="s">
        <v>213</v>
      </c>
      <c r="F24" s="3">
        <v>22077</v>
      </c>
      <c r="G24" s="3" t="s">
        <v>32</v>
      </c>
      <c r="H24" s="3">
        <v>4608</v>
      </c>
      <c r="I24" s="3">
        <v>607</v>
      </c>
      <c r="J24" s="3">
        <v>8</v>
      </c>
      <c r="K24" s="3">
        <v>2</v>
      </c>
      <c r="L24" s="3"/>
      <c r="M24" s="2">
        <v>43434.431516203702</v>
      </c>
      <c r="N24" s="2">
        <v>43434.433564814812</v>
      </c>
      <c r="O24" s="3" t="s">
        <v>63</v>
      </c>
      <c r="P24" s="3" t="s">
        <v>64</v>
      </c>
      <c r="Q24" s="3" t="s">
        <v>22</v>
      </c>
      <c r="R24" s="3" t="s">
        <v>23</v>
      </c>
      <c r="S24" s="2">
        <v>43434.431354166663</v>
      </c>
      <c r="T24" s="2">
        <v>43434.431354166663</v>
      </c>
      <c r="U24" s="2">
        <v>43434.435381944444</v>
      </c>
      <c r="V24" s="2">
        <v>43434.435381944444</v>
      </c>
      <c r="W24" s="3"/>
      <c r="X24" s="2">
        <f t="shared" si="9"/>
        <v>43434.427314814813</v>
      </c>
      <c r="Y24" s="33">
        <f t="shared" si="10"/>
        <v>2.0486111097852699E-3</v>
      </c>
      <c r="Z24" s="33">
        <f t="shared" si="11"/>
        <v>4.0972222195705399E-3</v>
      </c>
      <c r="AA24" s="10"/>
      <c r="AB24" s="10">
        <f t="shared" si="14"/>
        <v>1.6203703853534535E-4</v>
      </c>
      <c r="AC24" s="10">
        <f t="shared" si="18"/>
        <v>4.2013888887595385E-3</v>
      </c>
      <c r="AD24" s="10"/>
      <c r="AE24" s="10"/>
    </row>
    <row r="25" spans="1:33" s="7" customFormat="1" x14ac:dyDescent="0.4">
      <c r="A25" s="16" t="str">
        <f t="shared" si="23"/>
        <v>-</v>
      </c>
      <c r="B25" s="16" t="str">
        <f t="shared" si="24"/>
        <v>-</v>
      </c>
      <c r="C25" s="7">
        <v>10</v>
      </c>
      <c r="D25" s="2">
        <v>43434.431168981479</v>
      </c>
      <c r="E25" s="3" t="s">
        <v>214</v>
      </c>
      <c r="F25" s="3">
        <v>22078</v>
      </c>
      <c r="G25" s="3" t="s">
        <v>32</v>
      </c>
      <c r="H25" s="3">
        <v>7793</v>
      </c>
      <c r="I25" s="3">
        <v>686</v>
      </c>
      <c r="J25" s="3">
        <v>6</v>
      </c>
      <c r="K25" s="3">
        <v>3</v>
      </c>
      <c r="L25" s="3"/>
      <c r="M25" s="2">
        <v>43434.435844907406</v>
      </c>
      <c r="N25" s="2">
        <v>43434.444212962961</v>
      </c>
      <c r="O25" s="3" t="s">
        <v>39</v>
      </c>
      <c r="P25" s="3" t="s">
        <v>40</v>
      </c>
      <c r="Q25" s="3" t="s">
        <v>61</v>
      </c>
      <c r="R25" s="3" t="s">
        <v>62</v>
      </c>
      <c r="S25" s="2">
        <v>43434.435856481483</v>
      </c>
      <c r="T25" s="2">
        <v>43434.435856481483</v>
      </c>
      <c r="U25" s="2">
        <v>43434.448344907411</v>
      </c>
      <c r="V25" s="2">
        <v>43434.448344907411</v>
      </c>
      <c r="W25" s="3"/>
      <c r="X25" s="2">
        <f t="shared" si="9"/>
        <v>43434.431168981479</v>
      </c>
      <c r="Y25" s="33">
        <f t="shared" si="10"/>
        <v>8.3680555544560775E-3</v>
      </c>
      <c r="Z25" s="33">
        <f t="shared" si="11"/>
        <v>2.5104166663368233E-2</v>
      </c>
      <c r="AA25" s="29"/>
      <c r="AB25" s="10">
        <f t="shared" si="14"/>
        <v>0</v>
      </c>
      <c r="AC25" s="10">
        <f t="shared" si="18"/>
        <v>4.6759259275859222E-3</v>
      </c>
      <c r="AD25" s="10"/>
      <c r="AE25" s="10"/>
      <c r="AG25" s="8"/>
    </row>
    <row r="26" spans="1:33" s="7" customFormat="1" x14ac:dyDescent="0.4">
      <c r="A26" s="16" t="str">
        <f t="shared" ref="A26" si="25">IF(W26&gt;0, "★", "-")</f>
        <v>★</v>
      </c>
      <c r="B26" s="16" t="str">
        <f t="shared" ref="B26" si="26">IF(L26&gt;0, "☆", "-")</f>
        <v>-</v>
      </c>
      <c r="C26" s="7">
        <v>10</v>
      </c>
      <c r="D26" s="2">
        <v>43434.43440972222</v>
      </c>
      <c r="E26" s="3" t="s">
        <v>216</v>
      </c>
      <c r="F26" s="3">
        <v>22080</v>
      </c>
      <c r="G26" s="3" t="s">
        <v>110</v>
      </c>
      <c r="H26" s="3">
        <v>3620</v>
      </c>
      <c r="I26" s="3">
        <v>83</v>
      </c>
      <c r="J26" s="3">
        <v>2</v>
      </c>
      <c r="K26" s="3">
        <v>2</v>
      </c>
      <c r="L26" s="3"/>
      <c r="M26" s="2">
        <v>43434.439722222225</v>
      </c>
      <c r="N26" s="2">
        <v>43434.444305555553</v>
      </c>
      <c r="O26" s="3" t="s">
        <v>61</v>
      </c>
      <c r="P26" s="3" t="s">
        <v>62</v>
      </c>
      <c r="Q26" s="3" t="s">
        <v>36</v>
      </c>
      <c r="R26" s="3" t="s">
        <v>37</v>
      </c>
      <c r="S26" s="2">
        <v>43434.441342592596</v>
      </c>
      <c r="T26" s="2">
        <v>43434.441342592596</v>
      </c>
      <c r="U26" s="2">
        <v>43434.447546296295</v>
      </c>
      <c r="V26" s="2">
        <v>43434.447546296295</v>
      </c>
      <c r="W26" s="2">
        <v>43434.441342592596</v>
      </c>
      <c r="X26" s="2">
        <f t="shared" si="9"/>
        <v>43434.441342592596</v>
      </c>
      <c r="Y26" s="33">
        <f t="shared" si="10"/>
        <v>4.5833333279006183E-3</v>
      </c>
      <c r="Z26" s="33">
        <f t="shared" si="11"/>
        <v>9.1666666558012366E-3</v>
      </c>
      <c r="AA26" s="10"/>
      <c r="AB26" s="10">
        <f t="shared" si="14"/>
        <v>0</v>
      </c>
      <c r="AC26" s="10">
        <f t="shared" si="18"/>
        <v>0</v>
      </c>
      <c r="AD26" s="10"/>
      <c r="AE26" s="10"/>
    </row>
    <row r="27" spans="1:33" s="7" customFormat="1" x14ac:dyDescent="0.4">
      <c r="A27" s="16" t="str">
        <f t="shared" ref="A27:A37" si="27">IF(W27&gt;0, "★", "-")</f>
        <v>-</v>
      </c>
      <c r="B27" s="16" t="str">
        <f t="shared" ref="B27:B37" si="28">IF(L27&gt;0, "☆", "-")</f>
        <v>-</v>
      </c>
      <c r="C27" s="7">
        <v>10</v>
      </c>
      <c r="D27" s="2">
        <v>43434.434814814813</v>
      </c>
      <c r="E27" s="3" t="s">
        <v>145</v>
      </c>
      <c r="F27" s="3">
        <v>22082</v>
      </c>
      <c r="G27" s="3" t="s">
        <v>110</v>
      </c>
      <c r="H27" s="3">
        <v>7699</v>
      </c>
      <c r="I27" s="3">
        <v>699</v>
      </c>
      <c r="J27" s="3">
        <v>13</v>
      </c>
      <c r="K27" s="3">
        <v>2</v>
      </c>
      <c r="L27" s="3"/>
      <c r="M27" s="2">
        <v>43434.439942129633</v>
      </c>
      <c r="N27" s="2">
        <v>43434.443611111114</v>
      </c>
      <c r="O27" s="3" t="s">
        <v>33</v>
      </c>
      <c r="P27" s="3" t="s">
        <v>34</v>
      </c>
      <c r="Q27" s="3" t="s">
        <v>28</v>
      </c>
      <c r="R27" s="3" t="s">
        <v>29</v>
      </c>
      <c r="S27" s="2">
        <v>43434.438831018517</v>
      </c>
      <c r="T27" s="2">
        <v>43434.438831018517</v>
      </c>
      <c r="U27" s="2">
        <v>43434.445474537039</v>
      </c>
      <c r="V27" s="2">
        <v>43434.445474537039</v>
      </c>
      <c r="W27" s="3"/>
      <c r="X27" s="2">
        <f t="shared" si="9"/>
        <v>43434.434814814813</v>
      </c>
      <c r="Y27" s="33">
        <f t="shared" si="10"/>
        <v>3.6689814805868082E-3</v>
      </c>
      <c r="Z27" s="33">
        <f t="shared" si="11"/>
        <v>7.3379629611736163E-3</v>
      </c>
      <c r="AA27" s="10"/>
      <c r="AB27" s="10">
        <f t="shared" si="14"/>
        <v>1.1111111161881126E-3</v>
      </c>
      <c r="AC27" s="10">
        <f t="shared" si="18"/>
        <v>5.1273148201289587E-3</v>
      </c>
      <c r="AD27" s="10"/>
      <c r="AE27" s="10"/>
      <c r="AG27" s="8"/>
    </row>
    <row r="28" spans="1:33" s="7" customFormat="1" x14ac:dyDescent="0.4">
      <c r="A28" s="16" t="str">
        <f t="shared" si="27"/>
        <v>-</v>
      </c>
      <c r="B28" s="16" t="str">
        <f t="shared" si="28"/>
        <v>-</v>
      </c>
      <c r="C28" s="7">
        <v>10</v>
      </c>
      <c r="D28" s="2">
        <v>43434.437002314815</v>
      </c>
      <c r="E28" s="3" t="s">
        <v>217</v>
      </c>
      <c r="F28" s="3">
        <v>22083</v>
      </c>
      <c r="G28" s="3" t="s">
        <v>18</v>
      </c>
      <c r="H28" s="3">
        <v>1312</v>
      </c>
      <c r="I28" s="3">
        <v>50</v>
      </c>
      <c r="J28" s="3">
        <v>1</v>
      </c>
      <c r="K28" s="3">
        <v>1</v>
      </c>
      <c r="L28" s="3"/>
      <c r="M28" s="2">
        <v>43434.43949074074</v>
      </c>
      <c r="N28" s="2">
        <v>43434.444097222222</v>
      </c>
      <c r="O28" s="3" t="s">
        <v>103</v>
      </c>
      <c r="P28" s="3" t="s">
        <v>19</v>
      </c>
      <c r="Q28" s="3" t="s">
        <v>20</v>
      </c>
      <c r="R28" s="3" t="s">
        <v>21</v>
      </c>
      <c r="S28" s="2">
        <v>43434.43886574074</v>
      </c>
      <c r="T28" s="2">
        <v>43434.43886574074</v>
      </c>
      <c r="U28" s="2">
        <v>43434.444918981484</v>
      </c>
      <c r="V28" s="2">
        <v>43434.444918981484</v>
      </c>
      <c r="W28" s="3"/>
      <c r="X28" s="2">
        <f t="shared" si="9"/>
        <v>43434.437002314815</v>
      </c>
      <c r="Y28" s="33">
        <f t="shared" si="10"/>
        <v>4.6064814814599231E-3</v>
      </c>
      <c r="Z28" s="33">
        <f t="shared" si="11"/>
        <v>4.6064814814599231E-3</v>
      </c>
      <c r="AA28" s="10"/>
      <c r="AB28" s="10">
        <f t="shared" si="14"/>
        <v>6.2500000058207661E-4</v>
      </c>
      <c r="AC28" s="10">
        <f t="shared" si="18"/>
        <v>2.488425925548654E-3</v>
      </c>
      <c r="AD28" s="10"/>
      <c r="AE28" s="10"/>
      <c r="AG28" s="8"/>
    </row>
    <row r="29" spans="1:33" s="7" customFormat="1" x14ac:dyDescent="0.4">
      <c r="A29" s="16" t="str">
        <f t="shared" si="27"/>
        <v>-</v>
      </c>
      <c r="B29" s="16" t="str">
        <f t="shared" si="28"/>
        <v>-</v>
      </c>
      <c r="C29" s="7">
        <v>10</v>
      </c>
      <c r="D29" s="2">
        <v>43434.439016203702</v>
      </c>
      <c r="E29" s="3" t="s">
        <v>218</v>
      </c>
      <c r="F29" s="3">
        <v>22084</v>
      </c>
      <c r="G29" s="3" t="s">
        <v>96</v>
      </c>
      <c r="H29" s="3">
        <v>0</v>
      </c>
      <c r="I29" s="3">
        <v>144</v>
      </c>
      <c r="J29" s="3">
        <v>8</v>
      </c>
      <c r="K29" s="3">
        <v>1</v>
      </c>
      <c r="L29" s="3"/>
      <c r="M29" s="2">
        <v>43434.444814814815</v>
      </c>
      <c r="N29" s="2">
        <v>43434.447280092594</v>
      </c>
      <c r="O29" s="3" t="s">
        <v>63</v>
      </c>
      <c r="P29" s="3" t="s">
        <v>64</v>
      </c>
      <c r="Q29" s="3" t="s">
        <v>73</v>
      </c>
      <c r="R29" s="3" t="s">
        <v>74</v>
      </c>
      <c r="S29" s="2">
        <v>43434.444212962961</v>
      </c>
      <c r="T29" s="2">
        <v>43434.444212962961</v>
      </c>
      <c r="U29" s="2">
        <v>43434.448541666665</v>
      </c>
      <c r="V29" s="2">
        <v>43434.448541666665</v>
      </c>
      <c r="W29" s="3"/>
      <c r="X29" s="2">
        <f t="shared" si="9"/>
        <v>43434.439016203702</v>
      </c>
      <c r="Y29" s="33">
        <f t="shared" si="10"/>
        <v>2.4652777792653069E-3</v>
      </c>
      <c r="Z29" s="33">
        <f t="shared" si="11"/>
        <v>2.4652777792653069E-3</v>
      </c>
      <c r="AA29" s="10"/>
      <c r="AB29" s="10">
        <f t="shared" si="14"/>
        <v>6.0185185429872945E-4</v>
      </c>
      <c r="AC29" s="10">
        <f t="shared" si="18"/>
        <v>5.7986111132777296E-3</v>
      </c>
      <c r="AD29" s="10"/>
      <c r="AE29" s="10"/>
    </row>
    <row r="30" spans="1:33" s="7" customFormat="1" x14ac:dyDescent="0.4">
      <c r="A30" s="16" t="str">
        <f t="shared" si="27"/>
        <v>-</v>
      </c>
      <c r="B30" s="16" t="str">
        <f t="shared" si="28"/>
        <v>-</v>
      </c>
      <c r="C30" s="7">
        <v>10</v>
      </c>
      <c r="D30" s="2">
        <v>43434.439421296294</v>
      </c>
      <c r="E30" s="3" t="s">
        <v>220</v>
      </c>
      <c r="F30" s="3">
        <v>22086</v>
      </c>
      <c r="G30" s="3" t="s">
        <v>95</v>
      </c>
      <c r="H30" s="3">
        <v>0</v>
      </c>
      <c r="I30" s="3">
        <v>585</v>
      </c>
      <c r="J30" s="3">
        <v>9</v>
      </c>
      <c r="K30" s="3">
        <v>1</v>
      </c>
      <c r="L30" s="3"/>
      <c r="M30" s="2">
        <v>43434.440983796296</v>
      </c>
      <c r="N30" s="2">
        <v>43434.444039351853</v>
      </c>
      <c r="O30" s="3" t="s">
        <v>44</v>
      </c>
      <c r="P30" s="3" t="s">
        <v>45</v>
      </c>
      <c r="Q30" s="3" t="s">
        <v>103</v>
      </c>
      <c r="R30" s="3" t="s">
        <v>19</v>
      </c>
      <c r="S30" s="2">
        <v>43434.440636574072</v>
      </c>
      <c r="T30" s="2">
        <v>43434.440636574072</v>
      </c>
      <c r="U30" s="2">
        <v>43434.446782407409</v>
      </c>
      <c r="V30" s="2">
        <v>43434.446782407409</v>
      </c>
      <c r="W30" s="3"/>
      <c r="X30" s="2">
        <f t="shared" si="9"/>
        <v>43434.439421296294</v>
      </c>
      <c r="Y30" s="33">
        <f t="shared" si="10"/>
        <v>3.055555556784384E-3</v>
      </c>
      <c r="Z30" s="33">
        <f t="shared" si="11"/>
        <v>3.055555556784384E-3</v>
      </c>
      <c r="AA30" s="10"/>
      <c r="AB30" s="10">
        <f t="shared" si="14"/>
        <v>3.4722222335403785E-4</v>
      </c>
      <c r="AC30" s="10">
        <f t="shared" si="18"/>
        <v>1.5625000014551915E-3</v>
      </c>
      <c r="AD30" s="10"/>
      <c r="AE30" s="10"/>
    </row>
    <row r="31" spans="1:33" s="7" customFormat="1" x14ac:dyDescent="0.4">
      <c r="A31" s="16" t="str">
        <f t="shared" si="27"/>
        <v>-</v>
      </c>
      <c r="B31" s="16" t="str">
        <f t="shared" si="28"/>
        <v>-</v>
      </c>
      <c r="C31" s="7">
        <v>10</v>
      </c>
      <c r="D31" s="2">
        <v>43434.439525462964</v>
      </c>
      <c r="E31" s="3" t="s">
        <v>221</v>
      </c>
      <c r="F31" s="3">
        <v>22088</v>
      </c>
      <c r="G31" s="3" t="s">
        <v>32</v>
      </c>
      <c r="H31" s="3">
        <v>1751</v>
      </c>
      <c r="I31" s="3">
        <v>329</v>
      </c>
      <c r="J31" s="3">
        <v>7</v>
      </c>
      <c r="K31" s="3">
        <v>1</v>
      </c>
      <c r="L31" s="3"/>
      <c r="M31" s="2">
        <v>43434.44390046296</v>
      </c>
      <c r="N31" s="2">
        <v>43434.453101851854</v>
      </c>
      <c r="O31" s="3" t="s">
        <v>63</v>
      </c>
      <c r="P31" s="3" t="s">
        <v>64</v>
      </c>
      <c r="Q31" s="3" t="s">
        <v>88</v>
      </c>
      <c r="R31" s="3" t="s">
        <v>35</v>
      </c>
      <c r="S31" s="2">
        <v>43434.444062499999</v>
      </c>
      <c r="T31" s="2">
        <v>43434.444062499999</v>
      </c>
      <c r="U31" s="2">
        <v>43434.452118055553</v>
      </c>
      <c r="V31" s="2">
        <v>43434.452118055553</v>
      </c>
      <c r="W31" s="3"/>
      <c r="X31" s="2">
        <f t="shared" si="9"/>
        <v>43434.439525462964</v>
      </c>
      <c r="Y31" s="33">
        <f t="shared" si="10"/>
        <v>9.2013888934161514E-3</v>
      </c>
      <c r="Z31" s="33">
        <f t="shared" si="11"/>
        <v>9.2013888934161514E-3</v>
      </c>
      <c r="AA31" s="10"/>
      <c r="AB31" s="10">
        <f t="shared" si="14"/>
        <v>0</v>
      </c>
      <c r="AC31" s="10">
        <f t="shared" si="18"/>
        <v>4.3749999967985786E-3</v>
      </c>
      <c r="AD31" s="10"/>
      <c r="AE31" s="10"/>
    </row>
    <row r="32" spans="1:33" s="7" customFormat="1" x14ac:dyDescent="0.4">
      <c r="A32" s="16" t="str">
        <f t="shared" si="27"/>
        <v>-</v>
      </c>
      <c r="B32" s="16" t="str">
        <f t="shared" si="28"/>
        <v>-</v>
      </c>
      <c r="C32" s="7">
        <v>10</v>
      </c>
      <c r="D32" s="2">
        <v>43434.43990740741</v>
      </c>
      <c r="E32" s="3" t="s">
        <v>222</v>
      </c>
      <c r="F32" s="3">
        <v>22089</v>
      </c>
      <c r="G32" s="3" t="s">
        <v>95</v>
      </c>
      <c r="H32" s="3">
        <v>0</v>
      </c>
      <c r="I32" s="3">
        <v>914</v>
      </c>
      <c r="J32" s="3">
        <v>15</v>
      </c>
      <c r="K32" s="3">
        <v>1</v>
      </c>
      <c r="L32" s="3"/>
      <c r="M32" s="2">
        <v>43434.444363425922</v>
      </c>
      <c r="N32" s="2">
        <v>43434.451122685183</v>
      </c>
      <c r="O32" s="3" t="s">
        <v>63</v>
      </c>
      <c r="P32" s="3" t="s">
        <v>64</v>
      </c>
      <c r="Q32" s="3" t="s">
        <v>26</v>
      </c>
      <c r="R32" s="3" t="s">
        <v>27</v>
      </c>
      <c r="S32" s="2">
        <v>43434.446215277778</v>
      </c>
      <c r="T32" s="2">
        <v>43434.446215277778</v>
      </c>
      <c r="U32" s="2">
        <v>43434.454004629632</v>
      </c>
      <c r="V32" s="2">
        <v>43434.454004629632</v>
      </c>
      <c r="W32" s="3"/>
      <c r="X32" s="2">
        <f t="shared" si="9"/>
        <v>43434.43990740741</v>
      </c>
      <c r="Y32" s="33">
        <f t="shared" si="10"/>
        <v>6.7592592604341917E-3</v>
      </c>
      <c r="Z32" s="33">
        <f t="shared" si="11"/>
        <v>6.7592592604341917E-3</v>
      </c>
      <c r="AA32" s="10"/>
      <c r="AB32" s="10">
        <f t="shared" si="14"/>
        <v>0</v>
      </c>
      <c r="AC32" s="10">
        <f t="shared" si="18"/>
        <v>4.4560185124282725E-3</v>
      </c>
      <c r="AD32" s="10"/>
      <c r="AE32" s="10"/>
    </row>
    <row r="33" spans="1:35" s="7" customFormat="1" x14ac:dyDescent="0.4">
      <c r="A33" s="16" t="str">
        <f t="shared" si="27"/>
        <v>★</v>
      </c>
      <c r="B33" s="16" t="str">
        <f t="shared" si="28"/>
        <v>-</v>
      </c>
      <c r="C33" s="7">
        <v>10</v>
      </c>
      <c r="D33" s="2">
        <v>43434.442974537036</v>
      </c>
      <c r="E33" s="3" t="s">
        <v>223</v>
      </c>
      <c r="F33" s="3">
        <v>22090</v>
      </c>
      <c r="G33" s="3" t="s">
        <v>98</v>
      </c>
      <c r="H33" s="3">
        <v>5795</v>
      </c>
      <c r="I33" s="3">
        <v>933</v>
      </c>
      <c r="J33" s="3">
        <v>10</v>
      </c>
      <c r="K33" s="3">
        <v>1</v>
      </c>
      <c r="L33" s="3"/>
      <c r="M33" s="2">
        <v>43434.450497685182</v>
      </c>
      <c r="N33" s="2">
        <v>43434.456608796296</v>
      </c>
      <c r="O33" s="3" t="s">
        <v>68</v>
      </c>
      <c r="P33" s="3" t="s">
        <v>69</v>
      </c>
      <c r="Q33" s="3" t="s">
        <v>24</v>
      </c>
      <c r="R33" s="3" t="s">
        <v>25</v>
      </c>
      <c r="S33" s="2">
        <v>43434.449907407405</v>
      </c>
      <c r="T33" s="2">
        <v>43434.449907407405</v>
      </c>
      <c r="U33" s="2">
        <v>43434.457453703704</v>
      </c>
      <c r="V33" s="2">
        <v>43434.457453703704</v>
      </c>
      <c r="W33" s="2">
        <v>43434.449907407405</v>
      </c>
      <c r="X33" s="2">
        <f t="shared" si="9"/>
        <v>43434.449907407405</v>
      </c>
      <c r="Y33" s="33">
        <f t="shared" si="10"/>
        <v>6.1111111135687679E-3</v>
      </c>
      <c r="Z33" s="33">
        <f t="shared" si="11"/>
        <v>6.1111111135687679E-3</v>
      </c>
      <c r="AA33" s="10"/>
      <c r="AB33" s="10">
        <f t="shared" si="14"/>
        <v>5.9027777751907706E-4</v>
      </c>
      <c r="AC33" s="10">
        <f t="shared" si="18"/>
        <v>5.9027777751907706E-4</v>
      </c>
      <c r="AD33" s="10"/>
      <c r="AE33" s="10"/>
      <c r="AG33" s="8"/>
    </row>
    <row r="34" spans="1:35" s="7" customFormat="1" x14ac:dyDescent="0.4">
      <c r="A34" s="16" t="str">
        <f t="shared" si="27"/>
        <v>-</v>
      </c>
      <c r="B34" s="16" t="str">
        <f t="shared" si="28"/>
        <v>-</v>
      </c>
      <c r="C34" s="7">
        <v>10</v>
      </c>
      <c r="D34" s="2">
        <v>43434.446006944447</v>
      </c>
      <c r="E34" s="3" t="s">
        <v>224</v>
      </c>
      <c r="F34" s="3">
        <v>22091</v>
      </c>
      <c r="G34" s="3" t="s">
        <v>18</v>
      </c>
      <c r="H34" s="3">
        <v>5390</v>
      </c>
      <c r="I34" s="3">
        <v>216</v>
      </c>
      <c r="J34" s="3">
        <v>13</v>
      </c>
      <c r="K34" s="3">
        <v>1</v>
      </c>
      <c r="L34" s="3"/>
      <c r="M34" s="2">
        <v>43434.448773148149</v>
      </c>
      <c r="N34" s="2">
        <v>43434.454259259262</v>
      </c>
      <c r="O34" s="3" t="s">
        <v>103</v>
      </c>
      <c r="P34" s="3" t="s">
        <v>19</v>
      </c>
      <c r="Q34" s="3" t="s">
        <v>51</v>
      </c>
      <c r="R34" s="3" t="s">
        <v>52</v>
      </c>
      <c r="S34" s="2">
        <v>43434.448495370372</v>
      </c>
      <c r="T34" s="2">
        <v>43434.448495370372</v>
      </c>
      <c r="U34" s="2">
        <v>43434.453877314816</v>
      </c>
      <c r="V34" s="2">
        <v>43434.453877314816</v>
      </c>
      <c r="W34" s="3"/>
      <c r="X34" s="2">
        <f t="shared" si="9"/>
        <v>43434.446006944447</v>
      </c>
      <c r="Y34" s="33">
        <f t="shared" si="10"/>
        <v>5.4861111129866913E-3</v>
      </c>
      <c r="Z34" s="33">
        <f t="shared" si="11"/>
        <v>5.4861111129866913E-3</v>
      </c>
      <c r="AA34" s="10"/>
      <c r="AB34" s="10">
        <f t="shared" si="14"/>
        <v>2.7777777722803876E-4</v>
      </c>
      <c r="AC34" s="10">
        <f t="shared" si="18"/>
        <v>2.7662037027766928E-3</v>
      </c>
      <c r="AD34" s="10"/>
      <c r="AE34" s="10"/>
      <c r="AG34" s="8"/>
    </row>
    <row r="35" spans="1:35" s="7" customFormat="1" x14ac:dyDescent="0.4">
      <c r="A35" s="16" t="str">
        <f t="shared" si="27"/>
        <v>-</v>
      </c>
      <c r="B35" s="16" t="str">
        <f t="shared" si="28"/>
        <v>-</v>
      </c>
      <c r="C35" s="7">
        <v>10</v>
      </c>
      <c r="D35" s="2">
        <v>43434.446493055555</v>
      </c>
      <c r="E35" s="3" t="s">
        <v>226</v>
      </c>
      <c r="F35" s="3">
        <v>22093</v>
      </c>
      <c r="G35" s="3" t="s">
        <v>32</v>
      </c>
      <c r="H35" s="3">
        <v>7805</v>
      </c>
      <c r="I35" s="3">
        <v>148</v>
      </c>
      <c r="J35" s="3">
        <v>2</v>
      </c>
      <c r="K35" s="3">
        <v>1</v>
      </c>
      <c r="L35" s="3"/>
      <c r="M35" s="2">
        <v>43434.448449074072</v>
      </c>
      <c r="N35" s="2">
        <v>43434.460844907408</v>
      </c>
      <c r="O35" s="3" t="s">
        <v>30</v>
      </c>
      <c r="P35" s="3" t="s">
        <v>31</v>
      </c>
      <c r="Q35" s="3" t="s">
        <v>53</v>
      </c>
      <c r="R35" s="3" t="s">
        <v>54</v>
      </c>
      <c r="S35" s="2">
        <v>43434.447696759256</v>
      </c>
      <c r="T35" s="2">
        <v>43434.447696759256</v>
      </c>
      <c r="U35" s="2">
        <v>43434.454687500001</v>
      </c>
      <c r="V35" s="2">
        <v>43434.454687500001</v>
      </c>
      <c r="W35" s="3"/>
      <c r="X35" s="2">
        <f t="shared" si="9"/>
        <v>43434.446493055555</v>
      </c>
      <c r="Y35" s="33">
        <f t="shared" si="10"/>
        <v>1.2395833335176576E-2</v>
      </c>
      <c r="Z35" s="33">
        <f t="shared" si="11"/>
        <v>1.2395833335176576E-2</v>
      </c>
      <c r="AA35" s="10"/>
      <c r="AB35" s="10">
        <f t="shared" si="14"/>
        <v>7.5231481605442241E-4</v>
      </c>
      <c r="AC35" s="10">
        <f t="shared" si="18"/>
        <v>1.9560185173759237E-3</v>
      </c>
      <c r="AD35" s="10"/>
      <c r="AE35" s="10"/>
    </row>
    <row r="36" spans="1:35" s="7" customFormat="1" x14ac:dyDescent="0.4">
      <c r="A36" s="16" t="str">
        <f t="shared" si="27"/>
        <v>-</v>
      </c>
      <c r="B36" s="16" t="str">
        <f t="shared" si="28"/>
        <v>-</v>
      </c>
      <c r="C36" s="7">
        <v>10</v>
      </c>
      <c r="D36" s="2">
        <v>43434.446840277778</v>
      </c>
      <c r="E36" s="3" t="s">
        <v>227</v>
      </c>
      <c r="F36" s="3">
        <v>22094</v>
      </c>
      <c r="G36" s="3" t="s">
        <v>110</v>
      </c>
      <c r="H36" s="3">
        <v>4852</v>
      </c>
      <c r="I36" s="3">
        <v>81</v>
      </c>
      <c r="J36" s="3">
        <v>9</v>
      </c>
      <c r="K36" s="3">
        <v>1</v>
      </c>
      <c r="L36" s="3"/>
      <c r="M36" s="2">
        <v>43434.450254629628</v>
      </c>
      <c r="N36" s="2">
        <v>43434.451770833337</v>
      </c>
      <c r="O36" s="3" t="s">
        <v>70</v>
      </c>
      <c r="P36" s="3" t="s">
        <v>105</v>
      </c>
      <c r="Q36" s="3" t="s">
        <v>44</v>
      </c>
      <c r="R36" s="3" t="s">
        <v>45</v>
      </c>
      <c r="S36" s="2">
        <v>43434.44935185185</v>
      </c>
      <c r="T36" s="2">
        <v>43434.44935185185</v>
      </c>
      <c r="U36" s="2">
        <v>43434.453009259261</v>
      </c>
      <c r="V36" s="2">
        <v>43434.453009259261</v>
      </c>
      <c r="W36" s="3"/>
      <c r="X36" s="2">
        <f t="shared" si="9"/>
        <v>43434.446840277778</v>
      </c>
      <c r="Y36" s="33">
        <f t="shared" si="10"/>
        <v>1.5162037088884972E-3</v>
      </c>
      <c r="Z36" s="33">
        <f t="shared" si="11"/>
        <v>1.5162037088884972E-3</v>
      </c>
      <c r="AA36" s="10"/>
      <c r="AB36" s="10">
        <f t="shared" si="14"/>
        <v>9.0277777781011537E-4</v>
      </c>
      <c r="AC36" s="10">
        <f t="shared" si="18"/>
        <v>3.4143518496421166E-3</v>
      </c>
      <c r="AD36" s="10"/>
      <c r="AE36" s="10"/>
      <c r="AG36" s="8"/>
    </row>
    <row r="37" spans="1:35" s="7" customFormat="1" x14ac:dyDescent="0.4">
      <c r="A37" s="16" t="str">
        <f t="shared" si="27"/>
        <v>-</v>
      </c>
      <c r="B37" s="16" t="str">
        <f t="shared" si="28"/>
        <v>-</v>
      </c>
      <c r="C37" s="7">
        <v>10</v>
      </c>
      <c r="D37" s="2">
        <v>43434.448020833333</v>
      </c>
      <c r="E37" s="3" t="s">
        <v>228</v>
      </c>
      <c r="F37" s="3">
        <v>22095</v>
      </c>
      <c r="G37" s="3" t="s">
        <v>95</v>
      </c>
      <c r="H37" s="3">
        <v>0</v>
      </c>
      <c r="I37" s="3">
        <v>661</v>
      </c>
      <c r="J37" s="3">
        <v>6</v>
      </c>
      <c r="K37" s="3">
        <v>3</v>
      </c>
      <c r="L37" s="3"/>
      <c r="M37" s="2">
        <v>43434.451458333337</v>
      </c>
      <c r="N37" s="2">
        <v>43434.455891203703</v>
      </c>
      <c r="O37" s="3" t="s">
        <v>63</v>
      </c>
      <c r="P37" s="3" t="s">
        <v>64</v>
      </c>
      <c r="Q37" s="3" t="s">
        <v>73</v>
      </c>
      <c r="R37" s="3" t="s">
        <v>74</v>
      </c>
      <c r="S37" s="2">
        <v>43434.450370370374</v>
      </c>
      <c r="T37" s="2">
        <v>43434.451388888891</v>
      </c>
      <c r="U37" s="2">
        <v>43434.456087962964</v>
      </c>
      <c r="V37" s="2">
        <v>43434.462581018517</v>
      </c>
      <c r="W37" s="3"/>
      <c r="X37" s="2">
        <f t="shared" si="9"/>
        <v>43434.448020833333</v>
      </c>
      <c r="Y37" s="33">
        <f t="shared" si="10"/>
        <v>4.4328703661449254E-3</v>
      </c>
      <c r="Z37" s="33">
        <f t="shared" si="11"/>
        <v>1.3298611098434776E-2</v>
      </c>
      <c r="AA37" s="10"/>
      <c r="AB37" s="10">
        <f t="shared" si="14"/>
        <v>1.0879629626288079E-3</v>
      </c>
      <c r="AC37" s="10">
        <f t="shared" si="18"/>
        <v>3.4375000032014214E-3</v>
      </c>
      <c r="AD37" s="10"/>
      <c r="AE37" s="10"/>
    </row>
    <row r="38" spans="1:35" s="7" customFormat="1" x14ac:dyDescent="0.4">
      <c r="A38" s="16" t="str">
        <f t="shared" ref="A38:A40" si="29">IF(W38&gt;0, "★", "-")</f>
        <v>-</v>
      </c>
      <c r="B38" s="16" t="str">
        <f t="shared" ref="B38:B40" si="30">IF(L38&gt;0, "☆", "-")</f>
        <v>-</v>
      </c>
      <c r="C38" s="7">
        <v>10</v>
      </c>
      <c r="D38" s="2">
        <v>43434.448831018519</v>
      </c>
      <c r="E38" s="3" t="s">
        <v>184</v>
      </c>
      <c r="F38" s="3">
        <v>22096</v>
      </c>
      <c r="G38" s="3" t="s">
        <v>95</v>
      </c>
      <c r="H38" s="3">
        <v>0</v>
      </c>
      <c r="I38" s="3">
        <v>668</v>
      </c>
      <c r="J38" s="3">
        <v>3</v>
      </c>
      <c r="K38" s="3">
        <v>2</v>
      </c>
      <c r="L38" s="3"/>
      <c r="M38" s="2">
        <v>43434.459490740737</v>
      </c>
      <c r="N38" s="2">
        <v>43434.464872685188</v>
      </c>
      <c r="O38" s="3" t="s">
        <v>103</v>
      </c>
      <c r="P38" s="3" t="s">
        <v>19</v>
      </c>
      <c r="Q38" s="3" t="s">
        <v>30</v>
      </c>
      <c r="R38" s="3" t="s">
        <v>31</v>
      </c>
      <c r="S38" s="2">
        <v>43434.454270833332</v>
      </c>
      <c r="T38" s="2">
        <v>43434.454270833332</v>
      </c>
      <c r="U38" s="2">
        <v>43434.461157407408</v>
      </c>
      <c r="V38" s="2">
        <v>43434.461157407408</v>
      </c>
      <c r="W38" s="3"/>
      <c r="X38" s="2">
        <f t="shared" si="9"/>
        <v>43434.448831018519</v>
      </c>
      <c r="Y38" s="33">
        <f t="shared" si="10"/>
        <v>5.3819444510736503E-3</v>
      </c>
      <c r="Z38" s="33">
        <f t="shared" si="11"/>
        <v>1.0763888902147301E-2</v>
      </c>
      <c r="AA38" s="10"/>
      <c r="AB38" s="10">
        <f t="shared" si="14"/>
        <v>5.2199074052623473E-3</v>
      </c>
      <c r="AC38" s="10">
        <f t="shared" si="18"/>
        <v>1.0659722218406387E-2</v>
      </c>
      <c r="AD38" s="10"/>
      <c r="AE38" s="10"/>
    </row>
    <row r="39" spans="1:35" s="7" customFormat="1" x14ac:dyDescent="0.4">
      <c r="A39" s="16" t="str">
        <f t="shared" si="29"/>
        <v>★</v>
      </c>
      <c r="B39" s="16" t="str">
        <f t="shared" si="30"/>
        <v>-</v>
      </c>
      <c r="C39" s="7">
        <v>10</v>
      </c>
      <c r="D39" s="2">
        <v>43434.44935185185</v>
      </c>
      <c r="E39" s="3" t="s">
        <v>229</v>
      </c>
      <c r="F39" s="3">
        <v>22097</v>
      </c>
      <c r="G39" s="3" t="s">
        <v>95</v>
      </c>
      <c r="H39" s="3">
        <v>0</v>
      </c>
      <c r="I39" s="3">
        <v>750</v>
      </c>
      <c r="J39" s="3">
        <v>8</v>
      </c>
      <c r="K39" s="3">
        <v>3</v>
      </c>
      <c r="L39" s="3"/>
      <c r="M39" s="2">
        <v>43434.455231481479</v>
      </c>
      <c r="N39" s="2">
        <v>43434.463333333333</v>
      </c>
      <c r="O39" s="3" t="s">
        <v>61</v>
      </c>
      <c r="P39" s="3" t="s">
        <v>62</v>
      </c>
      <c r="Q39" s="3" t="s">
        <v>38</v>
      </c>
      <c r="R39" s="3" t="s">
        <v>106</v>
      </c>
      <c r="S39" s="2">
        <v>43434.455914351849</v>
      </c>
      <c r="T39" s="2">
        <v>43434.455914351849</v>
      </c>
      <c r="U39" s="2">
        <v>43434.467893518522</v>
      </c>
      <c r="V39" s="2">
        <v>43434.467893518522</v>
      </c>
      <c r="W39" s="2">
        <v>43434.455914351849</v>
      </c>
      <c r="X39" s="2">
        <f t="shared" si="9"/>
        <v>43434.455914351849</v>
      </c>
      <c r="Y39" s="33">
        <f t="shared" si="10"/>
        <v>8.1018518540076911E-3</v>
      </c>
      <c r="Z39" s="33">
        <f t="shared" si="11"/>
        <v>2.4305555562023073E-2</v>
      </c>
      <c r="AA39" s="10"/>
      <c r="AB39" s="10">
        <f t="shared" si="14"/>
        <v>0</v>
      </c>
      <c r="AC39" s="10">
        <f t="shared" si="18"/>
        <v>0</v>
      </c>
      <c r="AD39" s="10"/>
      <c r="AE39" s="10"/>
    </row>
    <row r="40" spans="1:35" s="7" customFormat="1" x14ac:dyDescent="0.4">
      <c r="A40" s="16" t="str">
        <f t="shared" si="29"/>
        <v>-</v>
      </c>
      <c r="B40" s="16" t="str">
        <f t="shared" si="30"/>
        <v>-</v>
      </c>
      <c r="C40" s="7">
        <v>10</v>
      </c>
      <c r="D40" s="2">
        <v>43434.44939814815</v>
      </c>
      <c r="E40" s="3" t="s">
        <v>230</v>
      </c>
      <c r="F40" s="3">
        <v>22098</v>
      </c>
      <c r="G40" s="3" t="s">
        <v>32</v>
      </c>
      <c r="H40" s="3">
        <v>7813</v>
      </c>
      <c r="I40" s="3">
        <v>98</v>
      </c>
      <c r="J40" s="3">
        <v>11</v>
      </c>
      <c r="K40" s="3">
        <v>1</v>
      </c>
      <c r="L40" s="3"/>
      <c r="M40" s="2">
        <v>43434.450729166667</v>
      </c>
      <c r="N40" s="2">
        <v>43434.45884259259</v>
      </c>
      <c r="O40" s="3" t="s">
        <v>20</v>
      </c>
      <c r="P40" s="3" t="s">
        <v>21</v>
      </c>
      <c r="Q40" s="3" t="s">
        <v>53</v>
      </c>
      <c r="R40" s="3" t="s">
        <v>54</v>
      </c>
      <c r="S40" s="2">
        <v>43434.450821759259</v>
      </c>
      <c r="T40" s="2">
        <v>43434.450821759259</v>
      </c>
      <c r="U40" s="2">
        <v>43434.458425925928</v>
      </c>
      <c r="V40" s="2">
        <v>43434.458425925928</v>
      </c>
      <c r="W40" s="3"/>
      <c r="X40" s="2">
        <f t="shared" si="9"/>
        <v>43434.44939814815</v>
      </c>
      <c r="Y40" s="33">
        <f t="shared" si="10"/>
        <v>8.1134259235113859E-3</v>
      </c>
      <c r="Z40" s="33">
        <f t="shared" si="11"/>
        <v>8.1134259235113859E-3</v>
      </c>
      <c r="AA40" s="10"/>
      <c r="AB40" s="10">
        <f t="shared" si="14"/>
        <v>0</v>
      </c>
      <c r="AC40" s="10">
        <f t="shared" si="18"/>
        <v>1.3310185167938471E-3</v>
      </c>
      <c r="AD40" s="10"/>
      <c r="AE40" s="10"/>
    </row>
    <row r="41" spans="1:35" s="7" customFormat="1" x14ac:dyDescent="0.4">
      <c r="A41" s="16" t="str">
        <f t="shared" ref="A41:A74" si="31">IF(W41&gt;0, "★", "-")</f>
        <v>★</v>
      </c>
      <c r="B41" s="16" t="str">
        <f t="shared" ref="B41:B74" si="32">IF(L41&gt;0, "☆", "-")</f>
        <v>-</v>
      </c>
      <c r="C41" s="7">
        <v>10</v>
      </c>
      <c r="D41" s="2">
        <v>43434.450266203705</v>
      </c>
      <c r="E41" s="3" t="s">
        <v>231</v>
      </c>
      <c r="F41" s="3">
        <v>22099</v>
      </c>
      <c r="G41" s="3" t="s">
        <v>65</v>
      </c>
      <c r="H41" s="3">
        <v>3474</v>
      </c>
      <c r="I41" s="3">
        <v>419</v>
      </c>
      <c r="J41" s="3">
        <v>6</v>
      </c>
      <c r="K41" s="3">
        <v>2</v>
      </c>
      <c r="L41" s="3"/>
      <c r="M41" s="2">
        <v>43434.451608796298</v>
      </c>
      <c r="N41" s="2">
        <v>43434.462118055555</v>
      </c>
      <c r="O41" s="3" t="s">
        <v>63</v>
      </c>
      <c r="P41" s="3" t="s">
        <v>64</v>
      </c>
      <c r="Q41" s="3" t="s">
        <v>26</v>
      </c>
      <c r="R41" s="3" t="s">
        <v>27</v>
      </c>
      <c r="S41" s="2">
        <v>43434.45721064815</v>
      </c>
      <c r="T41" s="2">
        <v>43434.45721064815</v>
      </c>
      <c r="U41" s="2">
        <v>43434.469467592593</v>
      </c>
      <c r="V41" s="2">
        <v>43434.469467592593</v>
      </c>
      <c r="W41" s="2">
        <v>43434.45721064815</v>
      </c>
      <c r="X41" s="2">
        <f t="shared" si="9"/>
        <v>43434.45721064815</v>
      </c>
      <c r="Y41" s="33">
        <f t="shared" si="10"/>
        <v>1.0509259256650694E-2</v>
      </c>
      <c r="Z41" s="33">
        <f t="shared" si="11"/>
        <v>2.1018518513301387E-2</v>
      </c>
      <c r="AA41" s="10"/>
      <c r="AB41" s="10">
        <f t="shared" si="14"/>
        <v>0</v>
      </c>
      <c r="AC41" s="10">
        <f t="shared" si="18"/>
        <v>0</v>
      </c>
      <c r="AD41" s="10"/>
      <c r="AE41" s="10"/>
    </row>
    <row r="42" spans="1:35" s="7" customFormat="1" x14ac:dyDescent="0.4">
      <c r="A42" s="16" t="str">
        <f t="shared" ref="A42:A43" si="33">IF(W42&gt;0, "★", "-")</f>
        <v>-</v>
      </c>
      <c r="B42" s="16" t="str">
        <f t="shared" si="32"/>
        <v>-</v>
      </c>
      <c r="C42" s="7">
        <v>10</v>
      </c>
      <c r="D42" s="2">
        <v>43434.453923611109</v>
      </c>
      <c r="E42" s="3" t="s">
        <v>157</v>
      </c>
      <c r="F42" s="3">
        <v>22100</v>
      </c>
      <c r="G42" s="3" t="s">
        <v>65</v>
      </c>
      <c r="H42" s="3">
        <v>7724</v>
      </c>
      <c r="I42" s="3">
        <v>205</v>
      </c>
      <c r="J42" s="3">
        <v>9</v>
      </c>
      <c r="K42" s="3">
        <v>2</v>
      </c>
      <c r="L42" s="3"/>
      <c r="M42" s="2">
        <v>43434.458368055559</v>
      </c>
      <c r="N42" s="2">
        <v>43434.462071759262</v>
      </c>
      <c r="O42" s="3" t="s">
        <v>73</v>
      </c>
      <c r="P42" s="3" t="s">
        <v>74</v>
      </c>
      <c r="Q42" s="3" t="s">
        <v>33</v>
      </c>
      <c r="R42" s="3" t="s">
        <v>34</v>
      </c>
      <c r="S42" s="2">
        <v>43434.45826388889</v>
      </c>
      <c r="T42" s="2">
        <v>43434.458831018521</v>
      </c>
      <c r="U42" s="2">
        <v>43434.46434027778</v>
      </c>
      <c r="V42" s="2">
        <v>43434.464907407404</v>
      </c>
      <c r="W42" s="3"/>
      <c r="X42" s="2">
        <f t="shared" si="9"/>
        <v>43434.453923611109</v>
      </c>
      <c r="Y42" s="33">
        <f t="shared" si="10"/>
        <v>3.7037037036498077E-3</v>
      </c>
      <c r="Z42" s="33">
        <f t="shared" si="11"/>
        <v>7.4074074072996154E-3</v>
      </c>
      <c r="AB42" s="10">
        <f t="shared" si="14"/>
        <v>1.0416666918899864E-4</v>
      </c>
      <c r="AC42" s="10">
        <f t="shared" si="18"/>
        <v>4.4444444502005354E-3</v>
      </c>
    </row>
    <row r="43" spans="1:35" s="7" customFormat="1" x14ac:dyDescent="0.4">
      <c r="A43" s="16" t="str">
        <f t="shared" si="33"/>
        <v>-</v>
      </c>
      <c r="B43" s="16" t="str">
        <f>IF(L43&gt;0, "☆", "-")</f>
        <v>-</v>
      </c>
      <c r="C43" s="7">
        <v>10</v>
      </c>
      <c r="D43" s="2">
        <v>43434.45412037037</v>
      </c>
      <c r="E43" s="3" t="s">
        <v>232</v>
      </c>
      <c r="F43" s="3">
        <v>22101</v>
      </c>
      <c r="G43" s="3" t="s">
        <v>32</v>
      </c>
      <c r="H43" s="3">
        <v>6306</v>
      </c>
      <c r="I43" s="3">
        <v>320</v>
      </c>
      <c r="J43" s="3">
        <v>15</v>
      </c>
      <c r="K43" s="3">
        <v>1</v>
      </c>
      <c r="L43" s="3"/>
      <c r="M43" s="2">
        <v>43434.45815972222</v>
      </c>
      <c r="N43" s="2">
        <v>43434.461828703701</v>
      </c>
      <c r="O43" s="3" t="s">
        <v>103</v>
      </c>
      <c r="P43" s="3" t="s">
        <v>19</v>
      </c>
      <c r="Q43" s="3" t="s">
        <v>28</v>
      </c>
      <c r="R43" s="3" t="s">
        <v>29</v>
      </c>
      <c r="S43" s="2">
        <v>43434.457928240743</v>
      </c>
      <c r="T43" s="2">
        <v>43434.457928240743</v>
      </c>
      <c r="U43" s="2">
        <v>43434.464409722219</v>
      </c>
      <c r="V43" s="2">
        <v>43434.464409722219</v>
      </c>
      <c r="W43" s="3"/>
      <c r="X43" s="2">
        <f t="shared" si="9"/>
        <v>43434.45412037037</v>
      </c>
      <c r="Y43" s="33">
        <f t="shared" si="10"/>
        <v>3.6689814805868082E-3</v>
      </c>
      <c r="Z43" s="33">
        <f t="shared" si="11"/>
        <v>3.6689814805868082E-3</v>
      </c>
      <c r="AA43" s="10"/>
      <c r="AB43" s="10">
        <f t="shared" si="14"/>
        <v>2.3148147738538682E-4</v>
      </c>
      <c r="AC43" s="10">
        <f t="shared" si="18"/>
        <v>4.0393518502241932E-3</v>
      </c>
      <c r="AD43" s="10"/>
      <c r="AE43" s="10"/>
    </row>
    <row r="44" spans="1:35" s="7" customFormat="1" ht="18" customHeight="1" x14ac:dyDescent="0.4">
      <c r="A44" s="16" t="str">
        <f>IF(W44&gt;0, "★", "-")</f>
        <v>-</v>
      </c>
      <c r="B44" s="16" t="str">
        <f>IF(L44&gt;0, "☆", "-")</f>
        <v>-</v>
      </c>
      <c r="C44" s="7">
        <v>10</v>
      </c>
      <c r="D44" s="2">
        <v>43434.454826388886</v>
      </c>
      <c r="E44" s="3" t="s">
        <v>233</v>
      </c>
      <c r="F44" s="3">
        <v>22102</v>
      </c>
      <c r="G44" s="3" t="s">
        <v>96</v>
      </c>
      <c r="H44" s="3">
        <v>0</v>
      </c>
      <c r="I44" s="3">
        <v>390</v>
      </c>
      <c r="J44" s="3">
        <v>1</v>
      </c>
      <c r="K44" s="3">
        <v>2</v>
      </c>
      <c r="L44" s="3"/>
      <c r="M44" s="2">
        <v>43434.461724537039</v>
      </c>
      <c r="N44" s="2">
        <v>43434.469837962963</v>
      </c>
      <c r="O44" s="3" t="s">
        <v>48</v>
      </c>
      <c r="P44" s="3" t="s">
        <v>49</v>
      </c>
      <c r="Q44" s="3" t="s">
        <v>30</v>
      </c>
      <c r="R44" s="3" t="s">
        <v>31</v>
      </c>
      <c r="S44" s="2">
        <v>43434.456597222219</v>
      </c>
      <c r="T44" s="2">
        <v>43434.456597222219</v>
      </c>
      <c r="U44" s="2">
        <v>43434.465115740742</v>
      </c>
      <c r="V44" s="2">
        <v>43434.465115740742</v>
      </c>
      <c r="W44" s="3"/>
      <c r="X44" s="2">
        <f t="shared" si="9"/>
        <v>43434.454826388886</v>
      </c>
      <c r="Y44" s="33">
        <f t="shared" si="10"/>
        <v>8.1134259235113859E-3</v>
      </c>
      <c r="Z44" s="33">
        <f t="shared" si="11"/>
        <v>1.6226851847022772E-2</v>
      </c>
      <c r="AA44" s="10"/>
      <c r="AB44" s="10">
        <f t="shared" si="14"/>
        <v>5.1273148201289587E-3</v>
      </c>
      <c r="AC44" s="10">
        <f t="shared" si="18"/>
        <v>6.8981481526861899E-3</v>
      </c>
      <c r="AD44" s="10"/>
      <c r="AE44" s="10"/>
    </row>
    <row r="45" spans="1:35" s="7" customFormat="1" x14ac:dyDescent="0.4">
      <c r="A45" s="16" t="str">
        <f>IF(W45&gt;0, "★", "-")</f>
        <v>-</v>
      </c>
      <c r="B45" s="16" t="str">
        <f>IF(L45&gt;0, "☆", "-")</f>
        <v>-</v>
      </c>
      <c r="C45" s="7">
        <v>10</v>
      </c>
      <c r="D45" s="2">
        <v>43434.456076388888</v>
      </c>
      <c r="E45" s="3" t="s">
        <v>142</v>
      </c>
      <c r="F45" s="3">
        <v>22103</v>
      </c>
      <c r="G45" s="3" t="s">
        <v>32</v>
      </c>
      <c r="H45" s="3">
        <v>7681</v>
      </c>
      <c r="I45" s="3">
        <v>801</v>
      </c>
      <c r="J45" s="3">
        <v>10</v>
      </c>
      <c r="K45" s="3">
        <v>3</v>
      </c>
      <c r="L45" s="3"/>
      <c r="M45" s="2">
        <v>43434.45925925926</v>
      </c>
      <c r="N45" s="2">
        <v>43434.46298611111</v>
      </c>
      <c r="O45" s="3" t="s">
        <v>28</v>
      </c>
      <c r="P45" s="3" t="s">
        <v>29</v>
      </c>
      <c r="Q45" s="3" t="s">
        <v>103</v>
      </c>
      <c r="R45" s="3" t="s">
        <v>19</v>
      </c>
      <c r="S45" s="2">
        <v>43434.461030092592</v>
      </c>
      <c r="T45" s="2">
        <v>43434.461030092592</v>
      </c>
      <c r="U45" s="2">
        <v>43434.468055555553</v>
      </c>
      <c r="V45" s="2">
        <v>43434.468055555553</v>
      </c>
      <c r="W45" s="3"/>
      <c r="X45" s="2">
        <f t="shared" si="9"/>
        <v>43434.456076388888</v>
      </c>
      <c r="Y45" s="33">
        <f t="shared" si="10"/>
        <v>3.7268518499331549E-3</v>
      </c>
      <c r="Z45" s="33">
        <f t="shared" si="11"/>
        <v>1.1180555549799465E-2</v>
      </c>
      <c r="AA45" s="10"/>
      <c r="AB45" s="10">
        <f t="shared" si="14"/>
        <v>0</v>
      </c>
      <c r="AC45" s="10">
        <f t="shared" si="18"/>
        <v>3.1828703722567298E-3</v>
      </c>
      <c r="AD45" s="10"/>
      <c r="AE45" s="10"/>
    </row>
    <row r="46" spans="1:35" s="7" customFormat="1" x14ac:dyDescent="0.4">
      <c r="A46" s="16" t="str">
        <f>IF(W46&gt;0, "★", "-")</f>
        <v>-</v>
      </c>
      <c r="B46" s="16" t="str">
        <f t="shared" ref="B46" si="34">IF(L46&gt;0, "☆", "-")</f>
        <v>☆</v>
      </c>
      <c r="C46" s="7">
        <v>10</v>
      </c>
      <c r="D46" s="2">
        <v>43434.397951388892</v>
      </c>
      <c r="E46" s="3" t="s">
        <v>127</v>
      </c>
      <c r="F46" s="3">
        <v>22050</v>
      </c>
      <c r="G46" s="3" t="s">
        <v>18</v>
      </c>
      <c r="H46" s="3">
        <v>716</v>
      </c>
      <c r="I46" s="3">
        <v>68</v>
      </c>
      <c r="J46" s="3">
        <v>5</v>
      </c>
      <c r="K46" s="3">
        <v>1</v>
      </c>
      <c r="L46" s="2">
        <v>43434.398148148146</v>
      </c>
      <c r="M46" s="3"/>
      <c r="N46" s="3"/>
      <c r="O46" s="3" t="s">
        <v>61</v>
      </c>
      <c r="P46" s="3" t="s">
        <v>62</v>
      </c>
      <c r="Q46" s="3" t="s">
        <v>75</v>
      </c>
      <c r="R46" s="3" t="s">
        <v>76</v>
      </c>
      <c r="S46" s="2">
        <v>43434.418356481481</v>
      </c>
      <c r="T46" s="3"/>
      <c r="U46" s="2">
        <v>43434.429166666669</v>
      </c>
      <c r="V46" s="3"/>
      <c r="W46" s="3"/>
      <c r="X46" s="2">
        <f t="shared" si="9"/>
        <v>43434.397951388892</v>
      </c>
      <c r="Y46" s="33">
        <f t="shared" si="10"/>
        <v>0</v>
      </c>
      <c r="Z46" s="33">
        <f t="shared" si="11"/>
        <v>0</v>
      </c>
      <c r="AA46" s="10"/>
      <c r="AB46" s="10">
        <f t="shared" si="14"/>
        <v>0</v>
      </c>
      <c r="AC46" s="10">
        <f>S46-AG46</f>
        <v>1.6898148169275373E-3</v>
      </c>
      <c r="AD46" s="10"/>
      <c r="AE46" s="10"/>
      <c r="AG46" s="8">
        <v>43434.416666666664</v>
      </c>
      <c r="AH46" s="7" t="s">
        <v>91</v>
      </c>
    </row>
    <row r="47" spans="1:35" s="7" customFormat="1" x14ac:dyDescent="0.4">
      <c r="A47" s="16" t="str">
        <f>IF(W47&gt;0, "★", "-")</f>
        <v>★</v>
      </c>
      <c r="B47" s="16" t="str">
        <f>IF(L47&gt;0, "☆", "-")</f>
        <v>☆</v>
      </c>
      <c r="C47" s="7">
        <v>10</v>
      </c>
      <c r="D47" s="2">
        <v>43434.398055555554</v>
      </c>
      <c r="E47" s="3" t="s">
        <v>194</v>
      </c>
      <c r="F47" s="3">
        <v>22051</v>
      </c>
      <c r="G47" s="3" t="s">
        <v>65</v>
      </c>
      <c r="H47" s="3">
        <v>7793</v>
      </c>
      <c r="I47" s="3">
        <v>825</v>
      </c>
      <c r="J47" s="3">
        <v>5</v>
      </c>
      <c r="K47" s="3">
        <v>1</v>
      </c>
      <c r="L47" s="2">
        <v>43434.398877314816</v>
      </c>
      <c r="M47" s="3"/>
      <c r="N47" s="3"/>
      <c r="O47" s="3" t="s">
        <v>36</v>
      </c>
      <c r="P47" s="3" t="s">
        <v>37</v>
      </c>
      <c r="Q47" s="3" t="s">
        <v>39</v>
      </c>
      <c r="R47" s="3" t="s">
        <v>40</v>
      </c>
      <c r="S47" s="2">
        <v>43434.440625000003</v>
      </c>
      <c r="T47" s="3"/>
      <c r="U47" s="2">
        <v>43434.448067129626</v>
      </c>
      <c r="V47" s="3"/>
      <c r="W47" s="2">
        <v>43434.439722222225</v>
      </c>
      <c r="X47" s="2">
        <f t="shared" si="9"/>
        <v>43434.439722222225</v>
      </c>
      <c r="Y47" s="33">
        <f t="shared" si="10"/>
        <v>0</v>
      </c>
      <c r="Z47" s="33">
        <f t="shared" si="11"/>
        <v>0</v>
      </c>
      <c r="AA47" s="10"/>
      <c r="AB47" s="10">
        <f t="shared" si="14"/>
        <v>0</v>
      </c>
      <c r="AC47" s="10">
        <f t="shared" si="18"/>
        <v>9.0277777781011537E-4</v>
      </c>
      <c r="AD47" s="10"/>
      <c r="AE47" s="10"/>
      <c r="AG47" s="8"/>
      <c r="AI47" s="3"/>
    </row>
    <row r="48" spans="1:35" s="7" customFormat="1" x14ac:dyDescent="0.4">
      <c r="A48" s="16" t="str">
        <f>IF(W48&gt;0, "★", "-")</f>
        <v>-</v>
      </c>
      <c r="B48" s="16" t="str">
        <f>IF(L48&gt;0, "☆", "-")</f>
        <v>☆</v>
      </c>
      <c r="C48" s="7">
        <v>10</v>
      </c>
      <c r="D48" s="2">
        <v>43434.423194444447</v>
      </c>
      <c r="E48" s="3" t="s">
        <v>208</v>
      </c>
      <c r="F48" s="3">
        <v>22071</v>
      </c>
      <c r="G48" s="3" t="s">
        <v>32</v>
      </c>
      <c r="H48" s="3">
        <v>6763</v>
      </c>
      <c r="I48" s="3">
        <v>75</v>
      </c>
      <c r="J48" s="3">
        <v>10</v>
      </c>
      <c r="K48" s="3">
        <v>1</v>
      </c>
      <c r="L48" s="2">
        <v>43434.423402777778</v>
      </c>
      <c r="M48" s="3"/>
      <c r="N48" s="3"/>
      <c r="O48" s="3" t="s">
        <v>70</v>
      </c>
      <c r="P48" s="3" t="s">
        <v>105</v>
      </c>
      <c r="Q48" s="3" t="s">
        <v>44</v>
      </c>
      <c r="R48" s="3" t="s">
        <v>45</v>
      </c>
      <c r="S48" s="2">
        <v>43434.430081018516</v>
      </c>
      <c r="T48" s="3"/>
      <c r="U48" s="2">
        <v>43434.433738425927</v>
      </c>
      <c r="V48" s="3"/>
      <c r="W48" s="3"/>
      <c r="X48" s="2">
        <f t="shared" si="9"/>
        <v>43434.423194444447</v>
      </c>
      <c r="Y48" s="33">
        <f t="shared" si="10"/>
        <v>0</v>
      </c>
      <c r="Z48" s="33">
        <f t="shared" si="11"/>
        <v>0</v>
      </c>
      <c r="AA48" s="10"/>
      <c r="AB48" s="10">
        <f t="shared" si="14"/>
        <v>0</v>
      </c>
      <c r="AC48" s="10">
        <f t="shared" si="18"/>
        <v>6.8865740686305799E-3</v>
      </c>
      <c r="AD48" s="10"/>
      <c r="AE48" s="10"/>
      <c r="AG48" s="7" t="s">
        <v>546</v>
      </c>
    </row>
    <row r="49" spans="1:33" s="7" customFormat="1" x14ac:dyDescent="0.4">
      <c r="A49" s="16" t="str">
        <f t="shared" ref="A49" si="35">IF(W49&gt;0, "★", "-")</f>
        <v>-</v>
      </c>
      <c r="B49" s="16" t="str">
        <f t="shared" ref="B49" si="36">IF(L49&gt;0, "☆", "-")</f>
        <v>☆</v>
      </c>
      <c r="C49" s="7">
        <v>10</v>
      </c>
      <c r="D49" s="2">
        <v>43434.423761574071</v>
      </c>
      <c r="E49" s="3" t="s">
        <v>209</v>
      </c>
      <c r="F49" s="3">
        <v>22072</v>
      </c>
      <c r="G49" s="3" t="s">
        <v>32</v>
      </c>
      <c r="H49" s="3">
        <v>4608</v>
      </c>
      <c r="I49" s="3">
        <v>778</v>
      </c>
      <c r="J49" s="3">
        <v>10</v>
      </c>
      <c r="K49" s="3">
        <v>2</v>
      </c>
      <c r="L49" s="2">
        <v>43434.424895833334</v>
      </c>
      <c r="M49" s="3"/>
      <c r="N49" s="3"/>
      <c r="O49" s="3" t="s">
        <v>63</v>
      </c>
      <c r="P49" s="3" t="s">
        <v>64</v>
      </c>
      <c r="Q49" s="3" t="s">
        <v>22</v>
      </c>
      <c r="R49" s="3" t="s">
        <v>23</v>
      </c>
      <c r="S49" s="2">
        <v>43434.43072916667</v>
      </c>
      <c r="T49" s="3"/>
      <c r="U49" s="2">
        <v>43434.434756944444</v>
      </c>
      <c r="V49" s="3"/>
      <c r="W49" s="3"/>
      <c r="X49" s="2">
        <f t="shared" si="9"/>
        <v>43434.423761574071</v>
      </c>
      <c r="Y49" s="33">
        <f t="shared" si="10"/>
        <v>0</v>
      </c>
      <c r="Z49" s="33">
        <f t="shared" si="11"/>
        <v>0</v>
      </c>
      <c r="AA49" s="10"/>
      <c r="AB49" s="10">
        <f t="shared" si="14"/>
        <v>0</v>
      </c>
      <c r="AC49" s="10">
        <f t="shared" si="18"/>
        <v>6.967592598812189E-3</v>
      </c>
      <c r="AD49" s="10"/>
      <c r="AE49" s="10"/>
    </row>
    <row r="50" spans="1:33" s="7" customFormat="1" x14ac:dyDescent="0.4">
      <c r="A50" s="16" t="str">
        <f>IF(W50&gt;0, "★", "-")</f>
        <v>-</v>
      </c>
      <c r="B50" s="16" t="str">
        <f>IF(L50&gt;0, "☆", "-")</f>
        <v>☆</v>
      </c>
      <c r="C50" s="7">
        <v>10</v>
      </c>
      <c r="D50" s="2">
        <v>43434.424675925926</v>
      </c>
      <c r="E50" s="3" t="s">
        <v>208</v>
      </c>
      <c r="F50" s="3">
        <v>22073</v>
      </c>
      <c r="G50" s="3" t="s">
        <v>32</v>
      </c>
      <c r="H50" s="3">
        <v>6763</v>
      </c>
      <c r="I50" s="3">
        <v>900</v>
      </c>
      <c r="J50" s="3">
        <v>6</v>
      </c>
      <c r="K50" s="3">
        <v>1</v>
      </c>
      <c r="L50" s="2">
        <v>43434.424884259257</v>
      </c>
      <c r="M50" s="3"/>
      <c r="N50" s="3"/>
      <c r="O50" s="3" t="s">
        <v>70</v>
      </c>
      <c r="P50" s="3" t="s">
        <v>105</v>
      </c>
      <c r="Q50" s="3" t="s">
        <v>44</v>
      </c>
      <c r="R50" s="3" t="s">
        <v>45</v>
      </c>
      <c r="S50" s="2">
        <v>43434.431423611109</v>
      </c>
      <c r="T50" s="3"/>
      <c r="U50" s="2">
        <v>43434.435081018521</v>
      </c>
      <c r="V50" s="3"/>
      <c r="W50" s="3"/>
      <c r="X50" s="2">
        <f t="shared" si="9"/>
        <v>43434.424675925926</v>
      </c>
      <c r="Y50" s="33">
        <f t="shared" si="10"/>
        <v>0</v>
      </c>
      <c r="Z50" s="33">
        <f t="shared" si="11"/>
        <v>0</v>
      </c>
      <c r="AA50" s="10"/>
      <c r="AB50" s="10">
        <f t="shared" si="14"/>
        <v>0</v>
      </c>
      <c r="AC50" s="10"/>
      <c r="AD50" s="10"/>
      <c r="AE50" s="10"/>
      <c r="AG50" s="7" t="s">
        <v>545</v>
      </c>
    </row>
    <row r="51" spans="1:33" s="7" customFormat="1" x14ac:dyDescent="0.4">
      <c r="A51" s="16" t="str">
        <f>IF(W51&gt;0, "★", "-")</f>
        <v>-</v>
      </c>
      <c r="B51" s="16" t="str">
        <f>IF(L51&gt;0, "☆", "-")</f>
        <v>☆</v>
      </c>
      <c r="C51" s="7">
        <v>10</v>
      </c>
      <c r="D51" s="2">
        <v>43434.431493055556</v>
      </c>
      <c r="E51" s="3" t="s">
        <v>215</v>
      </c>
      <c r="F51" s="3">
        <v>22079</v>
      </c>
      <c r="G51" s="3" t="s">
        <v>18</v>
      </c>
      <c r="H51" s="3">
        <v>7699</v>
      </c>
      <c r="I51" s="3">
        <v>70</v>
      </c>
      <c r="J51" s="3">
        <v>1</v>
      </c>
      <c r="K51" s="3">
        <v>1</v>
      </c>
      <c r="L51" s="2">
        <v>43434.434629629628</v>
      </c>
      <c r="M51" s="3"/>
      <c r="N51" s="3"/>
      <c r="O51" s="3" t="s">
        <v>33</v>
      </c>
      <c r="P51" s="3" t="s">
        <v>34</v>
      </c>
      <c r="Q51" s="3" t="s">
        <v>28</v>
      </c>
      <c r="R51" s="3" t="s">
        <v>29</v>
      </c>
      <c r="S51" s="2">
        <v>43434.433229166665</v>
      </c>
      <c r="T51" s="3"/>
      <c r="U51" s="2">
        <v>43434.43917824074</v>
      </c>
      <c r="V51" s="3"/>
      <c r="W51" s="3"/>
      <c r="X51" s="2">
        <f t="shared" si="9"/>
        <v>43434.431493055556</v>
      </c>
      <c r="Y51" s="33">
        <f t="shared" si="10"/>
        <v>0</v>
      </c>
      <c r="Z51" s="33">
        <f t="shared" si="11"/>
        <v>0</v>
      </c>
      <c r="AA51" s="10"/>
      <c r="AB51" s="10">
        <f t="shared" si="14"/>
        <v>0</v>
      </c>
      <c r="AC51" s="10">
        <f t="shared" si="18"/>
        <v>3.1365740724140778E-3</v>
      </c>
      <c r="AD51" s="10"/>
      <c r="AE51" s="10"/>
    </row>
    <row r="52" spans="1:33" s="7" customFormat="1" x14ac:dyDescent="0.4">
      <c r="A52" s="16" t="str">
        <f>IF(W52&gt;0, "★", "-")</f>
        <v>★</v>
      </c>
      <c r="B52" s="16" t="str">
        <f>IF(L52&gt;0, "☆", "-")</f>
        <v>☆</v>
      </c>
      <c r="C52" s="7">
        <v>10</v>
      </c>
      <c r="D52" s="2">
        <v>43434.434687499997</v>
      </c>
      <c r="E52" s="3" t="s">
        <v>217</v>
      </c>
      <c r="F52" s="3">
        <v>22081</v>
      </c>
      <c r="G52" s="3" t="s">
        <v>18</v>
      </c>
      <c r="H52" s="3">
        <v>1312</v>
      </c>
      <c r="I52" s="3">
        <v>274</v>
      </c>
      <c r="J52" s="3">
        <v>15</v>
      </c>
      <c r="K52" s="3">
        <v>1</v>
      </c>
      <c r="L52" s="2">
        <v>43434.436631944445</v>
      </c>
      <c r="M52" s="3"/>
      <c r="N52" s="3"/>
      <c r="O52" s="3" t="s">
        <v>103</v>
      </c>
      <c r="P52" s="3" t="s">
        <v>19</v>
      </c>
      <c r="Q52" s="3" t="s">
        <v>20</v>
      </c>
      <c r="R52" s="3" t="s">
        <v>21</v>
      </c>
      <c r="S52" s="2">
        <v>43434.441620370373</v>
      </c>
      <c r="T52" s="3"/>
      <c r="U52" s="2">
        <v>43434.44767361111</v>
      </c>
      <c r="V52" s="3"/>
      <c r="W52" s="2">
        <v>43434.441620370373</v>
      </c>
      <c r="X52" s="2">
        <f t="shared" si="9"/>
        <v>43434.441620370373</v>
      </c>
      <c r="Y52" s="33">
        <f t="shared" si="10"/>
        <v>0</v>
      </c>
      <c r="Z52" s="33">
        <f t="shared" si="11"/>
        <v>0</v>
      </c>
      <c r="AA52" s="10"/>
      <c r="AB52" s="10">
        <f t="shared" si="14"/>
        <v>0</v>
      </c>
      <c r="AC52" s="10">
        <f t="shared" si="18"/>
        <v>0</v>
      </c>
      <c r="AD52" s="10"/>
      <c r="AE52" s="10"/>
    </row>
    <row r="53" spans="1:33" s="12" customFormat="1" x14ac:dyDescent="0.4">
      <c r="A53" s="17" t="str">
        <f>IF(W53&gt;0, "★", "-")</f>
        <v>-</v>
      </c>
      <c r="B53" s="17" t="str">
        <f>IF(L53&gt;0, "☆", "-")</f>
        <v>☆</v>
      </c>
      <c r="C53" s="12">
        <v>10</v>
      </c>
      <c r="D53" s="4">
        <v>43434.439421296294</v>
      </c>
      <c r="E53" s="5" t="s">
        <v>219</v>
      </c>
      <c r="F53" s="5">
        <v>22087</v>
      </c>
      <c r="G53" s="5" t="s">
        <v>110</v>
      </c>
      <c r="H53" s="5">
        <v>6934</v>
      </c>
      <c r="I53" s="5">
        <v>365</v>
      </c>
      <c r="J53" s="5">
        <v>3</v>
      </c>
      <c r="K53" s="5">
        <v>1</v>
      </c>
      <c r="L53" s="4">
        <v>43434.439525462964</v>
      </c>
      <c r="M53" s="5"/>
      <c r="N53" s="5"/>
      <c r="O53" s="5" t="s">
        <v>48</v>
      </c>
      <c r="P53" s="5" t="s">
        <v>49</v>
      </c>
      <c r="Q53" s="5" t="s">
        <v>75</v>
      </c>
      <c r="R53" s="5" t="s">
        <v>76</v>
      </c>
      <c r="S53" s="4">
        <v>43434.440462962964</v>
      </c>
      <c r="T53" s="5"/>
      <c r="U53" s="4">
        <v>43434.444606481484</v>
      </c>
      <c r="V53" s="5"/>
      <c r="W53" s="5"/>
      <c r="X53" s="4">
        <f t="shared" si="9"/>
        <v>43434.439421296294</v>
      </c>
      <c r="Y53" s="34">
        <f t="shared" si="10"/>
        <v>0</v>
      </c>
      <c r="Z53" s="34">
        <f t="shared" si="11"/>
        <v>0</v>
      </c>
      <c r="AA53" s="19"/>
      <c r="AB53" s="19">
        <f t="shared" si="14"/>
        <v>0</v>
      </c>
      <c r="AC53" s="19">
        <f t="shared" si="18"/>
        <v>1.0416666700621136E-3</v>
      </c>
      <c r="AD53" s="19"/>
      <c r="AE53" s="19"/>
    </row>
    <row r="54" spans="1:33" s="23" customFormat="1" x14ac:dyDescent="0.4">
      <c r="A54" s="20" t="str">
        <f t="shared" si="31"/>
        <v>-</v>
      </c>
      <c r="B54" s="20" t="str">
        <f t="shared" si="32"/>
        <v>-</v>
      </c>
      <c r="C54" s="23">
        <v>11</v>
      </c>
      <c r="D54" s="22">
        <v>43434.465011574073</v>
      </c>
      <c r="E54" s="21" t="s">
        <v>237</v>
      </c>
      <c r="F54" s="21">
        <v>22107</v>
      </c>
      <c r="G54" s="21" t="s">
        <v>32</v>
      </c>
      <c r="H54" s="21">
        <v>7817</v>
      </c>
      <c r="I54" s="21">
        <v>530</v>
      </c>
      <c r="J54" s="21">
        <v>2</v>
      </c>
      <c r="K54" s="21">
        <v>1</v>
      </c>
      <c r="L54" s="21"/>
      <c r="M54" s="22">
        <v>43434.468518518515</v>
      </c>
      <c r="N54" s="22">
        <v>43434.473564814813</v>
      </c>
      <c r="O54" s="21" t="s">
        <v>28</v>
      </c>
      <c r="P54" s="21" t="s">
        <v>29</v>
      </c>
      <c r="Q54" s="21" t="s">
        <v>33</v>
      </c>
      <c r="R54" s="21" t="s">
        <v>34</v>
      </c>
      <c r="S54" s="22">
        <v>43434.466527777775</v>
      </c>
      <c r="T54" s="22">
        <v>43434.466921296298</v>
      </c>
      <c r="U54" s="22">
        <v>43434.471585648149</v>
      </c>
      <c r="V54" s="22">
        <v>43434.471979166665</v>
      </c>
      <c r="W54" s="21"/>
      <c r="X54" s="22">
        <f t="shared" si="9"/>
        <v>43434.465011574073</v>
      </c>
      <c r="Y54" s="35">
        <f t="shared" si="10"/>
        <v>5.0462962972233072E-3</v>
      </c>
      <c r="Z54" s="35">
        <f t="shared" si="11"/>
        <v>5.0462962972233072E-3</v>
      </c>
      <c r="AA54" s="26">
        <f>SUM(Z54:Z101)</f>
        <v>0.3781134259479586</v>
      </c>
      <c r="AB54" s="26">
        <f t="shared" si="14"/>
        <v>1.9907407404389232E-3</v>
      </c>
      <c r="AC54" s="26">
        <f t="shared" si="18"/>
        <v>3.5069444420514628E-3</v>
      </c>
      <c r="AD54" s="26">
        <f>AVERAGE(AC54:AC101)</f>
        <v>4.1732428448581641E-3</v>
      </c>
      <c r="AE54" s="26">
        <f>MEDIAN(AC54:AC101)</f>
        <v>3.1539351839455776E-3</v>
      </c>
    </row>
    <row r="55" spans="1:33" s="7" customFormat="1" x14ac:dyDescent="0.4">
      <c r="A55" s="16" t="str">
        <f t="shared" si="31"/>
        <v>-</v>
      </c>
      <c r="B55" s="16" t="str">
        <f t="shared" si="32"/>
        <v>-</v>
      </c>
      <c r="C55" s="7">
        <v>11</v>
      </c>
      <c r="D55" s="2">
        <v>43434.465208333335</v>
      </c>
      <c r="E55" s="3" t="s">
        <v>236</v>
      </c>
      <c r="F55" s="3">
        <v>22108</v>
      </c>
      <c r="G55" s="3" t="s">
        <v>18</v>
      </c>
      <c r="H55" s="3">
        <v>5530</v>
      </c>
      <c r="I55" s="3">
        <v>336</v>
      </c>
      <c r="J55" s="3">
        <v>15</v>
      </c>
      <c r="K55" s="3">
        <v>1</v>
      </c>
      <c r="L55" s="3"/>
      <c r="M55" s="2">
        <v>43434.468344907407</v>
      </c>
      <c r="N55" s="2">
        <v>43434.471226851849</v>
      </c>
      <c r="O55" s="3" t="s">
        <v>63</v>
      </c>
      <c r="P55" s="3" t="s">
        <v>64</v>
      </c>
      <c r="Q55" s="3" t="s">
        <v>22</v>
      </c>
      <c r="R55" s="3" t="s">
        <v>23</v>
      </c>
      <c r="S55" s="2">
        <v>43434.466956018521</v>
      </c>
      <c r="T55" s="2">
        <v>43434.466956018521</v>
      </c>
      <c r="U55" s="2">
        <v>43434.470289351855</v>
      </c>
      <c r="V55" s="2">
        <v>43434.470289351855</v>
      </c>
      <c r="W55" s="3"/>
      <c r="X55" s="2">
        <f t="shared" si="9"/>
        <v>43434.465208333335</v>
      </c>
      <c r="Y55" s="33">
        <f t="shared" si="10"/>
        <v>2.8819444414693862E-3</v>
      </c>
      <c r="Z55" s="33">
        <f t="shared" si="11"/>
        <v>2.8819444414693862E-3</v>
      </c>
      <c r="AA55" s="10"/>
      <c r="AB55" s="10">
        <f t="shared" si="14"/>
        <v>1.3888888861401938E-3</v>
      </c>
      <c r="AC55" s="10">
        <f t="shared" si="18"/>
        <v>3.1365740724140778E-3</v>
      </c>
      <c r="AD55" s="10"/>
      <c r="AE55" s="10"/>
    </row>
    <row r="56" spans="1:33" s="7" customFormat="1" x14ac:dyDescent="0.4">
      <c r="A56" s="16" t="str">
        <f>IF(W56&gt;0, "★", "-")</f>
        <v>-</v>
      </c>
      <c r="B56" s="16" t="str">
        <f>IF(L56&gt;0, "☆", "-")</f>
        <v>-</v>
      </c>
      <c r="C56" s="7">
        <v>11</v>
      </c>
      <c r="D56" s="2">
        <v>43434.465439814812</v>
      </c>
      <c r="E56" s="3" t="s">
        <v>238</v>
      </c>
      <c r="F56" s="3">
        <v>22109</v>
      </c>
      <c r="G56" s="3" t="s">
        <v>18</v>
      </c>
      <c r="H56" s="3">
        <v>7759</v>
      </c>
      <c r="I56" s="3">
        <v>727</v>
      </c>
      <c r="J56" s="3">
        <v>10</v>
      </c>
      <c r="K56" s="3">
        <v>1</v>
      </c>
      <c r="L56" s="3"/>
      <c r="M56" s="2">
        <v>43434.466562499998</v>
      </c>
      <c r="N56" s="2">
        <v>43434.485347222224</v>
      </c>
      <c r="O56" s="3" t="s">
        <v>71</v>
      </c>
      <c r="P56" s="3" t="s">
        <v>72</v>
      </c>
      <c r="Q56" s="3" t="s">
        <v>28</v>
      </c>
      <c r="R56" s="3" t="s">
        <v>29</v>
      </c>
      <c r="S56" s="2">
        <v>43434.466643518521</v>
      </c>
      <c r="T56" s="2">
        <v>43434.466643518521</v>
      </c>
      <c r="U56" s="2">
        <v>43434.474305555559</v>
      </c>
      <c r="V56" s="2">
        <v>43434.474305555559</v>
      </c>
      <c r="W56" s="3"/>
      <c r="X56" s="2">
        <f t="shared" si="9"/>
        <v>43434.465439814812</v>
      </c>
      <c r="Y56" s="33">
        <f t="shared" si="10"/>
        <v>1.8784722225973383E-2</v>
      </c>
      <c r="Z56" s="33">
        <f t="shared" si="11"/>
        <v>1.8784722225973383E-2</v>
      </c>
      <c r="AA56" s="10"/>
      <c r="AB56" s="10">
        <f t="shared" si="14"/>
        <v>0</v>
      </c>
      <c r="AC56" s="10">
        <f t="shared" si="18"/>
        <v>1.1226851856918074E-3</v>
      </c>
      <c r="AD56" s="10"/>
      <c r="AE56" s="10"/>
    </row>
    <row r="57" spans="1:33" s="7" customFormat="1" x14ac:dyDescent="0.4">
      <c r="A57" s="16" t="str">
        <f t="shared" si="31"/>
        <v>-</v>
      </c>
      <c r="B57" s="16" t="str">
        <f t="shared" si="32"/>
        <v>-</v>
      </c>
      <c r="C57" s="7">
        <v>11</v>
      </c>
      <c r="D57" s="2">
        <v>43434.466863425929</v>
      </c>
      <c r="E57" s="3" t="s">
        <v>235</v>
      </c>
      <c r="F57" s="3">
        <v>22112</v>
      </c>
      <c r="G57" s="3" t="s">
        <v>32</v>
      </c>
      <c r="H57" s="3">
        <v>1162</v>
      </c>
      <c r="I57" s="3">
        <v>400</v>
      </c>
      <c r="J57" s="3">
        <v>5</v>
      </c>
      <c r="K57" s="3">
        <v>2</v>
      </c>
      <c r="L57" s="3"/>
      <c r="M57" s="2">
        <v>43434.46980324074</v>
      </c>
      <c r="N57" s="2">
        <v>43434.474814814814</v>
      </c>
      <c r="O57" s="3" t="s">
        <v>71</v>
      </c>
      <c r="P57" s="3" t="s">
        <v>72</v>
      </c>
      <c r="Q57" s="3" t="s">
        <v>46</v>
      </c>
      <c r="R57" s="3" t="s">
        <v>47</v>
      </c>
      <c r="S57" s="2">
        <v>43434.468472222223</v>
      </c>
      <c r="T57" s="2">
        <v>43434.468472222223</v>
      </c>
      <c r="U57" s="2">
        <v>43434.475972222222</v>
      </c>
      <c r="V57" s="2">
        <v>43434.475972222222</v>
      </c>
      <c r="W57" s="3"/>
      <c r="X57" s="2">
        <f t="shared" si="9"/>
        <v>43434.466863425929</v>
      </c>
      <c r="Y57" s="33">
        <f t="shared" si="10"/>
        <v>5.0115740741603076E-3</v>
      </c>
      <c r="Z57" s="33">
        <f t="shared" si="11"/>
        <v>1.0023148148320615E-2</v>
      </c>
      <c r="AA57" s="10"/>
      <c r="AB57" s="10">
        <f t="shared" si="14"/>
        <v>1.3310185167938471E-3</v>
      </c>
      <c r="AC57" s="10">
        <f t="shared" si="18"/>
        <v>2.9398148108157329E-3</v>
      </c>
      <c r="AD57" s="10"/>
      <c r="AE57" s="10"/>
    </row>
    <row r="58" spans="1:33" s="7" customFormat="1" x14ac:dyDescent="0.4">
      <c r="A58" s="16" t="str">
        <f t="shared" ref="A58:A60" si="37">IF(W58&gt;0, "★", "-")</f>
        <v>-</v>
      </c>
      <c r="B58" s="16" t="str">
        <f t="shared" ref="B58:B60" si="38">IF(L58&gt;0, "☆", "-")</f>
        <v>-</v>
      </c>
      <c r="C58" s="7">
        <v>11</v>
      </c>
      <c r="D58" s="2">
        <v>43434.467280092591</v>
      </c>
      <c r="E58" s="3" t="s">
        <v>241</v>
      </c>
      <c r="F58" s="3">
        <v>22113</v>
      </c>
      <c r="G58" s="3" t="s">
        <v>97</v>
      </c>
      <c r="H58" s="3">
        <v>7824</v>
      </c>
      <c r="I58" s="3">
        <v>635</v>
      </c>
      <c r="J58" s="3">
        <v>6</v>
      </c>
      <c r="K58" s="3">
        <v>1</v>
      </c>
      <c r="L58" s="3"/>
      <c r="M58" s="2">
        <v>43434.470393518517</v>
      </c>
      <c r="N58" s="2">
        <v>43434.4766087963</v>
      </c>
      <c r="O58" s="3" t="s">
        <v>33</v>
      </c>
      <c r="P58" s="3" t="s">
        <v>34</v>
      </c>
      <c r="Q58" s="3" t="s">
        <v>20</v>
      </c>
      <c r="R58" s="3" t="s">
        <v>21</v>
      </c>
      <c r="S58" s="2">
        <v>43434.471875000003</v>
      </c>
      <c r="T58" s="2">
        <v>43434.471875000003</v>
      </c>
      <c r="U58" s="2">
        <v>43434.479803240742</v>
      </c>
      <c r="V58" s="2">
        <v>43434.479803240742</v>
      </c>
      <c r="W58" s="3"/>
      <c r="X58" s="2">
        <f t="shared" si="9"/>
        <v>43434.467280092591</v>
      </c>
      <c r="Y58" s="33">
        <f t="shared" si="10"/>
        <v>6.2152777827577665E-3</v>
      </c>
      <c r="Z58" s="33">
        <f t="shared" si="11"/>
        <v>6.2152777827577665E-3</v>
      </c>
      <c r="AA58" s="10"/>
      <c r="AB58" s="10">
        <f t="shared" si="14"/>
        <v>0</v>
      </c>
      <c r="AC58" s="10">
        <f t="shared" si="18"/>
        <v>3.1134259261307307E-3</v>
      </c>
      <c r="AD58" s="10"/>
      <c r="AE58" s="10"/>
    </row>
    <row r="59" spans="1:33" s="7" customFormat="1" x14ac:dyDescent="0.4">
      <c r="A59" s="16" t="str">
        <f t="shared" si="37"/>
        <v>★</v>
      </c>
      <c r="B59" s="16" t="str">
        <f t="shared" si="38"/>
        <v>-</v>
      </c>
      <c r="C59" s="7">
        <v>11</v>
      </c>
      <c r="D59" s="2">
        <v>43434.467523148145</v>
      </c>
      <c r="E59" s="3" t="s">
        <v>204</v>
      </c>
      <c r="F59" s="3">
        <v>22114</v>
      </c>
      <c r="G59" s="3" t="s">
        <v>32</v>
      </c>
      <c r="H59" s="3">
        <v>6347</v>
      </c>
      <c r="I59" s="3">
        <v>982</v>
      </c>
      <c r="J59" s="3">
        <v>10</v>
      </c>
      <c r="K59" s="3">
        <v>3</v>
      </c>
      <c r="L59" s="3"/>
      <c r="M59" s="2">
        <v>43434.474791666667</v>
      </c>
      <c r="N59" s="2">
        <v>43434.489027777781</v>
      </c>
      <c r="O59" s="3" t="s">
        <v>48</v>
      </c>
      <c r="P59" s="3" t="s">
        <v>49</v>
      </c>
      <c r="Q59" s="3" t="s">
        <v>22</v>
      </c>
      <c r="R59" s="3" t="s">
        <v>23</v>
      </c>
      <c r="S59" s="2">
        <v>43434.474444444444</v>
      </c>
      <c r="T59" s="2">
        <v>43434.474444444444</v>
      </c>
      <c r="U59" s="2">
        <v>43434.488749999997</v>
      </c>
      <c r="V59" s="2">
        <v>43434.488749999997</v>
      </c>
      <c r="W59" s="2">
        <v>43434.474444444444</v>
      </c>
      <c r="X59" s="2">
        <f t="shared" si="9"/>
        <v>43434.474444444444</v>
      </c>
      <c r="Y59" s="33">
        <f t="shared" si="10"/>
        <v>1.4236111113859806E-2</v>
      </c>
      <c r="Z59" s="33">
        <f t="shared" si="11"/>
        <v>4.2708333341579419E-2</v>
      </c>
      <c r="AA59" s="10"/>
      <c r="AB59" s="10">
        <f t="shared" si="14"/>
        <v>3.4722222335403785E-4</v>
      </c>
      <c r="AC59" s="10">
        <f t="shared" si="18"/>
        <v>3.4722222335403785E-4</v>
      </c>
      <c r="AD59" s="10"/>
      <c r="AE59" s="10"/>
    </row>
    <row r="60" spans="1:33" s="7" customFormat="1" x14ac:dyDescent="0.4">
      <c r="A60" s="16" t="str">
        <f t="shared" si="37"/>
        <v>-</v>
      </c>
      <c r="B60" s="16" t="str">
        <f t="shared" si="38"/>
        <v>-</v>
      </c>
      <c r="C60" s="7">
        <v>11</v>
      </c>
      <c r="D60" s="2">
        <v>43434.469942129632</v>
      </c>
      <c r="E60" s="3" t="s">
        <v>242</v>
      </c>
      <c r="F60" s="3">
        <v>22115</v>
      </c>
      <c r="G60" s="3" t="s">
        <v>95</v>
      </c>
      <c r="H60" s="3">
        <v>0</v>
      </c>
      <c r="I60" s="3">
        <v>41</v>
      </c>
      <c r="J60" s="3">
        <v>7</v>
      </c>
      <c r="K60" s="3">
        <v>2</v>
      </c>
      <c r="L60" s="3"/>
      <c r="M60" s="2">
        <v>43434.472638888888</v>
      </c>
      <c r="N60" s="2">
        <v>43434.484409722223</v>
      </c>
      <c r="O60" s="3" t="s">
        <v>63</v>
      </c>
      <c r="P60" s="3" t="s">
        <v>64</v>
      </c>
      <c r="Q60" s="3" t="s">
        <v>75</v>
      </c>
      <c r="R60" s="3" t="s">
        <v>76</v>
      </c>
      <c r="S60" s="2">
        <v>43434.471759259257</v>
      </c>
      <c r="T60" s="2">
        <v>43434.472094907411</v>
      </c>
      <c r="U60" s="2">
        <v>43434.482592592591</v>
      </c>
      <c r="V60" s="2">
        <v>43434.489178240743</v>
      </c>
      <c r="W60" s="3"/>
      <c r="X60" s="2">
        <f t="shared" si="9"/>
        <v>43434.469942129632</v>
      </c>
      <c r="Y60" s="33">
        <f t="shared" si="10"/>
        <v>1.1770833334594499E-2</v>
      </c>
      <c r="Z60" s="33">
        <f t="shared" si="11"/>
        <v>2.3541666669188999E-2</v>
      </c>
      <c r="AA60" s="10"/>
      <c r="AB60" s="10">
        <f t="shared" si="14"/>
        <v>8.7962963152676821E-4</v>
      </c>
      <c r="AC60" s="10">
        <f t="shared" si="18"/>
        <v>2.6967592566506937E-3</v>
      </c>
      <c r="AD60" s="10"/>
      <c r="AE60" s="10"/>
    </row>
    <row r="61" spans="1:33" s="7" customFormat="1" x14ac:dyDescent="0.4">
      <c r="A61" s="16" t="str">
        <f t="shared" ref="A61:A67" si="39">IF(W61&gt;0, "★", "-")</f>
        <v>★</v>
      </c>
      <c r="B61" s="16" t="str">
        <f t="shared" ref="B61:B67" si="40">IF(L61&gt;0, "☆", "-")</f>
        <v>-</v>
      </c>
      <c r="C61" s="7">
        <v>11</v>
      </c>
      <c r="D61" s="2">
        <v>43434.470277777778</v>
      </c>
      <c r="E61" s="3" t="s">
        <v>243</v>
      </c>
      <c r="F61" s="3">
        <v>22117</v>
      </c>
      <c r="G61" s="3" t="s">
        <v>32</v>
      </c>
      <c r="H61" s="3">
        <v>7607</v>
      </c>
      <c r="I61" s="3">
        <v>526</v>
      </c>
      <c r="J61" s="3">
        <v>7</v>
      </c>
      <c r="K61" s="3">
        <v>2</v>
      </c>
      <c r="L61" s="3"/>
      <c r="M61" s="2">
        <v>43434.475856481484</v>
      </c>
      <c r="N61" s="2">
        <v>43434.482835648145</v>
      </c>
      <c r="O61" s="3" t="s">
        <v>63</v>
      </c>
      <c r="P61" s="3" t="s">
        <v>64</v>
      </c>
      <c r="Q61" s="3" t="s">
        <v>43</v>
      </c>
      <c r="R61" s="3" t="s">
        <v>89</v>
      </c>
      <c r="S61" s="2">
        <v>43434.477210648147</v>
      </c>
      <c r="T61" s="2">
        <v>43434.477210648147</v>
      </c>
      <c r="U61" s="2">
        <v>43434.487222222226</v>
      </c>
      <c r="V61" s="2">
        <v>43434.487222222226</v>
      </c>
      <c r="W61" s="2">
        <v>43434.477210648147</v>
      </c>
      <c r="X61" s="2">
        <f t="shared" si="9"/>
        <v>43434.477210648147</v>
      </c>
      <c r="Y61" s="33">
        <f t="shared" si="10"/>
        <v>6.9791666610399261E-3</v>
      </c>
      <c r="Z61" s="33">
        <f t="shared" si="11"/>
        <v>1.3958333322079852E-2</v>
      </c>
      <c r="AA61" s="10"/>
      <c r="AB61" s="10">
        <f t="shared" si="14"/>
        <v>0</v>
      </c>
      <c r="AC61" s="10">
        <f t="shared" si="18"/>
        <v>0</v>
      </c>
      <c r="AD61" s="10"/>
      <c r="AE61" s="10"/>
    </row>
    <row r="62" spans="1:33" s="7" customFormat="1" x14ac:dyDescent="0.4">
      <c r="A62" s="16" t="str">
        <f t="shared" si="39"/>
        <v>-</v>
      </c>
      <c r="B62" s="16" t="str">
        <f t="shared" si="40"/>
        <v>-</v>
      </c>
      <c r="C62" s="7">
        <v>11</v>
      </c>
      <c r="D62" s="2">
        <v>43434.471053240741</v>
      </c>
      <c r="E62" s="3" t="s">
        <v>244</v>
      </c>
      <c r="F62" s="3">
        <v>22118</v>
      </c>
      <c r="G62" s="3" t="s">
        <v>32</v>
      </c>
      <c r="H62" s="3">
        <v>5119</v>
      </c>
      <c r="I62" s="3">
        <v>174</v>
      </c>
      <c r="J62" s="3">
        <v>13</v>
      </c>
      <c r="K62" s="3">
        <v>1</v>
      </c>
      <c r="L62" s="3"/>
      <c r="M62" s="2">
        <v>43434.4765162037</v>
      </c>
      <c r="N62" s="2">
        <v>43434.484803240739</v>
      </c>
      <c r="O62" s="3" t="s">
        <v>68</v>
      </c>
      <c r="P62" s="3" t="s">
        <v>69</v>
      </c>
      <c r="Q62" s="3" t="s">
        <v>46</v>
      </c>
      <c r="R62" s="3" t="s">
        <v>47</v>
      </c>
      <c r="S62" s="2">
        <v>43434.475023148145</v>
      </c>
      <c r="T62" s="2">
        <v>43434.47556712963</v>
      </c>
      <c r="U62" s="2">
        <v>43434.485555555555</v>
      </c>
      <c r="V62" s="2">
        <v>43434.489756944444</v>
      </c>
      <c r="W62" s="3"/>
      <c r="X62" s="2">
        <f t="shared" si="9"/>
        <v>43434.471053240741</v>
      </c>
      <c r="Y62" s="33">
        <f t="shared" si="10"/>
        <v>8.2870370388263837E-3</v>
      </c>
      <c r="Z62" s="33">
        <f t="shared" si="11"/>
        <v>8.2870370388263837E-3</v>
      </c>
      <c r="AA62" s="10"/>
      <c r="AB62" s="10">
        <f t="shared" si="14"/>
        <v>1.4930555553291924E-3</v>
      </c>
      <c r="AC62" s="10">
        <f t="shared" si="18"/>
        <v>5.4629629594273865E-3</v>
      </c>
      <c r="AD62" s="10"/>
      <c r="AE62" s="10"/>
    </row>
    <row r="63" spans="1:33" s="7" customFormat="1" x14ac:dyDescent="0.4">
      <c r="A63" s="16" t="str">
        <f t="shared" si="39"/>
        <v>★</v>
      </c>
      <c r="B63" s="16" t="str">
        <f t="shared" si="40"/>
        <v>-</v>
      </c>
      <c r="C63" s="7">
        <v>11</v>
      </c>
      <c r="D63" s="2">
        <v>43434.472881944443</v>
      </c>
      <c r="E63" s="3" t="s">
        <v>245</v>
      </c>
      <c r="F63" s="3">
        <v>22119</v>
      </c>
      <c r="G63" s="3" t="s">
        <v>18</v>
      </c>
      <c r="H63" s="3">
        <v>5476</v>
      </c>
      <c r="I63" s="3">
        <v>245</v>
      </c>
      <c r="J63" s="3">
        <v>13</v>
      </c>
      <c r="K63" s="3">
        <v>2</v>
      </c>
      <c r="L63" s="3"/>
      <c r="M63" s="2">
        <v>43434.47892361111</v>
      </c>
      <c r="N63" s="2">
        <v>43434.486585648148</v>
      </c>
      <c r="O63" s="3" t="s">
        <v>43</v>
      </c>
      <c r="P63" s="3" t="s">
        <v>89</v>
      </c>
      <c r="Q63" s="3" t="s">
        <v>33</v>
      </c>
      <c r="R63" s="3" t="s">
        <v>34</v>
      </c>
      <c r="S63" s="2">
        <v>43434.479826388888</v>
      </c>
      <c r="T63" s="2">
        <v>43434.479826388888</v>
      </c>
      <c r="U63" s="2">
        <v>43434.492361111108</v>
      </c>
      <c r="V63" s="2">
        <v>43434.492361111108</v>
      </c>
      <c r="W63" s="2">
        <v>43434.479826388888</v>
      </c>
      <c r="X63" s="2">
        <f t="shared" si="9"/>
        <v>43434.479826388888</v>
      </c>
      <c r="Y63" s="33">
        <f t="shared" si="10"/>
        <v>7.662037038244307E-3</v>
      </c>
      <c r="Z63" s="33">
        <f t="shared" si="11"/>
        <v>1.5324074076488614E-2</v>
      </c>
      <c r="AA63" s="10"/>
      <c r="AB63" s="10">
        <f t="shared" si="14"/>
        <v>0</v>
      </c>
      <c r="AC63" s="10">
        <f t="shared" si="18"/>
        <v>0</v>
      </c>
      <c r="AD63" s="10"/>
      <c r="AE63" s="10"/>
    </row>
    <row r="64" spans="1:33" s="7" customFormat="1" x14ac:dyDescent="0.4">
      <c r="A64" s="16" t="str">
        <f t="shared" si="39"/>
        <v>-</v>
      </c>
      <c r="B64" s="16" t="str">
        <f t="shared" si="40"/>
        <v>-</v>
      </c>
      <c r="C64" s="7">
        <v>11</v>
      </c>
      <c r="D64" s="2">
        <v>43434.472916666666</v>
      </c>
      <c r="E64" s="3" t="s">
        <v>205</v>
      </c>
      <c r="F64" s="3">
        <v>22120</v>
      </c>
      <c r="G64" s="3" t="s">
        <v>32</v>
      </c>
      <c r="H64" s="3">
        <v>7805</v>
      </c>
      <c r="I64" s="3">
        <v>814</v>
      </c>
      <c r="J64" s="3">
        <v>3</v>
      </c>
      <c r="K64" s="3">
        <v>2</v>
      </c>
      <c r="L64" s="3"/>
      <c r="M64" s="2">
        <v>43434.476087962961</v>
      </c>
      <c r="N64" s="2">
        <v>43434.488171296296</v>
      </c>
      <c r="O64" s="3" t="s">
        <v>38</v>
      </c>
      <c r="P64" s="3" t="s">
        <v>106</v>
      </c>
      <c r="Q64" s="3" t="s">
        <v>22</v>
      </c>
      <c r="R64" s="3" t="s">
        <v>23</v>
      </c>
      <c r="S64" s="2">
        <v>43434.475949074076</v>
      </c>
      <c r="T64" s="2">
        <v>43434.475949074076</v>
      </c>
      <c r="U64" s="2">
        <v>43434.488657407404</v>
      </c>
      <c r="V64" s="2">
        <v>43434.488657407404</v>
      </c>
      <c r="W64" s="3"/>
      <c r="X64" s="2">
        <f t="shared" si="9"/>
        <v>43434.472916666666</v>
      </c>
      <c r="Y64" s="33">
        <f t="shared" si="10"/>
        <v>1.2083333334885538E-2</v>
      </c>
      <c r="Z64" s="33">
        <f t="shared" si="11"/>
        <v>2.4166666669771075E-2</v>
      </c>
      <c r="AA64" s="10"/>
      <c r="AB64" s="10">
        <f t="shared" si="14"/>
        <v>1.3888888497604057E-4</v>
      </c>
      <c r="AC64" s="10">
        <f t="shared" si="18"/>
        <v>3.1712962954770774E-3</v>
      </c>
      <c r="AD64" s="10"/>
      <c r="AE64" s="10"/>
    </row>
    <row r="65" spans="1:31" s="7" customFormat="1" x14ac:dyDescent="0.4">
      <c r="A65" s="16" t="str">
        <f t="shared" si="39"/>
        <v>-</v>
      </c>
      <c r="B65" s="16" t="str">
        <f t="shared" si="40"/>
        <v>-</v>
      </c>
      <c r="C65" s="7">
        <v>11</v>
      </c>
      <c r="D65" s="2">
        <v>43434.473854166667</v>
      </c>
      <c r="E65" s="3" t="s">
        <v>246</v>
      </c>
      <c r="F65" s="3">
        <v>22121</v>
      </c>
      <c r="G65" s="3" t="s">
        <v>96</v>
      </c>
      <c r="H65" s="3">
        <v>0</v>
      </c>
      <c r="I65" s="3">
        <v>428</v>
      </c>
      <c r="J65" s="3">
        <v>15</v>
      </c>
      <c r="K65" s="3">
        <v>2</v>
      </c>
      <c r="L65" s="3"/>
      <c r="M65" s="2">
        <v>43434.476759259262</v>
      </c>
      <c r="N65" s="2">
        <v>43434.482094907406</v>
      </c>
      <c r="O65" s="3" t="s">
        <v>61</v>
      </c>
      <c r="P65" s="3" t="s">
        <v>62</v>
      </c>
      <c r="Q65" s="3" t="s">
        <v>66</v>
      </c>
      <c r="R65" s="3" t="s">
        <v>67</v>
      </c>
      <c r="S65" s="2">
        <v>43434.476041666669</v>
      </c>
      <c r="T65" s="2">
        <v>43434.476041666669</v>
      </c>
      <c r="U65" s="2">
        <v>43434.483506944445</v>
      </c>
      <c r="V65" s="2">
        <v>43434.483506944445</v>
      </c>
      <c r="W65" s="3"/>
      <c r="X65" s="2">
        <f t="shared" si="9"/>
        <v>43434.473854166667</v>
      </c>
      <c r="Y65" s="33">
        <f t="shared" si="10"/>
        <v>5.3356481439550407E-3</v>
      </c>
      <c r="Z65" s="33">
        <f t="shared" si="11"/>
        <v>1.0671296287910081E-2</v>
      </c>
      <c r="AB65" s="10">
        <f t="shared" si="14"/>
        <v>7.1759259299142286E-4</v>
      </c>
      <c r="AC65" s="10">
        <f t="shared" si="18"/>
        <v>2.905092595028691E-3</v>
      </c>
    </row>
    <row r="66" spans="1:31" s="7" customFormat="1" x14ac:dyDescent="0.4">
      <c r="A66" s="16" t="str">
        <f t="shared" si="39"/>
        <v>-</v>
      </c>
      <c r="B66" s="16" t="str">
        <f t="shared" si="40"/>
        <v>-</v>
      </c>
      <c r="C66" s="7">
        <v>11</v>
      </c>
      <c r="D66" s="2">
        <v>43434.475011574075</v>
      </c>
      <c r="E66" s="3" t="s">
        <v>247</v>
      </c>
      <c r="F66" s="3">
        <v>22122</v>
      </c>
      <c r="G66" s="3" t="s">
        <v>95</v>
      </c>
      <c r="H66" s="3">
        <v>0</v>
      </c>
      <c r="I66" s="3">
        <v>484</v>
      </c>
      <c r="J66" s="3">
        <v>5</v>
      </c>
      <c r="K66" s="3">
        <v>3</v>
      </c>
      <c r="L66" s="3"/>
      <c r="M66" s="2">
        <v>43434.477858796294</v>
      </c>
      <c r="N66" s="2">
        <v>43434.484016203707</v>
      </c>
      <c r="O66" s="3" t="s">
        <v>103</v>
      </c>
      <c r="P66" s="3" t="s">
        <v>19</v>
      </c>
      <c r="Q66" s="3" t="s">
        <v>20</v>
      </c>
      <c r="R66" s="3" t="s">
        <v>21</v>
      </c>
      <c r="S66" s="2">
        <v>43434.477418981478</v>
      </c>
      <c r="T66" s="2">
        <v>43434.477418981478</v>
      </c>
      <c r="U66" s="2">
        <v>43434.484861111108</v>
      </c>
      <c r="V66" s="2">
        <v>43434.484861111108</v>
      </c>
      <c r="W66" s="3"/>
      <c r="X66" s="2">
        <f t="shared" si="9"/>
        <v>43434.475011574075</v>
      </c>
      <c r="Y66" s="33">
        <f t="shared" si="10"/>
        <v>6.1574074134114198E-3</v>
      </c>
      <c r="Z66" s="33">
        <f t="shared" si="11"/>
        <v>1.847222224023426E-2</v>
      </c>
      <c r="AA66" s="10"/>
      <c r="AB66" s="10">
        <f t="shared" si="14"/>
        <v>4.398148157633841E-4</v>
      </c>
      <c r="AC66" s="10">
        <f t="shared" si="18"/>
        <v>2.8472222184063867E-3</v>
      </c>
      <c r="AD66" s="10"/>
      <c r="AE66" s="10"/>
    </row>
    <row r="67" spans="1:31" s="7" customFormat="1" x14ac:dyDescent="0.4">
      <c r="A67" s="16" t="str">
        <f t="shared" si="39"/>
        <v>-</v>
      </c>
      <c r="B67" s="16" t="str">
        <f t="shared" si="40"/>
        <v>-</v>
      </c>
      <c r="C67" s="7">
        <v>11</v>
      </c>
      <c r="D67" s="2">
        <v>43434.475243055553</v>
      </c>
      <c r="E67" s="3" t="s">
        <v>248</v>
      </c>
      <c r="F67" s="3">
        <v>22123</v>
      </c>
      <c r="G67" s="3" t="s">
        <v>18</v>
      </c>
      <c r="H67" s="3">
        <v>7747</v>
      </c>
      <c r="I67" s="3">
        <v>771</v>
      </c>
      <c r="J67" s="3">
        <v>11</v>
      </c>
      <c r="K67" s="3">
        <v>2</v>
      </c>
      <c r="L67" s="3"/>
      <c r="M67" s="2">
        <v>43434.481828703705</v>
      </c>
      <c r="N67" s="2">
        <v>43434.488553240742</v>
      </c>
      <c r="O67" s="3" t="s">
        <v>53</v>
      </c>
      <c r="P67" s="3" t="s">
        <v>54</v>
      </c>
      <c r="Q67" s="3" t="s">
        <v>24</v>
      </c>
      <c r="R67" s="3" t="s">
        <v>25</v>
      </c>
      <c r="S67" s="2">
        <v>43434.482175925928</v>
      </c>
      <c r="T67" s="2">
        <v>43434.482175925928</v>
      </c>
      <c r="U67" s="2">
        <v>43434.491284722222</v>
      </c>
      <c r="V67" s="2">
        <v>43434.491284722222</v>
      </c>
      <c r="W67" s="3"/>
      <c r="X67" s="2">
        <f t="shared" si="9"/>
        <v>43434.475243055553</v>
      </c>
      <c r="Y67" s="33">
        <f t="shared" si="10"/>
        <v>6.7245370373711921E-3</v>
      </c>
      <c r="Z67" s="33">
        <f t="shared" si="11"/>
        <v>1.3449074074742384E-2</v>
      </c>
      <c r="AA67" s="10"/>
      <c r="AB67" s="10">
        <f t="shared" si="14"/>
        <v>0</v>
      </c>
      <c r="AC67" s="10">
        <f t="shared" si="18"/>
        <v>6.5856481523951516E-3</v>
      </c>
      <c r="AD67" s="10"/>
      <c r="AE67" s="10"/>
    </row>
    <row r="68" spans="1:31" s="7" customFormat="1" x14ac:dyDescent="0.4">
      <c r="A68" s="16" t="str">
        <f t="shared" ref="A68:A72" si="41">IF(W68&gt;0, "★", "-")</f>
        <v>-</v>
      </c>
      <c r="B68" s="16" t="str">
        <f t="shared" ref="B68:B72" si="42">IF(L68&gt;0, "☆", "-")</f>
        <v>-</v>
      </c>
      <c r="C68" s="7">
        <v>11</v>
      </c>
      <c r="D68" s="2">
        <v>43434.475393518522</v>
      </c>
      <c r="E68" s="3" t="s">
        <v>221</v>
      </c>
      <c r="F68" s="3">
        <v>22124</v>
      </c>
      <c r="G68" s="3" t="s">
        <v>32</v>
      </c>
      <c r="H68" s="3">
        <v>1751</v>
      </c>
      <c r="I68" s="3">
        <v>613</v>
      </c>
      <c r="J68" s="3">
        <v>9</v>
      </c>
      <c r="K68" s="3">
        <v>1</v>
      </c>
      <c r="L68" s="3"/>
      <c r="M68" s="2">
        <v>43434.481481481482</v>
      </c>
      <c r="N68" s="2">
        <v>43434.484849537039</v>
      </c>
      <c r="O68" s="3" t="s">
        <v>51</v>
      </c>
      <c r="P68" s="3" t="s">
        <v>52</v>
      </c>
      <c r="Q68" s="3" t="s">
        <v>38</v>
      </c>
      <c r="R68" s="3" t="s">
        <v>106</v>
      </c>
      <c r="S68" s="2">
        <v>43434.47928240741</v>
      </c>
      <c r="T68" s="2">
        <v>43434.48065972222</v>
      </c>
      <c r="U68" s="2">
        <v>43434.48238425926</v>
      </c>
      <c r="V68" s="2">
        <v>43434.483761574076</v>
      </c>
      <c r="W68" s="3"/>
      <c r="X68" s="2">
        <f t="shared" ref="X68:X131" si="43">IF(W68&gt;0,W68,D68)</f>
        <v>43434.475393518522</v>
      </c>
      <c r="Y68" s="33">
        <f t="shared" ref="Y68:Y131" si="44">N68-M68</f>
        <v>3.3680555570754223E-3</v>
      </c>
      <c r="Z68" s="33">
        <f t="shared" ref="Z68:Z131" si="45">Y68*K68</f>
        <v>3.3680555570754223E-3</v>
      </c>
      <c r="AA68" s="10"/>
      <c r="AB68" s="10">
        <f t="shared" si="14"/>
        <v>2.1990740715409629E-3</v>
      </c>
      <c r="AC68" s="10">
        <f t="shared" si="18"/>
        <v>6.0879629600094631E-3</v>
      </c>
      <c r="AD68" s="10"/>
      <c r="AE68" s="10"/>
    </row>
    <row r="69" spans="1:31" s="7" customFormat="1" x14ac:dyDescent="0.4">
      <c r="A69" s="16" t="str">
        <f t="shared" si="41"/>
        <v>★</v>
      </c>
      <c r="B69" s="16" t="str">
        <f t="shared" si="42"/>
        <v>-</v>
      </c>
      <c r="C69" s="7">
        <v>11</v>
      </c>
      <c r="D69" s="2">
        <v>43434.475439814814</v>
      </c>
      <c r="E69" s="3" t="s">
        <v>249</v>
      </c>
      <c r="F69" s="3">
        <v>22125</v>
      </c>
      <c r="G69" s="3" t="s">
        <v>32</v>
      </c>
      <c r="H69" s="3">
        <v>2754</v>
      </c>
      <c r="I69" s="3">
        <v>507</v>
      </c>
      <c r="J69" s="3">
        <v>6</v>
      </c>
      <c r="K69" s="3">
        <v>3</v>
      </c>
      <c r="L69" s="3"/>
      <c r="M69" s="2">
        <v>43434.482083333336</v>
      </c>
      <c r="N69" s="2">
        <v>43434.486111111109</v>
      </c>
      <c r="O69" s="3" t="s">
        <v>24</v>
      </c>
      <c r="P69" s="3" t="s">
        <v>25</v>
      </c>
      <c r="Q69" s="3" t="s">
        <v>103</v>
      </c>
      <c r="R69" s="3" t="s">
        <v>19</v>
      </c>
      <c r="S69" s="2">
        <v>43434.482372685183</v>
      </c>
      <c r="T69" s="2">
        <v>43434.482372685183</v>
      </c>
      <c r="U69" s="2">
        <v>43434.49019675926</v>
      </c>
      <c r="V69" s="2">
        <v>43434.49019675926</v>
      </c>
      <c r="W69" s="2">
        <v>43434.482372685183</v>
      </c>
      <c r="X69" s="2">
        <f t="shared" si="43"/>
        <v>43434.482372685183</v>
      </c>
      <c r="Y69" s="33">
        <f t="shared" si="44"/>
        <v>4.0277777734445408E-3</v>
      </c>
      <c r="Z69" s="33">
        <f t="shared" si="45"/>
        <v>1.2083333320333622E-2</v>
      </c>
      <c r="AA69" s="10"/>
      <c r="AB69" s="10">
        <f t="shared" si="14"/>
        <v>0</v>
      </c>
      <c r="AC69" s="10">
        <f t="shared" si="18"/>
        <v>0</v>
      </c>
      <c r="AD69" s="10"/>
      <c r="AE69" s="10"/>
    </row>
    <row r="70" spans="1:31" s="7" customFormat="1" x14ac:dyDescent="0.4">
      <c r="A70" s="16" t="str">
        <f t="shared" si="41"/>
        <v>-</v>
      </c>
      <c r="B70" s="16" t="str">
        <f t="shared" si="42"/>
        <v>-</v>
      </c>
      <c r="C70" s="7">
        <v>11</v>
      </c>
      <c r="D70" s="2">
        <v>43434.475532407407</v>
      </c>
      <c r="E70" s="3" t="s">
        <v>250</v>
      </c>
      <c r="F70" s="3">
        <v>22126</v>
      </c>
      <c r="G70" s="3" t="s">
        <v>95</v>
      </c>
      <c r="H70" s="3">
        <v>0</v>
      </c>
      <c r="I70" s="3">
        <v>511</v>
      </c>
      <c r="J70" s="3">
        <v>4</v>
      </c>
      <c r="K70" s="3">
        <v>1</v>
      </c>
      <c r="L70" s="3"/>
      <c r="M70" s="2">
        <v>43434.480740740742</v>
      </c>
      <c r="N70" s="2">
        <v>43434.483807870369</v>
      </c>
      <c r="O70" s="3" t="s">
        <v>70</v>
      </c>
      <c r="P70" s="3" t="s">
        <v>105</v>
      </c>
      <c r="Q70" s="3" t="s">
        <v>75</v>
      </c>
      <c r="R70" s="3" t="s">
        <v>76</v>
      </c>
      <c r="S70" s="2">
        <v>43434.481296296297</v>
      </c>
      <c r="T70" s="2">
        <v>43434.481296296297</v>
      </c>
      <c r="U70" s="2">
        <v>43434.487060185187</v>
      </c>
      <c r="V70" s="2">
        <v>43434.487060185187</v>
      </c>
      <c r="W70" s="3"/>
      <c r="X70" s="2">
        <f t="shared" si="43"/>
        <v>43434.475532407407</v>
      </c>
      <c r="Y70" s="33">
        <f t="shared" si="44"/>
        <v>3.0671296262880787E-3</v>
      </c>
      <c r="Z70" s="33">
        <f t="shared" si="45"/>
        <v>3.0671296262880787E-3</v>
      </c>
      <c r="AA70" s="10"/>
      <c r="AB70" s="10">
        <f t="shared" si="14"/>
        <v>0</v>
      </c>
      <c r="AC70" s="10">
        <f t="shared" si="18"/>
        <v>5.2083333357586525E-3</v>
      </c>
      <c r="AD70" s="10"/>
      <c r="AE70" s="10"/>
    </row>
    <row r="71" spans="1:31" s="7" customFormat="1" x14ac:dyDescent="0.4">
      <c r="A71" s="16" t="str">
        <f t="shared" si="41"/>
        <v>-</v>
      </c>
      <c r="B71" s="16" t="str">
        <f t="shared" si="42"/>
        <v>-</v>
      </c>
      <c r="C71" s="7">
        <v>11</v>
      </c>
      <c r="D71" s="2">
        <v>43434.477025462962</v>
      </c>
      <c r="E71" s="3" t="s">
        <v>251</v>
      </c>
      <c r="F71" s="3">
        <v>22128</v>
      </c>
      <c r="G71" s="3" t="s">
        <v>32</v>
      </c>
      <c r="H71" s="3">
        <v>7828</v>
      </c>
      <c r="I71" s="3">
        <v>847</v>
      </c>
      <c r="J71" s="3">
        <v>9</v>
      </c>
      <c r="K71" s="3">
        <v>1</v>
      </c>
      <c r="L71" s="3"/>
      <c r="M71" s="2">
        <v>43434.488796296297</v>
      </c>
      <c r="N71" s="2">
        <v>43434.492662037039</v>
      </c>
      <c r="O71" s="3" t="s">
        <v>53</v>
      </c>
      <c r="P71" s="3" t="s">
        <v>54</v>
      </c>
      <c r="Q71" s="3" t="s">
        <v>103</v>
      </c>
      <c r="R71" s="3" t="s">
        <v>19</v>
      </c>
      <c r="S71" s="2">
        <v>43434.485729166663</v>
      </c>
      <c r="T71" s="2">
        <v>43434.485729166663</v>
      </c>
      <c r="U71" s="2">
        <v>43434.494189814817</v>
      </c>
      <c r="V71" s="2">
        <v>43434.494189814817</v>
      </c>
      <c r="W71" s="3"/>
      <c r="X71" s="2">
        <f t="shared" si="43"/>
        <v>43434.477025462962</v>
      </c>
      <c r="Y71" s="33">
        <f t="shared" si="44"/>
        <v>3.8657407421851531E-3</v>
      </c>
      <c r="Z71" s="33">
        <f t="shared" si="45"/>
        <v>3.8657407421851531E-3</v>
      </c>
      <c r="AA71" s="10"/>
      <c r="AB71" s="10">
        <f t="shared" si="14"/>
        <v>3.0671296335640363E-3</v>
      </c>
      <c r="AC71" s="10">
        <f t="shared" si="18"/>
        <v>1.1770833334594499E-2</v>
      </c>
      <c r="AD71" s="10"/>
      <c r="AE71" s="10"/>
    </row>
    <row r="72" spans="1:31" s="7" customFormat="1" x14ac:dyDescent="0.4">
      <c r="A72" s="16" t="str">
        <f t="shared" si="41"/>
        <v>-</v>
      </c>
      <c r="B72" s="16" t="str">
        <f t="shared" si="42"/>
        <v>-</v>
      </c>
      <c r="C72" s="7">
        <v>11</v>
      </c>
      <c r="D72" s="2">
        <v>43434.477395833332</v>
      </c>
      <c r="E72" s="3" t="s">
        <v>223</v>
      </c>
      <c r="F72" s="3">
        <v>22130</v>
      </c>
      <c r="G72" s="3" t="s">
        <v>98</v>
      </c>
      <c r="H72" s="3">
        <v>5795</v>
      </c>
      <c r="I72" s="3">
        <v>817</v>
      </c>
      <c r="J72" s="3">
        <v>3</v>
      </c>
      <c r="K72" s="3">
        <v>1</v>
      </c>
      <c r="L72" s="3"/>
      <c r="M72" s="2">
        <v>43434.482511574075</v>
      </c>
      <c r="N72" s="2">
        <v>43434.488067129627</v>
      </c>
      <c r="O72" s="3" t="s">
        <v>24</v>
      </c>
      <c r="P72" s="3" t="s">
        <v>25</v>
      </c>
      <c r="Q72" s="3" t="s">
        <v>22</v>
      </c>
      <c r="R72" s="3" t="s">
        <v>23</v>
      </c>
      <c r="S72" s="2">
        <v>43434.48333333333</v>
      </c>
      <c r="T72" s="2">
        <v>43434.48333333333</v>
      </c>
      <c r="U72" s="2">
        <v>43434.488622685189</v>
      </c>
      <c r="V72" s="2">
        <v>43434.488622685189</v>
      </c>
      <c r="W72" s="3"/>
      <c r="X72" s="2">
        <f t="shared" si="43"/>
        <v>43434.477395833332</v>
      </c>
      <c r="Y72" s="33">
        <f t="shared" si="44"/>
        <v>5.5555555518367328E-3</v>
      </c>
      <c r="Z72" s="33">
        <f t="shared" si="45"/>
        <v>5.5555555518367328E-3</v>
      </c>
      <c r="AA72" s="10"/>
      <c r="AB72" s="10">
        <f t="shared" ref="AB72:AB135" si="46">IF(IF(A72="☆",L72-S72,M72-S72)&lt;0,0,IF(A72="☆",L72-S72,M72-S72))</f>
        <v>0</v>
      </c>
      <c r="AC72" s="10">
        <f t="shared" ref="AC72:AC135" si="47">IF(IF(B72="☆",(IF(L72&gt;S72,L72-X72,S72-X72)),M72-X72)&lt;0,0,IF(B72="☆",(IF(L72&gt;S72,L72-X72,S72-X72)),M72-X72))</f>
        <v>5.1157407433493063E-3</v>
      </c>
      <c r="AD72" s="10"/>
      <c r="AE72" s="10"/>
    </row>
    <row r="73" spans="1:31" s="7" customFormat="1" x14ac:dyDescent="0.4">
      <c r="A73" s="16" t="str">
        <f t="shared" si="31"/>
        <v>-</v>
      </c>
      <c r="B73" s="16" t="str">
        <f t="shared" si="32"/>
        <v>-</v>
      </c>
      <c r="C73" s="7">
        <v>11</v>
      </c>
      <c r="D73" s="2">
        <v>43434.480868055558</v>
      </c>
      <c r="E73" s="3" t="s">
        <v>254</v>
      </c>
      <c r="F73" s="3">
        <v>22136</v>
      </c>
      <c r="G73" s="3" t="s">
        <v>18</v>
      </c>
      <c r="H73" s="3">
        <v>5976</v>
      </c>
      <c r="I73" s="3">
        <v>118</v>
      </c>
      <c r="J73" s="3">
        <v>7</v>
      </c>
      <c r="K73" s="3">
        <v>1</v>
      </c>
      <c r="L73" s="3"/>
      <c r="M73" s="2">
        <v>43434.488263888888</v>
      </c>
      <c r="N73" s="2">
        <v>43434.494409722225</v>
      </c>
      <c r="O73" s="3" t="s">
        <v>77</v>
      </c>
      <c r="P73" s="3" t="s">
        <v>78</v>
      </c>
      <c r="Q73" s="3" t="s">
        <v>63</v>
      </c>
      <c r="R73" s="3" t="s">
        <v>64</v>
      </c>
      <c r="S73" s="2">
        <v>43434.486898148149</v>
      </c>
      <c r="T73" s="2">
        <v>43434.487349537034</v>
      </c>
      <c r="U73" s="2">
        <v>43434.496828703705</v>
      </c>
      <c r="V73" s="2">
        <v>43434.49728009259</v>
      </c>
      <c r="W73" s="3"/>
      <c r="X73" s="2">
        <f t="shared" si="43"/>
        <v>43434.480868055558</v>
      </c>
      <c r="Y73" s="33">
        <f t="shared" si="44"/>
        <v>6.1458333366317675E-3</v>
      </c>
      <c r="Z73" s="33">
        <f t="shared" si="45"/>
        <v>6.1458333366317675E-3</v>
      </c>
      <c r="AA73" s="10"/>
      <c r="AB73" s="10">
        <f t="shared" si="46"/>
        <v>1.3657407398568466E-3</v>
      </c>
      <c r="AC73" s="10">
        <f t="shared" si="47"/>
        <v>7.3958333305199631E-3</v>
      </c>
      <c r="AD73" s="10"/>
      <c r="AE73" s="10"/>
    </row>
    <row r="74" spans="1:31" s="7" customFormat="1" x14ac:dyDescent="0.4">
      <c r="A74" s="16" t="str">
        <f t="shared" si="31"/>
        <v>-</v>
      </c>
      <c r="B74" s="16" t="str">
        <f t="shared" si="32"/>
        <v>-</v>
      </c>
      <c r="C74" s="7">
        <v>11</v>
      </c>
      <c r="D74" s="2">
        <v>43434.481469907405</v>
      </c>
      <c r="E74" s="3" t="s">
        <v>253</v>
      </c>
      <c r="F74" s="3">
        <v>22138</v>
      </c>
      <c r="G74" s="3" t="s">
        <v>110</v>
      </c>
      <c r="H74" s="3">
        <v>4719</v>
      </c>
      <c r="I74" s="3">
        <v>166</v>
      </c>
      <c r="J74" s="3">
        <v>8</v>
      </c>
      <c r="K74" s="3">
        <v>3</v>
      </c>
      <c r="L74" s="3"/>
      <c r="M74" s="2">
        <v>43434.483553240738</v>
      </c>
      <c r="N74" s="2">
        <v>43434.488020833334</v>
      </c>
      <c r="O74" s="3" t="s">
        <v>63</v>
      </c>
      <c r="P74" s="3" t="s">
        <v>64</v>
      </c>
      <c r="Q74" s="3" t="s">
        <v>48</v>
      </c>
      <c r="R74" s="3" t="s">
        <v>49</v>
      </c>
      <c r="S74" s="2">
        <v>43434.482511574075</v>
      </c>
      <c r="T74" s="2">
        <v>43434.482511574075</v>
      </c>
      <c r="U74" s="2">
        <v>43434.492615740739</v>
      </c>
      <c r="V74" s="2">
        <v>43434.492615740739</v>
      </c>
      <c r="W74" s="3"/>
      <c r="X74" s="2">
        <f t="shared" si="43"/>
        <v>43434.481469907405</v>
      </c>
      <c r="Y74" s="33">
        <f t="shared" si="44"/>
        <v>4.4675925964838825E-3</v>
      </c>
      <c r="Z74" s="33">
        <f t="shared" si="45"/>
        <v>1.3402777789451648E-2</v>
      </c>
      <c r="AA74" s="10"/>
      <c r="AB74" s="10">
        <f t="shared" si="46"/>
        <v>1.0416666627861559E-3</v>
      </c>
      <c r="AC74" s="10">
        <f t="shared" si="47"/>
        <v>2.0833333328482695E-3</v>
      </c>
      <c r="AD74" s="10"/>
      <c r="AE74" s="10"/>
    </row>
    <row r="75" spans="1:31" s="7" customFormat="1" x14ac:dyDescent="0.4">
      <c r="A75" s="16" t="str">
        <f t="shared" ref="A75" si="48">IF(W75&gt;0, "★", "-")</f>
        <v>-</v>
      </c>
      <c r="B75" s="16" t="str">
        <f t="shared" ref="B75" si="49">IF(L75&gt;0, "☆", "-")</f>
        <v>-</v>
      </c>
      <c r="C75" s="7">
        <v>11</v>
      </c>
      <c r="D75" s="2">
        <v>43434.484398148146</v>
      </c>
      <c r="E75" s="3" t="s">
        <v>224</v>
      </c>
      <c r="F75" s="3">
        <v>22141</v>
      </c>
      <c r="G75" s="3" t="s">
        <v>18</v>
      </c>
      <c r="H75" s="3">
        <v>5390</v>
      </c>
      <c r="I75" s="3">
        <v>125</v>
      </c>
      <c r="J75" s="3">
        <v>5</v>
      </c>
      <c r="K75" s="3">
        <v>1</v>
      </c>
      <c r="L75" s="3"/>
      <c r="M75" s="2">
        <v>43434.487337962964</v>
      </c>
      <c r="N75" s="2">
        <v>43434.492523148147</v>
      </c>
      <c r="O75" s="3" t="s">
        <v>51</v>
      </c>
      <c r="P75" s="3" t="s">
        <v>52</v>
      </c>
      <c r="Q75" s="3" t="s">
        <v>103</v>
      </c>
      <c r="R75" s="3" t="s">
        <v>19</v>
      </c>
      <c r="S75" s="2">
        <v>43434.485486111109</v>
      </c>
      <c r="T75" s="2">
        <v>43434.485590277778</v>
      </c>
      <c r="U75" s="2">
        <v>43434.491898148146</v>
      </c>
      <c r="V75" s="2">
        <v>43434.492349537039</v>
      </c>
      <c r="W75" s="3"/>
      <c r="X75" s="2">
        <f t="shared" si="43"/>
        <v>43434.484398148146</v>
      </c>
      <c r="Y75" s="33">
        <f t="shared" si="44"/>
        <v>5.1851851821993478E-3</v>
      </c>
      <c r="Z75" s="33">
        <f t="shared" si="45"/>
        <v>5.1851851821993478E-3</v>
      </c>
      <c r="AA75" s="10"/>
      <c r="AB75" s="10">
        <f t="shared" si="46"/>
        <v>1.8518518554628827E-3</v>
      </c>
      <c r="AC75" s="10">
        <f t="shared" si="47"/>
        <v>2.9398148180916905E-3</v>
      </c>
      <c r="AD75" s="10"/>
      <c r="AE75" s="10"/>
    </row>
    <row r="76" spans="1:31" s="7" customFormat="1" x14ac:dyDescent="0.4">
      <c r="A76" s="16" t="str">
        <f t="shared" ref="A76:A82" si="50">IF(W76&gt;0, "★", "-")</f>
        <v>-</v>
      </c>
      <c r="B76" s="16" t="str">
        <f t="shared" ref="B76:B82" si="51">IF(L76&gt;0, "☆", "-")</f>
        <v>-</v>
      </c>
      <c r="C76" s="7">
        <v>11</v>
      </c>
      <c r="D76" s="2">
        <v>43434.484490740739</v>
      </c>
      <c r="E76" s="3" t="s">
        <v>256</v>
      </c>
      <c r="F76" s="3">
        <v>22143</v>
      </c>
      <c r="G76" s="3" t="s">
        <v>96</v>
      </c>
      <c r="H76" s="3">
        <v>0</v>
      </c>
      <c r="I76" s="3">
        <v>194</v>
      </c>
      <c r="J76" s="3">
        <v>5</v>
      </c>
      <c r="K76" s="3">
        <v>1</v>
      </c>
      <c r="L76" s="3"/>
      <c r="M76" s="2">
        <v>43434.492361111108</v>
      </c>
      <c r="N76" s="2">
        <v>43434.495868055557</v>
      </c>
      <c r="O76" s="3" t="s">
        <v>51</v>
      </c>
      <c r="P76" s="3" t="s">
        <v>52</v>
      </c>
      <c r="Q76" s="3" t="s">
        <v>63</v>
      </c>
      <c r="R76" s="3" t="s">
        <v>64</v>
      </c>
      <c r="S76" s="2">
        <v>43434.485937500001</v>
      </c>
      <c r="T76" s="2">
        <v>43434.485937500001</v>
      </c>
      <c r="U76" s="2">
        <v>43434.497743055559</v>
      </c>
      <c r="V76" s="2">
        <v>43434.497743055559</v>
      </c>
      <c r="W76" s="3"/>
      <c r="X76" s="2">
        <f t="shared" si="43"/>
        <v>43434.484490740739</v>
      </c>
      <c r="Y76" s="33">
        <f t="shared" si="44"/>
        <v>3.5069444493274204E-3</v>
      </c>
      <c r="Z76" s="33">
        <f t="shared" si="45"/>
        <v>3.5069444493274204E-3</v>
      </c>
      <c r="AA76" s="10"/>
      <c r="AB76" s="10">
        <f t="shared" si="46"/>
        <v>6.4236111065838486E-3</v>
      </c>
      <c r="AC76" s="10">
        <f t="shared" si="47"/>
        <v>7.8703703693463467E-3</v>
      </c>
      <c r="AD76" s="10"/>
      <c r="AE76" s="10"/>
    </row>
    <row r="77" spans="1:31" s="7" customFormat="1" x14ac:dyDescent="0.4">
      <c r="A77" s="16" t="str">
        <f t="shared" si="50"/>
        <v>-</v>
      </c>
      <c r="B77" s="16" t="str">
        <f t="shared" si="51"/>
        <v>-</v>
      </c>
      <c r="C77" s="7">
        <v>11</v>
      </c>
      <c r="D77" s="2">
        <v>43434.484560185185</v>
      </c>
      <c r="E77" s="3" t="s">
        <v>257</v>
      </c>
      <c r="F77" s="3">
        <v>22144</v>
      </c>
      <c r="G77" s="3" t="s">
        <v>96</v>
      </c>
      <c r="H77" s="3">
        <v>0</v>
      </c>
      <c r="I77" s="3">
        <v>729</v>
      </c>
      <c r="J77" s="3">
        <v>15</v>
      </c>
      <c r="K77" s="3">
        <v>2</v>
      </c>
      <c r="L77" s="3"/>
      <c r="M77" s="2">
        <v>43434.491585648146</v>
      </c>
      <c r="N77" s="2">
        <v>43434.496435185189</v>
      </c>
      <c r="O77" s="3" t="s">
        <v>73</v>
      </c>
      <c r="P77" s="3" t="s">
        <v>74</v>
      </c>
      <c r="Q77" s="3" t="s">
        <v>55</v>
      </c>
      <c r="R77" s="3" t="s">
        <v>56</v>
      </c>
      <c r="S77" s="2">
        <v>43434.490486111114</v>
      </c>
      <c r="T77" s="2">
        <v>43434.490486111114</v>
      </c>
      <c r="U77" s="2">
        <v>43434.496921296297</v>
      </c>
      <c r="V77" s="2">
        <v>43434.496921296297</v>
      </c>
      <c r="W77" s="3"/>
      <c r="X77" s="2">
        <f t="shared" si="43"/>
        <v>43434.484560185185</v>
      </c>
      <c r="Y77" s="33">
        <f t="shared" si="44"/>
        <v>4.8495370429009199E-3</v>
      </c>
      <c r="Z77" s="33">
        <f t="shared" si="45"/>
        <v>9.6990740858018398E-3</v>
      </c>
      <c r="AA77" s="10"/>
      <c r="AB77" s="10">
        <f t="shared" si="46"/>
        <v>1.0995370321325026E-3</v>
      </c>
      <c r="AC77" s="10">
        <f t="shared" si="47"/>
        <v>7.025462960882578E-3</v>
      </c>
      <c r="AD77" s="10"/>
      <c r="AE77" s="10"/>
    </row>
    <row r="78" spans="1:31" s="7" customFormat="1" x14ac:dyDescent="0.4">
      <c r="A78" s="16" t="str">
        <f t="shared" si="50"/>
        <v>★</v>
      </c>
      <c r="B78" s="16" t="str">
        <f t="shared" si="51"/>
        <v>-</v>
      </c>
      <c r="C78" s="7">
        <v>11</v>
      </c>
      <c r="D78" s="2">
        <v>43434.485902777778</v>
      </c>
      <c r="E78" s="3" t="s">
        <v>258</v>
      </c>
      <c r="F78" s="3">
        <v>22146</v>
      </c>
      <c r="G78" s="3" t="s">
        <v>18</v>
      </c>
      <c r="H78" s="3">
        <v>113</v>
      </c>
      <c r="I78" s="3">
        <v>35</v>
      </c>
      <c r="J78" s="3">
        <v>13</v>
      </c>
      <c r="K78" s="3">
        <v>1</v>
      </c>
      <c r="L78" s="3"/>
      <c r="M78" s="2">
        <v>43434.491018518522</v>
      </c>
      <c r="N78" s="2">
        <v>43434.494027777779</v>
      </c>
      <c r="O78" s="3" t="s">
        <v>63</v>
      </c>
      <c r="P78" s="3" t="s">
        <v>64</v>
      </c>
      <c r="Q78" s="3" t="s">
        <v>103</v>
      </c>
      <c r="R78" s="3" t="s">
        <v>19</v>
      </c>
      <c r="S78" s="2">
        <v>43434.492812500001</v>
      </c>
      <c r="T78" s="2">
        <v>43434.492812500001</v>
      </c>
      <c r="U78" s="2">
        <v>43434.497303240743</v>
      </c>
      <c r="V78" s="2">
        <v>43434.497303240743</v>
      </c>
      <c r="W78" s="2">
        <v>43434.492812500001</v>
      </c>
      <c r="X78" s="2">
        <f t="shared" si="43"/>
        <v>43434.492812500001</v>
      </c>
      <c r="Y78" s="33">
        <f t="shared" si="44"/>
        <v>3.009259256941732E-3</v>
      </c>
      <c r="Z78" s="33">
        <f t="shared" si="45"/>
        <v>3.009259256941732E-3</v>
      </c>
      <c r="AA78" s="10"/>
      <c r="AB78" s="10">
        <f t="shared" si="46"/>
        <v>0</v>
      </c>
      <c r="AC78" s="10">
        <f t="shared" si="47"/>
        <v>0</v>
      </c>
      <c r="AD78" s="10"/>
      <c r="AE78" s="10"/>
    </row>
    <row r="79" spans="1:31" s="7" customFormat="1" x14ac:dyDescent="0.4">
      <c r="A79" s="16" t="str">
        <f t="shared" si="50"/>
        <v>★</v>
      </c>
      <c r="B79" s="16" t="str">
        <f t="shared" si="51"/>
        <v>-</v>
      </c>
      <c r="C79" s="7">
        <v>11</v>
      </c>
      <c r="D79" s="2">
        <v>43434.487453703703</v>
      </c>
      <c r="E79" s="3" t="s">
        <v>259</v>
      </c>
      <c r="F79" s="3">
        <v>22147</v>
      </c>
      <c r="G79" s="3" t="s">
        <v>110</v>
      </c>
      <c r="H79" s="3">
        <v>2177</v>
      </c>
      <c r="I79" s="3">
        <v>260</v>
      </c>
      <c r="J79" s="3">
        <v>11</v>
      </c>
      <c r="K79" s="3">
        <v>1</v>
      </c>
      <c r="L79" s="3"/>
      <c r="M79" s="2">
        <v>43434.492164351854</v>
      </c>
      <c r="N79" s="2">
        <v>43434.498842592591</v>
      </c>
      <c r="O79" s="3" t="s">
        <v>28</v>
      </c>
      <c r="P79" s="3" t="s">
        <v>29</v>
      </c>
      <c r="Q79" s="3" t="s">
        <v>43</v>
      </c>
      <c r="R79" s="3" t="s">
        <v>89</v>
      </c>
      <c r="S79" s="2">
        <v>43434.494386574072</v>
      </c>
      <c r="T79" s="2">
        <v>43434.494386574072</v>
      </c>
      <c r="U79" s="2">
        <v>43434.503240740742</v>
      </c>
      <c r="V79" s="2">
        <v>43434.503240740742</v>
      </c>
      <c r="W79" s="2">
        <v>43434.494386574072</v>
      </c>
      <c r="X79" s="2">
        <f t="shared" si="43"/>
        <v>43434.494386574072</v>
      </c>
      <c r="Y79" s="33">
        <f t="shared" si="44"/>
        <v>6.6782407375285402E-3</v>
      </c>
      <c r="Z79" s="33">
        <f t="shared" si="45"/>
        <v>6.6782407375285402E-3</v>
      </c>
      <c r="AA79" s="10"/>
      <c r="AB79" s="10">
        <f t="shared" si="46"/>
        <v>0</v>
      </c>
      <c r="AC79" s="10">
        <f t="shared" si="47"/>
        <v>0</v>
      </c>
      <c r="AD79" s="10"/>
      <c r="AE79" s="10"/>
    </row>
    <row r="80" spans="1:31" s="7" customFormat="1" x14ac:dyDescent="0.4">
      <c r="A80" s="16" t="str">
        <f t="shared" si="50"/>
        <v>-</v>
      </c>
      <c r="B80" s="16" t="str">
        <f t="shared" si="51"/>
        <v>-</v>
      </c>
      <c r="C80" s="7">
        <v>11</v>
      </c>
      <c r="D80" s="2">
        <v>43434.488263888888</v>
      </c>
      <c r="E80" s="3" t="s">
        <v>260</v>
      </c>
      <c r="F80" s="3">
        <v>22148</v>
      </c>
      <c r="G80" s="3" t="s">
        <v>32</v>
      </c>
      <c r="H80" s="3">
        <v>6063</v>
      </c>
      <c r="I80" s="3">
        <v>231</v>
      </c>
      <c r="J80" s="3">
        <v>8</v>
      </c>
      <c r="K80" s="3">
        <v>2</v>
      </c>
      <c r="L80" s="3"/>
      <c r="M80" s="2">
        <v>43434.492465277777</v>
      </c>
      <c r="N80" s="2">
        <v>43434.495891203704</v>
      </c>
      <c r="O80" s="3" t="s">
        <v>71</v>
      </c>
      <c r="P80" s="3" t="s">
        <v>72</v>
      </c>
      <c r="Q80" s="3" t="s">
        <v>46</v>
      </c>
      <c r="R80" s="3" t="s">
        <v>47</v>
      </c>
      <c r="S80" s="2">
        <v>43434.491875</v>
      </c>
      <c r="T80" s="2">
        <v>43434.491875</v>
      </c>
      <c r="U80" s="2">
        <v>43434.499374999999</v>
      </c>
      <c r="V80" s="2">
        <v>43434.499374999999</v>
      </c>
      <c r="W80" s="3"/>
      <c r="X80" s="2">
        <f t="shared" si="43"/>
        <v>43434.488263888888</v>
      </c>
      <c r="Y80" s="33">
        <f t="shared" si="44"/>
        <v>3.425925926421769E-3</v>
      </c>
      <c r="Z80" s="33">
        <f t="shared" si="45"/>
        <v>6.8518518528435379E-3</v>
      </c>
      <c r="AA80" s="10"/>
      <c r="AB80" s="10">
        <f t="shared" si="46"/>
        <v>5.9027777751907706E-4</v>
      </c>
      <c r="AC80" s="10">
        <f t="shared" si="47"/>
        <v>4.2013888887595385E-3</v>
      </c>
      <c r="AD80" s="10"/>
      <c r="AE80" s="10"/>
    </row>
    <row r="81" spans="1:33" s="7" customFormat="1" x14ac:dyDescent="0.4">
      <c r="A81" s="16" t="str">
        <f t="shared" si="50"/>
        <v>-</v>
      </c>
      <c r="B81" s="16" t="str">
        <f t="shared" si="51"/>
        <v>-</v>
      </c>
      <c r="C81" s="7">
        <v>11</v>
      </c>
      <c r="D81" s="2">
        <v>43434.492256944446</v>
      </c>
      <c r="E81" s="3" t="s">
        <v>261</v>
      </c>
      <c r="F81" s="3">
        <v>22149</v>
      </c>
      <c r="G81" s="3" t="s">
        <v>96</v>
      </c>
      <c r="H81" s="3">
        <v>0</v>
      </c>
      <c r="I81" s="3">
        <v>320</v>
      </c>
      <c r="J81" s="3">
        <v>7</v>
      </c>
      <c r="K81" s="3">
        <v>2</v>
      </c>
      <c r="L81" s="3"/>
      <c r="M81" s="2">
        <v>43434.494629629633</v>
      </c>
      <c r="N81" s="2">
        <v>43434.501608796294</v>
      </c>
      <c r="O81" s="3" t="s">
        <v>63</v>
      </c>
      <c r="P81" s="3" t="s">
        <v>64</v>
      </c>
      <c r="Q81" s="3" t="s">
        <v>55</v>
      </c>
      <c r="R81" s="3" t="s">
        <v>56</v>
      </c>
      <c r="S81" s="2">
        <v>43434.496331018519</v>
      </c>
      <c r="T81" s="2">
        <v>43434.496331018519</v>
      </c>
      <c r="U81" s="2">
        <v>43434.505069444444</v>
      </c>
      <c r="V81" s="2">
        <v>43434.505069444444</v>
      </c>
      <c r="W81" s="3"/>
      <c r="X81" s="2">
        <f t="shared" si="43"/>
        <v>43434.492256944446</v>
      </c>
      <c r="Y81" s="33">
        <f t="shared" si="44"/>
        <v>6.9791666610399261E-3</v>
      </c>
      <c r="Z81" s="33">
        <f t="shared" si="45"/>
        <v>1.3958333322079852E-2</v>
      </c>
      <c r="AA81" s="10"/>
      <c r="AB81" s="10">
        <f t="shared" si="46"/>
        <v>0</v>
      </c>
      <c r="AC81" s="10">
        <f t="shared" si="47"/>
        <v>2.3726851868559606E-3</v>
      </c>
      <c r="AD81" s="10"/>
      <c r="AE81" s="10"/>
    </row>
    <row r="82" spans="1:33" s="7" customFormat="1" x14ac:dyDescent="0.4">
      <c r="A82" s="16" t="str">
        <f t="shared" si="50"/>
        <v>-</v>
      </c>
      <c r="B82" s="16" t="str">
        <f t="shared" si="51"/>
        <v>-</v>
      </c>
      <c r="C82" s="7">
        <v>11</v>
      </c>
      <c r="D82" s="2">
        <v>43434.494502314818</v>
      </c>
      <c r="E82" s="3" t="s">
        <v>262</v>
      </c>
      <c r="F82" s="3">
        <v>22150</v>
      </c>
      <c r="G82" s="3" t="s">
        <v>95</v>
      </c>
      <c r="H82" s="3">
        <v>0</v>
      </c>
      <c r="I82" s="3">
        <v>295</v>
      </c>
      <c r="J82" s="3">
        <v>9</v>
      </c>
      <c r="K82" s="3">
        <v>3</v>
      </c>
      <c r="L82" s="3"/>
      <c r="M82" s="2">
        <v>43434.498263888891</v>
      </c>
      <c r="N82" s="2">
        <v>43434.503553240742</v>
      </c>
      <c r="O82" s="3" t="s">
        <v>66</v>
      </c>
      <c r="P82" s="3" t="s">
        <v>67</v>
      </c>
      <c r="Q82" s="3" t="s">
        <v>63</v>
      </c>
      <c r="R82" s="3" t="s">
        <v>64</v>
      </c>
      <c r="S82" s="2">
        <v>43434.496076388888</v>
      </c>
      <c r="T82" s="2">
        <v>43434.497245370374</v>
      </c>
      <c r="U82" s="2">
        <v>43434.504837962966</v>
      </c>
      <c r="V82" s="2">
        <v>43434.506898148145</v>
      </c>
      <c r="W82" s="3"/>
      <c r="X82" s="2">
        <f t="shared" si="43"/>
        <v>43434.494502314818</v>
      </c>
      <c r="Y82" s="33">
        <f t="shared" si="44"/>
        <v>5.2893518513883464E-3</v>
      </c>
      <c r="Z82" s="33">
        <f t="shared" si="45"/>
        <v>1.5868055554165039E-2</v>
      </c>
      <c r="AA82" s="10"/>
      <c r="AB82" s="10">
        <f t="shared" si="46"/>
        <v>2.1875000020372681E-3</v>
      </c>
      <c r="AC82" s="10">
        <f t="shared" si="47"/>
        <v>3.7615740729961544E-3</v>
      </c>
      <c r="AD82" s="10"/>
      <c r="AE82" s="10"/>
    </row>
    <row r="83" spans="1:33" s="7" customFormat="1" x14ac:dyDescent="0.4">
      <c r="A83" s="16" t="str">
        <f t="shared" ref="A83:A85" si="52">IF(W83&gt;0, "★", "-")</f>
        <v>-</v>
      </c>
      <c r="B83" s="16" t="str">
        <f t="shared" ref="B83:B85" si="53">IF(L83&gt;0, "☆", "-")</f>
        <v>-</v>
      </c>
      <c r="C83" s="7">
        <v>11</v>
      </c>
      <c r="D83" s="2">
        <v>43434.49486111111</v>
      </c>
      <c r="E83" s="3" t="s">
        <v>263</v>
      </c>
      <c r="F83" s="3">
        <v>22151</v>
      </c>
      <c r="G83" s="3" t="s">
        <v>32</v>
      </c>
      <c r="H83" s="3">
        <v>3394</v>
      </c>
      <c r="I83" s="3">
        <v>21</v>
      </c>
      <c r="J83" s="3">
        <v>13</v>
      </c>
      <c r="K83" s="3">
        <v>2</v>
      </c>
      <c r="L83" s="3"/>
      <c r="M83" s="2">
        <v>43434.50072916667</v>
      </c>
      <c r="N83" s="2">
        <v>43434.511990740742</v>
      </c>
      <c r="O83" s="3" t="s">
        <v>53</v>
      </c>
      <c r="P83" s="3" t="s">
        <v>54</v>
      </c>
      <c r="Q83" s="3" t="s">
        <v>30</v>
      </c>
      <c r="R83" s="3" t="s">
        <v>31</v>
      </c>
      <c r="S83" s="2">
        <v>43434.501574074071</v>
      </c>
      <c r="T83" s="2">
        <v>43434.501574074071</v>
      </c>
      <c r="U83" s="2">
        <v>43434.511481481481</v>
      </c>
      <c r="V83" s="2">
        <v>43434.511481481481</v>
      </c>
      <c r="W83" s="3"/>
      <c r="X83" s="2">
        <f t="shared" si="43"/>
        <v>43434.49486111111</v>
      </c>
      <c r="Y83" s="33">
        <f t="shared" si="44"/>
        <v>1.1261574072705116E-2</v>
      </c>
      <c r="Z83" s="33">
        <f t="shared" si="45"/>
        <v>2.2523148145410232E-2</v>
      </c>
      <c r="AA83" s="10"/>
      <c r="AB83" s="10">
        <f t="shared" si="46"/>
        <v>0</v>
      </c>
      <c r="AC83" s="10">
        <f t="shared" si="47"/>
        <v>5.8680555594037287E-3</v>
      </c>
      <c r="AD83" s="10"/>
      <c r="AE83" s="10"/>
    </row>
    <row r="84" spans="1:33" s="7" customFormat="1" x14ac:dyDescent="0.4">
      <c r="A84" s="16" t="str">
        <f t="shared" si="52"/>
        <v>-</v>
      </c>
      <c r="B84" s="16" t="str">
        <f t="shared" si="53"/>
        <v>-</v>
      </c>
      <c r="C84" s="7">
        <v>11</v>
      </c>
      <c r="D84" s="2">
        <v>43434.495983796296</v>
      </c>
      <c r="E84" s="3" t="s">
        <v>213</v>
      </c>
      <c r="F84" s="3">
        <v>22152</v>
      </c>
      <c r="G84" s="3" t="s">
        <v>32</v>
      </c>
      <c r="H84" s="3">
        <v>4608</v>
      </c>
      <c r="I84" s="3">
        <v>680</v>
      </c>
      <c r="J84" s="3">
        <v>8</v>
      </c>
      <c r="K84" s="3">
        <v>2</v>
      </c>
      <c r="L84" s="3"/>
      <c r="M84" s="2">
        <v>43434.500185185185</v>
      </c>
      <c r="N84" s="2">
        <v>43434.504699074074</v>
      </c>
      <c r="O84" s="3" t="s">
        <v>22</v>
      </c>
      <c r="P84" s="3" t="s">
        <v>23</v>
      </c>
      <c r="Q84" s="3" t="s">
        <v>24</v>
      </c>
      <c r="R84" s="3" t="s">
        <v>25</v>
      </c>
      <c r="S84" s="2">
        <v>43434.500949074078</v>
      </c>
      <c r="T84" s="2">
        <v>43434.500949074078</v>
      </c>
      <c r="U84" s="2">
        <v>43434.507916666669</v>
      </c>
      <c r="V84" s="2">
        <v>43434.507916666669</v>
      </c>
      <c r="W84" s="3"/>
      <c r="X84" s="2">
        <f t="shared" si="43"/>
        <v>43434.495983796296</v>
      </c>
      <c r="Y84" s="33">
        <f t="shared" si="44"/>
        <v>4.5138888890505768E-3</v>
      </c>
      <c r="Z84" s="33">
        <f t="shared" si="45"/>
        <v>9.0277777781011537E-3</v>
      </c>
      <c r="AA84" s="10"/>
      <c r="AB84" s="10">
        <f t="shared" si="46"/>
        <v>0</v>
      </c>
      <c r="AC84" s="10">
        <f t="shared" si="47"/>
        <v>4.2013888887595385E-3</v>
      </c>
      <c r="AD84" s="10"/>
      <c r="AE84" s="10"/>
    </row>
    <row r="85" spans="1:33" s="7" customFormat="1" x14ac:dyDescent="0.4">
      <c r="A85" s="16" t="str">
        <f t="shared" si="52"/>
        <v>-</v>
      </c>
      <c r="B85" s="16" t="str">
        <f t="shared" si="53"/>
        <v>-</v>
      </c>
      <c r="C85" s="7">
        <v>11</v>
      </c>
      <c r="D85" s="2">
        <v>43434.498078703706</v>
      </c>
      <c r="E85" s="3" t="s">
        <v>136</v>
      </c>
      <c r="F85" s="3">
        <v>22154</v>
      </c>
      <c r="G85" s="3" t="s">
        <v>18</v>
      </c>
      <c r="H85" s="3">
        <v>96</v>
      </c>
      <c r="I85" s="3">
        <v>808</v>
      </c>
      <c r="J85" s="3">
        <v>9</v>
      </c>
      <c r="K85" s="3">
        <v>1</v>
      </c>
      <c r="L85" s="3"/>
      <c r="M85" s="2">
        <v>43434.504074074073</v>
      </c>
      <c r="N85" s="2">
        <v>43434.515601851854</v>
      </c>
      <c r="O85" s="3" t="s">
        <v>63</v>
      </c>
      <c r="P85" s="3" t="s">
        <v>64</v>
      </c>
      <c r="Q85" s="3" t="s">
        <v>43</v>
      </c>
      <c r="R85" s="3" t="s">
        <v>89</v>
      </c>
      <c r="S85" s="2">
        <v>43434.507245370369</v>
      </c>
      <c r="T85" s="2">
        <v>43434.507245370369</v>
      </c>
      <c r="U85" s="2">
        <v>43434.517777777779</v>
      </c>
      <c r="V85" s="2">
        <v>43434.517777777779</v>
      </c>
      <c r="W85" s="3"/>
      <c r="X85" s="2">
        <f t="shared" si="43"/>
        <v>43434.498078703706</v>
      </c>
      <c r="Y85" s="33">
        <f t="shared" si="44"/>
        <v>1.152777778042946E-2</v>
      </c>
      <c r="Z85" s="33">
        <f t="shared" si="45"/>
        <v>1.152777778042946E-2</v>
      </c>
      <c r="AA85" s="10"/>
      <c r="AB85" s="10">
        <f t="shared" si="46"/>
        <v>0</v>
      </c>
      <c r="AC85" s="10">
        <f t="shared" si="47"/>
        <v>5.9953703676001169E-3</v>
      </c>
      <c r="AD85" s="10"/>
      <c r="AE85" s="10"/>
    </row>
    <row r="86" spans="1:33" s="7" customFormat="1" x14ac:dyDescent="0.4">
      <c r="A86" s="16" t="str">
        <f t="shared" ref="A86:A127" si="54">IF(W86&gt;0, "★", "-")</f>
        <v>-</v>
      </c>
      <c r="B86" s="16" t="str">
        <f t="shared" ref="B86:B113" si="55">IF(L86&gt;0, "☆", "-")</f>
        <v>-</v>
      </c>
      <c r="C86" s="7">
        <v>11</v>
      </c>
      <c r="D86" s="2">
        <v>43434.499062499999</v>
      </c>
      <c r="E86" s="3" t="s">
        <v>241</v>
      </c>
      <c r="F86" s="3">
        <v>22155</v>
      </c>
      <c r="G86" s="3" t="s">
        <v>97</v>
      </c>
      <c r="H86" s="3">
        <v>7824</v>
      </c>
      <c r="I86" s="3">
        <v>670</v>
      </c>
      <c r="J86" s="3">
        <v>11</v>
      </c>
      <c r="K86" s="3">
        <v>1</v>
      </c>
      <c r="L86" s="3"/>
      <c r="M86" s="2">
        <v>43434.505659722221</v>
      </c>
      <c r="N86" s="2">
        <v>43434.514918981484</v>
      </c>
      <c r="O86" s="3" t="s">
        <v>30</v>
      </c>
      <c r="P86" s="3" t="s">
        <v>31</v>
      </c>
      <c r="Q86" s="3" t="s">
        <v>75</v>
      </c>
      <c r="R86" s="3" t="s">
        <v>76</v>
      </c>
      <c r="S86" s="2">
        <v>43434.505636574075</v>
      </c>
      <c r="T86" s="2">
        <v>43434.505636574075</v>
      </c>
      <c r="U86" s="2">
        <v>43434.511597222219</v>
      </c>
      <c r="V86" s="2">
        <v>43434.516469907408</v>
      </c>
      <c r="W86" s="3"/>
      <c r="X86" s="2">
        <f t="shared" si="43"/>
        <v>43434.499062499999</v>
      </c>
      <c r="Y86" s="33">
        <f t="shared" si="44"/>
        <v>9.2592592627624981E-3</v>
      </c>
      <c r="Z86" s="33">
        <f t="shared" si="45"/>
        <v>9.2592592627624981E-3</v>
      </c>
      <c r="AA86" s="10"/>
      <c r="AB86" s="10">
        <f t="shared" si="46"/>
        <v>2.314814628334716E-5</v>
      </c>
      <c r="AC86" s="10">
        <f t="shared" si="47"/>
        <v>6.5972222218988463E-3</v>
      </c>
      <c r="AD86" s="10"/>
      <c r="AE86" s="10"/>
    </row>
    <row r="87" spans="1:33" s="7" customFormat="1" x14ac:dyDescent="0.4">
      <c r="A87" s="16" t="str">
        <f t="shared" ref="A87:A95" si="56">IF(W87&gt;0, "★", "-")</f>
        <v>★</v>
      </c>
      <c r="B87" s="16" t="str">
        <f t="shared" ref="B87:B94" si="57">IF(L87&gt;0, "☆", "-")</f>
        <v>☆</v>
      </c>
      <c r="C87" s="7">
        <v>11</v>
      </c>
      <c r="D87" s="2">
        <v>43434.439074074071</v>
      </c>
      <c r="E87" s="3" t="s">
        <v>219</v>
      </c>
      <c r="F87" s="3">
        <v>22085</v>
      </c>
      <c r="G87" s="3" t="s">
        <v>18</v>
      </c>
      <c r="H87" s="3">
        <v>6934</v>
      </c>
      <c r="I87" s="3">
        <v>627</v>
      </c>
      <c r="J87" s="3">
        <v>3</v>
      </c>
      <c r="K87" s="3">
        <v>1</v>
      </c>
      <c r="L87" s="2">
        <v>43434.439317129632</v>
      </c>
      <c r="M87" s="3"/>
      <c r="N87" s="3"/>
      <c r="O87" s="3" t="s">
        <v>48</v>
      </c>
      <c r="P87" s="3" t="s">
        <v>49</v>
      </c>
      <c r="Q87" s="3" t="s">
        <v>75</v>
      </c>
      <c r="R87" s="3" t="s">
        <v>76</v>
      </c>
      <c r="S87" s="2">
        <v>43434.480717592596</v>
      </c>
      <c r="T87" s="3"/>
      <c r="U87" s="2">
        <v>43434.484861111108</v>
      </c>
      <c r="V87" s="3"/>
      <c r="W87" s="2">
        <v>43434.480717592596</v>
      </c>
      <c r="X87" s="2">
        <f t="shared" si="43"/>
        <v>43434.480717592596</v>
      </c>
      <c r="Y87" s="33">
        <f t="shared" si="44"/>
        <v>0</v>
      </c>
      <c r="Z87" s="33">
        <f t="shared" si="45"/>
        <v>0</v>
      </c>
      <c r="AA87" s="10"/>
      <c r="AB87" s="10">
        <f t="shared" si="46"/>
        <v>0</v>
      </c>
      <c r="AC87" s="10">
        <f t="shared" si="47"/>
        <v>0</v>
      </c>
      <c r="AD87" s="10"/>
      <c r="AE87" s="10"/>
    </row>
    <row r="88" spans="1:33" s="7" customFormat="1" x14ac:dyDescent="0.4">
      <c r="A88" s="16" t="str">
        <f t="shared" si="56"/>
        <v>★</v>
      </c>
      <c r="B88" s="16" t="str">
        <f t="shared" si="57"/>
        <v>☆</v>
      </c>
      <c r="C88" s="7">
        <v>11</v>
      </c>
      <c r="D88" s="2">
        <v>43434.446203703701</v>
      </c>
      <c r="E88" s="3" t="s">
        <v>225</v>
      </c>
      <c r="F88" s="3">
        <v>22092</v>
      </c>
      <c r="G88" s="3" t="s">
        <v>18</v>
      </c>
      <c r="H88" s="3">
        <v>6007</v>
      </c>
      <c r="I88" s="3">
        <v>289</v>
      </c>
      <c r="J88" s="3">
        <v>8</v>
      </c>
      <c r="K88" s="3">
        <v>6</v>
      </c>
      <c r="L88" s="2">
        <v>43434.481180555558</v>
      </c>
      <c r="M88" s="3"/>
      <c r="N88" s="3"/>
      <c r="O88" s="3" t="s">
        <v>63</v>
      </c>
      <c r="P88" s="3" t="s">
        <v>64</v>
      </c>
      <c r="Q88" s="3" t="s">
        <v>53</v>
      </c>
      <c r="R88" s="3" t="s">
        <v>54</v>
      </c>
      <c r="S88" s="2">
        <v>43434.487847222219</v>
      </c>
      <c r="T88" s="3"/>
      <c r="U88" s="2">
        <v>43434.501944444448</v>
      </c>
      <c r="V88" s="3"/>
      <c r="W88" s="2">
        <v>43434.487847222219</v>
      </c>
      <c r="X88" s="2">
        <f t="shared" si="43"/>
        <v>43434.487847222219</v>
      </c>
      <c r="Y88" s="33">
        <f t="shared" si="44"/>
        <v>0</v>
      </c>
      <c r="Z88" s="33">
        <f t="shared" si="45"/>
        <v>0</v>
      </c>
      <c r="AA88" s="29"/>
      <c r="AB88" s="10">
        <f t="shared" si="46"/>
        <v>0</v>
      </c>
      <c r="AC88" s="10">
        <f t="shared" si="47"/>
        <v>0</v>
      </c>
      <c r="AD88" s="10"/>
      <c r="AE88" s="10"/>
    </row>
    <row r="89" spans="1:33" s="7" customFormat="1" x14ac:dyDescent="0.4">
      <c r="A89" s="16" t="str">
        <f t="shared" si="56"/>
        <v>★</v>
      </c>
      <c r="B89" s="16" t="str">
        <f t="shared" si="57"/>
        <v>☆</v>
      </c>
      <c r="C89" s="7">
        <v>11</v>
      </c>
      <c r="D89" s="2">
        <v>43434.456458333334</v>
      </c>
      <c r="E89" s="3" t="s">
        <v>234</v>
      </c>
      <c r="F89" s="3">
        <v>22104</v>
      </c>
      <c r="G89" s="3" t="s">
        <v>18</v>
      </c>
      <c r="H89" s="3">
        <v>1889</v>
      </c>
      <c r="I89" s="3">
        <v>425</v>
      </c>
      <c r="J89" s="3">
        <v>9</v>
      </c>
      <c r="K89" s="3">
        <v>1</v>
      </c>
      <c r="L89" s="2">
        <v>43434.456666666665</v>
      </c>
      <c r="M89" s="3"/>
      <c r="N89" s="3"/>
      <c r="O89" s="3" t="s">
        <v>63</v>
      </c>
      <c r="P89" s="3" t="s">
        <v>64</v>
      </c>
      <c r="Q89" s="3" t="s">
        <v>24</v>
      </c>
      <c r="R89" s="3" t="s">
        <v>25</v>
      </c>
      <c r="S89" s="2">
        <v>43434.498113425929</v>
      </c>
      <c r="T89" s="3"/>
      <c r="U89" s="2">
        <v>43434.504942129628</v>
      </c>
      <c r="V89" s="3"/>
      <c r="W89" s="2">
        <v>43434.498113425929</v>
      </c>
      <c r="X89" s="2">
        <f t="shared" si="43"/>
        <v>43434.498113425929</v>
      </c>
      <c r="Y89" s="33">
        <f t="shared" si="44"/>
        <v>0</v>
      </c>
      <c r="Z89" s="33">
        <f t="shared" si="45"/>
        <v>0</v>
      </c>
      <c r="AA89" s="10"/>
      <c r="AB89" s="10">
        <f t="shared" si="46"/>
        <v>0</v>
      </c>
      <c r="AC89" s="10">
        <f t="shared" si="47"/>
        <v>0</v>
      </c>
      <c r="AD89" s="10"/>
      <c r="AE89" s="10"/>
    </row>
    <row r="90" spans="1:33" s="7" customFormat="1" x14ac:dyDescent="0.4">
      <c r="A90" s="16" t="str">
        <f t="shared" si="56"/>
        <v>-</v>
      </c>
      <c r="B90" s="16" t="str">
        <f t="shared" si="57"/>
        <v>☆</v>
      </c>
      <c r="C90" s="7">
        <v>11</v>
      </c>
      <c r="D90" s="2">
        <v>43434.459791666668</v>
      </c>
      <c r="E90" s="3" t="s">
        <v>235</v>
      </c>
      <c r="F90" s="3">
        <v>22105</v>
      </c>
      <c r="G90" s="3" t="s">
        <v>32</v>
      </c>
      <c r="H90" s="3">
        <v>1162</v>
      </c>
      <c r="I90" s="3">
        <v>375</v>
      </c>
      <c r="J90" s="3">
        <v>4</v>
      </c>
      <c r="K90" s="3">
        <v>2</v>
      </c>
      <c r="L90" s="2">
        <v>43434.46</v>
      </c>
      <c r="M90" s="3"/>
      <c r="N90" s="3"/>
      <c r="O90" s="3" t="s">
        <v>66</v>
      </c>
      <c r="P90" s="3" t="s">
        <v>67</v>
      </c>
      <c r="Q90" s="3" t="s">
        <v>46</v>
      </c>
      <c r="R90" s="3" t="s">
        <v>47</v>
      </c>
      <c r="S90" s="2">
        <v>43434.46199074074</v>
      </c>
      <c r="T90" s="3"/>
      <c r="U90" s="2">
        <v>43434.469733796293</v>
      </c>
      <c r="V90" s="3"/>
      <c r="W90" s="3"/>
      <c r="X90" s="2">
        <f t="shared" si="43"/>
        <v>43434.459791666668</v>
      </c>
      <c r="Y90" s="33">
        <f t="shared" si="44"/>
        <v>0</v>
      </c>
      <c r="Z90" s="33">
        <f t="shared" si="45"/>
        <v>0</v>
      </c>
      <c r="AA90" s="10"/>
      <c r="AB90" s="10">
        <f t="shared" si="46"/>
        <v>0</v>
      </c>
      <c r="AC90" s="10">
        <f t="shared" si="47"/>
        <v>2.1990740715409629E-3</v>
      </c>
      <c r="AD90" s="10"/>
      <c r="AE90" s="10"/>
    </row>
    <row r="91" spans="1:33" s="7" customFormat="1" x14ac:dyDescent="0.4">
      <c r="A91" s="16" t="str">
        <f t="shared" si="56"/>
        <v>★</v>
      </c>
      <c r="B91" s="16" t="str">
        <f t="shared" si="57"/>
        <v>☆</v>
      </c>
      <c r="C91" s="7">
        <v>11</v>
      </c>
      <c r="D91" s="2">
        <v>43434.464131944442</v>
      </c>
      <c r="E91" s="3" t="s">
        <v>236</v>
      </c>
      <c r="F91" s="3">
        <v>22106</v>
      </c>
      <c r="G91" s="3" t="s">
        <v>18</v>
      </c>
      <c r="H91" s="3">
        <v>5530</v>
      </c>
      <c r="I91" s="3">
        <v>539</v>
      </c>
      <c r="J91" s="3">
        <v>7</v>
      </c>
      <c r="K91" s="3">
        <v>1</v>
      </c>
      <c r="L91" s="2">
        <v>43434.464571759258</v>
      </c>
      <c r="M91" s="3"/>
      <c r="N91" s="3"/>
      <c r="O91" s="3" t="s">
        <v>63</v>
      </c>
      <c r="P91" s="3" t="s">
        <v>64</v>
      </c>
      <c r="Q91" s="3" t="s">
        <v>22</v>
      </c>
      <c r="R91" s="3" t="s">
        <v>23</v>
      </c>
      <c r="S91" s="2">
        <v>43434.471041666664</v>
      </c>
      <c r="T91" s="3"/>
      <c r="U91" s="2">
        <v>43434.474374999998</v>
      </c>
      <c r="V91" s="3"/>
      <c r="W91" s="2">
        <v>43434.471041666664</v>
      </c>
      <c r="X91" s="2">
        <f t="shared" si="43"/>
        <v>43434.471041666664</v>
      </c>
      <c r="Y91" s="33">
        <f t="shared" si="44"/>
        <v>0</v>
      </c>
      <c r="Z91" s="33">
        <f t="shared" si="45"/>
        <v>0</v>
      </c>
      <c r="AA91" s="10"/>
      <c r="AB91" s="10">
        <f t="shared" si="46"/>
        <v>0</v>
      </c>
      <c r="AC91" s="10">
        <f t="shared" si="47"/>
        <v>0</v>
      </c>
      <c r="AD91" s="10"/>
      <c r="AE91" s="10"/>
    </row>
    <row r="92" spans="1:33" s="7" customFormat="1" x14ac:dyDescent="0.4">
      <c r="A92" s="16" t="str">
        <f t="shared" si="56"/>
        <v>-</v>
      </c>
      <c r="B92" s="16" t="str">
        <f t="shared" si="57"/>
        <v>☆</v>
      </c>
      <c r="C92" s="7">
        <v>11</v>
      </c>
      <c r="D92" s="2">
        <v>43434.470254629632</v>
      </c>
      <c r="E92" s="3" t="s">
        <v>205</v>
      </c>
      <c r="F92" s="3">
        <v>22116</v>
      </c>
      <c r="G92" s="3" t="s">
        <v>32</v>
      </c>
      <c r="H92" s="3">
        <v>7805</v>
      </c>
      <c r="I92" s="3">
        <v>614</v>
      </c>
      <c r="J92" s="3">
        <v>15</v>
      </c>
      <c r="K92" s="3">
        <v>2</v>
      </c>
      <c r="L92" s="2">
        <v>43434.471759259257</v>
      </c>
      <c r="M92" s="3"/>
      <c r="N92" s="3"/>
      <c r="O92" s="3" t="s">
        <v>22</v>
      </c>
      <c r="P92" s="3" t="s">
        <v>23</v>
      </c>
      <c r="Q92" s="3" t="s">
        <v>38</v>
      </c>
      <c r="R92" s="3" t="s">
        <v>106</v>
      </c>
      <c r="S92" s="2">
        <v>43434.473055555558</v>
      </c>
      <c r="T92" s="3"/>
      <c r="U92" s="2">
        <v>43434.484444444446</v>
      </c>
      <c r="V92" s="3"/>
      <c r="W92" s="3"/>
      <c r="X92" s="2">
        <f t="shared" si="43"/>
        <v>43434.470254629632</v>
      </c>
      <c r="Y92" s="33">
        <f t="shared" si="44"/>
        <v>0</v>
      </c>
      <c r="Z92" s="33">
        <f t="shared" si="45"/>
        <v>0</v>
      </c>
      <c r="AA92" s="10"/>
      <c r="AB92" s="10">
        <f t="shared" si="46"/>
        <v>0</v>
      </c>
      <c r="AC92" s="10">
        <f t="shared" si="47"/>
        <v>2.8009259258396924E-3</v>
      </c>
      <c r="AD92" s="10"/>
      <c r="AE92" s="10"/>
    </row>
    <row r="93" spans="1:33" s="7" customFormat="1" x14ac:dyDescent="0.4">
      <c r="A93" s="16" t="str">
        <f t="shared" si="56"/>
        <v>-</v>
      </c>
      <c r="B93" s="16" t="str">
        <f t="shared" si="57"/>
        <v>☆</v>
      </c>
      <c r="C93" s="7">
        <v>11</v>
      </c>
      <c r="D93" s="2">
        <v>43434.475659722222</v>
      </c>
      <c r="E93" s="3" t="s">
        <v>251</v>
      </c>
      <c r="F93" s="3">
        <v>22127</v>
      </c>
      <c r="G93" s="3" t="s">
        <v>32</v>
      </c>
      <c r="H93" s="3">
        <v>7828</v>
      </c>
      <c r="I93" s="3">
        <v>558</v>
      </c>
      <c r="J93" s="3">
        <v>9</v>
      </c>
      <c r="K93" s="3">
        <v>1</v>
      </c>
      <c r="L93" s="2">
        <v>43434.476365740738</v>
      </c>
      <c r="M93" s="3"/>
      <c r="N93" s="3"/>
      <c r="O93" s="3" t="s">
        <v>53</v>
      </c>
      <c r="P93" s="3" t="s">
        <v>54</v>
      </c>
      <c r="Q93" s="3" t="s">
        <v>61</v>
      </c>
      <c r="R93" s="3" t="s">
        <v>62</v>
      </c>
      <c r="S93" s="2">
        <v>43434.485115740739</v>
      </c>
      <c r="T93" s="3"/>
      <c r="U93" s="2">
        <v>43434.497696759259</v>
      </c>
      <c r="V93" s="3"/>
      <c r="W93" s="3"/>
      <c r="X93" s="2">
        <f t="shared" si="43"/>
        <v>43434.475659722222</v>
      </c>
      <c r="Y93" s="33">
        <f t="shared" si="44"/>
        <v>0</v>
      </c>
      <c r="Z93" s="33">
        <f t="shared" si="45"/>
        <v>0</v>
      </c>
      <c r="AA93" s="10"/>
      <c r="AB93" s="10">
        <f t="shared" si="46"/>
        <v>0</v>
      </c>
      <c r="AC93" s="10">
        <f t="shared" si="47"/>
        <v>9.4560185170848854E-3</v>
      </c>
      <c r="AD93" s="10"/>
      <c r="AE93" s="10"/>
    </row>
    <row r="94" spans="1:33" s="7" customFormat="1" x14ac:dyDescent="0.4">
      <c r="A94" s="16" t="str">
        <f t="shared" si="56"/>
        <v>★</v>
      </c>
      <c r="B94" s="16" t="str">
        <f t="shared" si="57"/>
        <v>☆</v>
      </c>
      <c r="C94" s="7">
        <v>11</v>
      </c>
      <c r="D94" s="2">
        <v>43434.477384259262</v>
      </c>
      <c r="E94" s="3" t="s">
        <v>252</v>
      </c>
      <c r="F94" s="3">
        <v>22129</v>
      </c>
      <c r="G94" s="3" t="s">
        <v>32</v>
      </c>
      <c r="H94" s="3">
        <v>6011</v>
      </c>
      <c r="I94" s="3">
        <v>758</v>
      </c>
      <c r="J94" s="3">
        <v>11</v>
      </c>
      <c r="K94" s="3">
        <v>4</v>
      </c>
      <c r="L94" s="2">
        <v>43434.481215277781</v>
      </c>
      <c r="M94" s="3"/>
      <c r="N94" s="3"/>
      <c r="O94" s="3" t="s">
        <v>63</v>
      </c>
      <c r="P94" s="3" t="s">
        <v>64</v>
      </c>
      <c r="Q94" s="3" t="s">
        <v>53</v>
      </c>
      <c r="R94" s="3" t="s">
        <v>54</v>
      </c>
      <c r="S94" s="2">
        <v>43434.496365740742</v>
      </c>
      <c r="T94" s="3"/>
      <c r="U94" s="2">
        <v>43434.509074074071</v>
      </c>
      <c r="V94" s="3"/>
      <c r="W94" s="2">
        <v>43434.4843287037</v>
      </c>
      <c r="X94" s="2">
        <f t="shared" si="43"/>
        <v>43434.4843287037</v>
      </c>
      <c r="Y94" s="33">
        <f t="shared" si="44"/>
        <v>0</v>
      </c>
      <c r="Z94" s="33">
        <f t="shared" si="45"/>
        <v>0</v>
      </c>
      <c r="AA94" s="10"/>
      <c r="AB94" s="10">
        <f t="shared" si="46"/>
        <v>0</v>
      </c>
      <c r="AC94" s="10">
        <f t="shared" si="47"/>
        <v>1.2037037042318843E-2</v>
      </c>
      <c r="AD94" s="10"/>
      <c r="AE94" s="10"/>
    </row>
    <row r="95" spans="1:33" s="7" customFormat="1" x14ac:dyDescent="0.4">
      <c r="A95" s="16" t="str">
        <f t="shared" si="56"/>
        <v>-</v>
      </c>
      <c r="B95" s="16" t="str">
        <f t="shared" ref="B95" si="58">IF(L95&gt;0, "☆", "-")</f>
        <v>☆</v>
      </c>
      <c r="C95" s="7">
        <v>11</v>
      </c>
      <c r="D95" s="2">
        <v>43434.479664351849</v>
      </c>
      <c r="E95" s="3" t="s">
        <v>253</v>
      </c>
      <c r="F95" s="3">
        <v>22132</v>
      </c>
      <c r="G95" s="3" t="s">
        <v>110</v>
      </c>
      <c r="H95" s="3">
        <v>4719</v>
      </c>
      <c r="I95" s="3">
        <v>277</v>
      </c>
      <c r="J95" s="3">
        <v>7</v>
      </c>
      <c r="K95" s="3">
        <v>3</v>
      </c>
      <c r="L95" s="2">
        <v>43434.480011574073</v>
      </c>
      <c r="M95" s="3"/>
      <c r="N95" s="3"/>
      <c r="O95" s="3" t="s">
        <v>63</v>
      </c>
      <c r="P95" s="3" t="s">
        <v>64</v>
      </c>
      <c r="Q95" s="3" t="s">
        <v>43</v>
      </c>
      <c r="R95" s="3" t="s">
        <v>89</v>
      </c>
      <c r="S95" s="2">
        <v>43434.496157407404</v>
      </c>
      <c r="T95" s="3"/>
      <c r="U95" s="2">
        <v>43434.506863425922</v>
      </c>
      <c r="V95" s="3"/>
      <c r="W95" s="3"/>
      <c r="X95" s="2">
        <f t="shared" si="43"/>
        <v>43434.479664351849</v>
      </c>
      <c r="Y95" s="33">
        <f t="shared" si="44"/>
        <v>0</v>
      </c>
      <c r="Z95" s="33">
        <f t="shared" si="45"/>
        <v>0</v>
      </c>
      <c r="AA95" s="10"/>
      <c r="AB95" s="10">
        <f t="shared" si="46"/>
        <v>0</v>
      </c>
      <c r="AC95" s="10">
        <f t="shared" si="47"/>
        <v>1.6493055554747116E-2</v>
      </c>
      <c r="AD95" s="10"/>
      <c r="AE95" s="10"/>
      <c r="AG95" s="7" t="s">
        <v>92</v>
      </c>
    </row>
    <row r="96" spans="1:33" s="7" customFormat="1" x14ac:dyDescent="0.4">
      <c r="A96" s="16" t="str">
        <f t="shared" ref="A96:A97" si="59">IF(W96&gt;0, "★", "-")</f>
        <v>-</v>
      </c>
      <c r="B96" s="16" t="str">
        <f t="shared" ref="B96:B97" si="60">IF(L96&gt;0, "☆", "-")</f>
        <v>☆</v>
      </c>
      <c r="C96" s="7">
        <v>11</v>
      </c>
      <c r="D96" s="2">
        <v>43434.480081018519</v>
      </c>
      <c r="E96" s="3" t="s">
        <v>151</v>
      </c>
      <c r="F96" s="3">
        <v>22133</v>
      </c>
      <c r="G96" s="3" t="s">
        <v>110</v>
      </c>
      <c r="H96" s="3">
        <v>6020</v>
      </c>
      <c r="I96" s="3">
        <v>913</v>
      </c>
      <c r="J96" s="3">
        <v>15</v>
      </c>
      <c r="K96" s="3">
        <v>3</v>
      </c>
      <c r="L96" s="2">
        <v>43434.483587962961</v>
      </c>
      <c r="M96" s="3"/>
      <c r="N96" s="3"/>
      <c r="O96" s="3" t="s">
        <v>63</v>
      </c>
      <c r="P96" s="3" t="s">
        <v>64</v>
      </c>
      <c r="Q96" s="3" t="s">
        <v>43</v>
      </c>
      <c r="R96" s="3" t="s">
        <v>89</v>
      </c>
      <c r="S96" s="2">
        <v>43434.489247685182</v>
      </c>
      <c r="T96" s="3"/>
      <c r="U96" s="2">
        <v>43434.4999537037</v>
      </c>
      <c r="V96" s="3"/>
      <c r="W96" s="3"/>
      <c r="X96" s="2">
        <f t="shared" si="43"/>
        <v>43434.480081018519</v>
      </c>
      <c r="Y96" s="33">
        <f t="shared" si="44"/>
        <v>0</v>
      </c>
      <c r="Z96" s="33">
        <f t="shared" si="45"/>
        <v>0</v>
      </c>
      <c r="AA96" s="10"/>
      <c r="AB96" s="10">
        <f t="shared" si="46"/>
        <v>0</v>
      </c>
      <c r="AC96" s="10">
        <f t="shared" si="47"/>
        <v>9.1666666630771942E-3</v>
      </c>
      <c r="AD96" s="10"/>
      <c r="AE96" s="10"/>
    </row>
    <row r="97" spans="1:33" s="7" customFormat="1" x14ac:dyDescent="0.4">
      <c r="A97" s="16" t="str">
        <f t="shared" si="59"/>
        <v>-</v>
      </c>
      <c r="B97" s="16" t="str">
        <f t="shared" si="60"/>
        <v>☆</v>
      </c>
      <c r="C97" s="7">
        <v>11</v>
      </c>
      <c r="D97" s="2">
        <v>43434.480208333334</v>
      </c>
      <c r="E97" s="3" t="s">
        <v>253</v>
      </c>
      <c r="F97" s="3">
        <v>22134</v>
      </c>
      <c r="G97" s="3" t="s">
        <v>110</v>
      </c>
      <c r="H97" s="3">
        <v>4719</v>
      </c>
      <c r="I97" s="3">
        <v>6</v>
      </c>
      <c r="J97" s="3">
        <v>7</v>
      </c>
      <c r="K97" s="3">
        <v>3</v>
      </c>
      <c r="L97" s="2">
        <v>43434.480324074073</v>
      </c>
      <c r="M97" s="3"/>
      <c r="N97" s="3"/>
      <c r="O97" s="3" t="s">
        <v>63</v>
      </c>
      <c r="P97" s="3" t="s">
        <v>64</v>
      </c>
      <c r="Q97" s="3" t="s">
        <v>48</v>
      </c>
      <c r="R97" s="3" t="s">
        <v>49</v>
      </c>
      <c r="S97" s="2">
        <v>43434.496180555558</v>
      </c>
      <c r="T97" s="3"/>
      <c r="U97" s="2">
        <v>43434.506284722222</v>
      </c>
      <c r="V97" s="3"/>
      <c r="W97" s="3"/>
      <c r="X97" s="2">
        <f t="shared" si="43"/>
        <v>43434.480208333334</v>
      </c>
      <c r="Y97" s="33">
        <f t="shared" si="44"/>
        <v>0</v>
      </c>
      <c r="Z97" s="33">
        <f t="shared" si="45"/>
        <v>0</v>
      </c>
      <c r="AA97" s="10"/>
      <c r="AB97" s="10">
        <f t="shared" si="46"/>
        <v>0</v>
      </c>
      <c r="AC97" s="10"/>
      <c r="AD97" s="10"/>
      <c r="AE97" s="10"/>
      <c r="AG97" s="7" t="s">
        <v>92</v>
      </c>
    </row>
    <row r="98" spans="1:33" s="7" customFormat="1" x14ac:dyDescent="0.4">
      <c r="A98" s="16" t="str">
        <f>IF(W98&gt;0, "★", "-")</f>
        <v>-</v>
      </c>
      <c r="B98" s="16" t="str">
        <f>IF(L98&gt;0, "☆", "-")</f>
        <v>☆</v>
      </c>
      <c r="C98" s="7">
        <v>11</v>
      </c>
      <c r="D98" s="2">
        <v>43434.480613425927</v>
      </c>
      <c r="E98" s="3" t="s">
        <v>253</v>
      </c>
      <c r="F98" s="3">
        <v>22135</v>
      </c>
      <c r="G98" s="3" t="s">
        <v>110</v>
      </c>
      <c r="H98" s="3">
        <v>4719</v>
      </c>
      <c r="I98" s="3">
        <v>553</v>
      </c>
      <c r="J98" s="3">
        <v>7</v>
      </c>
      <c r="K98" s="3">
        <v>3</v>
      </c>
      <c r="L98" s="2">
        <v>43434.480729166666</v>
      </c>
      <c r="M98" s="3"/>
      <c r="N98" s="3"/>
      <c r="O98" s="3" t="s">
        <v>63</v>
      </c>
      <c r="P98" s="3" t="s">
        <v>64</v>
      </c>
      <c r="Q98" s="3" t="s">
        <v>43</v>
      </c>
      <c r="R98" s="3" t="s">
        <v>89</v>
      </c>
      <c r="S98" s="2">
        <v>43434.49658564815</v>
      </c>
      <c r="T98" s="3"/>
      <c r="U98" s="2">
        <v>43434.507291666669</v>
      </c>
      <c r="V98" s="3"/>
      <c r="W98" s="3"/>
      <c r="X98" s="2">
        <f t="shared" si="43"/>
        <v>43434.480613425927</v>
      </c>
      <c r="Y98" s="33">
        <f t="shared" si="44"/>
        <v>0</v>
      </c>
      <c r="Z98" s="33">
        <f t="shared" si="45"/>
        <v>0</v>
      </c>
      <c r="AA98" s="10"/>
      <c r="AB98" s="10">
        <f t="shared" si="46"/>
        <v>0</v>
      </c>
      <c r="AC98" s="10"/>
      <c r="AD98" s="10"/>
      <c r="AE98" s="10"/>
      <c r="AG98" s="7" t="s">
        <v>92</v>
      </c>
    </row>
    <row r="99" spans="1:33" s="7" customFormat="1" x14ac:dyDescent="0.4">
      <c r="A99" s="16" t="str">
        <f t="shared" ref="A99" si="61">IF(W99&gt;0, "★", "-")</f>
        <v>-</v>
      </c>
      <c r="B99" s="16" t="str">
        <f t="shared" ref="B99" si="62">IF(L99&gt;0, "☆", "-")</f>
        <v>☆</v>
      </c>
      <c r="C99" s="7">
        <v>11</v>
      </c>
      <c r="D99" s="2">
        <v>43434.481041666666</v>
      </c>
      <c r="E99" s="3" t="s">
        <v>253</v>
      </c>
      <c r="F99" s="3">
        <v>22137</v>
      </c>
      <c r="G99" s="3" t="s">
        <v>110</v>
      </c>
      <c r="H99" s="3">
        <v>4719</v>
      </c>
      <c r="I99" s="3">
        <v>863</v>
      </c>
      <c r="J99" s="3">
        <v>7</v>
      </c>
      <c r="K99" s="3">
        <v>3</v>
      </c>
      <c r="L99" s="2">
        <v>43434.481215277781</v>
      </c>
      <c r="M99" s="3"/>
      <c r="N99" s="3"/>
      <c r="O99" s="3" t="s">
        <v>63</v>
      </c>
      <c r="P99" s="3" t="s">
        <v>64</v>
      </c>
      <c r="Q99" s="3" t="s">
        <v>43</v>
      </c>
      <c r="R99" s="3" t="s">
        <v>89</v>
      </c>
      <c r="S99" s="2">
        <v>43434.49728009259</v>
      </c>
      <c r="T99" s="3"/>
      <c r="U99" s="2">
        <v>43434.507986111108</v>
      </c>
      <c r="V99" s="3"/>
      <c r="W99" s="3"/>
      <c r="X99" s="2">
        <f t="shared" si="43"/>
        <v>43434.481041666666</v>
      </c>
      <c r="Y99" s="33">
        <f t="shared" si="44"/>
        <v>0</v>
      </c>
      <c r="Z99" s="33">
        <f t="shared" si="45"/>
        <v>0</v>
      </c>
      <c r="AA99" s="10"/>
      <c r="AB99" s="10">
        <f t="shared" si="46"/>
        <v>0</v>
      </c>
      <c r="AC99" s="10"/>
      <c r="AD99" s="10"/>
      <c r="AE99" s="10"/>
      <c r="AG99" s="7" t="s">
        <v>92</v>
      </c>
    </row>
    <row r="100" spans="1:33" s="7" customFormat="1" x14ac:dyDescent="0.4">
      <c r="A100" s="16" t="str">
        <f t="shared" ref="A100" si="63">IF(W100&gt;0, "★", "-")</f>
        <v>-</v>
      </c>
      <c r="B100" s="16" t="str">
        <f t="shared" ref="B100:B106" si="64">IF(L100&gt;0, "☆", "-")</f>
        <v>☆</v>
      </c>
      <c r="C100" s="7">
        <v>11</v>
      </c>
      <c r="D100" s="2">
        <v>43434.484456018516</v>
      </c>
      <c r="E100" s="3" t="s">
        <v>236</v>
      </c>
      <c r="F100" s="3">
        <v>22142</v>
      </c>
      <c r="G100" s="3" t="s">
        <v>18</v>
      </c>
      <c r="H100" s="3">
        <v>5530</v>
      </c>
      <c r="I100" s="3">
        <v>532</v>
      </c>
      <c r="J100" s="3">
        <v>11</v>
      </c>
      <c r="K100" s="3">
        <v>1</v>
      </c>
      <c r="L100" s="2">
        <v>43434.484652777777</v>
      </c>
      <c r="M100" s="3"/>
      <c r="N100" s="3"/>
      <c r="O100" s="3" t="s">
        <v>22</v>
      </c>
      <c r="P100" s="3" t="s">
        <v>23</v>
      </c>
      <c r="Q100" s="3" t="s">
        <v>26</v>
      </c>
      <c r="R100" s="3" t="s">
        <v>27</v>
      </c>
      <c r="S100" s="2">
        <v>43434.495254629626</v>
      </c>
      <c r="T100" s="3"/>
      <c r="U100" s="2">
        <v>43434.505219907405</v>
      </c>
      <c r="V100" s="3"/>
      <c r="W100" s="3"/>
      <c r="X100" s="2">
        <f t="shared" si="43"/>
        <v>43434.484456018516</v>
      </c>
      <c r="Y100" s="33">
        <f t="shared" si="44"/>
        <v>0</v>
      </c>
      <c r="Z100" s="33">
        <f t="shared" si="45"/>
        <v>0</v>
      </c>
      <c r="AA100" s="10"/>
      <c r="AB100" s="10">
        <f t="shared" si="46"/>
        <v>0</v>
      </c>
      <c r="AC100" s="10"/>
      <c r="AD100" s="10"/>
      <c r="AE100" s="10"/>
      <c r="AG100" s="7" t="s">
        <v>114</v>
      </c>
    </row>
    <row r="101" spans="1:33" s="12" customFormat="1" x14ac:dyDescent="0.4">
      <c r="A101" s="17" t="str">
        <f t="shared" ref="A101:A106" si="65">IF(W101&gt;0, "★", "-")</f>
        <v>-</v>
      </c>
      <c r="B101" s="17" t="str">
        <f t="shared" si="64"/>
        <v>☆</v>
      </c>
      <c r="C101" s="12">
        <v>11</v>
      </c>
      <c r="D101" s="4">
        <v>43434.484930555554</v>
      </c>
      <c r="E101" s="5" t="s">
        <v>236</v>
      </c>
      <c r="F101" s="5">
        <v>22145</v>
      </c>
      <c r="G101" s="5" t="s">
        <v>18</v>
      </c>
      <c r="H101" s="5">
        <v>5530</v>
      </c>
      <c r="I101" s="5">
        <v>70</v>
      </c>
      <c r="J101" s="5">
        <v>10</v>
      </c>
      <c r="K101" s="5">
        <v>1</v>
      </c>
      <c r="L101" s="4">
        <v>43434.485393518517</v>
      </c>
      <c r="M101" s="5"/>
      <c r="N101" s="5"/>
      <c r="O101" s="5" t="s">
        <v>22</v>
      </c>
      <c r="P101" s="5" t="s">
        <v>23</v>
      </c>
      <c r="Q101" s="5" t="s">
        <v>103</v>
      </c>
      <c r="R101" s="5" t="s">
        <v>19</v>
      </c>
      <c r="S101" s="4">
        <v>43434.490069444444</v>
      </c>
      <c r="T101" s="5"/>
      <c r="U101" s="4">
        <v>43434.496736111112</v>
      </c>
      <c r="V101" s="5"/>
      <c r="W101" s="5"/>
      <c r="X101" s="4">
        <f t="shared" si="43"/>
        <v>43434.484930555554</v>
      </c>
      <c r="Y101" s="34">
        <f t="shared" si="44"/>
        <v>0</v>
      </c>
      <c r="Z101" s="34">
        <f t="shared" si="45"/>
        <v>0</v>
      </c>
      <c r="AA101" s="19"/>
      <c r="AB101" s="19">
        <f t="shared" si="46"/>
        <v>0</v>
      </c>
      <c r="AC101" s="19">
        <f t="shared" si="47"/>
        <v>5.1388888896326534E-3</v>
      </c>
      <c r="AD101" s="19"/>
      <c r="AE101" s="19"/>
      <c r="AG101" s="7" t="s">
        <v>115</v>
      </c>
    </row>
    <row r="102" spans="1:33" s="23" customFormat="1" x14ac:dyDescent="0.4">
      <c r="A102" s="20" t="str">
        <f t="shared" si="65"/>
        <v>★</v>
      </c>
      <c r="B102" s="20" t="str">
        <f t="shared" si="64"/>
        <v>-</v>
      </c>
      <c r="C102" s="23">
        <v>12</v>
      </c>
      <c r="D102" s="22">
        <v>43434.465717592589</v>
      </c>
      <c r="E102" s="21" t="s">
        <v>239</v>
      </c>
      <c r="F102" s="21">
        <v>22110</v>
      </c>
      <c r="G102" s="21" t="s">
        <v>32</v>
      </c>
      <c r="H102" s="21">
        <v>6993</v>
      </c>
      <c r="I102" s="21">
        <v>981</v>
      </c>
      <c r="J102" s="21">
        <v>10</v>
      </c>
      <c r="K102" s="21">
        <v>2</v>
      </c>
      <c r="L102" s="21"/>
      <c r="M102" s="22">
        <v>43434.506168981483</v>
      </c>
      <c r="N102" s="22">
        <v>43434.511354166665</v>
      </c>
      <c r="O102" s="21" t="s">
        <v>63</v>
      </c>
      <c r="P102" s="21" t="s">
        <v>64</v>
      </c>
      <c r="Q102" s="21" t="s">
        <v>103</v>
      </c>
      <c r="R102" s="21" t="s">
        <v>19</v>
      </c>
      <c r="S102" s="22">
        <v>43434.507361111115</v>
      </c>
      <c r="T102" s="22">
        <v>43434.507361111115</v>
      </c>
      <c r="U102" s="22">
        <v>43434.512546296297</v>
      </c>
      <c r="V102" s="22">
        <v>43434.514930555553</v>
      </c>
      <c r="W102" s="22">
        <v>43434.507361111115</v>
      </c>
      <c r="X102" s="22">
        <f t="shared" si="43"/>
        <v>43434.507361111115</v>
      </c>
      <c r="Y102" s="35">
        <f t="shared" si="44"/>
        <v>5.1851851821993478E-3</v>
      </c>
      <c r="Z102" s="35">
        <f t="shared" si="45"/>
        <v>1.0370370364398696E-2</v>
      </c>
      <c r="AA102" s="26">
        <f>SUM(Z102:Z162)</f>
        <v>0.39083333326561842</v>
      </c>
      <c r="AB102" s="26">
        <f t="shared" si="46"/>
        <v>0</v>
      </c>
      <c r="AC102" s="26">
        <f t="shared" si="47"/>
        <v>0</v>
      </c>
      <c r="AD102" s="26">
        <f>AVERAGE(AC102:AC162)</f>
        <v>7.0692340069482187E-3</v>
      </c>
      <c r="AE102" s="26">
        <f>MEDIAN(AC102:AC162)</f>
        <v>5.7175925903720781E-3</v>
      </c>
    </row>
    <row r="103" spans="1:33" s="7" customFormat="1" x14ac:dyDescent="0.4">
      <c r="A103" s="16" t="str">
        <f t="shared" si="65"/>
        <v>★</v>
      </c>
      <c r="B103" s="16" t="str">
        <f t="shared" si="64"/>
        <v>-</v>
      </c>
      <c r="C103" s="7">
        <v>12</v>
      </c>
      <c r="D103" s="2">
        <v>43434.478136574071</v>
      </c>
      <c r="E103" s="3" t="s">
        <v>234</v>
      </c>
      <c r="F103" s="3">
        <v>22131</v>
      </c>
      <c r="G103" s="3" t="s">
        <v>110</v>
      </c>
      <c r="H103" s="3">
        <v>1889</v>
      </c>
      <c r="I103" s="3">
        <v>606</v>
      </c>
      <c r="J103" s="3">
        <v>2</v>
      </c>
      <c r="K103" s="3">
        <v>1</v>
      </c>
      <c r="L103" s="3"/>
      <c r="M103" s="2">
        <v>43434.517453703702</v>
      </c>
      <c r="N103" s="2">
        <v>43434.525983796295</v>
      </c>
      <c r="O103" s="3" t="s">
        <v>63</v>
      </c>
      <c r="P103" s="3" t="s">
        <v>64</v>
      </c>
      <c r="Q103" s="3" t="s">
        <v>24</v>
      </c>
      <c r="R103" s="3" t="s">
        <v>25</v>
      </c>
      <c r="S103" s="2">
        <v>43434.519791666666</v>
      </c>
      <c r="T103" s="2">
        <v>43434.519791666666</v>
      </c>
      <c r="U103" s="2">
        <v>43434.530902777777</v>
      </c>
      <c r="V103" s="2">
        <v>43434.526388888888</v>
      </c>
      <c r="W103" s="2">
        <v>43434.519791666666</v>
      </c>
      <c r="X103" s="2">
        <f t="shared" si="43"/>
        <v>43434.519791666666</v>
      </c>
      <c r="Y103" s="33">
        <f t="shared" si="44"/>
        <v>8.5300925929914229E-3</v>
      </c>
      <c r="Z103" s="33">
        <f t="shared" si="45"/>
        <v>8.5300925929914229E-3</v>
      </c>
      <c r="AA103" s="10"/>
      <c r="AB103" s="10">
        <f t="shared" si="46"/>
        <v>0</v>
      </c>
      <c r="AC103" s="10">
        <f t="shared" si="47"/>
        <v>0</v>
      </c>
      <c r="AD103" s="10"/>
      <c r="AE103" s="10"/>
    </row>
    <row r="104" spans="1:33" s="7" customFormat="1" x14ac:dyDescent="0.4">
      <c r="A104" s="16" t="str">
        <f t="shared" si="65"/>
        <v>★</v>
      </c>
      <c r="B104" s="16" t="str">
        <f t="shared" si="64"/>
        <v>-</v>
      </c>
      <c r="C104" s="7">
        <v>12</v>
      </c>
      <c r="D104" s="2">
        <v>43434.482430555552</v>
      </c>
      <c r="E104" s="3" t="s">
        <v>255</v>
      </c>
      <c r="F104" s="3">
        <v>22139</v>
      </c>
      <c r="G104" s="3" t="s">
        <v>95</v>
      </c>
      <c r="H104" s="3">
        <v>0</v>
      </c>
      <c r="I104" s="3">
        <v>639</v>
      </c>
      <c r="J104" s="3">
        <v>4</v>
      </c>
      <c r="K104" s="3">
        <v>5</v>
      </c>
      <c r="L104" s="3"/>
      <c r="M104" s="2">
        <v>43434.522719907407</v>
      </c>
      <c r="N104" s="2">
        <v>43434.525763888887</v>
      </c>
      <c r="O104" s="3" t="s">
        <v>44</v>
      </c>
      <c r="P104" s="3" t="s">
        <v>45</v>
      </c>
      <c r="Q104" s="3" t="s">
        <v>66</v>
      </c>
      <c r="R104" s="3" t="s">
        <v>67</v>
      </c>
      <c r="S104" s="2">
        <v>43434.523773148147</v>
      </c>
      <c r="T104" s="2">
        <v>43434.523912037039</v>
      </c>
      <c r="U104" s="2">
        <v>43434.530555555553</v>
      </c>
      <c r="V104" s="2">
        <v>43434.531527777777</v>
      </c>
      <c r="W104" s="2">
        <v>43434.523773148147</v>
      </c>
      <c r="X104" s="2">
        <f t="shared" si="43"/>
        <v>43434.523773148147</v>
      </c>
      <c r="Y104" s="33">
        <f t="shared" si="44"/>
        <v>3.0439814800047316E-3</v>
      </c>
      <c r="Z104" s="33">
        <f t="shared" si="45"/>
        <v>1.5219907400023658E-2</v>
      </c>
      <c r="AA104" s="10"/>
      <c r="AB104" s="10">
        <f t="shared" si="46"/>
        <v>0</v>
      </c>
      <c r="AC104" s="10">
        <f t="shared" si="47"/>
        <v>0</v>
      </c>
      <c r="AD104" s="10"/>
      <c r="AE104" s="10"/>
    </row>
    <row r="105" spans="1:33" s="7" customFormat="1" x14ac:dyDescent="0.4">
      <c r="A105" s="16" t="str">
        <f t="shared" si="65"/>
        <v>★</v>
      </c>
      <c r="B105" s="16" t="str">
        <f t="shared" si="64"/>
        <v>-</v>
      </c>
      <c r="C105" s="7">
        <v>12</v>
      </c>
      <c r="D105" s="2">
        <v>43434.483888888892</v>
      </c>
      <c r="E105" s="3" t="s">
        <v>151</v>
      </c>
      <c r="F105" s="3">
        <v>22140</v>
      </c>
      <c r="G105" s="3" t="s">
        <v>110</v>
      </c>
      <c r="H105" s="3">
        <v>6020</v>
      </c>
      <c r="I105" s="3">
        <v>719</v>
      </c>
      <c r="J105" s="3">
        <v>15</v>
      </c>
      <c r="K105" s="3">
        <v>3</v>
      </c>
      <c r="L105" s="3"/>
      <c r="M105" s="2">
        <v>43434.523217592592</v>
      </c>
      <c r="N105" s="2">
        <v>43434.534016203703</v>
      </c>
      <c r="O105" s="3" t="s">
        <v>43</v>
      </c>
      <c r="P105" s="3" t="s">
        <v>89</v>
      </c>
      <c r="Q105" s="3" t="s">
        <v>63</v>
      </c>
      <c r="R105" s="3" t="s">
        <v>64</v>
      </c>
      <c r="S105" s="2">
        <v>43434.52553240741</v>
      </c>
      <c r="T105" s="2">
        <v>43434.52553240741</v>
      </c>
      <c r="U105" s="2">
        <v>43434.536828703705</v>
      </c>
      <c r="V105" s="2">
        <v>43434.536828703705</v>
      </c>
      <c r="W105" s="2">
        <v>43434.52553240741</v>
      </c>
      <c r="X105" s="2">
        <f t="shared" si="43"/>
        <v>43434.52553240741</v>
      </c>
      <c r="Y105" s="33">
        <f t="shared" si="44"/>
        <v>1.0798611110658385E-2</v>
      </c>
      <c r="Z105" s="33">
        <f t="shared" si="45"/>
        <v>3.2395833331975155E-2</v>
      </c>
      <c r="AA105" s="10"/>
      <c r="AB105" s="10">
        <f t="shared" si="46"/>
        <v>0</v>
      </c>
      <c r="AC105" s="10">
        <f t="shared" si="47"/>
        <v>0</v>
      </c>
      <c r="AD105" s="10"/>
      <c r="AE105" s="10"/>
    </row>
    <row r="106" spans="1:33" s="7" customFormat="1" x14ac:dyDescent="0.4">
      <c r="A106" s="16" t="str">
        <f t="shared" si="65"/>
        <v>★</v>
      </c>
      <c r="B106" s="16" t="str">
        <f t="shared" si="64"/>
        <v>-</v>
      </c>
      <c r="C106" s="7">
        <v>12</v>
      </c>
      <c r="D106" s="2">
        <v>43434.496539351851</v>
      </c>
      <c r="E106" s="3" t="s">
        <v>264</v>
      </c>
      <c r="F106" s="3">
        <v>22153</v>
      </c>
      <c r="G106" s="3" t="s">
        <v>32</v>
      </c>
      <c r="H106" s="3">
        <v>3462</v>
      </c>
      <c r="I106" s="3">
        <v>599</v>
      </c>
      <c r="J106" s="3">
        <v>9</v>
      </c>
      <c r="K106" s="3">
        <v>1</v>
      </c>
      <c r="L106" s="3"/>
      <c r="M106" s="2">
        <v>43434.505520833336</v>
      </c>
      <c r="N106" s="2">
        <v>43434.513240740744</v>
      </c>
      <c r="O106" s="3" t="s">
        <v>63</v>
      </c>
      <c r="P106" s="3" t="s">
        <v>64</v>
      </c>
      <c r="Q106" s="3" t="s">
        <v>51</v>
      </c>
      <c r="R106" s="3" t="s">
        <v>52</v>
      </c>
      <c r="S106" s="2">
        <v>43434.506006944444</v>
      </c>
      <c r="T106" s="2">
        <v>43434.506898148145</v>
      </c>
      <c r="U106" s="2">
        <v>43434.514317129629</v>
      </c>
      <c r="V106" s="2">
        <v>43434.515555555554</v>
      </c>
      <c r="W106" s="2">
        <v>43434.503472222219</v>
      </c>
      <c r="X106" s="2">
        <f t="shared" si="43"/>
        <v>43434.503472222219</v>
      </c>
      <c r="Y106" s="33">
        <f t="shared" si="44"/>
        <v>7.7199074075906537E-3</v>
      </c>
      <c r="Z106" s="33">
        <f t="shared" si="45"/>
        <v>7.7199074075906537E-3</v>
      </c>
      <c r="AA106" s="10"/>
      <c r="AB106" s="10">
        <f t="shared" si="46"/>
        <v>0</v>
      </c>
      <c r="AC106" s="10">
        <f t="shared" si="47"/>
        <v>2.0486111170612276E-3</v>
      </c>
      <c r="AD106" s="10"/>
      <c r="AE106" s="10"/>
    </row>
    <row r="107" spans="1:33" s="7" customFormat="1" x14ac:dyDescent="0.4">
      <c r="A107" s="16" t="str">
        <f t="shared" si="54"/>
        <v>-</v>
      </c>
      <c r="B107" s="16" t="str">
        <f t="shared" si="55"/>
        <v>-</v>
      </c>
      <c r="C107" s="7">
        <v>12</v>
      </c>
      <c r="D107" s="2">
        <v>43434.50072916667</v>
      </c>
      <c r="E107" s="3" t="s">
        <v>166</v>
      </c>
      <c r="F107" s="3">
        <v>22156</v>
      </c>
      <c r="G107" s="3" t="s">
        <v>32</v>
      </c>
      <c r="H107" s="3">
        <v>6535</v>
      </c>
      <c r="I107" s="3">
        <v>688</v>
      </c>
      <c r="J107" s="3">
        <v>7</v>
      </c>
      <c r="K107" s="3">
        <v>1</v>
      </c>
      <c r="L107" s="3"/>
      <c r="M107" s="2">
        <v>43434.507361111115</v>
      </c>
      <c r="N107" s="2">
        <v>43434.511689814812</v>
      </c>
      <c r="O107" s="3" t="s">
        <v>26</v>
      </c>
      <c r="P107" s="3" t="s">
        <v>27</v>
      </c>
      <c r="Q107" s="3" t="s">
        <v>66</v>
      </c>
      <c r="R107" s="3" t="s">
        <v>67</v>
      </c>
      <c r="S107" s="2">
        <v>43434.50640046296</v>
      </c>
      <c r="T107" s="2">
        <v>43434.50640046296</v>
      </c>
      <c r="U107" s="2">
        <v>43434.510115740741</v>
      </c>
      <c r="V107" s="2">
        <v>43434.510115740741</v>
      </c>
      <c r="W107" s="3"/>
      <c r="X107" s="2">
        <f t="shared" si="43"/>
        <v>43434.50072916667</v>
      </c>
      <c r="Y107" s="33">
        <f t="shared" si="44"/>
        <v>4.3287036969559267E-3</v>
      </c>
      <c r="Z107" s="33">
        <f t="shared" si="45"/>
        <v>4.3287036969559267E-3</v>
      </c>
      <c r="AA107" s="10"/>
      <c r="AB107" s="10">
        <f t="shared" si="46"/>
        <v>9.6064815443241969E-4</v>
      </c>
      <c r="AC107" s="10">
        <f t="shared" si="47"/>
        <v>6.6319444449618459E-3</v>
      </c>
      <c r="AD107" s="10"/>
      <c r="AE107" s="10"/>
    </row>
    <row r="108" spans="1:33" s="7" customFormat="1" x14ac:dyDescent="0.4">
      <c r="A108" s="16" t="str">
        <f t="shared" si="54"/>
        <v>-</v>
      </c>
      <c r="B108" s="16" t="str">
        <f t="shared" si="55"/>
        <v>-</v>
      </c>
      <c r="C108" s="7">
        <v>12</v>
      </c>
      <c r="D108" s="2">
        <v>43434.501469907409</v>
      </c>
      <c r="E108" s="3" t="s">
        <v>265</v>
      </c>
      <c r="F108" s="3">
        <v>22157</v>
      </c>
      <c r="G108" s="3" t="s">
        <v>65</v>
      </c>
      <c r="H108" s="3">
        <v>7725</v>
      </c>
      <c r="I108" s="3">
        <v>152</v>
      </c>
      <c r="J108" s="3">
        <v>1</v>
      </c>
      <c r="K108" s="3">
        <v>1</v>
      </c>
      <c r="L108" s="3"/>
      <c r="M108" s="2">
        <v>43434.504212962966</v>
      </c>
      <c r="N108" s="2">
        <v>43434.510914351849</v>
      </c>
      <c r="O108" s="3" t="s">
        <v>33</v>
      </c>
      <c r="P108" s="3" t="s">
        <v>34</v>
      </c>
      <c r="Q108" s="3" t="s">
        <v>28</v>
      </c>
      <c r="R108" s="3" t="s">
        <v>29</v>
      </c>
      <c r="S108" s="2">
        <v>43434.50409722222</v>
      </c>
      <c r="T108" s="2">
        <v>43434.506539351853</v>
      </c>
      <c r="U108" s="2">
        <v>43434.511354166665</v>
      </c>
      <c r="V108" s="2">
        <v>43434.513796296298</v>
      </c>
      <c r="W108" s="3"/>
      <c r="X108" s="2">
        <f t="shared" si="43"/>
        <v>43434.501469907409</v>
      </c>
      <c r="Y108" s="33">
        <f t="shared" si="44"/>
        <v>6.7013888838118874E-3</v>
      </c>
      <c r="Z108" s="33">
        <f t="shared" si="45"/>
        <v>6.7013888838118874E-3</v>
      </c>
      <c r="AA108" s="10"/>
      <c r="AB108" s="10">
        <f t="shared" si="46"/>
        <v>1.1574074596865103E-4</v>
      </c>
      <c r="AC108" s="10">
        <f t="shared" si="47"/>
        <v>2.7430555564933456E-3</v>
      </c>
      <c r="AD108" s="10"/>
      <c r="AE108" s="10"/>
    </row>
    <row r="109" spans="1:33" s="7" customFormat="1" x14ac:dyDescent="0.4">
      <c r="A109" s="16" t="str">
        <f t="shared" ref="A109:A110" si="66">IF(W109&gt;0, "★", "-")</f>
        <v>-</v>
      </c>
      <c r="B109" s="16" t="str">
        <f t="shared" ref="B109:B110" si="67">IF(L109&gt;0, "☆", "-")</f>
        <v>-</v>
      </c>
      <c r="C109" s="7">
        <v>12</v>
      </c>
      <c r="D109" s="2">
        <v>43434.503449074073</v>
      </c>
      <c r="E109" s="3" t="s">
        <v>266</v>
      </c>
      <c r="F109" s="3">
        <v>22159</v>
      </c>
      <c r="G109" s="3" t="s">
        <v>32</v>
      </c>
      <c r="H109" s="3">
        <v>3459</v>
      </c>
      <c r="I109" s="3">
        <v>401</v>
      </c>
      <c r="J109" s="3">
        <v>1</v>
      </c>
      <c r="K109" s="3">
        <v>1</v>
      </c>
      <c r="L109" s="3"/>
      <c r="M109" s="2">
        <v>43434.520104166666</v>
      </c>
      <c r="N109" s="2">
        <v>43434.524270833332</v>
      </c>
      <c r="O109" s="3" t="s">
        <v>46</v>
      </c>
      <c r="P109" s="3" t="s">
        <v>47</v>
      </c>
      <c r="Q109" s="3" t="s">
        <v>61</v>
      </c>
      <c r="R109" s="3" t="s">
        <v>62</v>
      </c>
      <c r="S109" s="2">
        <v>43434.517847222225</v>
      </c>
      <c r="T109" s="2">
        <v>43434.520937499998</v>
      </c>
      <c r="U109" s="2">
        <v>43434.524189814816</v>
      </c>
      <c r="V109" s="2">
        <v>43434.527280092596</v>
      </c>
      <c r="W109" s="3"/>
      <c r="X109" s="2">
        <f t="shared" si="43"/>
        <v>43434.503449074073</v>
      </c>
      <c r="Y109" s="33">
        <f t="shared" si="44"/>
        <v>4.166666665696539E-3</v>
      </c>
      <c r="Z109" s="33">
        <f t="shared" si="45"/>
        <v>4.166666665696539E-3</v>
      </c>
      <c r="AA109" s="10"/>
      <c r="AB109" s="10">
        <f t="shared" si="46"/>
        <v>2.2569444408873096E-3</v>
      </c>
      <c r="AC109" s="10">
        <f t="shared" si="47"/>
        <v>1.6655092593282461E-2</v>
      </c>
      <c r="AD109" s="10"/>
      <c r="AE109" s="10"/>
    </row>
    <row r="110" spans="1:33" s="7" customFormat="1" x14ac:dyDescent="0.4">
      <c r="A110" s="16" t="str">
        <f t="shared" si="66"/>
        <v>-</v>
      </c>
      <c r="B110" s="16" t="str">
        <f t="shared" si="67"/>
        <v>-</v>
      </c>
      <c r="C110" s="7">
        <v>12</v>
      </c>
      <c r="D110" s="2">
        <v>43434.503888888888</v>
      </c>
      <c r="E110" s="3" t="s">
        <v>214</v>
      </c>
      <c r="F110" s="3">
        <v>22161</v>
      </c>
      <c r="G110" s="3" t="s">
        <v>32</v>
      </c>
      <c r="H110" s="3">
        <v>7793</v>
      </c>
      <c r="I110" s="3">
        <v>410</v>
      </c>
      <c r="J110" s="3">
        <v>7</v>
      </c>
      <c r="K110" s="3">
        <v>3</v>
      </c>
      <c r="L110" s="3"/>
      <c r="M110" s="2">
        <v>43434.536805555559</v>
      </c>
      <c r="N110" s="2">
        <v>43434.543171296296</v>
      </c>
      <c r="O110" s="3" t="s">
        <v>43</v>
      </c>
      <c r="P110" s="3" t="s">
        <v>89</v>
      </c>
      <c r="Q110" s="3" t="s">
        <v>36</v>
      </c>
      <c r="R110" s="3" t="s">
        <v>37</v>
      </c>
      <c r="S110" s="2">
        <v>43434.535717592589</v>
      </c>
      <c r="T110" s="2">
        <v>43434.535717592589</v>
      </c>
      <c r="U110" s="2">
        <v>43434.550428240742</v>
      </c>
      <c r="V110" s="2">
        <v>43434.550428240742</v>
      </c>
      <c r="W110" s="3"/>
      <c r="X110" s="2">
        <f t="shared" si="43"/>
        <v>43434.503888888888</v>
      </c>
      <c r="Y110" s="33">
        <f t="shared" si="44"/>
        <v>6.3657407372375019E-3</v>
      </c>
      <c r="Z110" s="33">
        <f t="shared" si="45"/>
        <v>1.9097222211712506E-2</v>
      </c>
      <c r="AA110" s="10"/>
      <c r="AB110" s="10">
        <f t="shared" si="46"/>
        <v>1.0879629699047655E-3</v>
      </c>
      <c r="AC110" s="10">
        <f t="shared" si="47"/>
        <v>3.291666667064419E-2</v>
      </c>
      <c r="AD110" s="10"/>
      <c r="AE110" s="10"/>
    </row>
    <row r="111" spans="1:33" s="7" customFormat="1" x14ac:dyDescent="0.4">
      <c r="A111" s="16" t="str">
        <f t="shared" si="54"/>
        <v>-</v>
      </c>
      <c r="B111" s="16" t="str">
        <f t="shared" si="55"/>
        <v>-</v>
      </c>
      <c r="C111" s="7">
        <v>12</v>
      </c>
      <c r="D111" s="2">
        <v>43434.504178240742</v>
      </c>
      <c r="E111" s="3" t="s">
        <v>267</v>
      </c>
      <c r="F111" s="3">
        <v>22162</v>
      </c>
      <c r="G111" s="3" t="s">
        <v>110</v>
      </c>
      <c r="H111" s="3">
        <v>7533</v>
      </c>
      <c r="I111" s="3">
        <v>775</v>
      </c>
      <c r="J111" s="3">
        <v>11</v>
      </c>
      <c r="K111" s="3">
        <v>3</v>
      </c>
      <c r="L111" s="3"/>
      <c r="M111" s="2">
        <v>43434.510127314818</v>
      </c>
      <c r="N111" s="2">
        <v>43434.513796296298</v>
      </c>
      <c r="O111" s="3" t="s">
        <v>55</v>
      </c>
      <c r="P111" s="3" t="s">
        <v>56</v>
      </c>
      <c r="Q111" s="3" t="s">
        <v>43</v>
      </c>
      <c r="R111" s="3" t="s">
        <v>89</v>
      </c>
      <c r="S111" s="2">
        <v>43434.510671296295</v>
      </c>
      <c r="T111" s="2">
        <v>43434.510671296295</v>
      </c>
      <c r="U111" s="2">
        <v>43434.514548611114</v>
      </c>
      <c r="V111" s="2">
        <v>43434.514548611114</v>
      </c>
      <c r="W111" s="3"/>
      <c r="X111" s="2">
        <f t="shared" si="43"/>
        <v>43434.504178240742</v>
      </c>
      <c r="Y111" s="33">
        <f t="shared" si="44"/>
        <v>3.6689814805868082E-3</v>
      </c>
      <c r="Z111" s="33">
        <f t="shared" si="45"/>
        <v>1.1006944441760425E-2</v>
      </c>
      <c r="AA111" s="10"/>
      <c r="AB111" s="10">
        <f t="shared" si="46"/>
        <v>0</v>
      </c>
      <c r="AC111" s="10">
        <f t="shared" si="47"/>
        <v>5.9490740750334226E-3</v>
      </c>
      <c r="AD111" s="10"/>
      <c r="AE111" s="10"/>
    </row>
    <row r="112" spans="1:33" s="7" customFormat="1" x14ac:dyDescent="0.4">
      <c r="A112" s="16" t="str">
        <f>IF(W112&gt;0, "★", "-")</f>
        <v>-</v>
      </c>
      <c r="B112" s="16" t="str">
        <f>IF(L112&gt;0, "☆", "-")</f>
        <v>-</v>
      </c>
      <c r="C112" s="7">
        <v>12</v>
      </c>
      <c r="D112" s="2">
        <v>43434.504965277774</v>
      </c>
      <c r="E112" s="3" t="s">
        <v>268</v>
      </c>
      <c r="F112" s="3">
        <v>22163</v>
      </c>
      <c r="G112" s="3" t="s">
        <v>18</v>
      </c>
      <c r="H112" s="3">
        <v>4652</v>
      </c>
      <c r="I112" s="3">
        <v>633</v>
      </c>
      <c r="J112" s="3">
        <v>13</v>
      </c>
      <c r="K112" s="3">
        <v>1</v>
      </c>
      <c r="L112" s="3"/>
      <c r="M112" s="2">
        <v>43434.507881944446</v>
      </c>
      <c r="N112" s="2">
        <v>43434.512569444443</v>
      </c>
      <c r="O112" s="3" t="s">
        <v>103</v>
      </c>
      <c r="P112" s="3" t="s">
        <v>19</v>
      </c>
      <c r="Q112" s="3" t="s">
        <v>20</v>
      </c>
      <c r="R112" s="3" t="s">
        <v>21</v>
      </c>
      <c r="S112" s="2">
        <v>43434.511655092596</v>
      </c>
      <c r="T112" s="2">
        <v>43434.511655092596</v>
      </c>
      <c r="U112" s="2">
        <v>43434.52071759259</v>
      </c>
      <c r="V112" s="2">
        <v>43434.52071759259</v>
      </c>
      <c r="W112" s="3"/>
      <c r="X112" s="2">
        <f t="shared" si="43"/>
        <v>43434.504965277774</v>
      </c>
      <c r="Y112" s="33">
        <f t="shared" si="44"/>
        <v>4.687499997089617E-3</v>
      </c>
      <c r="Z112" s="33">
        <f t="shared" si="45"/>
        <v>4.687499997089617E-3</v>
      </c>
      <c r="AA112" s="10"/>
      <c r="AB112" s="10">
        <f t="shared" si="46"/>
        <v>0</v>
      </c>
      <c r="AC112" s="10">
        <f t="shared" si="47"/>
        <v>2.9166666718083434E-3</v>
      </c>
      <c r="AD112" s="10"/>
      <c r="AE112" s="10"/>
    </row>
    <row r="113" spans="1:31" s="7" customFormat="1" x14ac:dyDescent="0.4">
      <c r="A113" s="16" t="str">
        <f t="shared" si="54"/>
        <v>-</v>
      </c>
      <c r="B113" s="16" t="str">
        <f t="shared" si="55"/>
        <v>-</v>
      </c>
      <c r="C113" s="7">
        <v>12</v>
      </c>
      <c r="D113" s="2">
        <v>43434.505127314813</v>
      </c>
      <c r="E113" s="3" t="s">
        <v>235</v>
      </c>
      <c r="F113" s="3">
        <v>22164</v>
      </c>
      <c r="G113" s="3" t="s">
        <v>32</v>
      </c>
      <c r="H113" s="3">
        <v>1162</v>
      </c>
      <c r="I113" s="3">
        <v>126</v>
      </c>
      <c r="J113" s="3">
        <v>10</v>
      </c>
      <c r="K113" s="3">
        <v>2</v>
      </c>
      <c r="L113" s="3"/>
      <c r="M113" s="2">
        <v>43434.508518518516</v>
      </c>
      <c r="N113" s="2">
        <v>43434.515370370369</v>
      </c>
      <c r="O113" s="3" t="s">
        <v>46</v>
      </c>
      <c r="P113" s="3" t="s">
        <v>47</v>
      </c>
      <c r="Q113" s="3" t="s">
        <v>66</v>
      </c>
      <c r="R113" s="3" t="s">
        <v>67</v>
      </c>
      <c r="S113" s="2">
        <v>43434.510451388887</v>
      </c>
      <c r="T113" s="2">
        <v>43434.510451388887</v>
      </c>
      <c r="U113" s="2">
        <v>43434.51871527778</v>
      </c>
      <c r="V113" s="2">
        <v>43434.519756944443</v>
      </c>
      <c r="W113" s="3"/>
      <c r="X113" s="2">
        <f t="shared" si="43"/>
        <v>43434.505127314813</v>
      </c>
      <c r="Y113" s="33">
        <f t="shared" si="44"/>
        <v>6.8518518528435379E-3</v>
      </c>
      <c r="Z113" s="33">
        <f t="shared" si="45"/>
        <v>1.3703703705687076E-2</v>
      </c>
      <c r="AA113" s="10"/>
      <c r="AB113" s="10">
        <f t="shared" si="46"/>
        <v>0</v>
      </c>
      <c r="AC113" s="10">
        <f t="shared" si="47"/>
        <v>3.3912037033587694E-3</v>
      </c>
      <c r="AD113" s="10"/>
      <c r="AE113" s="10"/>
    </row>
    <row r="114" spans="1:31" s="7" customFormat="1" x14ac:dyDescent="0.4">
      <c r="A114" s="16" t="str">
        <f t="shared" ref="A114:A118" si="68">IF(W114&gt;0, "★", "-")</f>
        <v>-</v>
      </c>
      <c r="B114" s="16" t="str">
        <f t="shared" ref="B114:B118" si="69">IF(L114&gt;0, "☆", "-")</f>
        <v>-</v>
      </c>
      <c r="C114" s="7">
        <v>12</v>
      </c>
      <c r="D114" s="2">
        <v>43434.505601851852</v>
      </c>
      <c r="E114" s="3" t="s">
        <v>271</v>
      </c>
      <c r="F114" s="3">
        <v>22167</v>
      </c>
      <c r="G114" s="3" t="s">
        <v>32</v>
      </c>
      <c r="H114" s="3">
        <v>1019</v>
      </c>
      <c r="I114" s="3">
        <v>909</v>
      </c>
      <c r="J114" s="3">
        <v>10</v>
      </c>
      <c r="K114" s="3">
        <v>3</v>
      </c>
      <c r="L114" s="3"/>
      <c r="M114" s="2">
        <v>43434.511840277781</v>
      </c>
      <c r="N114" s="2">
        <v>43434.515613425923</v>
      </c>
      <c r="O114" s="3" t="s">
        <v>103</v>
      </c>
      <c r="P114" s="3" t="s">
        <v>19</v>
      </c>
      <c r="Q114" s="3" t="s">
        <v>66</v>
      </c>
      <c r="R114" s="3" t="s">
        <v>67</v>
      </c>
      <c r="S114" s="2">
        <v>43434.514930555553</v>
      </c>
      <c r="T114" s="2">
        <v>43434.514930555553</v>
      </c>
      <c r="U114" s="2">
        <v>43434.520798611113</v>
      </c>
      <c r="V114" s="2">
        <v>43434.520798611113</v>
      </c>
      <c r="W114" s="3"/>
      <c r="X114" s="2">
        <f t="shared" si="43"/>
        <v>43434.505601851852</v>
      </c>
      <c r="Y114" s="33">
        <f t="shared" si="44"/>
        <v>3.7731481424998492E-3</v>
      </c>
      <c r="Z114" s="33">
        <f t="shared" si="45"/>
        <v>1.1319444427499548E-2</v>
      </c>
      <c r="AA114" s="10"/>
      <c r="AB114" s="10">
        <f t="shared" si="46"/>
        <v>0</v>
      </c>
      <c r="AC114" s="10">
        <f t="shared" si="47"/>
        <v>6.2384259290411137E-3</v>
      </c>
      <c r="AD114" s="10"/>
      <c r="AE114" s="10"/>
    </row>
    <row r="115" spans="1:31" s="7" customFormat="1" x14ac:dyDescent="0.4">
      <c r="A115" s="16" t="str">
        <f t="shared" si="68"/>
        <v>-</v>
      </c>
      <c r="B115" s="16" t="str">
        <f t="shared" si="69"/>
        <v>-</v>
      </c>
      <c r="C115" s="7">
        <v>12</v>
      </c>
      <c r="D115" s="2">
        <v>43434.509201388886</v>
      </c>
      <c r="E115" s="3" t="s">
        <v>274</v>
      </c>
      <c r="F115" s="3">
        <v>22172</v>
      </c>
      <c r="G115" s="3" t="s">
        <v>97</v>
      </c>
      <c r="H115" s="3">
        <v>7831</v>
      </c>
      <c r="I115" s="3">
        <v>224</v>
      </c>
      <c r="J115" s="3">
        <v>13</v>
      </c>
      <c r="K115" s="3">
        <v>1</v>
      </c>
      <c r="L115" s="3"/>
      <c r="M115" s="2">
        <v>43434.523738425924</v>
      </c>
      <c r="N115" s="2">
        <v>43434.529050925928</v>
      </c>
      <c r="O115" s="3" t="s">
        <v>26</v>
      </c>
      <c r="P115" s="3" t="s">
        <v>27</v>
      </c>
      <c r="Q115" s="3" t="s">
        <v>48</v>
      </c>
      <c r="R115" s="3" t="s">
        <v>49</v>
      </c>
      <c r="S115" s="2">
        <v>43434.524467592593</v>
      </c>
      <c r="T115" s="2">
        <v>43434.524467592593</v>
      </c>
      <c r="U115" s="2">
        <v>43434.529178240744</v>
      </c>
      <c r="V115" s="2">
        <v>43434.529178240744</v>
      </c>
      <c r="W115" s="3"/>
      <c r="X115" s="2">
        <f t="shared" si="43"/>
        <v>43434.509201388886</v>
      </c>
      <c r="Y115" s="33">
        <f t="shared" si="44"/>
        <v>5.3125000049476512E-3</v>
      </c>
      <c r="Z115" s="33">
        <f t="shared" si="45"/>
        <v>5.3125000049476512E-3</v>
      </c>
      <c r="AA115" s="10"/>
      <c r="AB115" s="10">
        <f t="shared" si="46"/>
        <v>0</v>
      </c>
      <c r="AC115" s="10">
        <f t="shared" si="47"/>
        <v>1.4537037037371192E-2</v>
      </c>
      <c r="AD115" s="10"/>
      <c r="AE115" s="10"/>
    </row>
    <row r="116" spans="1:31" s="7" customFormat="1" x14ac:dyDescent="0.4">
      <c r="A116" s="16" t="str">
        <f t="shared" si="68"/>
        <v>-</v>
      </c>
      <c r="B116" s="16" t="str">
        <f t="shared" si="69"/>
        <v>-</v>
      </c>
      <c r="C116" s="7">
        <v>12</v>
      </c>
      <c r="D116" s="2">
        <v>43434.514317129629</v>
      </c>
      <c r="E116" s="3" t="s">
        <v>232</v>
      </c>
      <c r="F116" s="3">
        <v>22180</v>
      </c>
      <c r="G116" s="3" t="s">
        <v>32</v>
      </c>
      <c r="H116" s="3">
        <v>6306</v>
      </c>
      <c r="I116" s="3">
        <v>316</v>
      </c>
      <c r="J116" s="3">
        <v>4</v>
      </c>
      <c r="K116" s="3">
        <v>1</v>
      </c>
      <c r="L116" s="3"/>
      <c r="M116" s="2">
        <v>43434.518263888887</v>
      </c>
      <c r="N116" s="2">
        <v>43434.52920138889</v>
      </c>
      <c r="O116" s="3" t="s">
        <v>28</v>
      </c>
      <c r="P116" s="3" t="s">
        <v>29</v>
      </c>
      <c r="Q116" s="3" t="s">
        <v>103</v>
      </c>
      <c r="R116" s="3" t="s">
        <v>19</v>
      </c>
      <c r="S116" s="2">
        <v>43434.519421296296</v>
      </c>
      <c r="T116" s="2">
        <v>43434.519641203704</v>
      </c>
      <c r="U116" s="2">
        <v>43434.535543981481</v>
      </c>
      <c r="V116" s="2">
        <v>43434.529918981483</v>
      </c>
      <c r="W116" s="3"/>
      <c r="X116" s="2">
        <f t="shared" si="43"/>
        <v>43434.514317129629</v>
      </c>
      <c r="Y116" s="33">
        <f t="shared" si="44"/>
        <v>1.0937500002910383E-2</v>
      </c>
      <c r="Z116" s="33">
        <f t="shared" si="45"/>
        <v>1.0937500002910383E-2</v>
      </c>
      <c r="AA116" s="10"/>
      <c r="AB116" s="10">
        <f t="shared" si="46"/>
        <v>0</v>
      </c>
      <c r="AC116" s="10">
        <f t="shared" si="47"/>
        <v>3.9467592578148469E-3</v>
      </c>
      <c r="AD116" s="10"/>
      <c r="AE116" s="10"/>
    </row>
    <row r="117" spans="1:31" s="7" customFormat="1" x14ac:dyDescent="0.4">
      <c r="A117" s="16" t="str">
        <f t="shared" si="68"/>
        <v>-</v>
      </c>
      <c r="B117" s="16" t="str">
        <f t="shared" si="69"/>
        <v>-</v>
      </c>
      <c r="C117" s="7">
        <v>12</v>
      </c>
      <c r="D117" s="2">
        <v>43434.514710648145</v>
      </c>
      <c r="E117" s="3" t="s">
        <v>259</v>
      </c>
      <c r="F117" s="3">
        <v>22183</v>
      </c>
      <c r="G117" s="3" t="s">
        <v>110</v>
      </c>
      <c r="H117" s="3">
        <v>2177</v>
      </c>
      <c r="I117" s="3">
        <v>198</v>
      </c>
      <c r="J117" s="3">
        <v>3</v>
      </c>
      <c r="K117" s="3">
        <v>1</v>
      </c>
      <c r="L117" s="3"/>
      <c r="M117" s="2">
        <v>43434.523194444446</v>
      </c>
      <c r="N117" s="2">
        <v>43434.533090277779</v>
      </c>
      <c r="O117" s="3" t="s">
        <v>43</v>
      </c>
      <c r="P117" s="3" t="s">
        <v>89</v>
      </c>
      <c r="Q117" s="3" t="s">
        <v>28</v>
      </c>
      <c r="R117" s="3" t="s">
        <v>29</v>
      </c>
      <c r="S117" s="2">
        <v>43434.525648148148</v>
      </c>
      <c r="T117" s="2">
        <v>43434.525648148148</v>
      </c>
      <c r="U117" s="2">
        <v>43434.537268518521</v>
      </c>
      <c r="V117" s="2">
        <v>43434.542372685188</v>
      </c>
      <c r="W117" s="3"/>
      <c r="X117" s="2">
        <f t="shared" si="43"/>
        <v>43434.514710648145</v>
      </c>
      <c r="Y117" s="33">
        <f t="shared" si="44"/>
        <v>9.8958333328482695E-3</v>
      </c>
      <c r="Z117" s="33">
        <f t="shared" si="45"/>
        <v>9.8958333328482695E-3</v>
      </c>
      <c r="AA117" s="10"/>
      <c r="AB117" s="10">
        <f t="shared" si="46"/>
        <v>0</v>
      </c>
      <c r="AC117" s="10">
        <f t="shared" si="47"/>
        <v>8.4837963004247285E-3</v>
      </c>
      <c r="AD117" s="10"/>
      <c r="AE117" s="10"/>
    </row>
    <row r="118" spans="1:31" s="7" customFormat="1" x14ac:dyDescent="0.4">
      <c r="A118" s="16" t="str">
        <f t="shared" si="68"/>
        <v>-</v>
      </c>
      <c r="B118" s="16" t="str">
        <f t="shared" si="69"/>
        <v>-</v>
      </c>
      <c r="C118" s="7">
        <v>12</v>
      </c>
      <c r="D118" s="2">
        <v>43434.514733796299</v>
      </c>
      <c r="E118" s="3" t="s">
        <v>280</v>
      </c>
      <c r="F118" s="3">
        <v>22184</v>
      </c>
      <c r="G118" s="3" t="s">
        <v>18</v>
      </c>
      <c r="H118" s="3">
        <v>5709</v>
      </c>
      <c r="I118" s="3">
        <v>505</v>
      </c>
      <c r="J118" s="3">
        <v>2</v>
      </c>
      <c r="K118" s="3">
        <v>5</v>
      </c>
      <c r="L118" s="3"/>
      <c r="M118" s="2">
        <v>43434.517557870371</v>
      </c>
      <c r="N118" s="2">
        <v>43434.527696759258</v>
      </c>
      <c r="O118" s="3" t="s">
        <v>63</v>
      </c>
      <c r="P118" s="3" t="s">
        <v>64</v>
      </c>
      <c r="Q118" s="3" t="s">
        <v>30</v>
      </c>
      <c r="R118" s="3" t="s">
        <v>31</v>
      </c>
      <c r="S118" s="2">
        <v>43434.520138888889</v>
      </c>
      <c r="T118" s="2">
        <v>43434.520138888889</v>
      </c>
      <c r="U118" s="2">
        <v>43434.535682870373</v>
      </c>
      <c r="V118" s="2">
        <v>43434.532187500001</v>
      </c>
      <c r="W118" s="3"/>
      <c r="X118" s="2">
        <f t="shared" si="43"/>
        <v>43434.514733796299</v>
      </c>
      <c r="Y118" s="33">
        <f t="shared" si="44"/>
        <v>1.0138888887013309E-2</v>
      </c>
      <c r="Z118" s="33">
        <f t="shared" si="45"/>
        <v>5.0694444435066544E-2</v>
      </c>
      <c r="AA118" s="10"/>
      <c r="AB118" s="10">
        <f t="shared" si="46"/>
        <v>0</v>
      </c>
      <c r="AC118" s="10">
        <f t="shared" si="47"/>
        <v>2.8240740721230395E-3</v>
      </c>
      <c r="AD118" s="10"/>
      <c r="AE118" s="10"/>
    </row>
    <row r="119" spans="1:31" s="7" customFormat="1" x14ac:dyDescent="0.4">
      <c r="A119" s="16" t="str">
        <f t="shared" ref="A119" si="70">IF(W119&gt;0, "★", "-")</f>
        <v>-</v>
      </c>
      <c r="B119" s="16" t="str">
        <f t="shared" ref="B119" si="71">IF(L119&gt;0, "☆", "-")</f>
        <v>-</v>
      </c>
      <c r="C119" s="7">
        <v>12</v>
      </c>
      <c r="D119" s="2">
        <v>43434.519479166665</v>
      </c>
      <c r="E119" s="3" t="s">
        <v>136</v>
      </c>
      <c r="F119" s="3">
        <v>22190</v>
      </c>
      <c r="G119" s="3" t="s">
        <v>18</v>
      </c>
      <c r="H119" s="3">
        <v>96</v>
      </c>
      <c r="I119" s="3">
        <v>73</v>
      </c>
      <c r="J119" s="3">
        <v>3</v>
      </c>
      <c r="K119" s="3">
        <v>1</v>
      </c>
      <c r="L119" s="3"/>
      <c r="M119" s="2">
        <v>43434.52652777778</v>
      </c>
      <c r="N119" s="2">
        <v>43434.5315625</v>
      </c>
      <c r="O119" s="3" t="s">
        <v>77</v>
      </c>
      <c r="P119" s="3" t="s">
        <v>78</v>
      </c>
      <c r="Q119" s="3" t="s">
        <v>39</v>
      </c>
      <c r="R119" s="3" t="s">
        <v>40</v>
      </c>
      <c r="S119" s="2">
        <v>43434.527789351851</v>
      </c>
      <c r="T119" s="2">
        <v>43434.527789351851</v>
      </c>
      <c r="U119" s="2">
        <v>43434.531458333331</v>
      </c>
      <c r="V119" s="2">
        <v>43434.531458333331</v>
      </c>
      <c r="W119" s="3"/>
      <c r="X119" s="2">
        <f t="shared" si="43"/>
        <v>43434.519479166665</v>
      </c>
      <c r="Y119" s="33">
        <f t="shared" si="44"/>
        <v>5.0347222204436548E-3</v>
      </c>
      <c r="Z119" s="33">
        <f t="shared" si="45"/>
        <v>5.0347222204436548E-3</v>
      </c>
      <c r="AA119" s="10"/>
      <c r="AB119" s="10">
        <f t="shared" si="46"/>
        <v>0</v>
      </c>
      <c r="AC119" s="10">
        <f t="shared" si="47"/>
        <v>7.0486111144418828E-3</v>
      </c>
      <c r="AD119" s="10"/>
      <c r="AE119" s="10"/>
    </row>
    <row r="120" spans="1:31" s="7" customFormat="1" x14ac:dyDescent="0.4">
      <c r="A120" s="16" t="str">
        <f t="shared" ref="A120:A123" si="72">IF(W120&gt;0, "★", "-")</f>
        <v>-</v>
      </c>
      <c r="B120" s="16" t="str">
        <f t="shared" ref="B120:B123" si="73">IF(L120&gt;0, "☆", "-")</f>
        <v>-</v>
      </c>
      <c r="C120" s="7">
        <v>12</v>
      </c>
      <c r="D120" s="2">
        <v>43434.521817129629</v>
      </c>
      <c r="E120" s="3" t="s">
        <v>154</v>
      </c>
      <c r="F120" s="3">
        <v>22191</v>
      </c>
      <c r="G120" s="3" t="s">
        <v>110</v>
      </c>
      <c r="H120" s="3">
        <v>2905</v>
      </c>
      <c r="I120" s="3">
        <v>56</v>
      </c>
      <c r="J120" s="3">
        <v>5</v>
      </c>
      <c r="K120" s="3">
        <v>1</v>
      </c>
      <c r="L120" s="3"/>
      <c r="M120" s="2">
        <v>43434.526504629626</v>
      </c>
      <c r="N120" s="2">
        <v>43434.538599537038</v>
      </c>
      <c r="O120" s="3" t="s">
        <v>57</v>
      </c>
      <c r="P120" s="3" t="s">
        <v>58</v>
      </c>
      <c r="Q120" s="3" t="s">
        <v>26</v>
      </c>
      <c r="R120" s="3" t="s">
        <v>27</v>
      </c>
      <c r="S120" s="2">
        <v>43434.527858796297</v>
      </c>
      <c r="T120" s="2">
        <v>43434.527858796297</v>
      </c>
      <c r="U120" s="2">
        <v>43434.535497685189</v>
      </c>
      <c r="V120" s="2">
        <v>43434.546388888892</v>
      </c>
      <c r="W120" s="3"/>
      <c r="X120" s="2">
        <f t="shared" si="43"/>
        <v>43434.521817129629</v>
      </c>
      <c r="Y120" s="33">
        <f t="shared" si="44"/>
        <v>1.209490741166519E-2</v>
      </c>
      <c r="Z120" s="33">
        <f t="shared" si="45"/>
        <v>1.209490741166519E-2</v>
      </c>
      <c r="AA120" s="10"/>
      <c r="AB120" s="10">
        <f t="shared" si="46"/>
        <v>0</v>
      </c>
      <c r="AC120" s="10">
        <f t="shared" si="47"/>
        <v>4.687499997089617E-3</v>
      </c>
      <c r="AD120" s="10"/>
      <c r="AE120" s="10"/>
    </row>
    <row r="121" spans="1:31" s="7" customFormat="1" x14ac:dyDescent="0.4">
      <c r="A121" s="16" t="str">
        <f t="shared" si="72"/>
        <v>-</v>
      </c>
      <c r="B121" s="16" t="str">
        <f t="shared" si="73"/>
        <v>-</v>
      </c>
      <c r="C121" s="7">
        <v>12</v>
      </c>
      <c r="D121" s="2">
        <v>43434.522731481484</v>
      </c>
      <c r="E121" s="3" t="s">
        <v>283</v>
      </c>
      <c r="F121" s="3">
        <v>22192</v>
      </c>
      <c r="G121" s="3" t="s">
        <v>32</v>
      </c>
      <c r="H121" s="3">
        <v>2435</v>
      </c>
      <c r="I121" s="3">
        <v>17</v>
      </c>
      <c r="J121" s="3">
        <v>6</v>
      </c>
      <c r="K121" s="3">
        <v>1</v>
      </c>
      <c r="L121" s="3"/>
      <c r="M121" s="2">
        <v>43434.527291666665</v>
      </c>
      <c r="N121" s="2">
        <v>43434.535937499997</v>
      </c>
      <c r="O121" s="3" t="s">
        <v>63</v>
      </c>
      <c r="P121" s="3" t="s">
        <v>64</v>
      </c>
      <c r="Q121" s="3" t="s">
        <v>39</v>
      </c>
      <c r="R121" s="3" t="s">
        <v>40</v>
      </c>
      <c r="S121" s="2">
        <v>43434.531458333331</v>
      </c>
      <c r="T121" s="2">
        <v>43434.531458333331</v>
      </c>
      <c r="U121" s="2">
        <v>43434.543055555558</v>
      </c>
      <c r="V121" s="2">
        <v>43434.54414351852</v>
      </c>
      <c r="W121" s="3"/>
      <c r="X121" s="2">
        <f t="shared" si="43"/>
        <v>43434.522731481484</v>
      </c>
      <c r="Y121" s="33">
        <f t="shared" si="44"/>
        <v>8.6458333316841163E-3</v>
      </c>
      <c r="Z121" s="33">
        <f t="shared" si="45"/>
        <v>8.6458333316841163E-3</v>
      </c>
      <c r="AA121" s="10"/>
      <c r="AB121" s="10">
        <f t="shared" si="46"/>
        <v>0</v>
      </c>
      <c r="AC121" s="10">
        <f t="shared" si="47"/>
        <v>4.5601851816172712E-3</v>
      </c>
      <c r="AD121" s="10"/>
      <c r="AE121" s="10"/>
    </row>
    <row r="122" spans="1:31" s="7" customFormat="1" x14ac:dyDescent="0.4">
      <c r="A122" s="16" t="str">
        <f t="shared" si="72"/>
        <v>-</v>
      </c>
      <c r="B122" s="16" t="str">
        <f t="shared" si="73"/>
        <v>-</v>
      </c>
      <c r="C122" s="7">
        <v>12</v>
      </c>
      <c r="D122" s="2">
        <v>43434.523032407407</v>
      </c>
      <c r="E122" s="3" t="s">
        <v>284</v>
      </c>
      <c r="F122" s="3">
        <v>22193</v>
      </c>
      <c r="G122" s="3" t="s">
        <v>95</v>
      </c>
      <c r="H122" s="3">
        <v>0</v>
      </c>
      <c r="I122" s="3">
        <v>954</v>
      </c>
      <c r="J122" s="3">
        <v>2</v>
      </c>
      <c r="K122" s="3">
        <v>1</v>
      </c>
      <c r="L122" s="3"/>
      <c r="M122" s="2">
        <v>43434.527499999997</v>
      </c>
      <c r="N122" s="2">
        <v>43434.533182870371</v>
      </c>
      <c r="O122" s="3" t="s">
        <v>44</v>
      </c>
      <c r="P122" s="3" t="s">
        <v>45</v>
      </c>
      <c r="Q122" s="3" t="s">
        <v>26</v>
      </c>
      <c r="R122" s="3" t="s">
        <v>27</v>
      </c>
      <c r="S122" s="2">
        <v>43434.526932870373</v>
      </c>
      <c r="T122" s="2">
        <v>43434.526932870373</v>
      </c>
      <c r="U122" s="2">
        <v>43434.538530092592</v>
      </c>
      <c r="V122" s="2">
        <v>43434.538530092592</v>
      </c>
      <c r="W122" s="3"/>
      <c r="X122" s="2">
        <f t="shared" si="43"/>
        <v>43434.523032407407</v>
      </c>
      <c r="Y122" s="33">
        <f t="shared" si="44"/>
        <v>5.6828703745850362E-3</v>
      </c>
      <c r="Z122" s="33">
        <f t="shared" si="45"/>
        <v>5.6828703745850362E-3</v>
      </c>
      <c r="AA122" s="10"/>
      <c r="AB122" s="10">
        <f t="shared" si="46"/>
        <v>5.6712962395977229E-4</v>
      </c>
      <c r="AC122" s="10">
        <f t="shared" si="47"/>
        <v>4.4675925892079249E-3</v>
      </c>
      <c r="AD122" s="10"/>
      <c r="AE122" s="10"/>
    </row>
    <row r="123" spans="1:31" s="7" customFormat="1" x14ac:dyDescent="0.4">
      <c r="A123" s="16" t="str">
        <f t="shared" si="72"/>
        <v>-</v>
      </c>
      <c r="B123" s="16" t="str">
        <f t="shared" si="73"/>
        <v>-</v>
      </c>
      <c r="C123" s="7">
        <v>12</v>
      </c>
      <c r="D123" s="2">
        <v>43434.52416666667</v>
      </c>
      <c r="E123" s="3" t="s">
        <v>286</v>
      </c>
      <c r="F123" s="3">
        <v>22196</v>
      </c>
      <c r="G123" s="3" t="s">
        <v>32</v>
      </c>
      <c r="H123" s="3">
        <v>7792</v>
      </c>
      <c r="I123" s="3">
        <v>930</v>
      </c>
      <c r="J123" s="3">
        <v>15</v>
      </c>
      <c r="K123" s="3">
        <v>1</v>
      </c>
      <c r="L123" s="3"/>
      <c r="M123" s="2">
        <v>43434.527372685188</v>
      </c>
      <c r="N123" s="2">
        <v>43434.531331018516</v>
      </c>
      <c r="O123" s="3" t="s">
        <v>44</v>
      </c>
      <c r="P123" s="3" t="s">
        <v>45</v>
      </c>
      <c r="Q123" s="3" t="s">
        <v>22</v>
      </c>
      <c r="R123" s="3" t="s">
        <v>23</v>
      </c>
      <c r="S123" s="2">
        <v>43434.531759259262</v>
      </c>
      <c r="T123" s="2">
        <v>43434.531759259262</v>
      </c>
      <c r="U123" s="2">
        <v>43434.539363425924</v>
      </c>
      <c r="V123" s="2">
        <v>43434.534918981481</v>
      </c>
      <c r="W123" s="3"/>
      <c r="X123" s="2">
        <f t="shared" si="43"/>
        <v>43434.52416666667</v>
      </c>
      <c r="Y123" s="33">
        <f t="shared" si="44"/>
        <v>3.9583333273185417E-3</v>
      </c>
      <c r="Z123" s="33">
        <f t="shared" si="45"/>
        <v>3.9583333273185417E-3</v>
      </c>
      <c r="AB123" s="10">
        <f t="shared" si="46"/>
        <v>0</v>
      </c>
      <c r="AC123" s="10">
        <f t="shared" si="47"/>
        <v>3.2060185185400769E-3</v>
      </c>
    </row>
    <row r="124" spans="1:31" s="7" customFormat="1" x14ac:dyDescent="0.4">
      <c r="A124" s="16" t="str">
        <f t="shared" si="54"/>
        <v>-</v>
      </c>
      <c r="B124" s="16" t="str">
        <f>IF(L124&gt;0, "☆", "-")</f>
        <v>-</v>
      </c>
      <c r="C124" s="7">
        <v>12</v>
      </c>
      <c r="D124" s="2">
        <v>43434.525914351849</v>
      </c>
      <c r="E124" s="3" t="s">
        <v>156</v>
      </c>
      <c r="F124" s="3">
        <v>22198</v>
      </c>
      <c r="G124" s="3" t="s">
        <v>32</v>
      </c>
      <c r="H124" s="3">
        <v>7722</v>
      </c>
      <c r="I124" s="3">
        <v>169</v>
      </c>
      <c r="J124" s="3">
        <v>1</v>
      </c>
      <c r="K124" s="3">
        <v>2</v>
      </c>
      <c r="L124" s="3"/>
      <c r="M124" s="2">
        <v>43434.531064814815</v>
      </c>
      <c r="N124" s="2">
        <v>43434.536122685182</v>
      </c>
      <c r="O124" s="3" t="s">
        <v>73</v>
      </c>
      <c r="P124" s="3" t="s">
        <v>74</v>
      </c>
      <c r="Q124" s="3" t="s">
        <v>75</v>
      </c>
      <c r="R124" s="3" t="s">
        <v>76</v>
      </c>
      <c r="S124" s="2">
        <v>43434.534699074073</v>
      </c>
      <c r="T124" s="2">
        <v>43434.534699074073</v>
      </c>
      <c r="U124" s="2">
        <v>43434.545034722221</v>
      </c>
      <c r="V124" s="2">
        <v>43434.544340277775</v>
      </c>
      <c r="W124" s="3"/>
      <c r="X124" s="2">
        <f t="shared" si="43"/>
        <v>43434.525914351849</v>
      </c>
      <c r="Y124" s="33">
        <f t="shared" si="44"/>
        <v>5.057870366727002E-3</v>
      </c>
      <c r="Z124" s="33">
        <f t="shared" si="45"/>
        <v>1.0115740733454004E-2</v>
      </c>
      <c r="AA124" s="10"/>
      <c r="AB124" s="10">
        <f t="shared" si="46"/>
        <v>0</v>
      </c>
      <c r="AC124" s="10">
        <f t="shared" si="47"/>
        <v>5.1504629664123058E-3</v>
      </c>
      <c r="AD124" s="10"/>
      <c r="AE124" s="10"/>
    </row>
    <row r="125" spans="1:31" s="7" customFormat="1" x14ac:dyDescent="0.4">
      <c r="A125" s="16" t="str">
        <f>IF(W125&gt;0, "★", "-")</f>
        <v>★</v>
      </c>
      <c r="B125" s="16" t="str">
        <f>IF(L125&gt;0, "☆", "-")</f>
        <v>-</v>
      </c>
      <c r="C125" s="7">
        <v>12</v>
      </c>
      <c r="D125" s="2">
        <v>43434.526018518518</v>
      </c>
      <c r="E125" s="3" t="s">
        <v>256</v>
      </c>
      <c r="F125" s="3">
        <v>22199</v>
      </c>
      <c r="G125" s="3" t="s">
        <v>96</v>
      </c>
      <c r="H125" s="3">
        <v>0</v>
      </c>
      <c r="I125" s="3">
        <v>803</v>
      </c>
      <c r="J125" s="3">
        <v>5</v>
      </c>
      <c r="K125" s="3">
        <v>1</v>
      </c>
      <c r="L125" s="3"/>
      <c r="M125" s="2">
        <v>43434.52857638889</v>
      </c>
      <c r="N125" s="2">
        <v>43434.53266203704</v>
      </c>
      <c r="O125" s="3" t="s">
        <v>57</v>
      </c>
      <c r="P125" s="3" t="s">
        <v>58</v>
      </c>
      <c r="Q125" s="3" t="s">
        <v>51</v>
      </c>
      <c r="R125" s="3" t="s">
        <v>52</v>
      </c>
      <c r="S125" s="2">
        <v>43434.532812500001</v>
      </c>
      <c r="T125" s="2">
        <v>43434.532812500001</v>
      </c>
      <c r="U125" s="2">
        <v>43434.54109953704</v>
      </c>
      <c r="V125" s="2">
        <v>43434.54109953704</v>
      </c>
      <c r="W125" s="2">
        <v>43434.532812500001</v>
      </c>
      <c r="X125" s="2">
        <f t="shared" si="43"/>
        <v>43434.532812500001</v>
      </c>
      <c r="Y125" s="33">
        <f t="shared" si="44"/>
        <v>4.0856481500668451E-3</v>
      </c>
      <c r="Z125" s="33">
        <f t="shared" si="45"/>
        <v>4.0856481500668451E-3</v>
      </c>
      <c r="AA125" s="10"/>
      <c r="AB125" s="10">
        <f t="shared" si="46"/>
        <v>0</v>
      </c>
      <c r="AC125" s="10">
        <f t="shared" si="47"/>
        <v>0</v>
      </c>
      <c r="AD125" s="10"/>
      <c r="AE125" s="10"/>
    </row>
    <row r="126" spans="1:31" s="7" customFormat="1" x14ac:dyDescent="0.4">
      <c r="A126" s="16" t="str">
        <f>IF(W126&gt;0, "★", "-")</f>
        <v>-</v>
      </c>
      <c r="B126" s="16" t="str">
        <f>IF(L126&gt;0, "☆", "-")</f>
        <v>-</v>
      </c>
      <c r="C126" s="7">
        <v>12</v>
      </c>
      <c r="D126" s="2">
        <v>43434.526770833334</v>
      </c>
      <c r="E126" s="3" t="s">
        <v>258</v>
      </c>
      <c r="F126" s="3">
        <v>22200</v>
      </c>
      <c r="G126" s="3" t="s">
        <v>18</v>
      </c>
      <c r="H126" s="3">
        <v>113</v>
      </c>
      <c r="I126" s="3">
        <v>149</v>
      </c>
      <c r="J126" s="3">
        <v>6</v>
      </c>
      <c r="K126" s="3">
        <v>1</v>
      </c>
      <c r="L126" s="3"/>
      <c r="M126" s="2">
        <v>43434.530173611114</v>
      </c>
      <c r="N126" s="2">
        <v>43434.540891203702</v>
      </c>
      <c r="O126" s="3" t="s">
        <v>46</v>
      </c>
      <c r="P126" s="3" t="s">
        <v>47</v>
      </c>
      <c r="Q126" s="3" t="s">
        <v>53</v>
      </c>
      <c r="R126" s="3" t="s">
        <v>54</v>
      </c>
      <c r="S126" s="2">
        <v>43434.534201388888</v>
      </c>
      <c r="T126" s="2">
        <v>43434.534201388888</v>
      </c>
      <c r="U126" s="2">
        <v>43434.550011574072</v>
      </c>
      <c r="V126" s="2">
        <v>43434.550011574072</v>
      </c>
      <c r="W126" s="3"/>
      <c r="X126" s="2">
        <f t="shared" si="43"/>
        <v>43434.526770833334</v>
      </c>
      <c r="Y126" s="33">
        <f t="shared" si="44"/>
        <v>1.0717592587752733E-2</v>
      </c>
      <c r="Z126" s="33">
        <f t="shared" si="45"/>
        <v>1.0717592587752733E-2</v>
      </c>
      <c r="AA126" s="10"/>
      <c r="AB126" s="10">
        <f t="shared" si="46"/>
        <v>0</v>
      </c>
      <c r="AC126" s="10">
        <f t="shared" si="47"/>
        <v>3.4027777801384218E-3</v>
      </c>
      <c r="AD126" s="10"/>
      <c r="AE126" s="10"/>
    </row>
    <row r="127" spans="1:31" s="7" customFormat="1" x14ac:dyDescent="0.4">
      <c r="A127" s="16" t="str">
        <f t="shared" si="54"/>
        <v>-</v>
      </c>
      <c r="B127" s="16" t="str">
        <f>IF(L127&gt;0, "☆", "-")</f>
        <v>-</v>
      </c>
      <c r="C127" s="7">
        <v>12</v>
      </c>
      <c r="D127" s="2">
        <v>43434.527569444443</v>
      </c>
      <c r="E127" s="3" t="s">
        <v>287</v>
      </c>
      <c r="F127" s="3">
        <v>22202</v>
      </c>
      <c r="G127" s="3" t="s">
        <v>32</v>
      </c>
      <c r="H127" s="3">
        <v>3744</v>
      </c>
      <c r="I127" s="3">
        <v>532</v>
      </c>
      <c r="J127" s="3">
        <v>15</v>
      </c>
      <c r="K127" s="3">
        <v>1</v>
      </c>
      <c r="L127" s="3"/>
      <c r="M127" s="2">
        <v>43434.534224537034</v>
      </c>
      <c r="N127" s="2">
        <v>43434.546759259261</v>
      </c>
      <c r="O127" s="3" t="s">
        <v>63</v>
      </c>
      <c r="P127" s="3" t="s">
        <v>64</v>
      </c>
      <c r="Q127" s="3" t="s">
        <v>30</v>
      </c>
      <c r="R127" s="3" t="s">
        <v>31</v>
      </c>
      <c r="S127" s="2">
        <v>43434.539421296293</v>
      </c>
      <c r="T127" s="2">
        <v>43434.539421296293</v>
      </c>
      <c r="U127" s="2">
        <v>43434.547650462962</v>
      </c>
      <c r="V127" s="2">
        <v>43434.550613425927</v>
      </c>
      <c r="W127" s="3"/>
      <c r="X127" s="2">
        <f t="shared" si="43"/>
        <v>43434.527569444443</v>
      </c>
      <c r="Y127" s="33">
        <f t="shared" si="44"/>
        <v>1.2534722227428574E-2</v>
      </c>
      <c r="Z127" s="33">
        <f t="shared" si="45"/>
        <v>1.2534722227428574E-2</v>
      </c>
      <c r="AA127" s="10"/>
      <c r="AB127" s="10">
        <f t="shared" si="46"/>
        <v>0</v>
      </c>
      <c r="AC127" s="10">
        <f t="shared" si="47"/>
        <v>6.655092591245193E-3</v>
      </c>
      <c r="AD127" s="10"/>
      <c r="AE127" s="10"/>
    </row>
    <row r="128" spans="1:31" s="7" customFormat="1" x14ac:dyDescent="0.4">
      <c r="A128" s="16" t="str">
        <f t="shared" ref="A128:A129" si="74">IF(W128&gt;0, "★", "-")</f>
        <v>-</v>
      </c>
      <c r="B128" s="16" t="str">
        <f t="shared" ref="B128:B129" si="75">IF(L128&gt;0, "☆", "-")</f>
        <v>-</v>
      </c>
      <c r="C128" s="7">
        <v>12</v>
      </c>
      <c r="D128" s="2">
        <v>43434.528321759259</v>
      </c>
      <c r="E128" s="3" t="s">
        <v>289</v>
      </c>
      <c r="F128" s="3">
        <v>22204</v>
      </c>
      <c r="G128" s="3" t="s">
        <v>18</v>
      </c>
      <c r="H128" s="3">
        <v>7004</v>
      </c>
      <c r="I128" s="3">
        <v>878</v>
      </c>
      <c r="J128" s="3">
        <v>4</v>
      </c>
      <c r="K128" s="3">
        <v>1</v>
      </c>
      <c r="L128" s="3"/>
      <c r="M128" s="2">
        <v>43434.535231481481</v>
      </c>
      <c r="N128" s="2">
        <v>43434.539814814816</v>
      </c>
      <c r="O128" s="3" t="s">
        <v>46</v>
      </c>
      <c r="P128" s="3" t="s">
        <v>47</v>
      </c>
      <c r="Q128" s="3" t="s">
        <v>26</v>
      </c>
      <c r="R128" s="3" t="s">
        <v>27</v>
      </c>
      <c r="S128" s="2">
        <v>43434.543483796297</v>
      </c>
      <c r="T128" s="2">
        <v>43434.543483796297</v>
      </c>
      <c r="U128" s="2">
        <v>43434.551388888889</v>
      </c>
      <c r="V128" s="2">
        <v>43434.551388888889</v>
      </c>
      <c r="W128" s="3"/>
      <c r="X128" s="2">
        <f t="shared" si="43"/>
        <v>43434.528321759259</v>
      </c>
      <c r="Y128" s="33">
        <f t="shared" si="44"/>
        <v>4.5833333351765759E-3</v>
      </c>
      <c r="Z128" s="33">
        <f t="shared" si="45"/>
        <v>4.5833333351765759E-3</v>
      </c>
      <c r="AA128" s="10"/>
      <c r="AB128" s="10">
        <f t="shared" si="46"/>
        <v>0</v>
      </c>
      <c r="AC128" s="10">
        <f t="shared" si="47"/>
        <v>6.9097222221898846E-3</v>
      </c>
      <c r="AD128" s="10"/>
      <c r="AE128" s="10"/>
    </row>
    <row r="129" spans="1:33" s="7" customFormat="1" x14ac:dyDescent="0.4">
      <c r="A129" s="16" t="str">
        <f t="shared" si="74"/>
        <v>-</v>
      </c>
      <c r="B129" s="16" t="str">
        <f t="shared" si="75"/>
        <v>-</v>
      </c>
      <c r="C129" s="7">
        <v>12</v>
      </c>
      <c r="D129" s="2">
        <v>43434.529641203706</v>
      </c>
      <c r="E129" s="3" t="s">
        <v>264</v>
      </c>
      <c r="F129" s="3">
        <v>22206</v>
      </c>
      <c r="G129" s="3" t="s">
        <v>110</v>
      </c>
      <c r="H129" s="3">
        <v>3462</v>
      </c>
      <c r="I129" s="3">
        <v>581</v>
      </c>
      <c r="J129" s="3">
        <v>2</v>
      </c>
      <c r="K129" s="3">
        <v>1</v>
      </c>
      <c r="L129" s="3"/>
      <c r="M129" s="2">
        <v>43434.539814814816</v>
      </c>
      <c r="N129" s="2">
        <v>43434.547962962963</v>
      </c>
      <c r="O129" s="3" t="s">
        <v>51</v>
      </c>
      <c r="P129" s="3" t="s">
        <v>52</v>
      </c>
      <c r="Q129" s="3" t="s">
        <v>63</v>
      </c>
      <c r="R129" s="3" t="s">
        <v>64</v>
      </c>
      <c r="S129" s="2">
        <v>43434.538576388892</v>
      </c>
      <c r="T129" s="2">
        <v>43434.538576388892</v>
      </c>
      <c r="U129" s="2">
        <v>43434.550752314812</v>
      </c>
      <c r="V129" s="2">
        <v>43434.550752314812</v>
      </c>
      <c r="W129" s="3"/>
      <c r="X129" s="2">
        <f t="shared" si="43"/>
        <v>43434.529641203706</v>
      </c>
      <c r="Y129" s="33">
        <f t="shared" si="44"/>
        <v>8.1481481465743855E-3</v>
      </c>
      <c r="Z129" s="33">
        <f t="shared" si="45"/>
        <v>8.1481481465743855E-3</v>
      </c>
      <c r="AA129" s="10"/>
      <c r="AB129" s="10">
        <f t="shared" si="46"/>
        <v>1.2384259243845008E-3</v>
      </c>
      <c r="AC129" s="10">
        <f t="shared" si="47"/>
        <v>1.0173611110076308E-2</v>
      </c>
      <c r="AD129" s="10"/>
      <c r="AE129" s="10"/>
    </row>
    <row r="130" spans="1:33" s="7" customFormat="1" x14ac:dyDescent="0.4">
      <c r="A130" s="16" t="str">
        <f t="shared" ref="A130:A133" si="76">IF(W130&gt;0, "★", "-")</f>
        <v>-</v>
      </c>
      <c r="B130" s="16" t="str">
        <f t="shared" ref="B130:B133" si="77">IF(L130&gt;0, "☆", "-")</f>
        <v>-</v>
      </c>
      <c r="C130" s="7">
        <v>12</v>
      </c>
      <c r="D130" s="2">
        <v>43434.530925925923</v>
      </c>
      <c r="E130" s="3" t="s">
        <v>291</v>
      </c>
      <c r="F130" s="3">
        <v>22209</v>
      </c>
      <c r="G130" s="3" t="s">
        <v>110</v>
      </c>
      <c r="H130" s="3">
        <v>7533</v>
      </c>
      <c r="I130" s="3">
        <v>800</v>
      </c>
      <c r="J130" s="3">
        <v>8</v>
      </c>
      <c r="K130" s="3">
        <v>1</v>
      </c>
      <c r="L130" s="3"/>
      <c r="M130" s="2">
        <v>43434.53875</v>
      </c>
      <c r="N130" s="2">
        <v>43434.541446759256</v>
      </c>
      <c r="O130" s="3" t="s">
        <v>43</v>
      </c>
      <c r="P130" s="3" t="s">
        <v>89</v>
      </c>
      <c r="Q130" s="3" t="s">
        <v>55</v>
      </c>
      <c r="R130" s="3" t="s">
        <v>56</v>
      </c>
      <c r="S130" s="2">
        <v>43434.539953703701</v>
      </c>
      <c r="T130" s="2">
        <v>43434.539953703701</v>
      </c>
      <c r="U130" s="2">
        <v>43434.543298611112</v>
      </c>
      <c r="V130" s="2">
        <v>43434.543993055559</v>
      </c>
      <c r="W130" s="3"/>
      <c r="X130" s="2">
        <f t="shared" si="43"/>
        <v>43434.530925925923</v>
      </c>
      <c r="Y130" s="33">
        <f t="shared" si="44"/>
        <v>2.6967592566506937E-3</v>
      </c>
      <c r="Z130" s="33">
        <f t="shared" si="45"/>
        <v>2.6967592566506937E-3</v>
      </c>
      <c r="AA130" s="10"/>
      <c r="AB130" s="10">
        <f t="shared" si="46"/>
        <v>0</v>
      </c>
      <c r="AC130" s="10">
        <f t="shared" si="47"/>
        <v>7.8240740767796524E-3</v>
      </c>
      <c r="AD130" s="10"/>
      <c r="AE130" s="10"/>
    </row>
    <row r="131" spans="1:33" s="7" customFormat="1" x14ac:dyDescent="0.4">
      <c r="A131" s="16" t="str">
        <f t="shared" si="76"/>
        <v>-</v>
      </c>
      <c r="B131" s="16" t="str">
        <f t="shared" si="77"/>
        <v>-</v>
      </c>
      <c r="C131" s="7">
        <v>12</v>
      </c>
      <c r="D131" s="2">
        <v>43434.531261574077</v>
      </c>
      <c r="E131" s="3" t="s">
        <v>292</v>
      </c>
      <c r="F131" s="3">
        <v>22210</v>
      </c>
      <c r="G131" s="3" t="s">
        <v>32</v>
      </c>
      <c r="H131" s="3">
        <v>7588</v>
      </c>
      <c r="I131" s="3">
        <v>20</v>
      </c>
      <c r="J131" s="3">
        <v>8</v>
      </c>
      <c r="K131" s="3">
        <v>2</v>
      </c>
      <c r="L131" s="3"/>
      <c r="M131" s="2">
        <v>43434.538831018515</v>
      </c>
      <c r="N131" s="2">
        <v>43434.541504629633</v>
      </c>
      <c r="O131" s="3" t="s">
        <v>43</v>
      </c>
      <c r="P131" s="3" t="s">
        <v>89</v>
      </c>
      <c r="Q131" s="3" t="s">
        <v>55</v>
      </c>
      <c r="R131" s="3" t="s">
        <v>56</v>
      </c>
      <c r="S131" s="2">
        <v>43434.540300925924</v>
      </c>
      <c r="T131" s="2">
        <v>43434.540300925924</v>
      </c>
      <c r="U131" s="2">
        <v>43434.544687499998</v>
      </c>
      <c r="V131" s="2">
        <v>43434.544687499998</v>
      </c>
      <c r="W131" s="3"/>
      <c r="X131" s="2">
        <f t="shared" si="43"/>
        <v>43434.531261574077</v>
      </c>
      <c r="Y131" s="33">
        <f t="shared" si="44"/>
        <v>2.6736111176433042E-3</v>
      </c>
      <c r="Z131" s="33">
        <f t="shared" si="45"/>
        <v>5.3472222352866083E-3</v>
      </c>
      <c r="AA131" s="10"/>
      <c r="AB131" s="10">
        <f t="shared" si="46"/>
        <v>0</v>
      </c>
      <c r="AC131" s="10">
        <f t="shared" si="47"/>
        <v>7.5694444385590032E-3</v>
      </c>
      <c r="AD131" s="10"/>
      <c r="AE131" s="10"/>
    </row>
    <row r="132" spans="1:33" s="7" customFormat="1" x14ac:dyDescent="0.4">
      <c r="A132" s="16" t="str">
        <f t="shared" si="76"/>
        <v>-</v>
      </c>
      <c r="B132" s="16" t="str">
        <f t="shared" si="77"/>
        <v>-</v>
      </c>
      <c r="C132" s="7">
        <v>12</v>
      </c>
      <c r="D132" s="2">
        <v>43434.532638888886</v>
      </c>
      <c r="E132" s="3" t="s">
        <v>293</v>
      </c>
      <c r="F132" s="3">
        <v>22211</v>
      </c>
      <c r="G132" s="3" t="s">
        <v>110</v>
      </c>
      <c r="H132" s="3">
        <v>2754</v>
      </c>
      <c r="I132" s="3">
        <v>143</v>
      </c>
      <c r="J132" s="3">
        <v>3</v>
      </c>
      <c r="K132" s="3">
        <v>3</v>
      </c>
      <c r="L132" s="3"/>
      <c r="M132" s="2">
        <v>43434.538182870368</v>
      </c>
      <c r="N132" s="2">
        <v>43434.542037037034</v>
      </c>
      <c r="O132" s="3" t="s">
        <v>103</v>
      </c>
      <c r="P132" s="3" t="s">
        <v>19</v>
      </c>
      <c r="Q132" s="3" t="s">
        <v>24</v>
      </c>
      <c r="R132" s="3" t="s">
        <v>25</v>
      </c>
      <c r="S132" s="2">
        <v>43434.54042824074</v>
      </c>
      <c r="T132" s="2">
        <v>43434.54042824074</v>
      </c>
      <c r="U132" s="2">
        <v>43434.54792824074</v>
      </c>
      <c r="V132" s="2">
        <v>43434.54792824074</v>
      </c>
      <c r="W132" s="3"/>
      <c r="X132" s="2">
        <f t="shared" ref="X132:X195" si="78">IF(W132&gt;0,W132,D132)</f>
        <v>43434.532638888886</v>
      </c>
      <c r="Y132" s="33">
        <f t="shared" ref="Y132:Y195" si="79">N132-M132</f>
        <v>3.8541666654055007E-3</v>
      </c>
      <c r="Z132" s="33">
        <f t="shared" ref="Z132:Z195" si="80">Y132*K132</f>
        <v>1.1562499996216502E-2</v>
      </c>
      <c r="AA132" s="10"/>
      <c r="AB132" s="10">
        <f t="shared" si="46"/>
        <v>0</v>
      </c>
      <c r="AC132" s="10">
        <f t="shared" si="47"/>
        <v>5.543981482333038E-3</v>
      </c>
      <c r="AD132" s="10"/>
      <c r="AE132" s="10"/>
    </row>
    <row r="133" spans="1:33" s="7" customFormat="1" x14ac:dyDescent="0.4">
      <c r="A133" s="16" t="str">
        <f t="shared" si="76"/>
        <v>★</v>
      </c>
      <c r="B133" s="16" t="str">
        <f t="shared" si="77"/>
        <v>-</v>
      </c>
      <c r="C133" s="7">
        <v>12</v>
      </c>
      <c r="D133" s="2">
        <v>43434.533263888887</v>
      </c>
      <c r="E133" s="3" t="s">
        <v>294</v>
      </c>
      <c r="F133" s="3">
        <v>22212</v>
      </c>
      <c r="G133" s="3" t="s">
        <v>32</v>
      </c>
      <c r="H133" s="3">
        <v>5797</v>
      </c>
      <c r="I133" s="3">
        <v>770</v>
      </c>
      <c r="J133" s="3">
        <v>5</v>
      </c>
      <c r="K133" s="3">
        <v>2</v>
      </c>
      <c r="L133" s="3"/>
      <c r="M133" s="2">
        <v>43434.548715277779</v>
      </c>
      <c r="N133" s="2">
        <v>43434.555173611108</v>
      </c>
      <c r="O133" s="3" t="s">
        <v>61</v>
      </c>
      <c r="P133" s="3" t="s">
        <v>62</v>
      </c>
      <c r="Q133" s="3" t="s">
        <v>26</v>
      </c>
      <c r="R133" s="3" t="s">
        <v>27</v>
      </c>
      <c r="S133" s="2">
        <v>43434.548530092594</v>
      </c>
      <c r="T133" s="2">
        <v>43434.548530092594</v>
      </c>
      <c r="U133" s="2">
        <v>43434.559629629628</v>
      </c>
      <c r="V133" s="2">
        <v>43434.559629629628</v>
      </c>
      <c r="W133" s="2">
        <v>43434.540185185186</v>
      </c>
      <c r="X133" s="2">
        <f t="shared" si="78"/>
        <v>43434.540185185186</v>
      </c>
      <c r="Y133" s="33">
        <f t="shared" si="79"/>
        <v>6.4583333296468481E-3</v>
      </c>
      <c r="Z133" s="33">
        <f t="shared" si="80"/>
        <v>1.2916666659293696E-2</v>
      </c>
      <c r="AA133" s="10"/>
      <c r="AB133" s="10">
        <f t="shared" si="46"/>
        <v>1.8518518481869251E-4</v>
      </c>
      <c r="AC133" s="10">
        <f t="shared" si="47"/>
        <v>8.5300925929914229E-3</v>
      </c>
      <c r="AD133" s="10"/>
      <c r="AE133" s="10"/>
    </row>
    <row r="134" spans="1:33" s="7" customFormat="1" x14ac:dyDescent="0.4">
      <c r="A134" s="16" t="str">
        <f t="shared" ref="A134" si="81">IF(W134&gt;0, "★", "-")</f>
        <v>★</v>
      </c>
      <c r="B134" s="16" t="str">
        <f t="shared" ref="B134" si="82">IF(L134&gt;0, "☆", "-")</f>
        <v>-</v>
      </c>
      <c r="C134" s="7">
        <v>12</v>
      </c>
      <c r="D134" s="2">
        <v>43434.533900462964</v>
      </c>
      <c r="E134" s="3" t="s">
        <v>295</v>
      </c>
      <c r="F134" s="3">
        <v>22213</v>
      </c>
      <c r="G134" s="3" t="s">
        <v>32</v>
      </c>
      <c r="H134" s="3">
        <v>2577</v>
      </c>
      <c r="I134" s="3">
        <v>211</v>
      </c>
      <c r="J134" s="3">
        <v>15</v>
      </c>
      <c r="K134" s="3">
        <v>1</v>
      </c>
      <c r="L134" s="3"/>
      <c r="M134" s="2">
        <v>43434.543368055558</v>
      </c>
      <c r="N134" s="2">
        <v>43434.549386574072</v>
      </c>
      <c r="O134" s="3" t="s">
        <v>22</v>
      </c>
      <c r="P134" s="3" t="s">
        <v>23</v>
      </c>
      <c r="Q134" s="3" t="s">
        <v>51</v>
      </c>
      <c r="R134" s="3" t="s">
        <v>52</v>
      </c>
      <c r="S134" s="2">
        <v>43434.543078703704</v>
      </c>
      <c r="T134" s="2">
        <v>43434.543078703704</v>
      </c>
      <c r="U134" s="2">
        <v>43434.5549537037</v>
      </c>
      <c r="V134" s="2">
        <v>43434.5549537037</v>
      </c>
      <c r="W134" s="2">
        <v>43434.540833333333</v>
      </c>
      <c r="X134" s="2">
        <f t="shared" si="78"/>
        <v>43434.540833333333</v>
      </c>
      <c r="Y134" s="33">
        <f t="shared" si="79"/>
        <v>6.018518513883464E-3</v>
      </c>
      <c r="Z134" s="33">
        <f t="shared" si="80"/>
        <v>6.018518513883464E-3</v>
      </c>
      <c r="AA134" s="10"/>
      <c r="AB134" s="10">
        <f t="shared" si="46"/>
        <v>2.8935185400769114E-4</v>
      </c>
      <c r="AC134" s="10">
        <f t="shared" si="47"/>
        <v>2.534722225391306E-3</v>
      </c>
      <c r="AD134" s="10"/>
      <c r="AE134" s="10"/>
    </row>
    <row r="135" spans="1:33" s="7" customFormat="1" x14ac:dyDescent="0.4">
      <c r="A135" s="16" t="str">
        <f t="shared" ref="A135:A136" si="83">IF(W135&gt;0, "★", "-")</f>
        <v>-</v>
      </c>
      <c r="B135" s="16" t="str">
        <f t="shared" ref="B135:B136" si="84">IF(L135&gt;0, "☆", "-")</f>
        <v>-</v>
      </c>
      <c r="C135" s="7">
        <v>12</v>
      </c>
      <c r="D135" s="2">
        <v>43434.536168981482</v>
      </c>
      <c r="E135" s="3" t="s">
        <v>275</v>
      </c>
      <c r="F135" s="3">
        <v>22215</v>
      </c>
      <c r="G135" s="3" t="s">
        <v>32</v>
      </c>
      <c r="H135" s="3">
        <v>6674</v>
      </c>
      <c r="I135" s="3">
        <v>472</v>
      </c>
      <c r="J135" s="3">
        <v>4</v>
      </c>
      <c r="K135" s="3">
        <v>2</v>
      </c>
      <c r="L135" s="3"/>
      <c r="M135" s="2">
        <v>43434.539953703701</v>
      </c>
      <c r="N135" s="2">
        <v>43434.548275462963</v>
      </c>
      <c r="O135" s="3" t="s">
        <v>26</v>
      </c>
      <c r="P135" s="3" t="s">
        <v>27</v>
      </c>
      <c r="Q135" s="3" t="s">
        <v>28</v>
      </c>
      <c r="R135" s="3" t="s">
        <v>29</v>
      </c>
      <c r="S135" s="2">
        <v>43434.542407407411</v>
      </c>
      <c r="T135" s="2">
        <v>43434.542407407411</v>
      </c>
      <c r="U135" s="2">
        <v>43434.553530092591</v>
      </c>
      <c r="V135" s="2">
        <v>43434.553530092591</v>
      </c>
      <c r="W135" s="3"/>
      <c r="X135" s="2">
        <f t="shared" si="78"/>
        <v>43434.536168981482</v>
      </c>
      <c r="Y135" s="33">
        <f t="shared" si="79"/>
        <v>8.3217592618893832E-3</v>
      </c>
      <c r="Z135" s="33">
        <f t="shared" si="80"/>
        <v>1.6643518523778766E-2</v>
      </c>
      <c r="AA135" s="10"/>
      <c r="AB135" s="10">
        <f t="shared" si="46"/>
        <v>0</v>
      </c>
      <c r="AC135" s="10">
        <f t="shared" si="47"/>
        <v>3.7847222192795016E-3</v>
      </c>
      <c r="AD135" s="10"/>
      <c r="AE135" s="10"/>
    </row>
    <row r="136" spans="1:33" s="7" customFormat="1" x14ac:dyDescent="0.4">
      <c r="A136" s="16" t="str">
        <f t="shared" si="83"/>
        <v>-</v>
      </c>
      <c r="B136" s="16" t="str">
        <f t="shared" si="84"/>
        <v>-</v>
      </c>
      <c r="C136" s="7">
        <v>12</v>
      </c>
      <c r="D136" s="2">
        <v>43434.536851851852</v>
      </c>
      <c r="E136" s="3" t="s">
        <v>167</v>
      </c>
      <c r="F136" s="3">
        <v>22218</v>
      </c>
      <c r="G136" s="3" t="s">
        <v>95</v>
      </c>
      <c r="H136" s="3">
        <v>0</v>
      </c>
      <c r="I136" s="3">
        <v>729</v>
      </c>
      <c r="J136" s="3">
        <v>3</v>
      </c>
      <c r="K136" s="3">
        <v>2</v>
      </c>
      <c r="L136" s="3"/>
      <c r="M136" s="2">
        <v>43434.54650462963</v>
      </c>
      <c r="N136" s="2">
        <v>43434.554085648146</v>
      </c>
      <c r="O136" s="3" t="s">
        <v>63</v>
      </c>
      <c r="P136" s="3" t="s">
        <v>64</v>
      </c>
      <c r="Q136" s="3" t="s">
        <v>48</v>
      </c>
      <c r="R136" s="3" t="s">
        <v>49</v>
      </c>
      <c r="S136" s="2">
        <v>43434.554282407407</v>
      </c>
      <c r="T136" s="2">
        <v>43434.554282407407</v>
      </c>
      <c r="U136" s="2">
        <v>43434.565706018519</v>
      </c>
      <c r="V136" s="2">
        <v>43434.565706018519</v>
      </c>
      <c r="W136" s="3"/>
      <c r="X136" s="2">
        <f t="shared" si="78"/>
        <v>43434.536851851852</v>
      </c>
      <c r="Y136" s="33">
        <f t="shared" si="79"/>
        <v>7.5810185153386556E-3</v>
      </c>
      <c r="Z136" s="33">
        <f t="shared" si="80"/>
        <v>1.5162037030677311E-2</v>
      </c>
      <c r="AA136" s="10"/>
      <c r="AB136" s="10">
        <f t="shared" ref="AB136:AB199" si="85">IF(IF(A136="☆",L136-S136,M136-S136)&lt;0,0,IF(A136="☆",L136-S136,M136-S136))</f>
        <v>0</v>
      </c>
      <c r="AC136" s="10">
        <f t="shared" ref="AC136:AC199" si="86">IF(IF(B136="☆",(IF(L136&gt;S136,L136-X136,S136-X136)),M136-X136)&lt;0,0,IF(B136="☆",(IF(L136&gt;S136,L136-X136,S136-X136)),M136-X136))</f>
        <v>9.6527777786832303E-3</v>
      </c>
      <c r="AD136" s="10"/>
      <c r="AE136" s="10"/>
    </row>
    <row r="137" spans="1:33" s="7" customFormat="1" x14ac:dyDescent="0.4">
      <c r="A137" s="16" t="str">
        <f t="shared" ref="A137:A154" si="87">IF(W137&gt;0, "★", "-")</f>
        <v>-</v>
      </c>
      <c r="B137" s="16" t="str">
        <f t="shared" ref="B137:B154" si="88">IF(L137&gt;0, "☆", "-")</f>
        <v>-</v>
      </c>
      <c r="C137" s="7">
        <v>12</v>
      </c>
      <c r="D137" s="2">
        <v>43434.539664351854</v>
      </c>
      <c r="E137" s="3" t="s">
        <v>239</v>
      </c>
      <c r="F137" s="3">
        <v>22219</v>
      </c>
      <c r="G137" s="3" t="s">
        <v>110</v>
      </c>
      <c r="H137" s="3">
        <v>6993</v>
      </c>
      <c r="I137" s="3">
        <v>562</v>
      </c>
      <c r="J137" s="3">
        <v>1</v>
      </c>
      <c r="K137" s="3">
        <v>2</v>
      </c>
      <c r="L137" s="3"/>
      <c r="M137" s="2">
        <v>43434.543576388889</v>
      </c>
      <c r="N137" s="2">
        <v>43434.547974537039</v>
      </c>
      <c r="O137" s="3" t="s">
        <v>103</v>
      </c>
      <c r="P137" s="3" t="s">
        <v>19</v>
      </c>
      <c r="Q137" s="3" t="s">
        <v>63</v>
      </c>
      <c r="R137" s="3" t="s">
        <v>64</v>
      </c>
      <c r="S137" s="2">
        <v>43434.546435185184</v>
      </c>
      <c r="T137" s="2">
        <v>43434.546435185184</v>
      </c>
      <c r="U137" s="2">
        <v>43434.554131944446</v>
      </c>
      <c r="V137" s="2">
        <v>43434.554131944446</v>
      </c>
      <c r="W137" s="3"/>
      <c r="X137" s="2">
        <f t="shared" si="78"/>
        <v>43434.539664351854</v>
      </c>
      <c r="Y137" s="33">
        <f t="shared" si="79"/>
        <v>4.3981481503578834E-3</v>
      </c>
      <c r="Z137" s="33">
        <f t="shared" si="80"/>
        <v>8.7962963007157668E-3</v>
      </c>
      <c r="AA137" s="10"/>
      <c r="AB137" s="10">
        <f t="shared" si="85"/>
        <v>0</v>
      </c>
      <c r="AC137" s="10">
        <f t="shared" si="86"/>
        <v>3.9120370347518474E-3</v>
      </c>
      <c r="AD137" s="10"/>
      <c r="AE137" s="10"/>
    </row>
    <row r="138" spans="1:33" s="7" customFormat="1" x14ac:dyDescent="0.4">
      <c r="A138" s="16" t="str">
        <f t="shared" si="87"/>
        <v>★</v>
      </c>
      <c r="B138" s="16" t="str">
        <f t="shared" si="88"/>
        <v>☆</v>
      </c>
      <c r="C138" s="7">
        <v>12</v>
      </c>
      <c r="D138" s="2">
        <v>43434.465775462966</v>
      </c>
      <c r="E138" s="3" t="s">
        <v>240</v>
      </c>
      <c r="F138" s="3">
        <v>22111</v>
      </c>
      <c r="G138" s="3" t="s">
        <v>18</v>
      </c>
      <c r="H138" s="3">
        <v>5709</v>
      </c>
      <c r="I138" s="3">
        <v>304</v>
      </c>
      <c r="J138" s="3">
        <v>2</v>
      </c>
      <c r="K138" s="3">
        <v>5</v>
      </c>
      <c r="L138" s="2">
        <v>43434.507326388892</v>
      </c>
      <c r="M138" s="3"/>
      <c r="N138" s="3"/>
      <c r="O138" s="3" t="s">
        <v>63</v>
      </c>
      <c r="P138" s="3" t="s">
        <v>64</v>
      </c>
      <c r="Q138" s="3" t="s">
        <v>30</v>
      </c>
      <c r="R138" s="3" t="s">
        <v>31</v>
      </c>
      <c r="S138" s="2">
        <v>43434.507453703707</v>
      </c>
      <c r="T138" s="3"/>
      <c r="U138" s="2">
        <v>43434.516956018517</v>
      </c>
      <c r="V138" s="3"/>
      <c r="W138" s="2">
        <v>43434.507453703707</v>
      </c>
      <c r="X138" s="2">
        <f t="shared" si="78"/>
        <v>43434.507453703707</v>
      </c>
      <c r="Y138" s="33">
        <f t="shared" si="79"/>
        <v>0</v>
      </c>
      <c r="Z138" s="33">
        <f t="shared" si="80"/>
        <v>0</v>
      </c>
      <c r="AA138" s="10"/>
      <c r="AB138" s="10">
        <f t="shared" si="85"/>
        <v>0</v>
      </c>
      <c r="AC138" s="10">
        <f t="shared" si="86"/>
        <v>0</v>
      </c>
      <c r="AD138" s="10"/>
      <c r="AE138" s="10"/>
    </row>
    <row r="139" spans="1:33" s="7" customFormat="1" x14ac:dyDescent="0.4">
      <c r="A139" s="16" t="str">
        <f t="shared" si="87"/>
        <v>-</v>
      </c>
      <c r="B139" s="16" t="str">
        <f t="shared" si="88"/>
        <v>☆</v>
      </c>
      <c r="C139" s="7">
        <v>12</v>
      </c>
      <c r="D139" s="2">
        <v>43434.503217592595</v>
      </c>
      <c r="E139" s="3" t="s">
        <v>214</v>
      </c>
      <c r="F139" s="3">
        <v>22158</v>
      </c>
      <c r="G139" s="3" t="s">
        <v>32</v>
      </c>
      <c r="H139" s="3">
        <v>7793</v>
      </c>
      <c r="I139" s="3">
        <v>648</v>
      </c>
      <c r="J139" s="3">
        <v>11</v>
      </c>
      <c r="K139" s="3">
        <v>3</v>
      </c>
      <c r="L139" s="2">
        <v>43434.503495370373</v>
      </c>
      <c r="M139" s="3"/>
      <c r="N139" s="3"/>
      <c r="O139" s="3" t="s">
        <v>43</v>
      </c>
      <c r="P139" s="3" t="s">
        <v>89</v>
      </c>
      <c r="Q139" s="3" t="s">
        <v>20</v>
      </c>
      <c r="R139" s="3" t="s">
        <v>21</v>
      </c>
      <c r="S139" s="2">
        <v>43434.519583333335</v>
      </c>
      <c r="T139" s="3"/>
      <c r="U139" s="2">
        <v>43434.53020833333</v>
      </c>
      <c r="V139" s="3"/>
      <c r="W139" s="3"/>
      <c r="X139" s="2">
        <f t="shared" si="78"/>
        <v>43434.503217592595</v>
      </c>
      <c r="Y139" s="33">
        <f t="shared" si="79"/>
        <v>0</v>
      </c>
      <c r="Z139" s="33">
        <f t="shared" si="80"/>
        <v>0</v>
      </c>
      <c r="AA139" s="10"/>
      <c r="AB139" s="10">
        <f t="shared" si="85"/>
        <v>0</v>
      </c>
      <c r="AC139" s="10">
        <f t="shared" si="86"/>
        <v>1.636574073927477E-2</v>
      </c>
      <c r="AD139" s="10"/>
      <c r="AE139" s="10"/>
    </row>
    <row r="140" spans="1:33" s="7" customFormat="1" x14ac:dyDescent="0.4">
      <c r="A140" s="16" t="str">
        <f t="shared" si="87"/>
        <v>★</v>
      </c>
      <c r="B140" s="16" t="str">
        <f t="shared" si="88"/>
        <v>☆</v>
      </c>
      <c r="C140" s="7">
        <v>12</v>
      </c>
      <c r="D140" s="2">
        <v>43434.503750000003</v>
      </c>
      <c r="E140" s="3" t="s">
        <v>267</v>
      </c>
      <c r="F140" s="3">
        <v>22160</v>
      </c>
      <c r="G140" s="3" t="s">
        <v>32</v>
      </c>
      <c r="H140" s="3">
        <v>7533</v>
      </c>
      <c r="I140" s="3">
        <v>804</v>
      </c>
      <c r="J140" s="3">
        <v>13</v>
      </c>
      <c r="K140" s="3">
        <v>3</v>
      </c>
      <c r="L140" s="2">
        <v>43434.504004629627</v>
      </c>
      <c r="M140" s="3"/>
      <c r="N140" s="3"/>
      <c r="O140" s="3" t="s">
        <v>55</v>
      </c>
      <c r="P140" s="3" t="s">
        <v>56</v>
      </c>
      <c r="Q140" s="3" t="s">
        <v>43</v>
      </c>
      <c r="R140" s="3" t="s">
        <v>89</v>
      </c>
      <c r="S140" s="2">
        <v>43434.518148148149</v>
      </c>
      <c r="T140" s="3"/>
      <c r="U140" s="2">
        <v>43434.52202546296</v>
      </c>
      <c r="V140" s="3"/>
      <c r="W140" s="2">
        <v>43434.510682870372</v>
      </c>
      <c r="X140" s="2">
        <f t="shared" si="78"/>
        <v>43434.510682870372</v>
      </c>
      <c r="Y140" s="33">
        <f t="shared" si="79"/>
        <v>0</v>
      </c>
      <c r="Z140" s="33">
        <f t="shared" si="80"/>
        <v>0</v>
      </c>
      <c r="AB140" s="10">
        <f t="shared" si="85"/>
        <v>0</v>
      </c>
      <c r="AC140" s="10">
        <f t="shared" si="86"/>
        <v>7.4652777766459621E-3</v>
      </c>
    </row>
    <row r="141" spans="1:33" s="7" customFormat="1" x14ac:dyDescent="0.4">
      <c r="A141" s="16" t="str">
        <f t="shared" si="87"/>
        <v>-</v>
      </c>
      <c r="B141" s="16" t="str">
        <f t="shared" si="88"/>
        <v>☆</v>
      </c>
      <c r="C141" s="7">
        <v>12</v>
      </c>
      <c r="D141" s="2">
        <v>43434.505416666667</v>
      </c>
      <c r="E141" s="3" t="s">
        <v>269</v>
      </c>
      <c r="F141" s="3">
        <v>22165</v>
      </c>
      <c r="G141" s="3" t="s">
        <v>32</v>
      </c>
      <c r="H141" s="3">
        <v>1120</v>
      </c>
      <c r="I141" s="3">
        <v>278</v>
      </c>
      <c r="J141" s="3">
        <v>11</v>
      </c>
      <c r="K141" s="3">
        <v>1</v>
      </c>
      <c r="L141" s="2">
        <v>43434.515983796293</v>
      </c>
      <c r="M141" s="3"/>
      <c r="N141" s="3"/>
      <c r="O141" s="3" t="s">
        <v>75</v>
      </c>
      <c r="P141" s="3" t="s">
        <v>76</v>
      </c>
      <c r="Q141" s="3" t="s">
        <v>59</v>
      </c>
      <c r="R141" s="3" t="s">
        <v>60</v>
      </c>
      <c r="S141" s="2">
        <v>43434.516469907408</v>
      </c>
      <c r="T141" s="3"/>
      <c r="U141" s="2">
        <v>43434.517361111109</v>
      </c>
      <c r="V141" s="3"/>
      <c r="W141" s="3"/>
      <c r="X141" s="2">
        <f t="shared" si="78"/>
        <v>43434.505416666667</v>
      </c>
      <c r="Y141" s="33">
        <f t="shared" si="79"/>
        <v>0</v>
      </c>
      <c r="Z141" s="33">
        <f t="shared" si="80"/>
        <v>0</v>
      </c>
      <c r="AA141" s="10"/>
      <c r="AB141" s="10">
        <f t="shared" si="85"/>
        <v>0</v>
      </c>
      <c r="AC141" s="10">
        <f t="shared" si="86"/>
        <v>1.1053240741603076E-2</v>
      </c>
      <c r="AD141" s="10"/>
      <c r="AE141" s="10"/>
    </row>
    <row r="142" spans="1:33" s="7" customFormat="1" x14ac:dyDescent="0.4">
      <c r="A142" s="16" t="str">
        <f t="shared" si="87"/>
        <v>-</v>
      </c>
      <c r="B142" s="16" t="str">
        <f t="shared" si="88"/>
        <v>☆</v>
      </c>
      <c r="C142" s="7">
        <v>12</v>
      </c>
      <c r="D142" s="2">
        <v>43434.505416666667</v>
      </c>
      <c r="E142" s="3" t="s">
        <v>270</v>
      </c>
      <c r="F142" s="3">
        <v>22166</v>
      </c>
      <c r="G142" s="3" t="s">
        <v>32</v>
      </c>
      <c r="H142" s="3">
        <v>7829</v>
      </c>
      <c r="I142" s="3">
        <v>262</v>
      </c>
      <c r="J142" s="3">
        <v>11</v>
      </c>
      <c r="K142" s="3">
        <v>1</v>
      </c>
      <c r="L142" s="2">
        <v>43434.515983796293</v>
      </c>
      <c r="M142" s="3"/>
      <c r="N142" s="3"/>
      <c r="O142" s="3" t="s">
        <v>75</v>
      </c>
      <c r="P142" s="3" t="s">
        <v>76</v>
      </c>
      <c r="Q142" s="3" t="s">
        <v>59</v>
      </c>
      <c r="R142" s="3" t="s">
        <v>60</v>
      </c>
      <c r="S142" s="2">
        <v>43434.516817129632</v>
      </c>
      <c r="T142" s="3"/>
      <c r="U142" s="2">
        <v>43434.517708333333</v>
      </c>
      <c r="V142" s="3"/>
      <c r="W142" s="3"/>
      <c r="X142" s="2">
        <f t="shared" si="78"/>
        <v>43434.505416666667</v>
      </c>
      <c r="Y142" s="33">
        <f t="shared" si="79"/>
        <v>0</v>
      </c>
      <c r="Z142" s="33">
        <f t="shared" si="80"/>
        <v>0</v>
      </c>
      <c r="AA142" s="10"/>
      <c r="AB142" s="10">
        <f t="shared" si="85"/>
        <v>0</v>
      </c>
      <c r="AC142" s="10">
        <f t="shared" si="86"/>
        <v>1.1400462964957114E-2</v>
      </c>
      <c r="AD142" s="10"/>
      <c r="AE142" s="10"/>
    </row>
    <row r="143" spans="1:33" s="7" customFormat="1" x14ac:dyDescent="0.4">
      <c r="A143" s="16" t="str">
        <f t="shared" si="87"/>
        <v>-</v>
      </c>
      <c r="B143" s="16" t="str">
        <f t="shared" si="88"/>
        <v>☆</v>
      </c>
      <c r="C143" s="7">
        <v>12</v>
      </c>
      <c r="D143" s="2">
        <v>43434.507418981484</v>
      </c>
      <c r="E143" s="3" t="s">
        <v>272</v>
      </c>
      <c r="F143" s="3">
        <v>22168</v>
      </c>
      <c r="G143" s="3" t="s">
        <v>110</v>
      </c>
      <c r="H143" s="3">
        <v>7607</v>
      </c>
      <c r="I143" s="3">
        <v>149</v>
      </c>
      <c r="J143" s="3">
        <v>2</v>
      </c>
      <c r="K143" s="3">
        <v>2</v>
      </c>
      <c r="L143" s="2">
        <v>43434.507731481484</v>
      </c>
      <c r="M143" s="3"/>
      <c r="N143" s="3"/>
      <c r="O143" s="3" t="s">
        <v>43</v>
      </c>
      <c r="P143" s="3" t="s">
        <v>89</v>
      </c>
      <c r="Q143" s="3" t="s">
        <v>63</v>
      </c>
      <c r="R143" s="3" t="s">
        <v>64</v>
      </c>
      <c r="S143" s="2">
        <v>43434.537118055552</v>
      </c>
      <c r="T143" s="3"/>
      <c r="U143" s="2">
        <v>43434.550023148149</v>
      </c>
      <c r="V143" s="3"/>
      <c r="W143" s="3"/>
      <c r="X143" s="2">
        <f t="shared" si="78"/>
        <v>43434.507418981484</v>
      </c>
      <c r="Y143" s="33">
        <f t="shared" si="79"/>
        <v>0</v>
      </c>
      <c r="Z143" s="33">
        <f t="shared" si="80"/>
        <v>0</v>
      </c>
      <c r="AA143" s="10"/>
      <c r="AB143" s="10">
        <f t="shared" si="85"/>
        <v>0</v>
      </c>
      <c r="AC143" s="10"/>
      <c r="AD143" s="10"/>
      <c r="AE143" s="10"/>
      <c r="AG143" s="7" t="s">
        <v>552</v>
      </c>
    </row>
    <row r="144" spans="1:33" s="7" customFormat="1" x14ac:dyDescent="0.4">
      <c r="A144" s="16" t="str">
        <f t="shared" si="87"/>
        <v>-</v>
      </c>
      <c r="B144" s="16" t="str">
        <f t="shared" si="88"/>
        <v>☆</v>
      </c>
      <c r="C144" s="7">
        <v>12</v>
      </c>
      <c r="D144" s="2">
        <v>43434.507986111108</v>
      </c>
      <c r="E144" s="3" t="s">
        <v>273</v>
      </c>
      <c r="F144" s="3">
        <v>22169</v>
      </c>
      <c r="G144" s="3" t="s">
        <v>110</v>
      </c>
      <c r="H144" s="3">
        <v>7607</v>
      </c>
      <c r="I144" s="3">
        <v>596</v>
      </c>
      <c r="J144" s="3">
        <v>2</v>
      </c>
      <c r="K144" s="3">
        <v>1</v>
      </c>
      <c r="L144" s="2">
        <v>43434.508113425924</v>
      </c>
      <c r="M144" s="3"/>
      <c r="N144" s="3"/>
      <c r="O144" s="3" t="s">
        <v>43</v>
      </c>
      <c r="P144" s="3" t="s">
        <v>89</v>
      </c>
      <c r="Q144" s="3" t="s">
        <v>63</v>
      </c>
      <c r="R144" s="3" t="s">
        <v>64</v>
      </c>
      <c r="S144" s="2">
        <v>43434.537118055552</v>
      </c>
      <c r="T144" s="3"/>
      <c r="U144" s="2">
        <v>43434.549328703702</v>
      </c>
      <c r="V144" s="3"/>
      <c r="W144" s="3"/>
      <c r="X144" s="2">
        <f t="shared" si="78"/>
        <v>43434.507986111108</v>
      </c>
      <c r="Y144" s="33">
        <f t="shared" si="79"/>
        <v>0</v>
      </c>
      <c r="Z144" s="33">
        <f t="shared" si="80"/>
        <v>0</v>
      </c>
      <c r="AA144" s="10"/>
      <c r="AB144" s="10">
        <f t="shared" si="85"/>
        <v>0</v>
      </c>
      <c r="AC144" s="10"/>
      <c r="AD144" s="10"/>
      <c r="AE144" s="10"/>
      <c r="AG144" s="7" t="s">
        <v>551</v>
      </c>
    </row>
    <row r="145" spans="1:33" s="7" customFormat="1" x14ac:dyDescent="0.4">
      <c r="A145" s="16" t="str">
        <f t="shared" si="87"/>
        <v>-</v>
      </c>
      <c r="B145" s="16" t="str">
        <f t="shared" si="88"/>
        <v>☆</v>
      </c>
      <c r="C145" s="7">
        <v>12</v>
      </c>
      <c r="D145" s="2">
        <v>43434.508310185185</v>
      </c>
      <c r="E145" s="3" t="s">
        <v>272</v>
      </c>
      <c r="F145" s="3">
        <v>22170</v>
      </c>
      <c r="G145" s="3" t="s">
        <v>110</v>
      </c>
      <c r="H145" s="3">
        <v>7607</v>
      </c>
      <c r="I145" s="3">
        <v>989</v>
      </c>
      <c r="J145" s="3">
        <v>1</v>
      </c>
      <c r="K145" s="3">
        <v>2</v>
      </c>
      <c r="L145" s="2">
        <v>43434.508472222224</v>
      </c>
      <c r="M145" s="3"/>
      <c r="N145" s="3"/>
      <c r="O145" s="3" t="s">
        <v>43</v>
      </c>
      <c r="P145" s="3" t="s">
        <v>89</v>
      </c>
      <c r="Q145" s="3" t="s">
        <v>63</v>
      </c>
      <c r="R145" s="3" t="s">
        <v>64</v>
      </c>
      <c r="S145" s="2">
        <v>43434.536273148151</v>
      </c>
      <c r="T145" s="3"/>
      <c r="U145" s="2">
        <v>43434.549178240741</v>
      </c>
      <c r="V145" s="3"/>
      <c r="W145" s="3"/>
      <c r="X145" s="2">
        <f t="shared" si="78"/>
        <v>43434.508310185185</v>
      </c>
      <c r="Y145" s="33">
        <f t="shared" si="79"/>
        <v>0</v>
      </c>
      <c r="Z145" s="33">
        <f t="shared" si="80"/>
        <v>0</v>
      </c>
      <c r="AA145" s="10"/>
      <c r="AB145" s="10">
        <f t="shared" si="85"/>
        <v>0</v>
      </c>
      <c r="AC145" s="10"/>
      <c r="AD145" s="10"/>
      <c r="AE145" s="10"/>
      <c r="AG145" s="7" t="s">
        <v>550</v>
      </c>
    </row>
    <row r="146" spans="1:33" s="7" customFormat="1" x14ac:dyDescent="0.4">
      <c r="A146" s="16" t="str">
        <f t="shared" si="87"/>
        <v>-</v>
      </c>
      <c r="B146" s="16" t="str">
        <f t="shared" si="88"/>
        <v>☆</v>
      </c>
      <c r="C146" s="7">
        <v>12</v>
      </c>
      <c r="D146" s="2">
        <v>43434.508356481485</v>
      </c>
      <c r="E146" s="3" t="s">
        <v>232</v>
      </c>
      <c r="F146" s="3">
        <v>22171</v>
      </c>
      <c r="G146" s="3" t="s">
        <v>32</v>
      </c>
      <c r="H146" s="3">
        <v>6306</v>
      </c>
      <c r="I146" s="3">
        <v>140</v>
      </c>
      <c r="J146" s="3">
        <v>2</v>
      </c>
      <c r="K146" s="3">
        <v>1</v>
      </c>
      <c r="L146" s="2">
        <v>43434.514074074075</v>
      </c>
      <c r="M146" s="3"/>
      <c r="N146" s="3"/>
      <c r="O146" s="3" t="s">
        <v>28</v>
      </c>
      <c r="P146" s="3" t="s">
        <v>29</v>
      </c>
      <c r="Q146" s="3" t="s">
        <v>33</v>
      </c>
      <c r="R146" s="3" t="s">
        <v>34</v>
      </c>
      <c r="S146" s="2">
        <v>43434.513368055559</v>
      </c>
      <c r="T146" s="3"/>
      <c r="U146" s="2">
        <v>43434.524525462963</v>
      </c>
      <c r="V146" s="3"/>
      <c r="W146" s="3"/>
      <c r="X146" s="2">
        <f t="shared" si="78"/>
        <v>43434.508356481485</v>
      </c>
      <c r="Y146" s="33">
        <f t="shared" si="79"/>
        <v>0</v>
      </c>
      <c r="Z146" s="33">
        <f t="shared" si="80"/>
        <v>0</v>
      </c>
      <c r="AA146" s="10"/>
      <c r="AB146" s="10">
        <f t="shared" si="85"/>
        <v>0</v>
      </c>
      <c r="AC146" s="10">
        <f t="shared" si="86"/>
        <v>5.7175925903720781E-3</v>
      </c>
      <c r="AD146" s="10"/>
      <c r="AE146" s="10"/>
    </row>
    <row r="147" spans="1:33" s="7" customFormat="1" x14ac:dyDescent="0.4">
      <c r="A147" s="16" t="str">
        <f t="shared" si="87"/>
        <v>-</v>
      </c>
      <c r="B147" s="16" t="str">
        <f t="shared" si="88"/>
        <v>☆</v>
      </c>
      <c r="C147" s="7">
        <v>12</v>
      </c>
      <c r="D147" s="2">
        <v>43434.509652777779</v>
      </c>
      <c r="E147" s="3" t="s">
        <v>272</v>
      </c>
      <c r="F147" s="3">
        <v>22173</v>
      </c>
      <c r="G147" s="3" t="s">
        <v>110</v>
      </c>
      <c r="H147" s="3">
        <v>7607</v>
      </c>
      <c r="I147" s="3">
        <v>170</v>
      </c>
      <c r="J147" s="3">
        <v>1</v>
      </c>
      <c r="K147" s="3">
        <v>2</v>
      </c>
      <c r="L147" s="2">
        <v>43434.509791666664</v>
      </c>
      <c r="M147" s="3"/>
      <c r="N147" s="3"/>
      <c r="O147" s="3" t="s">
        <v>43</v>
      </c>
      <c r="P147" s="3" t="s">
        <v>89</v>
      </c>
      <c r="Q147" s="3" t="s">
        <v>63</v>
      </c>
      <c r="R147" s="3" t="s">
        <v>64</v>
      </c>
      <c r="S147" s="2">
        <v>43434.535810185182</v>
      </c>
      <c r="T147" s="3"/>
      <c r="U147" s="2">
        <v>43434.548715277779</v>
      </c>
      <c r="V147" s="3"/>
      <c r="W147" s="3"/>
      <c r="X147" s="2">
        <f t="shared" si="78"/>
        <v>43434.509652777779</v>
      </c>
      <c r="Y147" s="33">
        <f t="shared" si="79"/>
        <v>0</v>
      </c>
      <c r="Z147" s="33">
        <f t="shared" si="80"/>
        <v>0</v>
      </c>
      <c r="AA147" s="10"/>
      <c r="AB147" s="10">
        <f t="shared" si="85"/>
        <v>0</v>
      </c>
      <c r="AC147" s="10">
        <f t="shared" si="86"/>
        <v>2.6157407402934041E-2</v>
      </c>
      <c r="AD147" s="10"/>
      <c r="AE147" s="10"/>
      <c r="AG147" s="7" t="s">
        <v>549</v>
      </c>
    </row>
    <row r="148" spans="1:33" s="7" customFormat="1" x14ac:dyDescent="0.4">
      <c r="A148" s="16" t="str">
        <f t="shared" si="87"/>
        <v>-</v>
      </c>
      <c r="B148" s="16" t="str">
        <f t="shared" si="88"/>
        <v>☆</v>
      </c>
      <c r="C148" s="7">
        <v>12</v>
      </c>
      <c r="D148" s="2">
        <v>43434.512384259258</v>
      </c>
      <c r="E148" s="3" t="s">
        <v>277</v>
      </c>
      <c r="F148" s="3">
        <v>22176</v>
      </c>
      <c r="G148" s="3" t="s">
        <v>18</v>
      </c>
      <c r="H148" s="3">
        <v>5709</v>
      </c>
      <c r="I148" s="3">
        <v>822</v>
      </c>
      <c r="J148" s="3">
        <v>3</v>
      </c>
      <c r="K148" s="3">
        <v>1</v>
      </c>
      <c r="L148" s="2">
        <v>43434.514421296299</v>
      </c>
      <c r="M148" s="3"/>
      <c r="N148" s="3"/>
      <c r="O148" s="3" t="s">
        <v>63</v>
      </c>
      <c r="P148" s="3" t="s">
        <v>64</v>
      </c>
      <c r="Q148" s="3" t="s">
        <v>30</v>
      </c>
      <c r="R148" s="3" t="s">
        <v>31</v>
      </c>
      <c r="S148" s="2">
        <v>43434.514444444445</v>
      </c>
      <c r="T148" s="3"/>
      <c r="U148" s="2">
        <v>43434.522673611114</v>
      </c>
      <c r="V148" s="3"/>
      <c r="W148" s="3"/>
      <c r="X148" s="2">
        <f t="shared" si="78"/>
        <v>43434.512384259258</v>
      </c>
      <c r="Y148" s="33">
        <f t="shared" si="79"/>
        <v>0</v>
      </c>
      <c r="Z148" s="33">
        <f t="shared" si="80"/>
        <v>0</v>
      </c>
      <c r="AA148" s="10"/>
      <c r="AB148" s="10">
        <f t="shared" si="85"/>
        <v>0</v>
      </c>
      <c r="AC148" s="10">
        <f t="shared" si="86"/>
        <v>2.0601851865649223E-3</v>
      </c>
      <c r="AD148" s="10"/>
      <c r="AE148" s="10"/>
    </row>
    <row r="149" spans="1:33" s="7" customFormat="1" x14ac:dyDescent="0.4">
      <c r="A149" s="16" t="str">
        <f t="shared" si="87"/>
        <v>-</v>
      </c>
      <c r="B149" s="16" t="str">
        <f t="shared" si="88"/>
        <v>☆</v>
      </c>
      <c r="C149" s="7">
        <v>12</v>
      </c>
      <c r="D149" s="2">
        <v>43434.513124999998</v>
      </c>
      <c r="E149" s="3" t="s">
        <v>196</v>
      </c>
      <c r="F149" s="3">
        <v>22179</v>
      </c>
      <c r="G149" s="3" t="s">
        <v>32</v>
      </c>
      <c r="H149" s="3">
        <v>7806</v>
      </c>
      <c r="I149" s="3">
        <v>464</v>
      </c>
      <c r="J149" s="3">
        <v>3</v>
      </c>
      <c r="K149" s="3">
        <v>1</v>
      </c>
      <c r="L149" s="2">
        <v>43434.513287037036</v>
      </c>
      <c r="M149" s="3"/>
      <c r="N149" s="3"/>
      <c r="O149" s="3" t="s">
        <v>77</v>
      </c>
      <c r="P149" s="3" t="s">
        <v>78</v>
      </c>
      <c r="Q149" s="3" t="s">
        <v>36</v>
      </c>
      <c r="R149" s="3" t="s">
        <v>37</v>
      </c>
      <c r="S149" s="2">
        <v>43434.528043981481</v>
      </c>
      <c r="T149" s="3"/>
      <c r="U149" s="2">
        <v>43434.541400462964</v>
      </c>
      <c r="V149" s="3"/>
      <c r="W149" s="3"/>
      <c r="X149" s="2">
        <f t="shared" si="78"/>
        <v>43434.513124999998</v>
      </c>
      <c r="Y149" s="33">
        <f t="shared" si="79"/>
        <v>0</v>
      </c>
      <c r="Z149" s="33">
        <f t="shared" si="80"/>
        <v>0</v>
      </c>
      <c r="AA149" s="10"/>
      <c r="AB149" s="10">
        <f t="shared" si="85"/>
        <v>0</v>
      </c>
      <c r="AC149" s="10">
        <f t="shared" si="86"/>
        <v>1.491898148378823E-2</v>
      </c>
      <c r="AD149" s="10"/>
      <c r="AE149" s="10"/>
    </row>
    <row r="150" spans="1:33" s="7" customFormat="1" x14ac:dyDescent="0.4">
      <c r="A150" s="16" t="str">
        <f t="shared" si="87"/>
        <v>-</v>
      </c>
      <c r="B150" s="16" t="str">
        <f t="shared" si="88"/>
        <v>☆</v>
      </c>
      <c r="C150" s="7">
        <v>12</v>
      </c>
      <c r="D150" s="2">
        <v>43434.514560185184</v>
      </c>
      <c r="E150" s="3" t="s">
        <v>272</v>
      </c>
      <c r="F150" s="3">
        <v>22182</v>
      </c>
      <c r="G150" s="3" t="s">
        <v>32</v>
      </c>
      <c r="H150" s="3">
        <v>7607</v>
      </c>
      <c r="I150" s="3">
        <v>352</v>
      </c>
      <c r="J150" s="3">
        <v>11</v>
      </c>
      <c r="K150" s="3">
        <v>2</v>
      </c>
      <c r="L150" s="2">
        <v>43434.514710648145</v>
      </c>
      <c r="M150" s="3"/>
      <c r="N150" s="3"/>
      <c r="O150" s="3" t="s">
        <v>55</v>
      </c>
      <c r="P150" s="3" t="s">
        <v>56</v>
      </c>
      <c r="Q150" s="3" t="s">
        <v>53</v>
      </c>
      <c r="R150" s="3" t="s">
        <v>54</v>
      </c>
      <c r="S150" s="2">
        <v>43434.522303240738</v>
      </c>
      <c r="T150" s="3"/>
      <c r="U150" s="2">
        <v>43434.527731481481</v>
      </c>
      <c r="V150" s="3"/>
      <c r="W150" s="3"/>
      <c r="X150" s="2">
        <f t="shared" si="78"/>
        <v>43434.514560185184</v>
      </c>
      <c r="Y150" s="33">
        <f t="shared" si="79"/>
        <v>0</v>
      </c>
      <c r="Z150" s="33">
        <f t="shared" si="80"/>
        <v>0</v>
      </c>
      <c r="AA150" s="10"/>
      <c r="AB150" s="10">
        <f t="shared" si="85"/>
        <v>0</v>
      </c>
      <c r="AC150" s="10">
        <f t="shared" si="86"/>
        <v>7.7430555538740009E-3</v>
      </c>
      <c r="AD150" s="10"/>
      <c r="AE150" s="10"/>
      <c r="AG150" s="7" t="s">
        <v>547</v>
      </c>
    </row>
    <row r="151" spans="1:33" s="7" customFormat="1" x14ac:dyDescent="0.4">
      <c r="A151" s="16" t="str">
        <f t="shared" si="87"/>
        <v>-</v>
      </c>
      <c r="B151" s="16" t="str">
        <f t="shared" si="88"/>
        <v>☆</v>
      </c>
      <c r="C151" s="7">
        <v>12</v>
      </c>
      <c r="D151" s="2">
        <v>43434.515081018515</v>
      </c>
      <c r="E151" s="3" t="s">
        <v>272</v>
      </c>
      <c r="F151" s="3">
        <v>22185</v>
      </c>
      <c r="G151" s="3" t="s">
        <v>32</v>
      </c>
      <c r="H151" s="3">
        <v>7607</v>
      </c>
      <c r="I151" s="3">
        <v>654</v>
      </c>
      <c r="J151" s="3">
        <v>3</v>
      </c>
      <c r="K151" s="3">
        <v>2</v>
      </c>
      <c r="L151" s="2">
        <v>43434.515277777777</v>
      </c>
      <c r="M151" s="3"/>
      <c r="N151" s="3"/>
      <c r="O151" s="3" t="s">
        <v>55</v>
      </c>
      <c r="P151" s="3" t="s">
        <v>56</v>
      </c>
      <c r="Q151" s="3" t="s">
        <v>63</v>
      </c>
      <c r="R151" s="3" t="s">
        <v>64</v>
      </c>
      <c r="S151" s="2">
        <v>43434.528645833336</v>
      </c>
      <c r="T151" s="3"/>
      <c r="U151" s="2">
        <v>43434.544317129628</v>
      </c>
      <c r="V151" s="3"/>
      <c r="W151" s="3"/>
      <c r="X151" s="2">
        <f t="shared" si="78"/>
        <v>43434.515081018515</v>
      </c>
      <c r="Y151" s="33">
        <f t="shared" si="79"/>
        <v>0</v>
      </c>
      <c r="Z151" s="33">
        <f t="shared" si="80"/>
        <v>0</v>
      </c>
      <c r="AA151" s="10"/>
      <c r="AB151" s="10">
        <f t="shared" si="85"/>
        <v>0</v>
      </c>
      <c r="AC151" s="10"/>
      <c r="AD151" s="10"/>
      <c r="AE151" s="10"/>
      <c r="AG151" s="7" t="s">
        <v>548</v>
      </c>
    </row>
    <row r="152" spans="1:33" s="7" customFormat="1" x14ac:dyDescent="0.4">
      <c r="A152" s="16" t="str">
        <f t="shared" si="87"/>
        <v>-</v>
      </c>
      <c r="B152" s="16" t="str">
        <f t="shared" si="88"/>
        <v>☆</v>
      </c>
      <c r="C152" s="7">
        <v>12</v>
      </c>
      <c r="D152" s="2">
        <v>43434.516956018517</v>
      </c>
      <c r="E152" s="3" t="s">
        <v>269</v>
      </c>
      <c r="F152" s="3">
        <v>22186</v>
      </c>
      <c r="G152" s="3" t="s">
        <v>18</v>
      </c>
      <c r="H152" s="3">
        <v>1120</v>
      </c>
      <c r="I152" s="3">
        <v>234</v>
      </c>
      <c r="J152" s="3">
        <v>1</v>
      </c>
      <c r="K152" s="3">
        <v>1</v>
      </c>
      <c r="L152" s="2">
        <v>43434.527662037035</v>
      </c>
      <c r="M152" s="3"/>
      <c r="N152" s="3"/>
      <c r="O152" s="3" t="s">
        <v>63</v>
      </c>
      <c r="P152" s="3" t="s">
        <v>64</v>
      </c>
      <c r="Q152" s="3" t="s">
        <v>75</v>
      </c>
      <c r="R152" s="3" t="s">
        <v>76</v>
      </c>
      <c r="S152" s="2">
        <v>43434.528865740744</v>
      </c>
      <c r="T152" s="3"/>
      <c r="U152" s="2">
        <v>43434.541354166664</v>
      </c>
      <c r="V152" s="3"/>
      <c r="W152" s="3"/>
      <c r="X152" s="2">
        <f t="shared" si="78"/>
        <v>43434.516956018517</v>
      </c>
      <c r="Y152" s="33">
        <f t="shared" si="79"/>
        <v>0</v>
      </c>
      <c r="Z152" s="33">
        <f t="shared" si="80"/>
        <v>0</v>
      </c>
      <c r="AA152" s="10"/>
      <c r="AB152" s="10">
        <f t="shared" si="85"/>
        <v>0</v>
      </c>
      <c r="AC152" s="10">
        <f t="shared" si="86"/>
        <v>1.1909722226846498E-2</v>
      </c>
      <c r="AD152" s="10"/>
      <c r="AE152" s="10"/>
    </row>
    <row r="153" spans="1:33" s="7" customFormat="1" x14ac:dyDescent="0.4">
      <c r="A153" s="16" t="str">
        <f t="shared" si="87"/>
        <v>-</v>
      </c>
      <c r="B153" s="16" t="str">
        <f t="shared" si="88"/>
        <v>☆</v>
      </c>
      <c r="C153" s="7">
        <v>12</v>
      </c>
      <c r="D153" s="2">
        <v>43434.516967592594</v>
      </c>
      <c r="E153" s="3" t="s">
        <v>270</v>
      </c>
      <c r="F153" s="3">
        <v>22187</v>
      </c>
      <c r="G153" s="3" t="s">
        <v>18</v>
      </c>
      <c r="H153" s="3">
        <v>7829</v>
      </c>
      <c r="I153" s="3">
        <v>852</v>
      </c>
      <c r="J153" s="3">
        <v>1</v>
      </c>
      <c r="K153" s="3">
        <v>1</v>
      </c>
      <c r="L153" s="2">
        <v>43434.527662037035</v>
      </c>
      <c r="M153" s="3"/>
      <c r="N153" s="3"/>
      <c r="O153" s="3" t="s">
        <v>63</v>
      </c>
      <c r="P153" s="3" t="s">
        <v>64</v>
      </c>
      <c r="Q153" s="3" t="s">
        <v>75</v>
      </c>
      <c r="R153" s="3" t="s">
        <v>76</v>
      </c>
      <c r="S153" s="2">
        <v>43434.529224537036</v>
      </c>
      <c r="T153" s="3"/>
      <c r="U153" s="2">
        <v>43434.541712962964</v>
      </c>
      <c r="V153" s="3"/>
      <c r="W153" s="3"/>
      <c r="X153" s="2">
        <f t="shared" si="78"/>
        <v>43434.516967592594</v>
      </c>
      <c r="Y153" s="33">
        <f t="shared" si="79"/>
        <v>0</v>
      </c>
      <c r="Z153" s="33">
        <f t="shared" si="80"/>
        <v>0</v>
      </c>
      <c r="AA153" s="10"/>
      <c r="AB153" s="10">
        <f t="shared" si="85"/>
        <v>0</v>
      </c>
      <c r="AC153" s="10">
        <f t="shared" si="86"/>
        <v>1.2256944442924578E-2</v>
      </c>
      <c r="AD153" s="10"/>
      <c r="AE153" s="10"/>
    </row>
    <row r="154" spans="1:33" s="7" customFormat="1" x14ac:dyDescent="0.4">
      <c r="A154" s="16" t="str">
        <f t="shared" si="87"/>
        <v>★</v>
      </c>
      <c r="B154" s="16" t="str">
        <f t="shared" si="88"/>
        <v>☆</v>
      </c>
      <c r="C154" s="7">
        <v>12</v>
      </c>
      <c r="D154" s="2">
        <v>43434.52306712963</v>
      </c>
      <c r="E154" s="3" t="s">
        <v>173</v>
      </c>
      <c r="F154" s="3">
        <v>22194</v>
      </c>
      <c r="G154" s="3" t="s">
        <v>110</v>
      </c>
      <c r="H154" s="3">
        <v>7019</v>
      </c>
      <c r="I154" s="3">
        <v>522</v>
      </c>
      <c r="J154" s="3">
        <v>4</v>
      </c>
      <c r="K154" s="3">
        <v>1</v>
      </c>
      <c r="L154" s="2">
        <v>43434.523414351854</v>
      </c>
      <c r="M154" s="3"/>
      <c r="N154" s="3"/>
      <c r="O154" s="3" t="s">
        <v>103</v>
      </c>
      <c r="P154" s="3" t="s">
        <v>19</v>
      </c>
      <c r="Q154" s="3" t="s">
        <v>51</v>
      </c>
      <c r="R154" s="3" t="s">
        <v>52</v>
      </c>
      <c r="S154" s="2">
        <v>43434.534305555557</v>
      </c>
      <c r="T154" s="3"/>
      <c r="U154" s="2">
        <v>43434.540856481479</v>
      </c>
      <c r="V154" s="3"/>
      <c r="W154" s="2">
        <v>43434.53</v>
      </c>
      <c r="X154" s="2">
        <f t="shared" si="78"/>
        <v>43434.53</v>
      </c>
      <c r="Y154" s="33">
        <f t="shared" si="79"/>
        <v>0</v>
      </c>
      <c r="Z154" s="33">
        <f t="shared" si="80"/>
        <v>0</v>
      </c>
      <c r="AA154" s="10"/>
      <c r="AB154" s="10">
        <f t="shared" si="85"/>
        <v>0</v>
      </c>
      <c r="AC154" s="10">
        <f t="shared" si="86"/>
        <v>4.3055555579485372E-3</v>
      </c>
      <c r="AD154" s="10"/>
      <c r="AE154" s="10"/>
    </row>
    <row r="155" spans="1:33" s="7" customFormat="1" x14ac:dyDescent="0.4">
      <c r="A155" s="16" t="str">
        <f t="shared" ref="A155" si="89">IF(W155&gt;0, "★", "-")</f>
        <v>-</v>
      </c>
      <c r="B155" s="16" t="str">
        <f t="shared" ref="B155" si="90">IF(L155&gt;0, "☆", "-")</f>
        <v>☆</v>
      </c>
      <c r="C155" s="7">
        <v>12</v>
      </c>
      <c r="D155" s="2">
        <v>43434.525208333333</v>
      </c>
      <c r="E155" s="3" t="s">
        <v>256</v>
      </c>
      <c r="F155" s="3">
        <v>22197</v>
      </c>
      <c r="G155" s="3" t="s">
        <v>96</v>
      </c>
      <c r="H155" s="3">
        <v>0</v>
      </c>
      <c r="I155" s="3">
        <v>989</v>
      </c>
      <c r="J155" s="3">
        <v>5</v>
      </c>
      <c r="K155" s="3">
        <v>1</v>
      </c>
      <c r="L155" s="2">
        <v>43434.525520833333</v>
      </c>
      <c r="M155" s="3"/>
      <c r="N155" s="3"/>
      <c r="O155" s="3" t="s">
        <v>57</v>
      </c>
      <c r="P155" s="3" t="s">
        <v>58</v>
      </c>
      <c r="Q155" s="3" t="s">
        <v>51</v>
      </c>
      <c r="R155" s="3" t="s">
        <v>52</v>
      </c>
      <c r="S155" s="2">
        <v>43434.528217592589</v>
      </c>
      <c r="T155" s="3"/>
      <c r="U155" s="2">
        <v>43434.541261574072</v>
      </c>
      <c r="V155" s="3"/>
      <c r="W155" s="3"/>
      <c r="X155" s="2">
        <f t="shared" si="78"/>
        <v>43434.525208333333</v>
      </c>
      <c r="Y155" s="33">
        <f t="shared" si="79"/>
        <v>0</v>
      </c>
      <c r="Z155" s="33">
        <f t="shared" si="80"/>
        <v>0</v>
      </c>
      <c r="AA155" s="10"/>
      <c r="AB155" s="10">
        <f t="shared" si="85"/>
        <v>0</v>
      </c>
      <c r="AC155" s="10">
        <f t="shared" si="86"/>
        <v>3.009259256941732E-3</v>
      </c>
      <c r="AD155" s="10"/>
      <c r="AE155" s="10"/>
    </row>
    <row r="156" spans="1:33" s="7" customFormat="1" x14ac:dyDescent="0.4">
      <c r="A156" s="16" t="str">
        <f t="shared" ref="A156:A169" si="91">IF(W156&gt;0, "★", "-")</f>
        <v>-</v>
      </c>
      <c r="B156" s="16" t="str">
        <f>IF(L156&gt;0, "☆", "-")</f>
        <v>☆</v>
      </c>
      <c r="C156" s="7">
        <v>12</v>
      </c>
      <c r="D156" s="2">
        <v>43434.527013888888</v>
      </c>
      <c r="E156" s="3" t="s">
        <v>267</v>
      </c>
      <c r="F156" s="3">
        <v>22201</v>
      </c>
      <c r="G156" s="3" t="s">
        <v>65</v>
      </c>
      <c r="H156" s="3">
        <v>7533</v>
      </c>
      <c r="I156" s="3">
        <v>280</v>
      </c>
      <c r="J156" s="3">
        <v>4</v>
      </c>
      <c r="K156" s="3">
        <v>3</v>
      </c>
      <c r="L156" s="2">
        <v>43434.527766203704</v>
      </c>
      <c r="M156" s="3"/>
      <c r="N156" s="3"/>
      <c r="O156" s="3" t="s">
        <v>43</v>
      </c>
      <c r="P156" s="3" t="s">
        <v>89</v>
      </c>
      <c r="Q156" s="3" t="s">
        <v>55</v>
      </c>
      <c r="R156" s="3" t="s">
        <v>56</v>
      </c>
      <c r="S156" s="2">
        <v>43434.53875</v>
      </c>
      <c r="T156" s="3"/>
      <c r="U156" s="2">
        <v>43434.543483796297</v>
      </c>
      <c r="V156" s="3"/>
      <c r="W156" s="3"/>
      <c r="X156" s="2">
        <f t="shared" si="78"/>
        <v>43434.527013888888</v>
      </c>
      <c r="Y156" s="33">
        <f t="shared" si="79"/>
        <v>0</v>
      </c>
      <c r="Z156" s="33">
        <f t="shared" si="80"/>
        <v>0</v>
      </c>
      <c r="AA156" s="10"/>
      <c r="AB156" s="10">
        <f t="shared" si="85"/>
        <v>0</v>
      </c>
      <c r="AC156" s="10"/>
      <c r="AD156" s="10"/>
      <c r="AE156" s="10"/>
      <c r="AG156" s="7" t="s">
        <v>553</v>
      </c>
    </row>
    <row r="157" spans="1:33" s="7" customFormat="1" x14ac:dyDescent="0.4">
      <c r="A157" s="16" t="str">
        <f t="shared" si="91"/>
        <v>-</v>
      </c>
      <c r="B157" s="16" t="str">
        <f>IF(L157&gt;0, "☆", "-")</f>
        <v>☆</v>
      </c>
      <c r="C157" s="7">
        <v>12</v>
      </c>
      <c r="D157" s="2">
        <v>43434.527812499997</v>
      </c>
      <c r="E157" s="3" t="s">
        <v>288</v>
      </c>
      <c r="F157" s="3">
        <v>22203</v>
      </c>
      <c r="G157" s="3" t="s">
        <v>110</v>
      </c>
      <c r="H157" s="3">
        <v>2754</v>
      </c>
      <c r="I157" s="3">
        <v>964</v>
      </c>
      <c r="J157" s="3">
        <v>4</v>
      </c>
      <c r="K157" s="3">
        <v>1</v>
      </c>
      <c r="L157" s="2">
        <v>43434.532453703701</v>
      </c>
      <c r="M157" s="3"/>
      <c r="N157" s="3"/>
      <c r="O157" s="3" t="s">
        <v>103</v>
      </c>
      <c r="P157" s="3" t="s">
        <v>19</v>
      </c>
      <c r="Q157" s="3" t="s">
        <v>24</v>
      </c>
      <c r="R157" s="3" t="s">
        <v>25</v>
      </c>
      <c r="S157" s="2">
        <v>43434.531284722223</v>
      </c>
      <c r="T157" s="3"/>
      <c r="U157" s="2">
        <v>43434.537395833337</v>
      </c>
      <c r="V157" s="3"/>
      <c r="W157" s="3"/>
      <c r="X157" s="2">
        <f t="shared" si="78"/>
        <v>43434.527812499997</v>
      </c>
      <c r="Y157" s="33">
        <f t="shared" si="79"/>
        <v>0</v>
      </c>
      <c r="Z157" s="33">
        <f t="shared" si="80"/>
        <v>0</v>
      </c>
      <c r="AA157" s="10"/>
      <c r="AB157" s="10">
        <f t="shared" si="85"/>
        <v>0</v>
      </c>
      <c r="AC157" s="10">
        <f t="shared" si="86"/>
        <v>4.6412037045229226E-3</v>
      </c>
      <c r="AD157" s="10"/>
      <c r="AE157" s="10"/>
    </row>
    <row r="158" spans="1:33" s="7" customFormat="1" x14ac:dyDescent="0.4">
      <c r="A158" s="16" t="str">
        <f t="shared" si="91"/>
        <v>-</v>
      </c>
      <c r="B158" s="16" t="str">
        <f>IF(L158&gt;0, "☆", "-")</f>
        <v>☆</v>
      </c>
      <c r="C158" s="7">
        <v>12</v>
      </c>
      <c r="D158" s="2">
        <v>43434.529097222221</v>
      </c>
      <c r="E158" s="3" t="s">
        <v>264</v>
      </c>
      <c r="F158" s="3">
        <v>22205</v>
      </c>
      <c r="G158" s="3" t="s">
        <v>110</v>
      </c>
      <c r="H158" s="3">
        <v>3462</v>
      </c>
      <c r="I158" s="3">
        <v>608</v>
      </c>
      <c r="J158" s="3">
        <v>2</v>
      </c>
      <c r="K158" s="3">
        <v>1</v>
      </c>
      <c r="L158" s="2">
        <v>43434.529305555552</v>
      </c>
      <c r="M158" s="3"/>
      <c r="N158" s="3"/>
      <c r="O158" s="3" t="s">
        <v>51</v>
      </c>
      <c r="P158" s="3" t="s">
        <v>52</v>
      </c>
      <c r="Q158" s="3" t="s">
        <v>63</v>
      </c>
      <c r="R158" s="3" t="s">
        <v>64</v>
      </c>
      <c r="S158" s="2">
        <v>43434.538217592592</v>
      </c>
      <c r="T158" s="3"/>
      <c r="U158" s="2">
        <v>43434.550393518519</v>
      </c>
      <c r="V158" s="3"/>
      <c r="W158" s="3"/>
      <c r="X158" s="2">
        <f t="shared" si="78"/>
        <v>43434.529097222221</v>
      </c>
      <c r="Y158" s="33">
        <f t="shared" si="79"/>
        <v>0</v>
      </c>
      <c r="Z158" s="33">
        <f t="shared" si="80"/>
        <v>0</v>
      </c>
      <c r="AA158" s="10"/>
      <c r="AB158" s="10">
        <f t="shared" si="85"/>
        <v>0</v>
      </c>
      <c r="AC158" s="10">
        <f t="shared" si="86"/>
        <v>9.1203703705104999E-3</v>
      </c>
      <c r="AD158" s="10"/>
      <c r="AE158" s="10"/>
    </row>
    <row r="159" spans="1:33" s="7" customFormat="1" x14ac:dyDescent="0.4">
      <c r="A159" s="16" t="str">
        <f t="shared" si="91"/>
        <v>-</v>
      </c>
      <c r="B159" s="16" t="str">
        <f>IF(L159&gt;0, "☆", "-")</f>
        <v>☆</v>
      </c>
      <c r="C159" s="7">
        <v>12</v>
      </c>
      <c r="D159" s="2">
        <v>43434.529780092591</v>
      </c>
      <c r="E159" s="3" t="s">
        <v>267</v>
      </c>
      <c r="F159" s="3">
        <v>22207</v>
      </c>
      <c r="G159" s="3" t="s">
        <v>110</v>
      </c>
      <c r="H159" s="3">
        <v>7533</v>
      </c>
      <c r="I159" s="3">
        <v>347</v>
      </c>
      <c r="J159" s="3">
        <v>1</v>
      </c>
      <c r="K159" s="3">
        <v>3</v>
      </c>
      <c r="L159" s="2">
        <v>43434.530057870368</v>
      </c>
      <c r="M159" s="3"/>
      <c r="N159" s="3"/>
      <c r="O159" s="3" t="s">
        <v>43</v>
      </c>
      <c r="P159" s="3" t="s">
        <v>89</v>
      </c>
      <c r="Q159" s="3" t="s">
        <v>55</v>
      </c>
      <c r="R159" s="3" t="s">
        <v>56</v>
      </c>
      <c r="S159" s="2">
        <v>43434.547268518516</v>
      </c>
      <c r="T159" s="3"/>
      <c r="U159" s="2">
        <v>43434.552002314813</v>
      </c>
      <c r="V159" s="3"/>
      <c r="W159" s="3"/>
      <c r="X159" s="2">
        <f t="shared" si="78"/>
        <v>43434.529780092591</v>
      </c>
      <c r="Y159" s="33">
        <f t="shared" si="79"/>
        <v>0</v>
      </c>
      <c r="Z159" s="33">
        <f t="shared" si="80"/>
        <v>0</v>
      </c>
      <c r="AA159" s="10"/>
      <c r="AB159" s="10">
        <f t="shared" si="85"/>
        <v>0</v>
      </c>
      <c r="AC159" s="10"/>
      <c r="AD159" s="10"/>
      <c r="AE159" s="10"/>
      <c r="AG159" s="7" t="s">
        <v>554</v>
      </c>
    </row>
    <row r="160" spans="1:33" s="7" customFormat="1" x14ac:dyDescent="0.4">
      <c r="A160" s="16" t="str">
        <f t="shared" si="91"/>
        <v>-</v>
      </c>
      <c r="B160" s="16" t="str">
        <f>IF(L160&gt;0, "☆", "-")</f>
        <v>☆</v>
      </c>
      <c r="C160" s="7">
        <v>12</v>
      </c>
      <c r="D160" s="2">
        <v>43434.530416666668</v>
      </c>
      <c r="E160" s="3" t="s">
        <v>290</v>
      </c>
      <c r="F160" s="3">
        <v>22208</v>
      </c>
      <c r="G160" s="3" t="s">
        <v>110</v>
      </c>
      <c r="H160" s="3">
        <v>7533</v>
      </c>
      <c r="I160" s="3">
        <v>462</v>
      </c>
      <c r="J160" s="3">
        <v>8</v>
      </c>
      <c r="K160" s="3">
        <v>2</v>
      </c>
      <c r="L160" s="2">
        <v>43434.530659722222</v>
      </c>
      <c r="M160" s="3"/>
      <c r="N160" s="3"/>
      <c r="O160" s="3" t="s">
        <v>43</v>
      </c>
      <c r="P160" s="3" t="s">
        <v>89</v>
      </c>
      <c r="Q160" s="3" t="s">
        <v>55</v>
      </c>
      <c r="R160" s="3" t="s">
        <v>56</v>
      </c>
      <c r="S160" s="2">
        <v>43434.540416666663</v>
      </c>
      <c r="T160" s="3"/>
      <c r="U160" s="2">
        <v>43434.544456018521</v>
      </c>
      <c r="V160" s="3"/>
      <c r="W160" s="3"/>
      <c r="X160" s="2">
        <f t="shared" si="78"/>
        <v>43434.530416666668</v>
      </c>
      <c r="Y160" s="33">
        <f t="shared" si="79"/>
        <v>0</v>
      </c>
      <c r="Z160" s="33">
        <f t="shared" si="80"/>
        <v>0</v>
      </c>
      <c r="AA160" s="10"/>
      <c r="AB160" s="10">
        <f t="shared" si="85"/>
        <v>0</v>
      </c>
      <c r="AC160" s="10">
        <f t="shared" si="86"/>
        <v>9.9999999947613105E-3</v>
      </c>
      <c r="AD160" s="10"/>
      <c r="AE160" s="10"/>
      <c r="AG160" s="7" t="s">
        <v>555</v>
      </c>
    </row>
    <row r="161" spans="1:31" s="7" customFormat="1" x14ac:dyDescent="0.4">
      <c r="A161" s="16" t="str">
        <f t="shared" si="91"/>
        <v>-</v>
      </c>
      <c r="B161" s="16" t="str">
        <f t="shared" ref="B161" si="92">IF(L161&gt;0, "☆", "-")</f>
        <v>☆</v>
      </c>
      <c r="C161" s="7">
        <v>12</v>
      </c>
      <c r="D161" s="2">
        <v>43434.535104166665</v>
      </c>
      <c r="E161" s="3" t="s">
        <v>296</v>
      </c>
      <c r="F161" s="3">
        <v>22214</v>
      </c>
      <c r="G161" s="3" t="s">
        <v>18</v>
      </c>
      <c r="H161" s="3">
        <v>5709</v>
      </c>
      <c r="I161" s="3">
        <v>688</v>
      </c>
      <c r="J161" s="3">
        <v>1</v>
      </c>
      <c r="K161" s="3">
        <v>3</v>
      </c>
      <c r="L161" s="2">
        <v>43434.535208333335</v>
      </c>
      <c r="M161" s="3"/>
      <c r="N161" s="3"/>
      <c r="O161" s="3" t="s">
        <v>30</v>
      </c>
      <c r="P161" s="3" t="s">
        <v>31</v>
      </c>
      <c r="Q161" s="3" t="s">
        <v>43</v>
      </c>
      <c r="R161" s="3" t="s">
        <v>89</v>
      </c>
      <c r="S161" s="2">
        <v>43434.548113425924</v>
      </c>
      <c r="T161" s="3"/>
      <c r="U161" s="2">
        <v>43434.556435185186</v>
      </c>
      <c r="V161" s="3"/>
      <c r="W161" s="3"/>
      <c r="X161" s="2">
        <f t="shared" si="78"/>
        <v>43434.535104166665</v>
      </c>
      <c r="Y161" s="33">
        <f t="shared" si="79"/>
        <v>0</v>
      </c>
      <c r="Z161" s="33">
        <f t="shared" si="80"/>
        <v>0</v>
      </c>
      <c r="AA161" s="10"/>
      <c r="AB161" s="10">
        <f t="shared" si="85"/>
        <v>0</v>
      </c>
      <c r="AC161" s="10">
        <f t="shared" si="86"/>
        <v>1.3009259258979E-2</v>
      </c>
      <c r="AD161" s="10"/>
      <c r="AE161" s="10"/>
    </row>
    <row r="162" spans="1:31" s="12" customFormat="1" x14ac:dyDescent="0.4">
      <c r="A162" s="17" t="str">
        <f t="shared" si="91"/>
        <v>-</v>
      </c>
      <c r="B162" s="17" t="str">
        <f t="shared" ref="B162:B169" si="93">IF(L162&gt;0, "☆", "-")</f>
        <v>☆</v>
      </c>
      <c r="C162" s="12">
        <v>12</v>
      </c>
      <c r="D162" s="4">
        <v>43434.53665509259</v>
      </c>
      <c r="E162" s="5" t="s">
        <v>297</v>
      </c>
      <c r="F162" s="5">
        <v>22216</v>
      </c>
      <c r="G162" s="5" t="s">
        <v>18</v>
      </c>
      <c r="H162" s="5">
        <v>7624</v>
      </c>
      <c r="I162" s="5">
        <v>293</v>
      </c>
      <c r="J162" s="5">
        <v>1</v>
      </c>
      <c r="K162" s="5">
        <v>1</v>
      </c>
      <c r="L162" s="4">
        <v>43434.537800925929</v>
      </c>
      <c r="M162" s="5"/>
      <c r="N162" s="5"/>
      <c r="O162" s="5" t="s">
        <v>77</v>
      </c>
      <c r="P162" s="5" t="s">
        <v>78</v>
      </c>
      <c r="Q162" s="5" t="s">
        <v>41</v>
      </c>
      <c r="R162" s="5" t="s">
        <v>42</v>
      </c>
      <c r="S162" s="4">
        <v>43434.53943287037</v>
      </c>
      <c r="T162" s="5"/>
      <c r="U162" s="4">
        <v>43434.541956018518</v>
      </c>
      <c r="V162" s="5"/>
      <c r="W162" s="5"/>
      <c r="X162" s="4">
        <f t="shared" si="78"/>
        <v>43434.53665509259</v>
      </c>
      <c r="Y162" s="34">
        <f t="shared" si="79"/>
        <v>0</v>
      </c>
      <c r="Z162" s="34">
        <f t="shared" si="80"/>
        <v>0</v>
      </c>
      <c r="AA162" s="19"/>
      <c r="AB162" s="19">
        <f t="shared" si="85"/>
        <v>0</v>
      </c>
      <c r="AC162" s="19">
        <f t="shared" si="86"/>
        <v>2.7777777795563452E-3</v>
      </c>
      <c r="AD162" s="19"/>
      <c r="AE162" s="19"/>
    </row>
    <row r="163" spans="1:31" s="23" customFormat="1" x14ac:dyDescent="0.4">
      <c r="A163" s="20" t="str">
        <f t="shared" si="91"/>
        <v>★</v>
      </c>
      <c r="B163" s="20" t="str">
        <f t="shared" si="93"/>
        <v>-</v>
      </c>
      <c r="C163" s="23">
        <v>13</v>
      </c>
      <c r="D163" s="22">
        <v>43434.512881944444</v>
      </c>
      <c r="E163" s="21" t="s">
        <v>252</v>
      </c>
      <c r="F163" s="21">
        <v>22177</v>
      </c>
      <c r="G163" s="21" t="s">
        <v>32</v>
      </c>
      <c r="H163" s="21">
        <v>6011</v>
      </c>
      <c r="I163" s="21">
        <v>184</v>
      </c>
      <c r="J163" s="21">
        <v>11</v>
      </c>
      <c r="K163" s="21">
        <v>4</v>
      </c>
      <c r="L163" s="21"/>
      <c r="M163" s="22">
        <v>43434.557233796295</v>
      </c>
      <c r="N163" s="22">
        <v>43434.566817129627</v>
      </c>
      <c r="O163" s="21" t="s">
        <v>53</v>
      </c>
      <c r="P163" s="21" t="s">
        <v>54</v>
      </c>
      <c r="Q163" s="21" t="s">
        <v>63</v>
      </c>
      <c r="R163" s="21" t="s">
        <v>64</v>
      </c>
      <c r="S163" s="22">
        <v>43434.554525462961</v>
      </c>
      <c r="T163" s="22">
        <v>43434.554525462961</v>
      </c>
      <c r="U163" s="22">
        <v>43434.571087962962</v>
      </c>
      <c r="V163" s="22">
        <v>43434.571087962962</v>
      </c>
      <c r="W163" s="22">
        <v>43434.554525462961</v>
      </c>
      <c r="X163" s="22">
        <f t="shared" si="78"/>
        <v>43434.554525462961</v>
      </c>
      <c r="Y163" s="35">
        <f t="shared" si="79"/>
        <v>9.5833333325572312E-3</v>
      </c>
      <c r="Z163" s="35">
        <f t="shared" si="80"/>
        <v>3.8333333330228925E-2</v>
      </c>
      <c r="AA163" s="26">
        <f>SUM(Z163:Z217)</f>
        <v>0.48556712968274951</v>
      </c>
      <c r="AB163" s="26">
        <f t="shared" si="85"/>
        <v>2.7083333334303461E-3</v>
      </c>
      <c r="AC163" s="26">
        <f t="shared" si="86"/>
        <v>2.7083333334303461E-3</v>
      </c>
      <c r="AD163" s="26">
        <f>AVERAGE(AC163:AC217)</f>
        <v>3.9596193415086921E-3</v>
      </c>
      <c r="AE163" s="26">
        <f>MEDIAN(AC163:AC217)</f>
        <v>3.4085648148902692E-3</v>
      </c>
    </row>
    <row r="164" spans="1:31" s="7" customFormat="1" x14ac:dyDescent="0.4">
      <c r="A164" s="16" t="str">
        <f t="shared" si="91"/>
        <v>★</v>
      </c>
      <c r="B164" s="16" t="str">
        <f t="shared" si="93"/>
        <v>-</v>
      </c>
      <c r="C164" s="7">
        <v>13</v>
      </c>
      <c r="D164" s="2">
        <v>43434.513113425928</v>
      </c>
      <c r="E164" s="3" t="s">
        <v>278</v>
      </c>
      <c r="F164" s="3">
        <v>22178</v>
      </c>
      <c r="G164" s="3" t="s">
        <v>18</v>
      </c>
      <c r="H164" s="3">
        <v>6007</v>
      </c>
      <c r="I164" s="3">
        <v>438</v>
      </c>
      <c r="J164" s="3">
        <v>10</v>
      </c>
      <c r="K164" s="3">
        <v>6</v>
      </c>
      <c r="L164" s="3"/>
      <c r="M164" s="2">
        <v>43434.555532407408</v>
      </c>
      <c r="N164" s="2">
        <v>43434.565335648149</v>
      </c>
      <c r="O164" s="3" t="s">
        <v>53</v>
      </c>
      <c r="P164" s="3" t="s">
        <v>54</v>
      </c>
      <c r="Q164" s="3" t="s">
        <v>63</v>
      </c>
      <c r="R164" s="3" t="s">
        <v>64</v>
      </c>
      <c r="S164" s="2">
        <v>43434.554768518516</v>
      </c>
      <c r="T164" s="2">
        <v>43434.554768518516</v>
      </c>
      <c r="U164" s="2">
        <v>43434.57271990741</v>
      </c>
      <c r="V164" s="2">
        <v>43434.57271990741</v>
      </c>
      <c r="W164" s="2">
        <v>43434.554768518516</v>
      </c>
      <c r="X164" s="2">
        <f t="shared" si="78"/>
        <v>43434.554768518516</v>
      </c>
      <c r="Y164" s="33">
        <f t="shared" si="79"/>
        <v>9.8032407404389232E-3</v>
      </c>
      <c r="Z164" s="33">
        <f t="shared" si="80"/>
        <v>5.8819444442633539E-2</v>
      </c>
      <c r="AA164" s="10"/>
      <c r="AB164" s="10">
        <f t="shared" si="85"/>
        <v>7.638888928340748E-4</v>
      </c>
      <c r="AC164" s="10">
        <f t="shared" si="86"/>
        <v>7.638888928340748E-4</v>
      </c>
      <c r="AD164" s="10"/>
      <c r="AE164" s="10"/>
    </row>
    <row r="165" spans="1:31" s="7" customFormat="1" x14ac:dyDescent="0.4">
      <c r="A165" s="16" t="str">
        <f t="shared" si="91"/>
        <v>★</v>
      </c>
      <c r="B165" s="16" t="str">
        <f t="shared" si="93"/>
        <v>-</v>
      </c>
      <c r="C165" s="7">
        <v>13</v>
      </c>
      <c r="D165" s="2">
        <v>43434.514513888891</v>
      </c>
      <c r="E165" s="3" t="s">
        <v>279</v>
      </c>
      <c r="F165" s="3">
        <v>22181</v>
      </c>
      <c r="G165" s="3" t="s">
        <v>32</v>
      </c>
      <c r="H165" s="3">
        <v>6010</v>
      </c>
      <c r="I165" s="3">
        <v>203</v>
      </c>
      <c r="J165" s="3">
        <v>9</v>
      </c>
      <c r="K165" s="3">
        <v>4</v>
      </c>
      <c r="L165" s="3"/>
      <c r="M165" s="2">
        <v>43434.556481481479</v>
      </c>
      <c r="N165" s="2">
        <v>43434.565613425926</v>
      </c>
      <c r="O165" s="3" t="s">
        <v>53</v>
      </c>
      <c r="P165" s="3" t="s">
        <v>54</v>
      </c>
      <c r="Q165" s="3" t="s">
        <v>63</v>
      </c>
      <c r="R165" s="3" t="s">
        <v>64</v>
      </c>
      <c r="S165" s="2">
        <v>43434.556168981479</v>
      </c>
      <c r="T165" s="2">
        <v>43434.556168981479</v>
      </c>
      <c r="U165" s="2">
        <v>43434.572731481479</v>
      </c>
      <c r="V165" s="2">
        <v>43434.572731481479</v>
      </c>
      <c r="W165" s="2">
        <v>43434.556168981479</v>
      </c>
      <c r="X165" s="2">
        <f t="shared" si="78"/>
        <v>43434.556168981479</v>
      </c>
      <c r="Y165" s="33">
        <f t="shared" si="79"/>
        <v>9.1319444472901523E-3</v>
      </c>
      <c r="Z165" s="33">
        <f t="shared" si="80"/>
        <v>3.6527777789160609E-2</v>
      </c>
      <c r="AA165" s="10"/>
      <c r="AB165" s="10">
        <f t="shared" si="85"/>
        <v>3.125000002910383E-4</v>
      </c>
      <c r="AC165" s="10">
        <f t="shared" si="86"/>
        <v>3.125000002910383E-4</v>
      </c>
      <c r="AD165" s="10"/>
      <c r="AE165" s="10"/>
    </row>
    <row r="166" spans="1:31" s="7" customFormat="1" x14ac:dyDescent="0.4">
      <c r="A166" s="16" t="str">
        <f t="shared" si="91"/>
        <v>★</v>
      </c>
      <c r="B166" s="16" t="str">
        <f t="shared" si="93"/>
        <v>-</v>
      </c>
      <c r="C166" s="7">
        <v>13</v>
      </c>
      <c r="D166" s="2">
        <v>43434.517696759256</v>
      </c>
      <c r="E166" s="3" t="s">
        <v>281</v>
      </c>
      <c r="F166" s="3">
        <v>22188</v>
      </c>
      <c r="G166" s="3" t="s">
        <v>18</v>
      </c>
      <c r="H166" s="3">
        <v>4422</v>
      </c>
      <c r="I166" s="3">
        <v>904</v>
      </c>
      <c r="J166" s="3">
        <v>2</v>
      </c>
      <c r="K166" s="3">
        <v>5</v>
      </c>
      <c r="L166" s="3"/>
      <c r="M166" s="2">
        <v>43434.556516203702</v>
      </c>
      <c r="N166" s="2">
        <v>43434.562384259261</v>
      </c>
      <c r="O166" s="3" t="s">
        <v>30</v>
      </c>
      <c r="P166" s="3" t="s">
        <v>31</v>
      </c>
      <c r="Q166" s="3" t="s">
        <v>43</v>
      </c>
      <c r="R166" s="3" t="s">
        <v>89</v>
      </c>
      <c r="S166" s="2">
        <v>43434.559340277781</v>
      </c>
      <c r="T166" s="2">
        <v>43434.559340277781</v>
      </c>
      <c r="U166" s="2">
        <v>43434.569050925929</v>
      </c>
      <c r="V166" s="2">
        <v>43434.569050925929</v>
      </c>
      <c r="W166" s="2">
        <v>43434.559340277781</v>
      </c>
      <c r="X166" s="2">
        <f t="shared" si="78"/>
        <v>43434.559340277781</v>
      </c>
      <c r="Y166" s="33">
        <f t="shared" si="79"/>
        <v>5.8680555594037287E-3</v>
      </c>
      <c r="Z166" s="33">
        <f t="shared" si="80"/>
        <v>2.9340277797018643E-2</v>
      </c>
      <c r="AA166" s="10"/>
      <c r="AB166" s="10">
        <f t="shared" si="85"/>
        <v>0</v>
      </c>
      <c r="AC166" s="10">
        <f t="shared" si="86"/>
        <v>0</v>
      </c>
      <c r="AD166" s="10"/>
      <c r="AE166" s="10"/>
    </row>
    <row r="167" spans="1:31" s="7" customFormat="1" x14ac:dyDescent="0.4">
      <c r="A167" s="16" t="str">
        <f t="shared" si="91"/>
        <v>★</v>
      </c>
      <c r="B167" s="16" t="str">
        <f t="shared" si="93"/>
        <v>-</v>
      </c>
      <c r="C167" s="7">
        <v>13</v>
      </c>
      <c r="D167" s="2">
        <v>43434.517881944441</v>
      </c>
      <c r="E167" s="3" t="s">
        <v>282</v>
      </c>
      <c r="F167" s="3">
        <v>22189</v>
      </c>
      <c r="G167" s="3" t="s">
        <v>98</v>
      </c>
      <c r="H167" s="3">
        <v>7827</v>
      </c>
      <c r="I167" s="3">
        <v>761</v>
      </c>
      <c r="J167" s="3">
        <v>4</v>
      </c>
      <c r="K167" s="3">
        <v>2</v>
      </c>
      <c r="L167" s="3"/>
      <c r="M167" s="2">
        <v>43434.560185185182</v>
      </c>
      <c r="N167" s="2">
        <v>43434.564166666663</v>
      </c>
      <c r="O167" s="3" t="s">
        <v>24</v>
      </c>
      <c r="P167" s="3" t="s">
        <v>25</v>
      </c>
      <c r="Q167" s="3" t="s">
        <v>51</v>
      </c>
      <c r="R167" s="3" t="s">
        <v>52</v>
      </c>
      <c r="S167" s="2">
        <v>43434.559537037036</v>
      </c>
      <c r="T167" s="2">
        <v>43434.559537037036</v>
      </c>
      <c r="U167" s="2">
        <v>43434.570833333331</v>
      </c>
      <c r="V167" s="2">
        <v>43434.567650462966</v>
      </c>
      <c r="W167" s="2">
        <v>43434.559537037036</v>
      </c>
      <c r="X167" s="2">
        <f t="shared" si="78"/>
        <v>43434.559537037036</v>
      </c>
      <c r="Y167" s="33">
        <f t="shared" si="79"/>
        <v>3.9814814808778465E-3</v>
      </c>
      <c r="Z167" s="33">
        <f t="shared" si="80"/>
        <v>7.962962961755693E-3</v>
      </c>
      <c r="AA167" s="10"/>
      <c r="AB167" s="10">
        <f t="shared" si="85"/>
        <v>6.4814814686542377E-4</v>
      </c>
      <c r="AC167" s="10">
        <f t="shared" si="86"/>
        <v>6.4814814686542377E-4</v>
      </c>
      <c r="AD167" s="10"/>
      <c r="AE167" s="10"/>
    </row>
    <row r="168" spans="1:31" s="7" customFormat="1" x14ac:dyDescent="0.4">
      <c r="A168" s="16" t="str">
        <f t="shared" si="91"/>
        <v>★</v>
      </c>
      <c r="B168" s="16" t="str">
        <f t="shared" si="93"/>
        <v>-</v>
      </c>
      <c r="C168" s="7">
        <v>13</v>
      </c>
      <c r="D168" s="2">
        <v>43434.523668981485</v>
      </c>
      <c r="E168" s="3" t="s">
        <v>285</v>
      </c>
      <c r="F168" s="3">
        <v>22195</v>
      </c>
      <c r="G168" s="3" t="s">
        <v>18</v>
      </c>
      <c r="H168" s="3">
        <v>1888</v>
      </c>
      <c r="I168" s="3">
        <v>176</v>
      </c>
      <c r="J168" s="3">
        <v>5</v>
      </c>
      <c r="K168" s="3">
        <v>1</v>
      </c>
      <c r="L168" s="3"/>
      <c r="M168" s="2">
        <v>43434.563020833331</v>
      </c>
      <c r="N168" s="2">
        <v>43434.568460648145</v>
      </c>
      <c r="O168" s="3" t="s">
        <v>103</v>
      </c>
      <c r="P168" s="3" t="s">
        <v>19</v>
      </c>
      <c r="Q168" s="3" t="s">
        <v>26</v>
      </c>
      <c r="R168" s="3" t="s">
        <v>27</v>
      </c>
      <c r="S168" s="2">
        <v>43434.565243055556</v>
      </c>
      <c r="T168" s="2">
        <v>43434.565243055556</v>
      </c>
      <c r="U168" s="2">
        <v>43434.571539351855</v>
      </c>
      <c r="V168" s="2">
        <v>43434.571539351855</v>
      </c>
      <c r="W168" s="2">
        <v>43434.565243055556</v>
      </c>
      <c r="X168" s="2">
        <f t="shared" si="78"/>
        <v>43434.565243055556</v>
      </c>
      <c r="Y168" s="33">
        <f t="shared" si="79"/>
        <v>5.4398148131440394E-3</v>
      </c>
      <c r="Z168" s="33">
        <f t="shared" si="80"/>
        <v>5.4398148131440394E-3</v>
      </c>
      <c r="AA168" s="10"/>
      <c r="AB168" s="10">
        <f t="shared" si="85"/>
        <v>0</v>
      </c>
      <c r="AC168" s="10">
        <f t="shared" si="86"/>
        <v>0</v>
      </c>
      <c r="AD168" s="10"/>
      <c r="AE168" s="10"/>
    </row>
    <row r="169" spans="1:31" s="7" customFormat="1" x14ac:dyDescent="0.4">
      <c r="A169" s="16" t="str">
        <f t="shared" si="91"/>
        <v>-</v>
      </c>
      <c r="B169" s="16" t="str">
        <f t="shared" si="93"/>
        <v>-</v>
      </c>
      <c r="C169" s="7">
        <v>13</v>
      </c>
      <c r="D169" s="2">
        <v>43434.542222222219</v>
      </c>
      <c r="E169" s="3" t="s">
        <v>298</v>
      </c>
      <c r="F169" s="3">
        <v>22220</v>
      </c>
      <c r="G169" s="3" t="s">
        <v>95</v>
      </c>
      <c r="H169" s="3">
        <v>0</v>
      </c>
      <c r="I169" s="3">
        <v>210</v>
      </c>
      <c r="J169" s="3">
        <v>8</v>
      </c>
      <c r="K169" s="3">
        <v>1</v>
      </c>
      <c r="L169" s="3"/>
      <c r="M169" s="2">
        <v>43434.545208333337</v>
      </c>
      <c r="N169" s="2">
        <v>43434.558229166665</v>
      </c>
      <c r="O169" s="3" t="s">
        <v>77</v>
      </c>
      <c r="P169" s="3" t="s">
        <v>78</v>
      </c>
      <c r="Q169" s="3" t="s">
        <v>61</v>
      </c>
      <c r="R169" s="3" t="s">
        <v>62</v>
      </c>
      <c r="S169" s="2">
        <v>43434.544340277775</v>
      </c>
      <c r="T169" s="2">
        <v>43434.546516203707</v>
      </c>
      <c r="U169" s="2">
        <v>43434.557650462964</v>
      </c>
      <c r="V169" s="2">
        <v>43434.563923611109</v>
      </c>
      <c r="W169" s="3"/>
      <c r="X169" s="2">
        <f t="shared" si="78"/>
        <v>43434.542222222219</v>
      </c>
      <c r="Y169" s="33">
        <f t="shared" si="79"/>
        <v>1.3020833328482695E-2</v>
      </c>
      <c r="Z169" s="33">
        <f t="shared" si="80"/>
        <v>1.3020833328482695E-2</v>
      </c>
      <c r="AA169" s="10"/>
      <c r="AB169" s="10">
        <f t="shared" si="85"/>
        <v>8.6805556202307343E-4</v>
      </c>
      <c r="AC169" s="10">
        <f t="shared" si="86"/>
        <v>2.9861111179343425E-3</v>
      </c>
      <c r="AD169" s="10"/>
      <c r="AE169" s="10"/>
    </row>
    <row r="170" spans="1:31" s="7" customFormat="1" x14ac:dyDescent="0.4">
      <c r="A170" s="16" t="str">
        <f t="shared" ref="A170" si="94">IF(W170&gt;0, "★", "-")</f>
        <v>-</v>
      </c>
      <c r="B170" s="16" t="str">
        <f t="shared" ref="B170" si="95">IF(L170&gt;0, "☆", "-")</f>
        <v>-</v>
      </c>
      <c r="C170" s="7">
        <v>13</v>
      </c>
      <c r="D170" s="2">
        <v>43434.542939814812</v>
      </c>
      <c r="E170" s="3" t="s">
        <v>299</v>
      </c>
      <c r="F170" s="3">
        <v>22221</v>
      </c>
      <c r="G170" s="3" t="s">
        <v>95</v>
      </c>
      <c r="H170" s="3">
        <v>0</v>
      </c>
      <c r="I170" s="3">
        <v>375</v>
      </c>
      <c r="J170" s="3">
        <v>6</v>
      </c>
      <c r="K170" s="3">
        <v>2</v>
      </c>
      <c r="L170" s="3"/>
      <c r="M170" s="2">
        <v>43434.550509259258</v>
      </c>
      <c r="N170" s="2">
        <v>43434.556550925925</v>
      </c>
      <c r="O170" s="3" t="s">
        <v>30</v>
      </c>
      <c r="P170" s="3" t="s">
        <v>31</v>
      </c>
      <c r="Q170" s="3" t="s">
        <v>43</v>
      </c>
      <c r="R170" s="3" t="s">
        <v>89</v>
      </c>
      <c r="S170" s="2">
        <v>43434.551851851851</v>
      </c>
      <c r="T170" s="2">
        <v>43434.551851851851</v>
      </c>
      <c r="U170" s="2">
        <v>43434.559479166666</v>
      </c>
      <c r="V170" s="2">
        <v>43434.55982638889</v>
      </c>
      <c r="W170" s="3"/>
      <c r="X170" s="2">
        <f t="shared" si="78"/>
        <v>43434.542939814812</v>
      </c>
      <c r="Y170" s="33">
        <f t="shared" si="79"/>
        <v>6.0416666674427688E-3</v>
      </c>
      <c r="Z170" s="33">
        <f t="shared" si="80"/>
        <v>1.2083333334885538E-2</v>
      </c>
      <c r="AA170" s="10"/>
      <c r="AB170" s="10">
        <f t="shared" si="85"/>
        <v>0</v>
      </c>
      <c r="AC170" s="10">
        <f t="shared" si="86"/>
        <v>7.5694444458349608E-3</v>
      </c>
      <c r="AD170" s="10"/>
      <c r="AE170" s="10"/>
    </row>
    <row r="171" spans="1:31" s="7" customFormat="1" x14ac:dyDescent="0.4">
      <c r="A171" s="16" t="str">
        <f t="shared" ref="A171" si="96">IF(W171&gt;0, "★", "-")</f>
        <v>-</v>
      </c>
      <c r="B171" s="16" t="str">
        <f t="shared" ref="B171" si="97">IF(L171&gt;0, "☆", "-")</f>
        <v>-</v>
      </c>
      <c r="C171" s="7">
        <v>13</v>
      </c>
      <c r="D171" s="2">
        <v>43434.544131944444</v>
      </c>
      <c r="E171" s="3" t="s">
        <v>258</v>
      </c>
      <c r="F171" s="3">
        <v>22222</v>
      </c>
      <c r="G171" s="3" t="s">
        <v>18</v>
      </c>
      <c r="H171" s="3">
        <v>113</v>
      </c>
      <c r="I171" s="3">
        <v>748</v>
      </c>
      <c r="J171" s="3">
        <v>7</v>
      </c>
      <c r="K171" s="3">
        <v>1</v>
      </c>
      <c r="L171" s="3"/>
      <c r="M171" s="2">
        <v>43434.554872685185</v>
      </c>
      <c r="N171" s="2">
        <v>43434.562581018516</v>
      </c>
      <c r="O171" s="3" t="s">
        <v>53</v>
      </c>
      <c r="P171" s="3" t="s">
        <v>54</v>
      </c>
      <c r="Q171" s="3" t="s">
        <v>103</v>
      </c>
      <c r="R171" s="3" t="s">
        <v>19</v>
      </c>
      <c r="S171" s="2">
        <v>43434.554965277777</v>
      </c>
      <c r="T171" s="2">
        <v>43434.554965277777</v>
      </c>
      <c r="U171" s="2">
        <v>43434.565358796295</v>
      </c>
      <c r="V171" s="2">
        <v>43434.565358796295</v>
      </c>
      <c r="W171" s="3"/>
      <c r="X171" s="2">
        <f t="shared" si="78"/>
        <v>43434.544131944444</v>
      </c>
      <c r="Y171" s="33">
        <f t="shared" si="79"/>
        <v>7.7083333308110014E-3</v>
      </c>
      <c r="Z171" s="33">
        <f t="shared" si="80"/>
        <v>7.7083333308110014E-3</v>
      </c>
      <c r="AA171" s="10"/>
      <c r="AB171" s="10">
        <f t="shared" si="85"/>
        <v>0</v>
      </c>
      <c r="AC171" s="10">
        <f t="shared" si="86"/>
        <v>1.0740740741312038E-2</v>
      </c>
      <c r="AD171" s="10"/>
      <c r="AE171" s="10"/>
    </row>
    <row r="172" spans="1:31" s="7" customFormat="1" x14ac:dyDescent="0.4">
      <c r="A172" s="16" t="str">
        <f t="shared" ref="A172" si="98">IF(W172&gt;0, "★", "-")</f>
        <v>-</v>
      </c>
      <c r="B172" s="16" t="str">
        <f t="shared" ref="B172" si="99">IF(L172&gt;0, "☆", "-")</f>
        <v>-</v>
      </c>
      <c r="C172" s="7">
        <v>13</v>
      </c>
      <c r="D172" s="2">
        <v>43434.544895833336</v>
      </c>
      <c r="E172" s="3" t="s">
        <v>221</v>
      </c>
      <c r="F172" s="3">
        <v>22223</v>
      </c>
      <c r="G172" s="3" t="s">
        <v>32</v>
      </c>
      <c r="H172" s="3">
        <v>1751</v>
      </c>
      <c r="I172" s="3">
        <v>431</v>
      </c>
      <c r="J172" s="3">
        <v>8</v>
      </c>
      <c r="K172" s="3">
        <v>1</v>
      </c>
      <c r="L172" s="3"/>
      <c r="M172" s="2">
        <v>43434.546076388891</v>
      </c>
      <c r="N172" s="2">
        <v>43434.551041666666</v>
      </c>
      <c r="O172" s="3" t="s">
        <v>77</v>
      </c>
      <c r="P172" s="3" t="s">
        <v>78</v>
      </c>
      <c r="Q172" s="3" t="s">
        <v>70</v>
      </c>
      <c r="R172" s="3" t="s">
        <v>105</v>
      </c>
      <c r="S172" s="2">
        <v>43434.546863425923</v>
      </c>
      <c r="T172" s="2">
        <v>43434.546863425923</v>
      </c>
      <c r="U172" s="2">
        <v>43434.554652777777</v>
      </c>
      <c r="V172" s="2">
        <v>43434.554652777777</v>
      </c>
      <c r="W172" s="3"/>
      <c r="X172" s="2">
        <f t="shared" si="78"/>
        <v>43434.544895833336</v>
      </c>
      <c r="Y172" s="33">
        <f t="shared" si="79"/>
        <v>4.9652777743176557E-3</v>
      </c>
      <c r="Z172" s="33">
        <f t="shared" si="80"/>
        <v>4.9652777743176557E-3</v>
      </c>
      <c r="AA172" s="10"/>
      <c r="AB172" s="10">
        <f t="shared" si="85"/>
        <v>0</v>
      </c>
      <c r="AC172" s="10">
        <f t="shared" si="86"/>
        <v>1.1805555550381541E-3</v>
      </c>
      <c r="AD172" s="10"/>
      <c r="AE172" s="10"/>
    </row>
    <row r="173" spans="1:31" s="7" customFormat="1" x14ac:dyDescent="0.4">
      <c r="A173" s="16" t="str">
        <f t="shared" ref="A173:A192" si="100">IF(W173&gt;0, "★", "-")</f>
        <v>-</v>
      </c>
      <c r="B173" s="16" t="str">
        <f t="shared" ref="B173:B192" si="101">IF(L173&gt;0, "☆", "-")</f>
        <v>-</v>
      </c>
      <c r="C173" s="7">
        <v>13</v>
      </c>
      <c r="D173" s="2">
        <v>43434.547951388886</v>
      </c>
      <c r="E173" s="3" t="s">
        <v>300</v>
      </c>
      <c r="F173" s="3">
        <v>22225</v>
      </c>
      <c r="G173" s="3" t="s">
        <v>18</v>
      </c>
      <c r="H173" s="3">
        <v>2940</v>
      </c>
      <c r="I173" s="3">
        <v>47</v>
      </c>
      <c r="J173" s="3">
        <v>1</v>
      </c>
      <c r="K173" s="3">
        <v>1</v>
      </c>
      <c r="L173" s="3"/>
      <c r="M173" s="2">
        <v>43434.54960648148</v>
      </c>
      <c r="N173" s="2">
        <v>43434.559004629627</v>
      </c>
      <c r="O173" s="3" t="s">
        <v>63</v>
      </c>
      <c r="P173" s="3" t="s">
        <v>64</v>
      </c>
      <c r="Q173" s="3" t="s">
        <v>20</v>
      </c>
      <c r="R173" s="3" t="s">
        <v>21</v>
      </c>
      <c r="S173" s="2">
        <v>43434.552187499998</v>
      </c>
      <c r="T173" s="2">
        <v>43434.552187499998</v>
      </c>
      <c r="U173" s="2">
        <v>43434.560162037036</v>
      </c>
      <c r="V173" s="2">
        <v>43434.565023148149</v>
      </c>
      <c r="W173" s="3"/>
      <c r="X173" s="2">
        <f t="shared" si="78"/>
        <v>43434.547951388886</v>
      </c>
      <c r="Y173" s="33">
        <f t="shared" si="79"/>
        <v>9.3981481477385387E-3</v>
      </c>
      <c r="Z173" s="33">
        <f t="shared" si="80"/>
        <v>9.3981481477385387E-3</v>
      </c>
      <c r="AA173" s="10"/>
      <c r="AB173" s="10">
        <f t="shared" si="85"/>
        <v>0</v>
      </c>
      <c r="AC173" s="10">
        <f t="shared" si="86"/>
        <v>1.6550925938645378E-3</v>
      </c>
      <c r="AD173" s="10"/>
      <c r="AE173" s="10"/>
    </row>
    <row r="174" spans="1:31" s="7" customFormat="1" x14ac:dyDescent="0.4">
      <c r="A174" s="16" t="str">
        <f t="shared" si="100"/>
        <v>-</v>
      </c>
      <c r="B174" s="16" t="str">
        <f t="shared" si="101"/>
        <v>-</v>
      </c>
      <c r="C174" s="7">
        <v>13</v>
      </c>
      <c r="D174" s="2">
        <v>43434.54859953704</v>
      </c>
      <c r="E174" s="3" t="s">
        <v>301</v>
      </c>
      <c r="F174" s="3">
        <v>22226</v>
      </c>
      <c r="G174" s="3" t="s">
        <v>18</v>
      </c>
      <c r="H174" s="3">
        <v>7837</v>
      </c>
      <c r="I174" s="3">
        <v>59</v>
      </c>
      <c r="J174" s="3">
        <v>15</v>
      </c>
      <c r="K174" s="3">
        <v>3</v>
      </c>
      <c r="L174" s="3"/>
      <c r="M174" s="2">
        <v>43434.554398148146</v>
      </c>
      <c r="N174" s="2">
        <v>43434.558564814812</v>
      </c>
      <c r="O174" s="3" t="s">
        <v>66</v>
      </c>
      <c r="P174" s="3" t="s">
        <v>67</v>
      </c>
      <c r="Q174" s="3" t="s">
        <v>44</v>
      </c>
      <c r="R174" s="3" t="s">
        <v>45</v>
      </c>
      <c r="S174" s="2">
        <v>43434.556643518517</v>
      </c>
      <c r="T174" s="2">
        <v>43434.556643518517</v>
      </c>
      <c r="U174" s="2">
        <v>43434.563136574077</v>
      </c>
      <c r="V174" s="2">
        <v>43434.563136574077</v>
      </c>
      <c r="W174" s="3"/>
      <c r="X174" s="2">
        <f t="shared" si="78"/>
        <v>43434.54859953704</v>
      </c>
      <c r="Y174" s="33">
        <f t="shared" si="79"/>
        <v>4.166666665696539E-3</v>
      </c>
      <c r="Z174" s="33">
        <f t="shared" si="80"/>
        <v>1.2499999997089617E-2</v>
      </c>
      <c r="AA174" s="10"/>
      <c r="AB174" s="10">
        <f t="shared" si="85"/>
        <v>0</v>
      </c>
      <c r="AC174" s="10">
        <f t="shared" si="86"/>
        <v>5.798611106001772E-3</v>
      </c>
      <c r="AD174" s="10"/>
      <c r="AE174" s="10"/>
    </row>
    <row r="175" spans="1:31" s="7" customFormat="1" x14ac:dyDescent="0.4">
      <c r="A175" s="16" t="str">
        <f t="shared" si="100"/>
        <v>-</v>
      </c>
      <c r="B175" s="16" t="str">
        <f t="shared" si="101"/>
        <v>-</v>
      </c>
      <c r="C175" s="7">
        <v>13</v>
      </c>
      <c r="D175" s="2">
        <v>43434.548900462964</v>
      </c>
      <c r="E175" s="3" t="s">
        <v>302</v>
      </c>
      <c r="F175" s="3">
        <v>22227</v>
      </c>
      <c r="G175" s="3" t="s">
        <v>110</v>
      </c>
      <c r="H175" s="3">
        <v>6993</v>
      </c>
      <c r="I175" s="3">
        <v>702</v>
      </c>
      <c r="J175" s="3">
        <v>1</v>
      </c>
      <c r="K175" s="3">
        <v>1</v>
      </c>
      <c r="L175" s="3"/>
      <c r="M175" s="2">
        <v>43434.549409722225</v>
      </c>
      <c r="N175" s="2">
        <v>43434.554479166669</v>
      </c>
      <c r="O175" s="3" t="s">
        <v>63</v>
      </c>
      <c r="P175" s="3" t="s">
        <v>64</v>
      </c>
      <c r="Q175" s="3" t="s">
        <v>103</v>
      </c>
      <c r="R175" s="3" t="s">
        <v>19</v>
      </c>
      <c r="S175" s="2">
        <v>43434.552534722221</v>
      </c>
      <c r="T175" s="2">
        <v>43434.552534722221</v>
      </c>
      <c r="U175" s="2">
        <v>43434.557974537034</v>
      </c>
      <c r="V175" s="2">
        <v>43434.557974537034</v>
      </c>
      <c r="W175" s="3"/>
      <c r="X175" s="2">
        <f t="shared" si="78"/>
        <v>43434.548900462964</v>
      </c>
      <c r="Y175" s="33">
        <f t="shared" si="79"/>
        <v>5.0694444435066544E-3</v>
      </c>
      <c r="Z175" s="33">
        <f t="shared" si="80"/>
        <v>5.0694444435066544E-3</v>
      </c>
      <c r="AA175" s="10"/>
      <c r="AB175" s="10">
        <f t="shared" si="85"/>
        <v>0</v>
      </c>
      <c r="AC175" s="10">
        <f t="shared" si="86"/>
        <v>5.092592618893832E-4</v>
      </c>
      <c r="AD175" s="10"/>
      <c r="AE175" s="10"/>
    </row>
    <row r="176" spans="1:31" s="7" customFormat="1" x14ac:dyDescent="0.4">
      <c r="A176" s="16" t="str">
        <f t="shared" si="100"/>
        <v>-</v>
      </c>
      <c r="B176" s="16" t="str">
        <f t="shared" si="101"/>
        <v>-</v>
      </c>
      <c r="C176" s="7">
        <v>13</v>
      </c>
      <c r="D176" s="2">
        <v>43434.549120370371</v>
      </c>
      <c r="E176" s="3" t="s">
        <v>287</v>
      </c>
      <c r="F176" s="3">
        <v>22229</v>
      </c>
      <c r="G176" s="3" t="s">
        <v>32</v>
      </c>
      <c r="H176" s="3">
        <v>3744</v>
      </c>
      <c r="I176" s="3">
        <v>527</v>
      </c>
      <c r="J176" s="3">
        <v>6</v>
      </c>
      <c r="K176" s="3">
        <v>1</v>
      </c>
      <c r="L176" s="3"/>
      <c r="M176" s="2">
        <v>43434.55064814815</v>
      </c>
      <c r="N176" s="2">
        <v>43434.563043981485</v>
      </c>
      <c r="O176" s="3" t="s">
        <v>30</v>
      </c>
      <c r="P176" s="3" t="s">
        <v>31</v>
      </c>
      <c r="Q176" s="3" t="s">
        <v>61</v>
      </c>
      <c r="R176" s="3" t="s">
        <v>62</v>
      </c>
      <c r="S176" s="2">
        <v>43434.552546296298</v>
      </c>
      <c r="T176" s="2">
        <v>43434.552546296298</v>
      </c>
      <c r="U176" s="2">
        <v>43434.572754629633</v>
      </c>
      <c r="V176" s="2">
        <v>43434.572754629633</v>
      </c>
      <c r="W176" s="3"/>
      <c r="X176" s="2">
        <f t="shared" si="78"/>
        <v>43434.549120370371</v>
      </c>
      <c r="Y176" s="33">
        <f t="shared" si="79"/>
        <v>1.2395833335176576E-2</v>
      </c>
      <c r="Z176" s="33">
        <f t="shared" si="80"/>
        <v>1.2395833335176576E-2</v>
      </c>
      <c r="AA176" s="10"/>
      <c r="AB176" s="10">
        <f t="shared" si="85"/>
        <v>0</v>
      </c>
      <c r="AC176" s="10">
        <f t="shared" si="86"/>
        <v>1.527777778392192E-3</v>
      </c>
      <c r="AD176" s="10"/>
      <c r="AE176" s="10"/>
    </row>
    <row r="177" spans="1:31" s="7" customFormat="1" x14ac:dyDescent="0.4">
      <c r="A177" s="16" t="str">
        <f t="shared" si="100"/>
        <v>-</v>
      </c>
      <c r="B177" s="16" t="str">
        <f t="shared" si="101"/>
        <v>-</v>
      </c>
      <c r="C177" s="7">
        <v>13</v>
      </c>
      <c r="D177" s="2">
        <v>43434.550833333335</v>
      </c>
      <c r="E177" s="3" t="s">
        <v>304</v>
      </c>
      <c r="F177" s="3">
        <v>22230</v>
      </c>
      <c r="G177" s="3" t="s">
        <v>95</v>
      </c>
      <c r="H177" s="3">
        <v>0</v>
      </c>
      <c r="I177" s="3">
        <v>668</v>
      </c>
      <c r="J177" s="3">
        <v>8</v>
      </c>
      <c r="K177" s="3">
        <v>4</v>
      </c>
      <c r="L177" s="3"/>
      <c r="M177" s="2">
        <v>43434.560057870367</v>
      </c>
      <c r="N177" s="2">
        <v>43434.564618055556</v>
      </c>
      <c r="O177" s="3" t="s">
        <v>61</v>
      </c>
      <c r="P177" s="3" t="s">
        <v>62</v>
      </c>
      <c r="Q177" s="3" t="s">
        <v>73</v>
      </c>
      <c r="R177" s="3" t="s">
        <v>74</v>
      </c>
      <c r="S177" s="2">
        <v>43434.561064814814</v>
      </c>
      <c r="T177" s="2">
        <v>43434.561064814814</v>
      </c>
      <c r="U177" s="2">
        <v>43434.569918981484</v>
      </c>
      <c r="V177" s="2">
        <v>43434.572685185187</v>
      </c>
      <c r="W177" s="3"/>
      <c r="X177" s="2">
        <f t="shared" si="78"/>
        <v>43434.550833333335</v>
      </c>
      <c r="Y177" s="33">
        <f t="shared" si="79"/>
        <v>4.5601851888932288E-3</v>
      </c>
      <c r="Z177" s="33">
        <f t="shared" si="80"/>
        <v>1.8240740755572915E-2</v>
      </c>
      <c r="AA177" s="10"/>
      <c r="AB177" s="10">
        <f t="shared" si="85"/>
        <v>0</v>
      </c>
      <c r="AC177" s="10">
        <f t="shared" si="86"/>
        <v>9.2245370324235409E-3</v>
      </c>
      <c r="AD177" s="10"/>
      <c r="AE177" s="10"/>
    </row>
    <row r="178" spans="1:31" s="7" customFormat="1" x14ac:dyDescent="0.4">
      <c r="A178" s="16" t="str">
        <f t="shared" si="100"/>
        <v>-</v>
      </c>
      <c r="B178" s="16" t="str">
        <f t="shared" si="101"/>
        <v>-</v>
      </c>
      <c r="C178" s="7">
        <v>13</v>
      </c>
      <c r="D178" s="2">
        <v>43434.551678240743</v>
      </c>
      <c r="E178" s="3" t="s">
        <v>266</v>
      </c>
      <c r="F178" s="3">
        <v>22231</v>
      </c>
      <c r="G178" s="3" t="s">
        <v>32</v>
      </c>
      <c r="H178" s="3">
        <v>3459</v>
      </c>
      <c r="I178" s="3">
        <v>635</v>
      </c>
      <c r="J178" s="3">
        <v>8</v>
      </c>
      <c r="K178" s="3">
        <v>1</v>
      </c>
      <c r="L178" s="3"/>
      <c r="M178" s="2">
        <v>43434.558506944442</v>
      </c>
      <c r="N178" s="2">
        <v>43434.561400462961</v>
      </c>
      <c r="O178" s="3" t="s">
        <v>61</v>
      </c>
      <c r="P178" s="3" t="s">
        <v>62</v>
      </c>
      <c r="Q178" s="3" t="s">
        <v>46</v>
      </c>
      <c r="R178" s="3" t="s">
        <v>47</v>
      </c>
      <c r="S178" s="2">
        <v>43434.5624537037</v>
      </c>
      <c r="T178" s="2">
        <v>43434.5624537037</v>
      </c>
      <c r="U178" s="2">
        <v>43434.566377314812</v>
      </c>
      <c r="V178" s="2">
        <v>43434.566377314812</v>
      </c>
      <c r="W178" s="3"/>
      <c r="X178" s="2">
        <f t="shared" si="78"/>
        <v>43434.551678240743</v>
      </c>
      <c r="Y178" s="33">
        <f t="shared" si="79"/>
        <v>2.8935185182490386E-3</v>
      </c>
      <c r="Z178" s="33">
        <f t="shared" si="80"/>
        <v>2.8935185182490386E-3</v>
      </c>
      <c r="AA178" s="10"/>
      <c r="AB178" s="10">
        <f t="shared" si="85"/>
        <v>0</v>
      </c>
      <c r="AC178" s="10">
        <f t="shared" si="86"/>
        <v>6.8287036992842332E-3</v>
      </c>
      <c r="AD178" s="10"/>
      <c r="AE178" s="10"/>
    </row>
    <row r="179" spans="1:31" s="7" customFormat="1" x14ac:dyDescent="0.4">
      <c r="A179" s="16" t="str">
        <f t="shared" ref="A179:A183" si="102">IF(W179&gt;0, "★", "-")</f>
        <v>-</v>
      </c>
      <c r="B179" s="16" t="str">
        <f t="shared" ref="B179:B183" si="103">IF(L179&gt;0, "☆", "-")</f>
        <v>-</v>
      </c>
      <c r="C179" s="7">
        <v>13</v>
      </c>
      <c r="D179" s="2">
        <v>43434.555046296293</v>
      </c>
      <c r="E179" s="3" t="s">
        <v>302</v>
      </c>
      <c r="F179" s="3">
        <v>22233</v>
      </c>
      <c r="G179" s="3" t="s">
        <v>110</v>
      </c>
      <c r="H179" s="3">
        <v>6993</v>
      </c>
      <c r="I179" s="3">
        <v>39</v>
      </c>
      <c r="J179" s="3">
        <v>13</v>
      </c>
      <c r="K179" s="3">
        <v>1</v>
      </c>
      <c r="L179" s="3"/>
      <c r="M179" s="2">
        <v>43434.561226851853</v>
      </c>
      <c r="N179" s="2">
        <v>43434.565381944441</v>
      </c>
      <c r="O179" s="3" t="s">
        <v>103</v>
      </c>
      <c r="P179" s="3" t="s">
        <v>19</v>
      </c>
      <c r="Q179" s="3" t="s">
        <v>63</v>
      </c>
      <c r="R179" s="3" t="s">
        <v>64</v>
      </c>
      <c r="S179" s="2">
        <v>43434.561863425923</v>
      </c>
      <c r="T179" s="2">
        <v>43434.561863425923</v>
      </c>
      <c r="U179" s="2">
        <v>43434.568865740737</v>
      </c>
      <c r="V179" s="2">
        <v>43434.568865740737</v>
      </c>
      <c r="W179" s="3"/>
      <c r="X179" s="2">
        <f t="shared" si="78"/>
        <v>43434.555046296293</v>
      </c>
      <c r="Y179" s="33">
        <f t="shared" si="79"/>
        <v>4.1550925889168866E-3</v>
      </c>
      <c r="Z179" s="33">
        <f t="shared" si="80"/>
        <v>4.1550925889168866E-3</v>
      </c>
      <c r="AA179" s="10"/>
      <c r="AB179" s="10">
        <f t="shared" si="85"/>
        <v>0</v>
      </c>
      <c r="AC179" s="10">
        <f t="shared" si="86"/>
        <v>6.180555559694767E-3</v>
      </c>
      <c r="AD179" s="10"/>
      <c r="AE179" s="10"/>
    </row>
    <row r="180" spans="1:31" s="7" customFormat="1" x14ac:dyDescent="0.4">
      <c r="A180" s="16" t="str">
        <f t="shared" si="102"/>
        <v>-</v>
      </c>
      <c r="B180" s="16" t="str">
        <f t="shared" si="103"/>
        <v>-</v>
      </c>
      <c r="C180" s="7">
        <v>13</v>
      </c>
      <c r="D180" s="2">
        <v>43434.555347222224</v>
      </c>
      <c r="E180" s="3" t="s">
        <v>305</v>
      </c>
      <c r="F180" s="3">
        <v>22234</v>
      </c>
      <c r="G180" s="3" t="s">
        <v>32</v>
      </c>
      <c r="H180" s="3">
        <v>7819</v>
      </c>
      <c r="I180" s="3">
        <v>302</v>
      </c>
      <c r="J180" s="3">
        <v>15</v>
      </c>
      <c r="K180" s="3">
        <v>1</v>
      </c>
      <c r="L180" s="3"/>
      <c r="M180" s="2">
        <v>43434.561122685183</v>
      </c>
      <c r="N180" s="2">
        <v>43434.564814814818</v>
      </c>
      <c r="O180" s="3" t="s">
        <v>73</v>
      </c>
      <c r="P180" s="3" t="s">
        <v>74</v>
      </c>
      <c r="Q180" s="3" t="s">
        <v>39</v>
      </c>
      <c r="R180" s="3" t="s">
        <v>40</v>
      </c>
      <c r="S180" s="2">
        <v>43434.566550925927</v>
      </c>
      <c r="T180" s="2">
        <v>43434.566550925927</v>
      </c>
      <c r="U180" s="2">
        <v>43434.574282407404</v>
      </c>
      <c r="V180" s="2">
        <v>43434.574976851851</v>
      </c>
      <c r="W180" s="3"/>
      <c r="X180" s="2">
        <f t="shared" si="78"/>
        <v>43434.555347222224</v>
      </c>
      <c r="Y180" s="33">
        <f t="shared" si="79"/>
        <v>3.6921296341461129E-3</v>
      </c>
      <c r="Z180" s="33">
        <f t="shared" si="80"/>
        <v>3.6921296341461129E-3</v>
      </c>
      <c r="AA180" s="10"/>
      <c r="AB180" s="10">
        <f t="shared" si="85"/>
        <v>0</v>
      </c>
      <c r="AC180" s="10">
        <f t="shared" si="86"/>
        <v>5.7754629597184248E-3</v>
      </c>
      <c r="AD180" s="10"/>
      <c r="AE180" s="10"/>
    </row>
    <row r="181" spans="1:31" s="7" customFormat="1" x14ac:dyDescent="0.4">
      <c r="A181" s="16" t="str">
        <f t="shared" si="102"/>
        <v>-</v>
      </c>
      <c r="B181" s="16" t="str">
        <f t="shared" si="103"/>
        <v>-</v>
      </c>
      <c r="C181" s="7">
        <v>13</v>
      </c>
      <c r="D181" s="2">
        <v>43434.556319444448</v>
      </c>
      <c r="E181" s="3" t="s">
        <v>306</v>
      </c>
      <c r="F181" s="3">
        <v>22235</v>
      </c>
      <c r="G181" s="3" t="s">
        <v>32</v>
      </c>
      <c r="H181" s="3">
        <v>3184</v>
      </c>
      <c r="I181" s="3">
        <v>241</v>
      </c>
      <c r="J181" s="3">
        <v>15</v>
      </c>
      <c r="K181" s="3">
        <v>1</v>
      </c>
      <c r="L181" s="3"/>
      <c r="M181" s="2">
        <v>43434.561226851853</v>
      </c>
      <c r="N181" s="2">
        <v>43434.564664351848</v>
      </c>
      <c r="O181" s="3" t="s">
        <v>73</v>
      </c>
      <c r="P181" s="3" t="s">
        <v>74</v>
      </c>
      <c r="Q181" s="3" t="s">
        <v>39</v>
      </c>
      <c r="R181" s="3" t="s">
        <v>40</v>
      </c>
      <c r="S181" s="2">
        <v>43434.56689814815</v>
      </c>
      <c r="T181" s="2">
        <v>43434.56689814815</v>
      </c>
      <c r="U181" s="2">
        <v>43434.574629629627</v>
      </c>
      <c r="V181" s="2">
        <v>43434.574629629627</v>
      </c>
      <c r="W181" s="3"/>
      <c r="X181" s="2">
        <f t="shared" si="78"/>
        <v>43434.556319444448</v>
      </c>
      <c r="Y181" s="33">
        <f t="shared" si="79"/>
        <v>3.4374999959254637E-3</v>
      </c>
      <c r="Z181" s="33">
        <f t="shared" si="80"/>
        <v>3.4374999959254637E-3</v>
      </c>
      <c r="AA181" s="10"/>
      <c r="AB181" s="10">
        <f t="shared" si="85"/>
        <v>0</v>
      </c>
      <c r="AC181" s="10">
        <f t="shared" si="86"/>
        <v>4.907407404971309E-3</v>
      </c>
      <c r="AD181" s="10"/>
      <c r="AE181" s="10"/>
    </row>
    <row r="182" spans="1:31" s="7" customFormat="1" x14ac:dyDescent="0.4">
      <c r="A182" s="16" t="str">
        <f t="shared" si="102"/>
        <v>-</v>
      </c>
      <c r="B182" s="16" t="str">
        <f t="shared" si="103"/>
        <v>-</v>
      </c>
      <c r="C182" s="7">
        <v>13</v>
      </c>
      <c r="D182" s="2">
        <v>43434.556446759256</v>
      </c>
      <c r="E182" s="3" t="s">
        <v>307</v>
      </c>
      <c r="F182" s="3">
        <v>22236</v>
      </c>
      <c r="G182" s="3" t="s">
        <v>32</v>
      </c>
      <c r="H182" s="3">
        <v>7809</v>
      </c>
      <c r="I182" s="3">
        <v>783</v>
      </c>
      <c r="J182" s="3">
        <v>1</v>
      </c>
      <c r="K182" s="3">
        <v>1</v>
      </c>
      <c r="L182" s="3"/>
      <c r="M182" s="2">
        <v>43434.561157407406</v>
      </c>
      <c r="N182" s="2">
        <v>43434.565752314818</v>
      </c>
      <c r="O182" s="3" t="s">
        <v>73</v>
      </c>
      <c r="P182" s="3" t="s">
        <v>74</v>
      </c>
      <c r="Q182" s="3" t="s">
        <v>39</v>
      </c>
      <c r="R182" s="3" t="s">
        <v>40</v>
      </c>
      <c r="S182" s="2">
        <v>43434.56795138889</v>
      </c>
      <c r="T182" s="2">
        <v>43434.56795138889</v>
      </c>
      <c r="U182" s="2">
        <v>43434.575682870367</v>
      </c>
      <c r="V182" s="2">
        <v>43434.575682870367</v>
      </c>
      <c r="W182" s="3"/>
      <c r="X182" s="2">
        <f t="shared" si="78"/>
        <v>43434.556446759256</v>
      </c>
      <c r="Y182" s="33">
        <f t="shared" si="79"/>
        <v>4.5949074119562283E-3</v>
      </c>
      <c r="Z182" s="33">
        <f t="shared" si="80"/>
        <v>4.5949074119562283E-3</v>
      </c>
      <c r="AA182" s="10"/>
      <c r="AB182" s="10">
        <f t="shared" si="85"/>
        <v>0</v>
      </c>
      <c r="AC182" s="10">
        <f t="shared" si="86"/>
        <v>4.7106481506489217E-3</v>
      </c>
      <c r="AD182" s="10"/>
      <c r="AE182" s="10"/>
    </row>
    <row r="183" spans="1:31" s="7" customFormat="1" x14ac:dyDescent="0.4">
      <c r="A183" s="16" t="str">
        <f t="shared" si="102"/>
        <v>-</v>
      </c>
      <c r="B183" s="16" t="str">
        <f t="shared" si="103"/>
        <v>-</v>
      </c>
      <c r="C183" s="7">
        <v>13</v>
      </c>
      <c r="D183" s="2">
        <v>43434.557719907411</v>
      </c>
      <c r="E183" s="3" t="s">
        <v>256</v>
      </c>
      <c r="F183" s="3">
        <v>22238</v>
      </c>
      <c r="G183" s="3" t="s">
        <v>96</v>
      </c>
      <c r="H183" s="3">
        <v>0</v>
      </c>
      <c r="I183" s="3">
        <v>943</v>
      </c>
      <c r="J183" s="3">
        <v>3</v>
      </c>
      <c r="K183" s="3">
        <v>1</v>
      </c>
      <c r="L183" s="3"/>
      <c r="M183" s="2">
        <v>43434.559212962966</v>
      </c>
      <c r="N183" s="2">
        <v>43434.562650462962</v>
      </c>
      <c r="O183" s="3" t="s">
        <v>39</v>
      </c>
      <c r="P183" s="3" t="s">
        <v>40</v>
      </c>
      <c r="Q183" s="3" t="s">
        <v>53</v>
      </c>
      <c r="R183" s="3" t="s">
        <v>54</v>
      </c>
      <c r="S183" s="2">
        <v>43434.559525462966</v>
      </c>
      <c r="T183" s="2">
        <v>43434.559525462966</v>
      </c>
      <c r="U183" s="2">
        <v>43434.565740740742</v>
      </c>
      <c r="V183" s="2">
        <v>43434.565740740742</v>
      </c>
      <c r="W183" s="3"/>
      <c r="X183" s="2">
        <f t="shared" si="78"/>
        <v>43434.557719907411</v>
      </c>
      <c r="Y183" s="33">
        <f t="shared" si="79"/>
        <v>3.4374999959254637E-3</v>
      </c>
      <c r="Z183" s="33">
        <f t="shared" si="80"/>
        <v>3.4374999959254637E-3</v>
      </c>
      <c r="AA183" s="10"/>
      <c r="AB183" s="10">
        <f t="shared" si="85"/>
        <v>0</v>
      </c>
      <c r="AC183" s="10">
        <f t="shared" si="86"/>
        <v>1.4930555553291924E-3</v>
      </c>
      <c r="AD183" s="10"/>
      <c r="AE183" s="10"/>
    </row>
    <row r="184" spans="1:31" s="7" customFormat="1" x14ac:dyDescent="0.4">
      <c r="A184" s="16" t="str">
        <f t="shared" ref="A184:A190" si="104">IF(W184&gt;0, "★", "-")</f>
        <v>-</v>
      </c>
      <c r="B184" s="16" t="str">
        <f t="shared" ref="B184:B190" si="105">IF(L184&gt;0, "☆", "-")</f>
        <v>-</v>
      </c>
      <c r="C184" s="7">
        <v>13</v>
      </c>
      <c r="D184" s="2">
        <v>43434.559247685182</v>
      </c>
      <c r="E184" s="3" t="s">
        <v>309</v>
      </c>
      <c r="F184" s="3">
        <v>22241</v>
      </c>
      <c r="G184" s="3" t="s">
        <v>95</v>
      </c>
      <c r="H184" s="3">
        <v>0</v>
      </c>
      <c r="I184" s="3">
        <v>496</v>
      </c>
      <c r="J184" s="3">
        <v>7</v>
      </c>
      <c r="K184" s="3">
        <v>1</v>
      </c>
      <c r="L184" s="3"/>
      <c r="M184" s="2">
        <v>43434.563148148147</v>
      </c>
      <c r="N184" s="2">
        <v>43434.569456018522</v>
      </c>
      <c r="O184" s="3" t="s">
        <v>103</v>
      </c>
      <c r="P184" s="3" t="s">
        <v>19</v>
      </c>
      <c r="Q184" s="3" t="s">
        <v>44</v>
      </c>
      <c r="R184" s="3" t="s">
        <v>45</v>
      </c>
      <c r="S184" s="2">
        <v>43434.565069444441</v>
      </c>
      <c r="T184" s="2">
        <v>43434.565069444441</v>
      </c>
      <c r="U184" s="2">
        <v>43434.571273148147</v>
      </c>
      <c r="V184" s="2">
        <v>43434.572569444441</v>
      </c>
      <c r="W184" s="3"/>
      <c r="X184" s="2">
        <f t="shared" si="78"/>
        <v>43434.559247685182</v>
      </c>
      <c r="Y184" s="33">
        <f t="shared" si="79"/>
        <v>6.3078703751671128E-3</v>
      </c>
      <c r="Z184" s="33">
        <f t="shared" si="80"/>
        <v>6.3078703751671128E-3</v>
      </c>
      <c r="AA184" s="10"/>
      <c r="AB184" s="10">
        <f t="shared" si="85"/>
        <v>0</v>
      </c>
      <c r="AC184" s="10">
        <f t="shared" si="86"/>
        <v>3.9004629652481526E-3</v>
      </c>
      <c r="AD184" s="10"/>
      <c r="AE184" s="10"/>
    </row>
    <row r="185" spans="1:31" s="7" customFormat="1" x14ac:dyDescent="0.4">
      <c r="A185" s="16" t="str">
        <f t="shared" si="104"/>
        <v>-</v>
      </c>
      <c r="B185" s="16" t="str">
        <f t="shared" si="105"/>
        <v>-</v>
      </c>
      <c r="C185" s="7">
        <v>13</v>
      </c>
      <c r="D185" s="2">
        <v>43434.559247685182</v>
      </c>
      <c r="E185" s="3" t="s">
        <v>144</v>
      </c>
      <c r="F185" s="3">
        <v>22242</v>
      </c>
      <c r="G185" s="3" t="s">
        <v>18</v>
      </c>
      <c r="H185" s="3">
        <v>3162</v>
      </c>
      <c r="I185" s="3">
        <v>139</v>
      </c>
      <c r="J185" s="3">
        <v>2</v>
      </c>
      <c r="K185" s="3">
        <v>1</v>
      </c>
      <c r="L185" s="3"/>
      <c r="M185" s="2">
        <v>43434.56659722222</v>
      </c>
      <c r="N185" s="2">
        <v>43434.574340277781</v>
      </c>
      <c r="O185" s="3" t="s">
        <v>39</v>
      </c>
      <c r="P185" s="3" t="s">
        <v>40</v>
      </c>
      <c r="Q185" s="3" t="s">
        <v>61</v>
      </c>
      <c r="R185" s="3" t="s">
        <v>62</v>
      </c>
      <c r="S185" s="2">
        <v>43434.567511574074</v>
      </c>
      <c r="T185" s="2">
        <v>43434.567511574074</v>
      </c>
      <c r="U185" s="2">
        <v>43434.58121527778</v>
      </c>
      <c r="V185" s="2">
        <v>43434.58121527778</v>
      </c>
      <c r="W185" s="3"/>
      <c r="X185" s="2">
        <f t="shared" si="78"/>
        <v>43434.559247685182</v>
      </c>
      <c r="Y185" s="33">
        <f t="shared" si="79"/>
        <v>7.7430555611499585E-3</v>
      </c>
      <c r="Z185" s="33">
        <f t="shared" si="80"/>
        <v>7.7430555611499585E-3</v>
      </c>
      <c r="AA185" s="10"/>
      <c r="AB185" s="10">
        <f t="shared" si="85"/>
        <v>0</v>
      </c>
      <c r="AC185" s="10">
        <f t="shared" si="86"/>
        <v>7.3495370379532687E-3</v>
      </c>
      <c r="AD185" s="10"/>
      <c r="AE185" s="10"/>
    </row>
    <row r="186" spans="1:31" s="7" customFormat="1" x14ac:dyDescent="0.4">
      <c r="A186" s="16" t="str">
        <f t="shared" si="104"/>
        <v>★</v>
      </c>
      <c r="B186" s="16" t="str">
        <f t="shared" si="105"/>
        <v>-</v>
      </c>
      <c r="C186" s="7">
        <v>13</v>
      </c>
      <c r="D186" s="2">
        <v>43434.559432870374</v>
      </c>
      <c r="E186" s="3" t="s">
        <v>159</v>
      </c>
      <c r="F186" s="3">
        <v>22243</v>
      </c>
      <c r="G186" s="3" t="s">
        <v>110</v>
      </c>
      <c r="H186" s="3">
        <v>2512</v>
      </c>
      <c r="I186" s="3">
        <v>552</v>
      </c>
      <c r="J186" s="3">
        <v>7</v>
      </c>
      <c r="K186" s="3">
        <v>1</v>
      </c>
      <c r="L186" s="3"/>
      <c r="M186" s="2">
        <v>43434.565972222219</v>
      </c>
      <c r="N186" s="2">
        <v>43434.571122685185</v>
      </c>
      <c r="O186" s="3" t="s">
        <v>103</v>
      </c>
      <c r="P186" s="3" t="s">
        <v>19</v>
      </c>
      <c r="Q186" s="3" t="s">
        <v>30</v>
      </c>
      <c r="R186" s="3" t="s">
        <v>31</v>
      </c>
      <c r="S186" s="2">
        <v>43434.566365740742</v>
      </c>
      <c r="T186" s="2">
        <v>43434.566365740742</v>
      </c>
      <c r="U186" s="2">
        <v>43434.574803240743</v>
      </c>
      <c r="V186" s="2">
        <v>43434.574803240743</v>
      </c>
      <c r="W186" s="2">
        <v>43434.566365740742</v>
      </c>
      <c r="X186" s="2">
        <f t="shared" si="78"/>
        <v>43434.566365740742</v>
      </c>
      <c r="Y186" s="33">
        <f t="shared" si="79"/>
        <v>5.1504629664123058E-3</v>
      </c>
      <c r="Z186" s="33">
        <f t="shared" si="80"/>
        <v>5.1504629664123058E-3</v>
      </c>
      <c r="AA186" s="10"/>
      <c r="AB186" s="10">
        <f t="shared" si="85"/>
        <v>0</v>
      </c>
      <c r="AC186" s="10">
        <f t="shared" si="86"/>
        <v>0</v>
      </c>
      <c r="AD186" s="10"/>
      <c r="AE186" s="10"/>
    </row>
    <row r="187" spans="1:31" s="7" customFormat="1" x14ac:dyDescent="0.4">
      <c r="A187" s="16" t="str">
        <f t="shared" si="104"/>
        <v>★</v>
      </c>
      <c r="B187" s="16" t="str">
        <f t="shared" si="105"/>
        <v>-</v>
      </c>
      <c r="C187" s="7">
        <v>13</v>
      </c>
      <c r="D187" s="2">
        <v>43434.56108796296</v>
      </c>
      <c r="E187" s="3" t="s">
        <v>156</v>
      </c>
      <c r="F187" s="3">
        <v>22244</v>
      </c>
      <c r="G187" s="3" t="s">
        <v>32</v>
      </c>
      <c r="H187" s="3">
        <v>7722</v>
      </c>
      <c r="I187" s="3">
        <v>905</v>
      </c>
      <c r="J187" s="3">
        <v>3</v>
      </c>
      <c r="K187" s="3">
        <v>2</v>
      </c>
      <c r="L187" s="3"/>
      <c r="M187" s="2">
        <v>43434.565196759257</v>
      </c>
      <c r="N187" s="2">
        <v>43434.572187500002</v>
      </c>
      <c r="O187" s="3" t="s">
        <v>68</v>
      </c>
      <c r="P187" s="3" t="s">
        <v>69</v>
      </c>
      <c r="Q187" s="3" t="s">
        <v>36</v>
      </c>
      <c r="R187" s="3" t="s">
        <v>37</v>
      </c>
      <c r="S187" s="2">
        <v>43434.568020833336</v>
      </c>
      <c r="T187" s="2">
        <v>43434.568020833336</v>
      </c>
      <c r="U187" s="2">
        <v>43434.58284722222</v>
      </c>
      <c r="V187" s="2">
        <v>43434.58284722222</v>
      </c>
      <c r="W187" s="2">
        <v>43434.568020833336</v>
      </c>
      <c r="X187" s="2">
        <f t="shared" si="78"/>
        <v>43434.568020833336</v>
      </c>
      <c r="Y187" s="33">
        <f t="shared" si="79"/>
        <v>6.9907407450955361E-3</v>
      </c>
      <c r="Z187" s="33">
        <f t="shared" si="80"/>
        <v>1.3981481490191072E-2</v>
      </c>
      <c r="AA187" s="10"/>
      <c r="AB187" s="10">
        <f t="shared" si="85"/>
        <v>0</v>
      </c>
      <c r="AC187" s="10">
        <f t="shared" si="86"/>
        <v>0</v>
      </c>
      <c r="AD187" s="10"/>
      <c r="AE187" s="10"/>
    </row>
    <row r="188" spans="1:31" s="7" customFormat="1" x14ac:dyDescent="0.4">
      <c r="A188" s="16" t="str">
        <f t="shared" si="104"/>
        <v>-</v>
      </c>
      <c r="B188" s="16" t="str">
        <f t="shared" si="105"/>
        <v>-</v>
      </c>
      <c r="C188" s="7">
        <v>13</v>
      </c>
      <c r="D188" s="2">
        <v>43434.562916666669</v>
      </c>
      <c r="E188" s="3" t="s">
        <v>310</v>
      </c>
      <c r="F188" s="3">
        <v>22245</v>
      </c>
      <c r="G188" s="3" t="s">
        <v>96</v>
      </c>
      <c r="H188" s="3">
        <v>0</v>
      </c>
      <c r="I188" s="3">
        <v>182</v>
      </c>
      <c r="J188" s="3">
        <v>4</v>
      </c>
      <c r="K188" s="3">
        <v>1</v>
      </c>
      <c r="L188" s="3"/>
      <c r="M188" s="2">
        <v>43434.567060185182</v>
      </c>
      <c r="N188" s="2">
        <v>43434.570902777778</v>
      </c>
      <c r="O188" s="3" t="s">
        <v>55</v>
      </c>
      <c r="P188" s="3" t="s">
        <v>56</v>
      </c>
      <c r="Q188" s="3" t="s">
        <v>68</v>
      </c>
      <c r="R188" s="3" t="s">
        <v>69</v>
      </c>
      <c r="S188" s="2">
        <v>43434.566863425927</v>
      </c>
      <c r="T188" s="2">
        <v>43434.566863425927</v>
      </c>
      <c r="U188" s="2">
        <v>43434.570590277777</v>
      </c>
      <c r="V188" s="2">
        <v>43434.570590277777</v>
      </c>
      <c r="W188" s="3"/>
      <c r="X188" s="2">
        <f t="shared" si="78"/>
        <v>43434.562916666669</v>
      </c>
      <c r="Y188" s="33">
        <f t="shared" si="79"/>
        <v>3.8425925959018059E-3</v>
      </c>
      <c r="Z188" s="33">
        <f t="shared" si="80"/>
        <v>3.8425925959018059E-3</v>
      </c>
      <c r="AA188" s="10"/>
      <c r="AB188" s="10">
        <f t="shared" si="85"/>
        <v>1.9675925432238728E-4</v>
      </c>
      <c r="AC188" s="10">
        <f t="shared" si="86"/>
        <v>4.1435185121372342E-3</v>
      </c>
      <c r="AD188" s="10"/>
      <c r="AE188" s="10"/>
    </row>
    <row r="189" spans="1:31" s="7" customFormat="1" x14ac:dyDescent="0.4">
      <c r="A189" s="16" t="str">
        <f t="shared" si="104"/>
        <v>-</v>
      </c>
      <c r="B189" s="16" t="str">
        <f t="shared" si="105"/>
        <v>-</v>
      </c>
      <c r="C189" s="7">
        <v>13</v>
      </c>
      <c r="D189" s="2">
        <v>43434.564918981479</v>
      </c>
      <c r="E189" s="3" t="s">
        <v>312</v>
      </c>
      <c r="F189" s="3">
        <v>22247</v>
      </c>
      <c r="G189" s="3" t="s">
        <v>95</v>
      </c>
      <c r="H189" s="3">
        <v>0</v>
      </c>
      <c r="I189" s="3">
        <v>956</v>
      </c>
      <c r="J189" s="3">
        <v>8</v>
      </c>
      <c r="K189" s="3">
        <v>2</v>
      </c>
      <c r="L189" s="3"/>
      <c r="M189" s="2">
        <v>43434.568240740744</v>
      </c>
      <c r="N189" s="2">
        <v>43434.572476851848</v>
      </c>
      <c r="O189" s="3" t="s">
        <v>30</v>
      </c>
      <c r="P189" s="3" t="s">
        <v>31</v>
      </c>
      <c r="Q189" s="3" t="s">
        <v>46</v>
      </c>
      <c r="R189" s="3" t="s">
        <v>47</v>
      </c>
      <c r="S189" s="2">
        <v>43434.567800925928</v>
      </c>
      <c r="T189" s="2">
        <v>43434.567800925928</v>
      </c>
      <c r="U189" s="2">
        <v>43434.577604166669</v>
      </c>
      <c r="V189" s="2">
        <v>43434.577604166669</v>
      </c>
      <c r="W189" s="3"/>
      <c r="X189" s="2">
        <f t="shared" si="78"/>
        <v>43434.564918981479</v>
      </c>
      <c r="Y189" s="33">
        <f t="shared" si="79"/>
        <v>4.2361111045465805E-3</v>
      </c>
      <c r="Z189" s="33">
        <f t="shared" si="80"/>
        <v>8.4722222090931609E-3</v>
      </c>
      <c r="AA189" s="10"/>
      <c r="AB189" s="10">
        <f t="shared" si="85"/>
        <v>4.398148157633841E-4</v>
      </c>
      <c r="AC189" s="10">
        <f t="shared" si="86"/>
        <v>3.3217592645087279E-3</v>
      </c>
      <c r="AD189" s="10"/>
      <c r="AE189" s="10"/>
    </row>
    <row r="190" spans="1:31" s="7" customFormat="1" x14ac:dyDescent="0.4">
      <c r="A190" s="16" t="str">
        <f t="shared" si="104"/>
        <v>-</v>
      </c>
      <c r="B190" s="16" t="str">
        <f t="shared" si="105"/>
        <v>-</v>
      </c>
      <c r="C190" s="7">
        <v>13</v>
      </c>
      <c r="D190" s="2">
        <v>43434.567141203705</v>
      </c>
      <c r="E190" s="3" t="s">
        <v>163</v>
      </c>
      <c r="F190" s="3">
        <v>22248</v>
      </c>
      <c r="G190" s="3" t="s">
        <v>96</v>
      </c>
      <c r="H190" s="3">
        <v>0</v>
      </c>
      <c r="I190" s="3">
        <v>214</v>
      </c>
      <c r="J190" s="3">
        <v>1</v>
      </c>
      <c r="K190" s="3">
        <v>1</v>
      </c>
      <c r="L190" s="3"/>
      <c r="M190" s="2">
        <v>43434.568877314814</v>
      </c>
      <c r="N190" s="2">
        <v>43434.574814814812</v>
      </c>
      <c r="O190" s="3" t="s">
        <v>77</v>
      </c>
      <c r="P190" s="3" t="s">
        <v>78</v>
      </c>
      <c r="Q190" s="3" t="s">
        <v>36</v>
      </c>
      <c r="R190" s="3" t="s">
        <v>37</v>
      </c>
      <c r="S190" s="2">
        <v>43434.568842592591</v>
      </c>
      <c r="T190" s="2">
        <v>43434.568842592591</v>
      </c>
      <c r="U190" s="2">
        <v>43434.582199074073</v>
      </c>
      <c r="V190" s="2">
        <v>43434.582199074073</v>
      </c>
      <c r="W190" s="3"/>
      <c r="X190" s="2">
        <f t="shared" si="78"/>
        <v>43434.567141203705</v>
      </c>
      <c r="Y190" s="33">
        <f t="shared" si="79"/>
        <v>5.9374999982537702E-3</v>
      </c>
      <c r="Z190" s="33">
        <f t="shared" si="80"/>
        <v>5.9374999982537702E-3</v>
      </c>
      <c r="AA190" s="10"/>
      <c r="AB190" s="10">
        <f t="shared" si="85"/>
        <v>3.4722223062999547E-5</v>
      </c>
      <c r="AC190" s="10">
        <f t="shared" si="86"/>
        <v>1.7361111094942316E-3</v>
      </c>
      <c r="AD190" s="10"/>
      <c r="AE190" s="10"/>
    </row>
    <row r="191" spans="1:31" s="7" customFormat="1" x14ac:dyDescent="0.4">
      <c r="A191" s="16" t="str">
        <f t="shared" si="100"/>
        <v>-</v>
      </c>
      <c r="B191" s="16" t="str">
        <f t="shared" si="101"/>
        <v>-</v>
      </c>
      <c r="C191" s="7">
        <v>13</v>
      </c>
      <c r="D191" s="2">
        <v>43434.568113425928</v>
      </c>
      <c r="E191" s="3" t="s">
        <v>208</v>
      </c>
      <c r="F191" s="3">
        <v>22249</v>
      </c>
      <c r="G191" s="3" t="s">
        <v>32</v>
      </c>
      <c r="H191" s="3">
        <v>6763</v>
      </c>
      <c r="I191" s="3">
        <v>409</v>
      </c>
      <c r="J191" s="3">
        <v>6</v>
      </c>
      <c r="K191" s="3">
        <v>1</v>
      </c>
      <c r="L191" s="3"/>
      <c r="M191" s="2">
        <v>43434.571608796294</v>
      </c>
      <c r="N191" s="2">
        <v>43434.576493055552</v>
      </c>
      <c r="O191" s="3" t="s">
        <v>44</v>
      </c>
      <c r="P191" s="3" t="s">
        <v>45</v>
      </c>
      <c r="Q191" s="3" t="s">
        <v>38</v>
      </c>
      <c r="R191" s="3" t="s">
        <v>106</v>
      </c>
      <c r="S191" s="2">
        <v>43434.571469907409</v>
      </c>
      <c r="T191" s="2">
        <v>43434.571469907409</v>
      </c>
      <c r="U191" s="2">
        <v>43434.580069444448</v>
      </c>
      <c r="V191" s="2">
        <v>43434.580069444448</v>
      </c>
      <c r="W191" s="3"/>
      <c r="X191" s="2">
        <f t="shared" si="78"/>
        <v>43434.568113425928</v>
      </c>
      <c r="Y191" s="33">
        <f t="shared" si="79"/>
        <v>4.8842592586879618E-3</v>
      </c>
      <c r="Z191" s="33">
        <f t="shared" si="80"/>
        <v>4.8842592586879618E-3</v>
      </c>
      <c r="AA191" s="10"/>
      <c r="AB191" s="10">
        <f t="shared" si="85"/>
        <v>1.3888888497604057E-4</v>
      </c>
      <c r="AC191" s="10">
        <f t="shared" si="86"/>
        <v>3.4953703652718104E-3</v>
      </c>
      <c r="AD191" s="10"/>
      <c r="AE191" s="10"/>
    </row>
    <row r="192" spans="1:31" s="7" customFormat="1" x14ac:dyDescent="0.4">
      <c r="A192" s="16" t="str">
        <f t="shared" si="100"/>
        <v>-</v>
      </c>
      <c r="B192" s="16" t="str">
        <f t="shared" si="101"/>
        <v>-</v>
      </c>
      <c r="C192" s="7">
        <v>13</v>
      </c>
      <c r="D192" s="2">
        <v>43434.569444444445</v>
      </c>
      <c r="E192" s="3" t="s">
        <v>221</v>
      </c>
      <c r="F192" s="3">
        <v>22250</v>
      </c>
      <c r="G192" s="3" t="s">
        <v>32</v>
      </c>
      <c r="H192" s="3">
        <v>1751</v>
      </c>
      <c r="I192" s="3">
        <v>432</v>
      </c>
      <c r="J192" s="3">
        <v>15</v>
      </c>
      <c r="K192" s="3">
        <v>1</v>
      </c>
      <c r="L192" s="3"/>
      <c r="M192" s="2">
        <v>43434.573750000003</v>
      </c>
      <c r="N192" s="2">
        <v>43434.57739583333</v>
      </c>
      <c r="O192" s="3" t="s">
        <v>66</v>
      </c>
      <c r="P192" s="3" t="s">
        <v>67</v>
      </c>
      <c r="Q192" s="3" t="s">
        <v>48</v>
      </c>
      <c r="R192" s="3" t="s">
        <v>49</v>
      </c>
      <c r="S192" s="2">
        <v>43434.572152777779</v>
      </c>
      <c r="T192" s="2">
        <v>43434.572152777779</v>
      </c>
      <c r="U192" s="2">
        <v>43434.576122685183</v>
      </c>
      <c r="V192" s="2">
        <v>43434.576122685183</v>
      </c>
      <c r="W192" s="3"/>
      <c r="X192" s="2">
        <f t="shared" si="78"/>
        <v>43434.569444444445</v>
      </c>
      <c r="Y192" s="33">
        <f t="shared" si="79"/>
        <v>3.6458333270275034E-3</v>
      </c>
      <c r="Z192" s="33">
        <f t="shared" si="80"/>
        <v>3.6458333270275034E-3</v>
      </c>
      <c r="AA192" s="10"/>
      <c r="AB192" s="10">
        <f t="shared" si="85"/>
        <v>1.5972222245181911E-3</v>
      </c>
      <c r="AC192" s="10">
        <f t="shared" si="86"/>
        <v>4.3055555579485372E-3</v>
      </c>
      <c r="AD192" s="10"/>
      <c r="AE192" s="10"/>
    </row>
    <row r="193" spans="1:31" s="7" customFormat="1" x14ac:dyDescent="0.4">
      <c r="A193" s="16" t="str">
        <f t="shared" ref="A193" si="106">IF(W193&gt;0, "★", "-")</f>
        <v>-</v>
      </c>
      <c r="B193" s="16" t="str">
        <f t="shared" ref="B193" si="107">IF(L193&gt;0, "☆", "-")</f>
        <v>-</v>
      </c>
      <c r="C193" s="7">
        <v>13</v>
      </c>
      <c r="D193" s="2">
        <v>43434.570902777778</v>
      </c>
      <c r="E193" s="3" t="s">
        <v>256</v>
      </c>
      <c r="F193" s="3">
        <v>22251</v>
      </c>
      <c r="G193" s="3" t="s">
        <v>96</v>
      </c>
      <c r="H193" s="3">
        <v>0</v>
      </c>
      <c r="I193" s="3">
        <v>279</v>
      </c>
      <c r="J193" s="3">
        <v>4</v>
      </c>
      <c r="K193" s="3">
        <v>1</v>
      </c>
      <c r="L193" s="3"/>
      <c r="M193" s="2">
        <v>43434.572581018518</v>
      </c>
      <c r="N193" s="2">
        <v>43434.576493055552</v>
      </c>
      <c r="O193" s="3" t="s">
        <v>53</v>
      </c>
      <c r="P193" s="3" t="s">
        <v>54</v>
      </c>
      <c r="Q193" s="3" t="s">
        <v>51</v>
      </c>
      <c r="R193" s="3" t="s">
        <v>52</v>
      </c>
      <c r="S193" s="2">
        <v>43434.57435185185</v>
      </c>
      <c r="T193" s="2">
        <v>43434.57435185185</v>
      </c>
      <c r="U193" s="2">
        <v>43434.579930555556</v>
      </c>
      <c r="V193" s="2">
        <v>43434.579930555556</v>
      </c>
      <c r="W193" s="3"/>
      <c r="X193" s="2">
        <f t="shared" si="78"/>
        <v>43434.570902777778</v>
      </c>
      <c r="Y193" s="33">
        <f t="shared" si="79"/>
        <v>3.9120370347518474E-3</v>
      </c>
      <c r="Z193" s="33">
        <f t="shared" si="80"/>
        <v>3.9120370347518474E-3</v>
      </c>
      <c r="AA193" s="10"/>
      <c r="AB193" s="10">
        <f t="shared" si="85"/>
        <v>0</v>
      </c>
      <c r="AC193" s="10">
        <f t="shared" si="86"/>
        <v>1.6782407401478849E-3</v>
      </c>
      <c r="AD193" s="10"/>
      <c r="AE193" s="10"/>
    </row>
    <row r="194" spans="1:31" s="7" customFormat="1" x14ac:dyDescent="0.4">
      <c r="A194" s="16" t="str">
        <f>IF(W194&gt;0, "★", "-")</f>
        <v>-</v>
      </c>
      <c r="B194" s="16" t="str">
        <f>IF(L194&gt;0, "☆", "-")</f>
        <v>-</v>
      </c>
      <c r="C194" s="7">
        <v>13</v>
      </c>
      <c r="D194" s="2">
        <v>43434.571620370371</v>
      </c>
      <c r="E194" s="3" t="s">
        <v>313</v>
      </c>
      <c r="F194" s="3">
        <v>22252</v>
      </c>
      <c r="G194" s="3" t="s">
        <v>110</v>
      </c>
      <c r="H194" s="3">
        <v>3028</v>
      </c>
      <c r="I194" s="3">
        <v>198</v>
      </c>
      <c r="J194" s="3">
        <v>13</v>
      </c>
      <c r="K194" s="3">
        <v>1</v>
      </c>
      <c r="L194" s="3"/>
      <c r="M194" s="2">
        <v>43434.575752314813</v>
      </c>
      <c r="N194" s="2">
        <v>43434.582245370373</v>
      </c>
      <c r="O194" s="3" t="s">
        <v>43</v>
      </c>
      <c r="P194" s="3" t="s">
        <v>89</v>
      </c>
      <c r="Q194" s="3" t="s">
        <v>71</v>
      </c>
      <c r="R194" s="3" t="s">
        <v>72</v>
      </c>
      <c r="S194" s="2">
        <v>43434.575752314813</v>
      </c>
      <c r="T194" s="2">
        <v>43434.575752314813</v>
      </c>
      <c r="U194" s="2">
        <v>43434.581307870372</v>
      </c>
      <c r="V194" s="2">
        <v>43434.581307870372</v>
      </c>
      <c r="W194" s="3"/>
      <c r="X194" s="2">
        <f t="shared" si="78"/>
        <v>43434.571620370371</v>
      </c>
      <c r="Y194" s="33">
        <f t="shared" si="79"/>
        <v>6.4930555599858053E-3</v>
      </c>
      <c r="Z194" s="33">
        <f t="shared" si="80"/>
        <v>6.4930555599858053E-3</v>
      </c>
      <c r="AA194" s="10"/>
      <c r="AB194" s="10">
        <f t="shared" si="85"/>
        <v>0</v>
      </c>
      <c r="AC194" s="10">
        <f t="shared" si="86"/>
        <v>4.1319444426335394E-3</v>
      </c>
      <c r="AD194" s="10"/>
      <c r="AE194" s="10"/>
    </row>
    <row r="195" spans="1:31" s="7" customFormat="1" x14ac:dyDescent="0.4">
      <c r="A195" s="16" t="str">
        <f>IF(W195&gt;0, "★", "-")</f>
        <v>-</v>
      </c>
      <c r="B195" s="16" t="str">
        <f>IF(L195&gt;0, "☆", "-")</f>
        <v>-</v>
      </c>
      <c r="C195" s="7">
        <v>13</v>
      </c>
      <c r="D195" s="2">
        <v>43434.572627314818</v>
      </c>
      <c r="E195" s="3" t="s">
        <v>241</v>
      </c>
      <c r="F195" s="3">
        <v>22253</v>
      </c>
      <c r="G195" s="3" t="s">
        <v>97</v>
      </c>
      <c r="H195" s="3">
        <v>7824</v>
      </c>
      <c r="I195" s="3">
        <v>857</v>
      </c>
      <c r="J195" s="3">
        <v>10</v>
      </c>
      <c r="K195" s="3">
        <v>1</v>
      </c>
      <c r="L195" s="3"/>
      <c r="M195" s="2">
        <v>43434.576354166667</v>
      </c>
      <c r="N195" s="2">
        <v>43434.580543981479</v>
      </c>
      <c r="O195" s="3" t="s">
        <v>43</v>
      </c>
      <c r="P195" s="3" t="s">
        <v>89</v>
      </c>
      <c r="Q195" s="3" t="s">
        <v>20</v>
      </c>
      <c r="R195" s="3" t="s">
        <v>21</v>
      </c>
      <c r="S195" s="2">
        <v>43434.575833333336</v>
      </c>
      <c r="T195" s="2">
        <v>43434.575833333336</v>
      </c>
      <c r="U195" s="2">
        <v>43434.585069444445</v>
      </c>
      <c r="V195" s="2">
        <v>43434.585069444445</v>
      </c>
      <c r="W195" s="3"/>
      <c r="X195" s="2">
        <f t="shared" si="78"/>
        <v>43434.572627314818</v>
      </c>
      <c r="Y195" s="33">
        <f t="shared" si="79"/>
        <v>4.1898148119798861E-3</v>
      </c>
      <c r="Z195" s="33">
        <f t="shared" si="80"/>
        <v>4.1898148119798861E-3</v>
      </c>
      <c r="AA195" s="10"/>
      <c r="AB195" s="10">
        <f t="shared" si="85"/>
        <v>5.2083333139307797E-4</v>
      </c>
      <c r="AC195" s="10">
        <f t="shared" si="86"/>
        <v>3.7268518499331549E-3</v>
      </c>
      <c r="AD195" s="10"/>
      <c r="AE195" s="10"/>
    </row>
    <row r="196" spans="1:31" s="7" customFormat="1" x14ac:dyDescent="0.4">
      <c r="A196" s="16" t="str">
        <f>IF(W196&gt;0, "★", "-")</f>
        <v>-</v>
      </c>
      <c r="B196" s="16" t="str">
        <f>IF(L196&gt;0, "☆", "-")</f>
        <v>-</v>
      </c>
      <c r="C196" s="7">
        <v>13</v>
      </c>
      <c r="D196" s="2">
        <v>43434.573275462964</v>
      </c>
      <c r="E196" s="3" t="s">
        <v>141</v>
      </c>
      <c r="F196" s="3">
        <v>22254</v>
      </c>
      <c r="G196" s="3" t="s">
        <v>32</v>
      </c>
      <c r="H196" s="3">
        <v>6126</v>
      </c>
      <c r="I196" s="3">
        <v>185</v>
      </c>
      <c r="J196" s="3">
        <v>5</v>
      </c>
      <c r="K196" s="3">
        <v>1</v>
      </c>
      <c r="L196" s="3"/>
      <c r="M196" s="2">
        <v>43434.576493055552</v>
      </c>
      <c r="N196" s="2">
        <v>43434.58084490741</v>
      </c>
      <c r="O196" s="3" t="s">
        <v>43</v>
      </c>
      <c r="P196" s="3" t="s">
        <v>89</v>
      </c>
      <c r="Q196" s="3" t="s">
        <v>26</v>
      </c>
      <c r="R196" s="3" t="s">
        <v>27</v>
      </c>
      <c r="S196" s="2">
        <v>43434.575127314813</v>
      </c>
      <c r="T196" s="2">
        <v>43434.575127314813</v>
      </c>
      <c r="U196" s="2">
        <v>43434.581701388888</v>
      </c>
      <c r="V196" s="2">
        <v>43434.581701388888</v>
      </c>
      <c r="W196" s="3"/>
      <c r="X196" s="2">
        <f t="shared" ref="X196:X259" si="108">IF(W196&gt;0,W196,D196)</f>
        <v>43434.573275462964</v>
      </c>
      <c r="Y196" s="33">
        <f t="shared" ref="Y196:Y259" si="109">N196-M196</f>
        <v>4.3518518577911891E-3</v>
      </c>
      <c r="Z196" s="33">
        <f t="shared" ref="Z196:Z259" si="110">Y196*K196</f>
        <v>4.3518518577911891E-3</v>
      </c>
      <c r="AA196" s="10"/>
      <c r="AB196" s="10">
        <f t="shared" si="85"/>
        <v>1.3657407398568466E-3</v>
      </c>
      <c r="AC196" s="10">
        <f t="shared" si="86"/>
        <v>3.2175925880437717E-3</v>
      </c>
      <c r="AD196" s="10"/>
      <c r="AE196" s="10"/>
    </row>
    <row r="197" spans="1:31" s="7" customFormat="1" x14ac:dyDescent="0.4">
      <c r="A197" s="16" t="str">
        <f>IF(W197&gt;0, "★", "-")</f>
        <v>-</v>
      </c>
      <c r="B197" s="16" t="str">
        <f>IF(L197&gt;0, "☆", "-")</f>
        <v>-</v>
      </c>
      <c r="C197" s="7">
        <v>13</v>
      </c>
      <c r="D197" s="2">
        <v>43434.57408564815</v>
      </c>
      <c r="E197" s="3" t="s">
        <v>314</v>
      </c>
      <c r="F197" s="3">
        <v>22255</v>
      </c>
      <c r="G197" s="3" t="s">
        <v>95</v>
      </c>
      <c r="H197" s="3">
        <v>0</v>
      </c>
      <c r="I197" s="3">
        <v>855</v>
      </c>
      <c r="J197" s="3">
        <v>8</v>
      </c>
      <c r="K197" s="3">
        <v>2</v>
      </c>
      <c r="L197" s="3"/>
      <c r="M197" s="2">
        <v>43434.576678240737</v>
      </c>
      <c r="N197" s="2">
        <v>43434.583275462966</v>
      </c>
      <c r="O197" s="3" t="s">
        <v>36</v>
      </c>
      <c r="P197" s="3" t="s">
        <v>37</v>
      </c>
      <c r="Q197" s="3" t="s">
        <v>41</v>
      </c>
      <c r="R197" s="3" t="s">
        <v>42</v>
      </c>
      <c r="S197" s="2">
        <v>43434.578819444447</v>
      </c>
      <c r="T197" s="2">
        <v>43434.578819444447</v>
      </c>
      <c r="U197" s="2">
        <v>43434.590254629627</v>
      </c>
      <c r="V197" s="2">
        <v>43434.590254629627</v>
      </c>
      <c r="W197" s="3"/>
      <c r="X197" s="2">
        <f t="shared" si="108"/>
        <v>43434.57408564815</v>
      </c>
      <c r="Y197" s="33">
        <f t="shared" si="109"/>
        <v>6.5972222291748039E-3</v>
      </c>
      <c r="Z197" s="33">
        <f t="shared" si="110"/>
        <v>1.3194444458349608E-2</v>
      </c>
      <c r="AA197" s="10"/>
      <c r="AB197" s="10">
        <f t="shared" si="85"/>
        <v>0</v>
      </c>
      <c r="AC197" s="10">
        <f t="shared" si="86"/>
        <v>2.5925925874616951E-3</v>
      </c>
      <c r="AD197" s="10"/>
      <c r="AE197" s="10"/>
    </row>
    <row r="198" spans="1:31" s="7" customFormat="1" x14ac:dyDescent="0.4">
      <c r="A198" s="16" t="str">
        <f>IF(W198&gt;0, "★", "-")</f>
        <v>-</v>
      </c>
      <c r="B198" s="16" t="str">
        <f>IF(L198&gt;0, "☆", "-")</f>
        <v>-</v>
      </c>
      <c r="C198" s="7">
        <v>13</v>
      </c>
      <c r="D198" s="2">
        <v>43434.574421296296</v>
      </c>
      <c r="E198" s="3" t="s">
        <v>315</v>
      </c>
      <c r="F198" s="3">
        <v>22256</v>
      </c>
      <c r="G198" s="3" t="s">
        <v>95</v>
      </c>
      <c r="H198" s="3">
        <v>0</v>
      </c>
      <c r="I198" s="3">
        <v>885</v>
      </c>
      <c r="J198" s="3">
        <v>11</v>
      </c>
      <c r="K198" s="3">
        <v>2</v>
      </c>
      <c r="L198" s="3"/>
      <c r="M198" s="2">
        <v>43434.577256944445</v>
      </c>
      <c r="N198" s="2">
        <v>43434.581550925926</v>
      </c>
      <c r="O198" s="3" t="s">
        <v>30</v>
      </c>
      <c r="P198" s="3" t="s">
        <v>31</v>
      </c>
      <c r="Q198" s="3" t="s">
        <v>103</v>
      </c>
      <c r="R198" s="3" t="s">
        <v>19</v>
      </c>
      <c r="S198" s="2">
        <v>43434.576249999998</v>
      </c>
      <c r="T198" s="2">
        <v>43434.576249999998</v>
      </c>
      <c r="U198" s="2">
        <v>43434.585347222222</v>
      </c>
      <c r="V198" s="2">
        <v>43434.585347222222</v>
      </c>
      <c r="W198" s="3"/>
      <c r="X198" s="2">
        <f t="shared" si="108"/>
        <v>43434.574421296296</v>
      </c>
      <c r="Y198" s="33">
        <f t="shared" si="109"/>
        <v>4.2939814811688848E-3</v>
      </c>
      <c r="Z198" s="33">
        <f t="shared" si="110"/>
        <v>8.5879629623377696E-3</v>
      </c>
      <c r="AA198" s="10"/>
      <c r="AB198" s="10">
        <f t="shared" si="85"/>
        <v>1.006944446999114E-3</v>
      </c>
      <c r="AC198" s="10">
        <f t="shared" si="86"/>
        <v>2.8356481489026919E-3</v>
      </c>
      <c r="AD198" s="10"/>
      <c r="AE198" s="10"/>
    </row>
    <row r="199" spans="1:31" s="3" customFormat="1" x14ac:dyDescent="0.4">
      <c r="A199" s="16" t="str">
        <f t="shared" ref="A199:A206" si="111">IF(W199&gt;0, "★", "-")</f>
        <v>-</v>
      </c>
      <c r="B199" s="16" t="str">
        <f t="shared" ref="B199:B206" si="112">IF(L199&gt;0, "☆", "-")</f>
        <v>-</v>
      </c>
      <c r="C199" s="3">
        <v>13</v>
      </c>
      <c r="D199" s="2">
        <v>43434.575104166666</v>
      </c>
      <c r="E199" s="3" t="s">
        <v>316</v>
      </c>
      <c r="F199" s="3">
        <v>22257</v>
      </c>
      <c r="G199" s="3" t="s">
        <v>95</v>
      </c>
      <c r="H199" s="3">
        <v>0</v>
      </c>
      <c r="I199" s="3">
        <v>26</v>
      </c>
      <c r="J199" s="3">
        <v>7</v>
      </c>
      <c r="K199" s="3">
        <v>2</v>
      </c>
      <c r="M199" s="2">
        <v>43434.58</v>
      </c>
      <c r="N199" s="2">
        <v>43434.583449074074</v>
      </c>
      <c r="O199" s="3" t="s">
        <v>30</v>
      </c>
      <c r="P199" s="3" t="s">
        <v>31</v>
      </c>
      <c r="Q199" s="3" t="s">
        <v>36</v>
      </c>
      <c r="R199" s="3" t="s">
        <v>37</v>
      </c>
      <c r="S199" s="2">
        <v>43434.581747685188</v>
      </c>
      <c r="T199" s="2">
        <v>43434.581747685188</v>
      </c>
      <c r="U199" s="2">
        <v>43434.592743055553</v>
      </c>
      <c r="V199" s="2">
        <v>43434.592743055553</v>
      </c>
      <c r="X199" s="2">
        <f t="shared" si="108"/>
        <v>43434.575104166666</v>
      </c>
      <c r="Y199" s="33">
        <f t="shared" si="109"/>
        <v>3.4490740727051161E-3</v>
      </c>
      <c r="Z199" s="33">
        <f t="shared" si="110"/>
        <v>6.8981481454102322E-3</v>
      </c>
      <c r="AA199" s="30"/>
      <c r="AB199" s="10">
        <f t="shared" si="85"/>
        <v>0</v>
      </c>
      <c r="AC199" s="10">
        <f t="shared" si="86"/>
        <v>4.8958333354676142E-3</v>
      </c>
      <c r="AD199" s="30"/>
      <c r="AE199" s="30"/>
    </row>
    <row r="200" spans="1:31" s="7" customFormat="1" x14ac:dyDescent="0.4">
      <c r="A200" s="16" t="str">
        <f t="shared" ref="A200:A203" si="113">IF(W200&gt;0, "★", "-")</f>
        <v>-</v>
      </c>
      <c r="B200" s="16" t="str">
        <f t="shared" ref="B200:B203" si="114">IF(L200&gt;0, "☆", "-")</f>
        <v>-</v>
      </c>
      <c r="C200" s="7">
        <v>13</v>
      </c>
      <c r="D200" s="2">
        <v>43434.575636574074</v>
      </c>
      <c r="E200" s="3" t="s">
        <v>317</v>
      </c>
      <c r="F200" s="3">
        <v>22258</v>
      </c>
      <c r="G200" s="3" t="s">
        <v>65</v>
      </c>
      <c r="H200" s="3">
        <v>2282</v>
      </c>
      <c r="I200" s="3">
        <v>795</v>
      </c>
      <c r="J200" s="3">
        <v>15</v>
      </c>
      <c r="K200" s="3">
        <v>2</v>
      </c>
      <c r="L200" s="3"/>
      <c r="M200" s="2">
        <v>43434.580127314817</v>
      </c>
      <c r="N200" s="2">
        <v>43434.590995370374</v>
      </c>
      <c r="O200" s="3" t="s">
        <v>26</v>
      </c>
      <c r="P200" s="3" t="s">
        <v>27</v>
      </c>
      <c r="Q200" s="3" t="s">
        <v>53</v>
      </c>
      <c r="R200" s="3" t="s">
        <v>54</v>
      </c>
      <c r="S200" s="2">
        <v>43434.581006944441</v>
      </c>
      <c r="T200" s="2">
        <v>43434.581388888888</v>
      </c>
      <c r="U200" s="2">
        <v>43434.589421296296</v>
      </c>
      <c r="V200" s="2">
        <v>43434.593576388892</v>
      </c>
      <c r="W200" s="3"/>
      <c r="X200" s="2">
        <f t="shared" si="108"/>
        <v>43434.575636574074</v>
      </c>
      <c r="Y200" s="33">
        <f t="shared" si="109"/>
        <v>1.0868055556784384E-2</v>
      </c>
      <c r="Z200" s="33">
        <f t="shared" si="110"/>
        <v>2.1736111113568768E-2</v>
      </c>
      <c r="AA200" s="10"/>
      <c r="AB200" s="10">
        <f t="shared" ref="AB200:AB263" si="115">IF(IF(A200="☆",L200-S200,M200-S200)&lt;0,0,IF(A200="☆",L200-S200,M200-S200))</f>
        <v>0</v>
      </c>
      <c r="AC200" s="10">
        <f t="shared" ref="AC200:AC262" si="116">IF(IF(B200="☆",(IF(L200&gt;S200,L200-X200,S200-X200)),M200-X200)&lt;0,0,IF(B200="☆",(IF(L200&gt;S200,L200-X200,S200-X200)),M200-X200))</f>
        <v>4.4907407427672297E-3</v>
      </c>
      <c r="AD200" s="10"/>
      <c r="AE200" s="10"/>
    </row>
    <row r="201" spans="1:31" s="7" customFormat="1" x14ac:dyDescent="0.4">
      <c r="A201" s="16" t="str">
        <f t="shared" si="113"/>
        <v>-</v>
      </c>
      <c r="B201" s="16" t="str">
        <f t="shared" si="114"/>
        <v>-</v>
      </c>
      <c r="C201" s="7">
        <v>13</v>
      </c>
      <c r="D201" s="2">
        <v>43434.576562499999</v>
      </c>
      <c r="E201" s="3" t="s">
        <v>211</v>
      </c>
      <c r="F201" s="3">
        <v>22260</v>
      </c>
      <c r="G201" s="3" t="s">
        <v>18</v>
      </c>
      <c r="H201" s="3">
        <v>7627</v>
      </c>
      <c r="I201" s="3">
        <v>310</v>
      </c>
      <c r="J201" s="3">
        <v>3</v>
      </c>
      <c r="K201" s="3">
        <v>1</v>
      </c>
      <c r="L201" s="3"/>
      <c r="M201" s="2">
        <v>43434.579618055555</v>
      </c>
      <c r="N201" s="2">
        <v>43434.589583333334</v>
      </c>
      <c r="O201" s="3" t="s">
        <v>28</v>
      </c>
      <c r="P201" s="3" t="s">
        <v>29</v>
      </c>
      <c r="Q201" s="3" t="s">
        <v>75</v>
      </c>
      <c r="R201" s="3" t="s">
        <v>76</v>
      </c>
      <c r="S201" s="2">
        <v>43434.579548611109</v>
      </c>
      <c r="T201" s="2">
        <v>43434.579548611109</v>
      </c>
      <c r="U201" s="2">
        <v>43434.590787037036</v>
      </c>
      <c r="V201" s="2">
        <v>43434.590787037036</v>
      </c>
      <c r="W201" s="3"/>
      <c r="X201" s="2">
        <f t="shared" si="108"/>
        <v>43434.576562499999</v>
      </c>
      <c r="Y201" s="33">
        <f t="shared" si="109"/>
        <v>9.9652777789742686E-3</v>
      </c>
      <c r="Z201" s="33">
        <f t="shared" si="110"/>
        <v>9.9652777789742686E-3</v>
      </c>
      <c r="AA201" s="10"/>
      <c r="AB201" s="10">
        <f t="shared" si="115"/>
        <v>6.9444446125999093E-5</v>
      </c>
      <c r="AC201" s="10">
        <f t="shared" si="116"/>
        <v>3.055555556784384E-3</v>
      </c>
      <c r="AD201" s="10"/>
      <c r="AE201" s="10"/>
    </row>
    <row r="202" spans="1:31" s="3" customFormat="1" x14ac:dyDescent="0.4">
      <c r="A202" s="16" t="str">
        <f t="shared" si="113"/>
        <v>-</v>
      </c>
      <c r="B202" s="16" t="str">
        <f t="shared" si="114"/>
        <v>-</v>
      </c>
      <c r="C202" s="3">
        <v>13</v>
      </c>
      <c r="D202" s="2">
        <v>43434.578113425923</v>
      </c>
      <c r="E202" s="3" t="s">
        <v>310</v>
      </c>
      <c r="F202" s="3">
        <v>22261</v>
      </c>
      <c r="G202" s="3" t="s">
        <v>32</v>
      </c>
      <c r="H202" s="3">
        <v>5483</v>
      </c>
      <c r="I202" s="3">
        <v>411</v>
      </c>
      <c r="J202" s="3">
        <v>6</v>
      </c>
      <c r="K202" s="3">
        <v>1</v>
      </c>
      <c r="M202" s="2">
        <v>43434.580462962964</v>
      </c>
      <c r="N202" s="2">
        <v>43434.586701388886</v>
      </c>
      <c r="O202" s="3" t="s">
        <v>68</v>
      </c>
      <c r="P202" s="3" t="s">
        <v>69</v>
      </c>
      <c r="Q202" s="3" t="s">
        <v>33</v>
      </c>
      <c r="R202" s="3" t="s">
        <v>34</v>
      </c>
      <c r="S202" s="2">
        <v>43434.580312500002</v>
      </c>
      <c r="T202" s="2">
        <v>43434.580312500002</v>
      </c>
      <c r="U202" s="2">
        <v>43434.590451388889</v>
      </c>
      <c r="V202" s="2">
        <v>43434.590451388889</v>
      </c>
      <c r="X202" s="2">
        <f t="shared" si="108"/>
        <v>43434.578113425923</v>
      </c>
      <c r="Y202" s="33">
        <f t="shared" si="109"/>
        <v>6.2384259217651561E-3</v>
      </c>
      <c r="Z202" s="33">
        <f t="shared" si="110"/>
        <v>6.2384259217651561E-3</v>
      </c>
      <c r="AA202" s="30"/>
      <c r="AB202" s="10">
        <f t="shared" si="115"/>
        <v>1.5046296175569296E-4</v>
      </c>
      <c r="AC202" s="10">
        <f t="shared" si="116"/>
        <v>2.3495370405726135E-3</v>
      </c>
      <c r="AD202" s="30"/>
      <c r="AE202" s="30"/>
    </row>
    <row r="203" spans="1:31" s="7" customFormat="1" x14ac:dyDescent="0.4">
      <c r="A203" s="16" t="str">
        <f t="shared" si="113"/>
        <v>-</v>
      </c>
      <c r="B203" s="16" t="str">
        <f t="shared" si="114"/>
        <v>-</v>
      </c>
      <c r="C203" s="7">
        <v>13</v>
      </c>
      <c r="D203" s="2">
        <v>43434.578368055554</v>
      </c>
      <c r="E203" s="3" t="s">
        <v>237</v>
      </c>
      <c r="F203" s="3">
        <v>22262</v>
      </c>
      <c r="G203" s="3" t="s">
        <v>32</v>
      </c>
      <c r="H203" s="3">
        <v>7817</v>
      </c>
      <c r="I203" s="3">
        <v>722</v>
      </c>
      <c r="J203" s="3">
        <v>9</v>
      </c>
      <c r="K203" s="3">
        <v>1</v>
      </c>
      <c r="L203" s="3"/>
      <c r="M203" s="2">
        <v>43434.583449074074</v>
      </c>
      <c r="N203" s="2">
        <v>43434.588391203702</v>
      </c>
      <c r="O203" s="3" t="s">
        <v>33</v>
      </c>
      <c r="P203" s="3" t="s">
        <v>34</v>
      </c>
      <c r="Q203" s="3" t="s">
        <v>61</v>
      </c>
      <c r="R203" s="3" t="s">
        <v>62</v>
      </c>
      <c r="S203" s="2">
        <v>43434.581388888888</v>
      </c>
      <c r="T203" s="2">
        <v>43434.581388888888</v>
      </c>
      <c r="U203" s="2">
        <v>43434.588819444441</v>
      </c>
      <c r="V203" s="2">
        <v>43434.588819444441</v>
      </c>
      <c r="W203" s="3"/>
      <c r="X203" s="2">
        <f t="shared" si="108"/>
        <v>43434.578368055554</v>
      </c>
      <c r="Y203" s="33">
        <f t="shared" si="109"/>
        <v>4.9421296280343086E-3</v>
      </c>
      <c r="Z203" s="33">
        <f t="shared" si="110"/>
        <v>4.9421296280343086E-3</v>
      </c>
      <c r="AA203" s="10"/>
      <c r="AB203" s="10">
        <f t="shared" si="115"/>
        <v>2.0601851865649223E-3</v>
      </c>
      <c r="AC203" s="10">
        <f t="shared" si="116"/>
        <v>5.0810185202863067E-3</v>
      </c>
      <c r="AD203" s="10"/>
      <c r="AE203" s="10"/>
    </row>
    <row r="204" spans="1:31" s="3" customFormat="1" x14ac:dyDescent="0.4">
      <c r="A204" s="16" t="str">
        <f t="shared" si="111"/>
        <v>-</v>
      </c>
      <c r="B204" s="16" t="str">
        <f t="shared" si="112"/>
        <v>-</v>
      </c>
      <c r="C204" s="3">
        <v>13</v>
      </c>
      <c r="D204" s="2">
        <v>43434.578958333332</v>
      </c>
      <c r="E204" s="3" t="s">
        <v>319</v>
      </c>
      <c r="F204" s="3">
        <v>22263</v>
      </c>
      <c r="G204" s="3" t="s">
        <v>95</v>
      </c>
      <c r="H204" s="3">
        <v>0</v>
      </c>
      <c r="I204" s="3">
        <v>876</v>
      </c>
      <c r="J204" s="3">
        <v>1</v>
      </c>
      <c r="K204" s="3">
        <v>1</v>
      </c>
      <c r="M204" s="2">
        <v>43434.580868055556</v>
      </c>
      <c r="N204" s="2">
        <v>43434.585810185185</v>
      </c>
      <c r="O204" s="3" t="s">
        <v>44</v>
      </c>
      <c r="P204" s="3" t="s">
        <v>45</v>
      </c>
      <c r="Q204" s="3" t="s">
        <v>103</v>
      </c>
      <c r="R204" s="3" t="s">
        <v>19</v>
      </c>
      <c r="S204" s="2">
        <v>43434.580972222226</v>
      </c>
      <c r="T204" s="2">
        <v>43434.580972222226</v>
      </c>
      <c r="U204" s="2">
        <v>43434.588483796295</v>
      </c>
      <c r="V204" s="2">
        <v>43434.588483796295</v>
      </c>
      <c r="X204" s="2">
        <f t="shared" si="108"/>
        <v>43434.578958333332</v>
      </c>
      <c r="Y204" s="33">
        <f t="shared" si="109"/>
        <v>4.9421296280343086E-3</v>
      </c>
      <c r="Z204" s="33">
        <f t="shared" si="110"/>
        <v>4.9421296280343086E-3</v>
      </c>
      <c r="AA204" s="30"/>
      <c r="AB204" s="10">
        <f t="shared" si="115"/>
        <v>0</v>
      </c>
      <c r="AC204" s="10">
        <f t="shared" si="116"/>
        <v>1.9097222248092294E-3</v>
      </c>
      <c r="AD204" s="30"/>
      <c r="AE204" s="30"/>
    </row>
    <row r="205" spans="1:31" s="7" customFormat="1" x14ac:dyDescent="0.4">
      <c r="A205" s="16" t="str">
        <f t="shared" ref="A205" si="117">IF(W205&gt;0, "★", "-")</f>
        <v>-</v>
      </c>
      <c r="B205" s="16" t="str">
        <f t="shared" ref="B205" si="118">IF(L205&gt;0, "☆", "-")</f>
        <v>-</v>
      </c>
      <c r="C205" s="7">
        <v>13</v>
      </c>
      <c r="D205" s="2">
        <v>43434.579050925924</v>
      </c>
      <c r="E205" s="3" t="s">
        <v>320</v>
      </c>
      <c r="F205" s="3">
        <v>22264</v>
      </c>
      <c r="G205" s="3" t="s">
        <v>96</v>
      </c>
      <c r="H205" s="3">
        <v>0</v>
      </c>
      <c r="I205" s="3">
        <v>476</v>
      </c>
      <c r="J205" s="3">
        <v>4</v>
      </c>
      <c r="K205" s="3">
        <v>1</v>
      </c>
      <c r="L205" s="3"/>
      <c r="M205" s="2">
        <v>43434.584062499998</v>
      </c>
      <c r="N205" s="2">
        <v>43434.596550925926</v>
      </c>
      <c r="O205" s="3" t="s">
        <v>55</v>
      </c>
      <c r="P205" s="3" t="s">
        <v>56</v>
      </c>
      <c r="Q205" s="3" t="s">
        <v>61</v>
      </c>
      <c r="R205" s="3" t="s">
        <v>62</v>
      </c>
      <c r="S205" s="2">
        <v>43434.582557870373</v>
      </c>
      <c r="T205" s="2">
        <v>43434.585879629631</v>
      </c>
      <c r="U205" s="2">
        <v>43434.595196759263</v>
      </c>
      <c r="V205" s="2">
        <v>43434.601273148146</v>
      </c>
      <c r="W205" s="3"/>
      <c r="X205" s="2">
        <f t="shared" si="108"/>
        <v>43434.579050925924</v>
      </c>
      <c r="Y205" s="33">
        <f t="shared" si="109"/>
        <v>1.2488425927585922E-2</v>
      </c>
      <c r="Z205" s="33">
        <f t="shared" si="110"/>
        <v>1.2488425927585922E-2</v>
      </c>
      <c r="AA205" s="10"/>
      <c r="AB205" s="10">
        <f t="shared" si="115"/>
        <v>1.5046296248328872E-3</v>
      </c>
      <c r="AC205" s="10">
        <f t="shared" si="116"/>
        <v>5.0115740741603076E-3</v>
      </c>
      <c r="AD205" s="10"/>
      <c r="AE205" s="10"/>
    </row>
    <row r="206" spans="1:31" s="3" customFormat="1" x14ac:dyDescent="0.4">
      <c r="A206" s="16" t="str">
        <f t="shared" si="111"/>
        <v>-</v>
      </c>
      <c r="B206" s="16" t="str">
        <f t="shared" si="112"/>
        <v>-</v>
      </c>
      <c r="C206" s="3">
        <v>13</v>
      </c>
      <c r="D206" s="2">
        <v>43434.579259259262</v>
      </c>
      <c r="E206" s="3" t="s">
        <v>321</v>
      </c>
      <c r="F206" s="3">
        <v>22265</v>
      </c>
      <c r="G206" s="3" t="s">
        <v>97</v>
      </c>
      <c r="H206" s="3">
        <v>7844</v>
      </c>
      <c r="I206" s="3">
        <v>792</v>
      </c>
      <c r="J206" s="3">
        <v>13</v>
      </c>
      <c r="K206" s="3">
        <v>1</v>
      </c>
      <c r="M206" s="2">
        <v>43434.584432870368</v>
      </c>
      <c r="N206" s="2">
        <v>43434.589641203704</v>
      </c>
      <c r="O206" s="3" t="s">
        <v>103</v>
      </c>
      <c r="P206" s="3" t="s">
        <v>19</v>
      </c>
      <c r="Q206" s="3" t="s">
        <v>61</v>
      </c>
      <c r="R206" s="3" t="s">
        <v>62</v>
      </c>
      <c r="S206" s="2">
        <v>43434.584293981483</v>
      </c>
      <c r="T206" s="2">
        <v>43434.584293981483</v>
      </c>
      <c r="U206" s="2">
        <v>43434.592361111114</v>
      </c>
      <c r="V206" s="2">
        <v>43434.592361111114</v>
      </c>
      <c r="X206" s="2">
        <f t="shared" si="108"/>
        <v>43434.579259259262</v>
      </c>
      <c r="Y206" s="33">
        <f t="shared" si="109"/>
        <v>5.2083333357586525E-3</v>
      </c>
      <c r="Z206" s="33">
        <f t="shared" si="110"/>
        <v>5.2083333357586525E-3</v>
      </c>
      <c r="AA206" s="30"/>
      <c r="AB206" s="10">
        <f t="shared" si="115"/>
        <v>1.3888888497604057E-4</v>
      </c>
      <c r="AC206" s="10">
        <f t="shared" si="116"/>
        <v>5.1736111054196954E-3</v>
      </c>
      <c r="AD206" s="30"/>
      <c r="AE206" s="30"/>
    </row>
    <row r="207" spans="1:31" s="7" customFormat="1" x14ac:dyDescent="0.4">
      <c r="A207" s="16" t="str">
        <f t="shared" ref="A207:A228" si="119">IF(W207&gt;0, "★", "-")</f>
        <v>-</v>
      </c>
      <c r="B207" s="16" t="str">
        <f t="shared" ref="B207:B228" si="120">IF(L207&gt;0, "☆", "-")</f>
        <v>-</v>
      </c>
      <c r="C207" s="7">
        <v>13</v>
      </c>
      <c r="D207" s="2">
        <v>43434.580914351849</v>
      </c>
      <c r="E207" s="3" t="s">
        <v>322</v>
      </c>
      <c r="F207" s="3">
        <v>22266</v>
      </c>
      <c r="G207" s="3" t="s">
        <v>95</v>
      </c>
      <c r="H207" s="3">
        <v>0</v>
      </c>
      <c r="I207" s="3">
        <v>249</v>
      </c>
      <c r="J207" s="3">
        <v>5</v>
      </c>
      <c r="K207" s="3">
        <v>2</v>
      </c>
      <c r="L207" s="3"/>
      <c r="M207" s="2">
        <v>43434.585023148145</v>
      </c>
      <c r="N207" s="2">
        <v>43434.590451388889</v>
      </c>
      <c r="O207" s="3" t="s">
        <v>66</v>
      </c>
      <c r="P207" s="3" t="s">
        <v>67</v>
      </c>
      <c r="Q207" s="3" t="s">
        <v>43</v>
      </c>
      <c r="R207" s="3" t="s">
        <v>89</v>
      </c>
      <c r="S207" s="2">
        <v>43434.584062499998</v>
      </c>
      <c r="T207" s="2">
        <v>43434.584062499998</v>
      </c>
      <c r="U207" s="2">
        <v>43434.589918981481</v>
      </c>
      <c r="V207" s="2">
        <v>43434.589918981481</v>
      </c>
      <c r="W207" s="3"/>
      <c r="X207" s="2">
        <f t="shared" si="108"/>
        <v>43434.580914351849</v>
      </c>
      <c r="Y207" s="33">
        <f t="shared" si="109"/>
        <v>5.4282407436403446E-3</v>
      </c>
      <c r="Z207" s="33">
        <f t="shared" si="110"/>
        <v>1.0856481487280689E-2</v>
      </c>
      <c r="AA207" s="10"/>
      <c r="AB207" s="10">
        <f t="shared" si="115"/>
        <v>9.6064814715646207E-4</v>
      </c>
      <c r="AC207" s="10">
        <f t="shared" si="116"/>
        <v>4.1087962963501923E-3</v>
      </c>
      <c r="AD207" s="10"/>
      <c r="AE207" s="10"/>
    </row>
    <row r="208" spans="1:31" s="7" customFormat="1" x14ac:dyDescent="0.4">
      <c r="A208" s="16" t="str">
        <f t="shared" si="119"/>
        <v>-</v>
      </c>
      <c r="B208" s="16" t="str">
        <f t="shared" si="120"/>
        <v>-</v>
      </c>
      <c r="C208" s="7">
        <v>13</v>
      </c>
      <c r="D208" s="2">
        <v>43434.581944444442</v>
      </c>
      <c r="E208" s="3" t="s">
        <v>221</v>
      </c>
      <c r="F208" s="3">
        <v>22267</v>
      </c>
      <c r="G208" s="3" t="s">
        <v>32</v>
      </c>
      <c r="H208" s="3">
        <v>1751</v>
      </c>
      <c r="I208" s="3">
        <v>144</v>
      </c>
      <c r="J208" s="3">
        <v>2</v>
      </c>
      <c r="K208" s="3">
        <v>1</v>
      </c>
      <c r="L208" s="3"/>
      <c r="M208" s="2">
        <v>43434.586921296293</v>
      </c>
      <c r="N208" s="2">
        <v>43434.594502314816</v>
      </c>
      <c r="O208" s="3" t="s">
        <v>48</v>
      </c>
      <c r="P208" s="3" t="s">
        <v>49</v>
      </c>
      <c r="Q208" s="3" t="s">
        <v>39</v>
      </c>
      <c r="R208" s="3" t="s">
        <v>40</v>
      </c>
      <c r="S208" s="2">
        <v>43434.587592592594</v>
      </c>
      <c r="T208" s="2">
        <v>43434.587592592594</v>
      </c>
      <c r="U208" s="2">
        <v>43434.59306712963</v>
      </c>
      <c r="V208" s="2">
        <v>43434.59306712963</v>
      </c>
      <c r="W208" s="3"/>
      <c r="X208" s="2">
        <f t="shared" si="108"/>
        <v>43434.581944444442</v>
      </c>
      <c r="Y208" s="33">
        <f t="shared" si="109"/>
        <v>7.5810185226146132E-3</v>
      </c>
      <c r="Z208" s="33">
        <f t="shared" si="110"/>
        <v>7.5810185226146132E-3</v>
      </c>
      <c r="AA208" s="10"/>
      <c r="AB208" s="10">
        <f t="shared" si="115"/>
        <v>0</v>
      </c>
      <c r="AC208" s="10">
        <f t="shared" si="116"/>
        <v>4.9768518510973081E-3</v>
      </c>
      <c r="AD208" s="10"/>
      <c r="AE208" s="10"/>
    </row>
    <row r="209" spans="1:33" s="7" customFormat="1" x14ac:dyDescent="0.4">
      <c r="A209" s="16" t="str">
        <f t="shared" ref="A209:A215" si="121">IF(W209&gt;0, "★", "-")</f>
        <v>★</v>
      </c>
      <c r="B209" s="16" t="str">
        <f t="shared" ref="B209:B215" si="122">IF(L209&gt;0, "☆", "-")</f>
        <v>☆</v>
      </c>
      <c r="C209" s="7">
        <v>13</v>
      </c>
      <c r="D209" s="2">
        <v>43434.510972222219</v>
      </c>
      <c r="E209" s="3" t="s">
        <v>275</v>
      </c>
      <c r="F209" s="3">
        <v>22174</v>
      </c>
      <c r="G209" s="3" t="s">
        <v>32</v>
      </c>
      <c r="H209" s="3">
        <v>6674</v>
      </c>
      <c r="I209" s="3">
        <v>642</v>
      </c>
      <c r="J209" s="3">
        <v>4</v>
      </c>
      <c r="K209" s="3">
        <v>2</v>
      </c>
      <c r="L209" s="2">
        <v>43434.535393518519</v>
      </c>
      <c r="M209" s="3"/>
      <c r="N209" s="3"/>
      <c r="O209" s="3" t="s">
        <v>26</v>
      </c>
      <c r="P209" s="3" t="s">
        <v>27</v>
      </c>
      <c r="Q209" s="3" t="s">
        <v>73</v>
      </c>
      <c r="R209" s="3" t="s">
        <v>74</v>
      </c>
      <c r="S209" s="2">
        <v>43434.552627314813</v>
      </c>
      <c r="T209" s="3"/>
      <c r="U209" s="2">
        <v>43434.563703703701</v>
      </c>
      <c r="V209" s="3"/>
      <c r="W209" s="2">
        <v>43434.552627314813</v>
      </c>
      <c r="X209" s="2">
        <f t="shared" si="108"/>
        <v>43434.552627314813</v>
      </c>
      <c r="Y209" s="33">
        <f t="shared" si="109"/>
        <v>0</v>
      </c>
      <c r="Z209" s="33">
        <f t="shared" si="110"/>
        <v>0</v>
      </c>
      <c r="AA209" s="10"/>
      <c r="AB209" s="10">
        <f t="shared" si="115"/>
        <v>0</v>
      </c>
      <c r="AC209" s="10">
        <f t="shared" si="116"/>
        <v>0</v>
      </c>
      <c r="AD209" s="10"/>
      <c r="AE209" s="10"/>
    </row>
    <row r="210" spans="1:33" s="7" customFormat="1" x14ac:dyDescent="0.4">
      <c r="A210" s="16" t="str">
        <f t="shared" si="121"/>
        <v>★</v>
      </c>
      <c r="B210" s="16" t="str">
        <f t="shared" si="122"/>
        <v>☆</v>
      </c>
      <c r="C210" s="7">
        <v>13</v>
      </c>
      <c r="D210" s="2">
        <v>43434.511423611111</v>
      </c>
      <c r="E210" s="3" t="s">
        <v>276</v>
      </c>
      <c r="F210" s="3">
        <v>22175</v>
      </c>
      <c r="G210" s="3" t="s">
        <v>18</v>
      </c>
      <c r="H210" s="3">
        <v>6007</v>
      </c>
      <c r="I210" s="3">
        <v>180</v>
      </c>
      <c r="J210" s="3">
        <v>2</v>
      </c>
      <c r="K210" s="3">
        <v>6</v>
      </c>
      <c r="L210" s="2">
        <v>43434.511932870373</v>
      </c>
      <c r="M210" s="3"/>
      <c r="N210" s="3"/>
      <c r="O210" s="3" t="s">
        <v>63</v>
      </c>
      <c r="P210" s="3" t="s">
        <v>64</v>
      </c>
      <c r="Q210" s="3" t="s">
        <v>53</v>
      </c>
      <c r="R210" s="3" t="s">
        <v>54</v>
      </c>
      <c r="S210" s="2">
        <v>43434.553067129629</v>
      </c>
      <c r="T210" s="3"/>
      <c r="U210" s="2">
        <v>43434.569641203707</v>
      </c>
      <c r="V210" s="3"/>
      <c r="W210" s="2">
        <v>43434.553067129629</v>
      </c>
      <c r="X210" s="2">
        <f t="shared" si="108"/>
        <v>43434.553067129629</v>
      </c>
      <c r="Y210" s="33">
        <f t="shared" si="109"/>
        <v>0</v>
      </c>
      <c r="Z210" s="33">
        <f t="shared" si="110"/>
        <v>0</v>
      </c>
      <c r="AA210" s="10"/>
      <c r="AB210" s="10">
        <f t="shared" si="115"/>
        <v>0</v>
      </c>
      <c r="AC210" s="10">
        <f t="shared" si="116"/>
        <v>0</v>
      </c>
      <c r="AD210" s="10"/>
      <c r="AE210" s="10"/>
    </row>
    <row r="211" spans="1:33" s="7" customFormat="1" x14ac:dyDescent="0.4">
      <c r="A211" s="16" t="str">
        <f t="shared" si="121"/>
        <v>★</v>
      </c>
      <c r="B211" s="16" t="str">
        <f t="shared" si="122"/>
        <v>☆</v>
      </c>
      <c r="C211" s="7">
        <v>13</v>
      </c>
      <c r="D211" s="2">
        <v>43434.536840277775</v>
      </c>
      <c r="E211" s="3" t="s">
        <v>239</v>
      </c>
      <c r="F211" s="3">
        <v>22217</v>
      </c>
      <c r="G211" s="3" t="s">
        <v>32</v>
      </c>
      <c r="H211" s="3">
        <v>6993</v>
      </c>
      <c r="I211" s="3">
        <v>836</v>
      </c>
      <c r="J211" s="3">
        <v>6</v>
      </c>
      <c r="K211" s="3">
        <v>2</v>
      </c>
      <c r="L211" s="2">
        <v>43434.537094907406</v>
      </c>
      <c r="M211" s="3"/>
      <c r="N211" s="3"/>
      <c r="O211" s="3" t="s">
        <v>103</v>
      </c>
      <c r="P211" s="3" t="s">
        <v>19</v>
      </c>
      <c r="Q211" s="3" t="s">
        <v>63</v>
      </c>
      <c r="R211" s="3" t="s">
        <v>64</v>
      </c>
      <c r="S211" s="2">
        <v>43434.551076388889</v>
      </c>
      <c r="T211" s="3"/>
      <c r="U211" s="2">
        <v>43434.55877314815</v>
      </c>
      <c r="V211" s="3"/>
      <c r="W211" s="2">
        <v>43434.543749999997</v>
      </c>
      <c r="X211" s="2">
        <f t="shared" si="108"/>
        <v>43434.543749999997</v>
      </c>
      <c r="Y211" s="33">
        <f t="shared" si="109"/>
        <v>0</v>
      </c>
      <c r="Z211" s="33">
        <f t="shared" si="110"/>
        <v>0</v>
      </c>
      <c r="AA211" s="10"/>
      <c r="AB211" s="10">
        <f t="shared" si="115"/>
        <v>0</v>
      </c>
      <c r="AC211" s="10">
        <f t="shared" si="116"/>
        <v>7.3263888916699216E-3</v>
      </c>
      <c r="AD211" s="10"/>
      <c r="AE211" s="10"/>
      <c r="AG211" s="3"/>
    </row>
    <row r="212" spans="1:33" s="7" customFormat="1" x14ac:dyDescent="0.4">
      <c r="A212" s="16" t="str">
        <f t="shared" si="121"/>
        <v>★</v>
      </c>
      <c r="B212" s="16" t="str">
        <f t="shared" si="122"/>
        <v>☆</v>
      </c>
      <c r="C212" s="7">
        <v>13</v>
      </c>
      <c r="D212" s="2">
        <v>43434.545324074075</v>
      </c>
      <c r="E212" s="3" t="s">
        <v>255</v>
      </c>
      <c r="F212" s="3">
        <v>22224</v>
      </c>
      <c r="G212" s="3" t="s">
        <v>18</v>
      </c>
      <c r="H212" s="3">
        <v>7837</v>
      </c>
      <c r="I212" s="3">
        <v>886</v>
      </c>
      <c r="J212" s="3">
        <v>6</v>
      </c>
      <c r="K212" s="3">
        <v>5</v>
      </c>
      <c r="L212" s="2">
        <v>43434.545717592591</v>
      </c>
      <c r="M212" s="3"/>
      <c r="N212" s="3"/>
      <c r="O212" s="3" t="s">
        <v>66</v>
      </c>
      <c r="P212" s="3" t="s">
        <v>67</v>
      </c>
      <c r="Q212" s="3" t="s">
        <v>44</v>
      </c>
      <c r="R212" s="3" t="s">
        <v>45</v>
      </c>
      <c r="S212" s="2">
        <v>43434.565706018519</v>
      </c>
      <c r="T212" s="3"/>
      <c r="U212" s="2">
        <v>43434.573587962965</v>
      </c>
      <c r="V212" s="3"/>
      <c r="W212" s="2">
        <v>43434.552256944444</v>
      </c>
      <c r="X212" s="2">
        <f t="shared" si="108"/>
        <v>43434.552256944444</v>
      </c>
      <c r="Y212" s="33">
        <f t="shared" si="109"/>
        <v>0</v>
      </c>
      <c r="Z212" s="33">
        <f t="shared" si="110"/>
        <v>0</v>
      </c>
      <c r="AA212" s="10"/>
      <c r="AB212" s="10">
        <f t="shared" si="115"/>
        <v>0</v>
      </c>
      <c r="AC212" s="10">
        <f t="shared" si="116"/>
        <v>1.3449074074742384E-2</v>
      </c>
      <c r="AD212" s="10"/>
      <c r="AE212" s="10"/>
    </row>
    <row r="213" spans="1:33" s="7" customFormat="1" x14ac:dyDescent="0.4">
      <c r="A213" s="16" t="str">
        <f t="shared" si="121"/>
        <v>-</v>
      </c>
      <c r="B213" s="16" t="str">
        <f t="shared" si="122"/>
        <v>☆</v>
      </c>
      <c r="C213" s="7">
        <v>13</v>
      </c>
      <c r="D213" s="2">
        <v>43434.548900462964</v>
      </c>
      <c r="E213" s="3" t="s">
        <v>303</v>
      </c>
      <c r="F213" s="3">
        <v>22228</v>
      </c>
      <c r="G213" s="3" t="s">
        <v>96</v>
      </c>
      <c r="H213" s="3">
        <v>0</v>
      </c>
      <c r="I213" s="3">
        <v>785</v>
      </c>
      <c r="J213" s="3">
        <v>3</v>
      </c>
      <c r="K213" s="3">
        <v>2</v>
      </c>
      <c r="L213" s="2">
        <v>43434.54954861111</v>
      </c>
      <c r="M213" s="3"/>
      <c r="N213" s="3"/>
      <c r="O213" s="3" t="s">
        <v>28</v>
      </c>
      <c r="P213" s="3" t="s">
        <v>29</v>
      </c>
      <c r="Q213" s="3" t="s">
        <v>24</v>
      </c>
      <c r="R213" s="3" t="s">
        <v>25</v>
      </c>
      <c r="S213" s="2">
        <v>43434.567372685182</v>
      </c>
      <c r="T213" s="3"/>
      <c r="U213" s="2">
        <v>43434.574166666665</v>
      </c>
      <c r="V213" s="3"/>
      <c r="W213" s="3"/>
      <c r="X213" s="2">
        <f t="shared" si="108"/>
        <v>43434.548900462964</v>
      </c>
      <c r="Y213" s="33">
        <f t="shared" si="109"/>
        <v>0</v>
      </c>
      <c r="Z213" s="33">
        <f t="shared" si="110"/>
        <v>0</v>
      </c>
      <c r="AA213" s="10"/>
      <c r="AB213" s="10">
        <f t="shared" si="115"/>
        <v>0</v>
      </c>
      <c r="AC213" s="10">
        <f t="shared" si="116"/>
        <v>1.8472222218406387E-2</v>
      </c>
      <c r="AD213" s="10"/>
      <c r="AE213" s="10"/>
    </row>
    <row r="214" spans="1:33" s="7" customFormat="1" x14ac:dyDescent="0.4">
      <c r="A214" s="16" t="str">
        <f t="shared" si="121"/>
        <v>-</v>
      </c>
      <c r="B214" s="16" t="str">
        <f t="shared" si="122"/>
        <v>☆</v>
      </c>
      <c r="C214" s="7">
        <v>13</v>
      </c>
      <c r="D214" s="2">
        <v>43434.552245370367</v>
      </c>
      <c r="E214" s="3" t="s">
        <v>256</v>
      </c>
      <c r="F214" s="3">
        <v>22232</v>
      </c>
      <c r="G214" s="3" t="s">
        <v>95</v>
      </c>
      <c r="H214" s="3">
        <v>0</v>
      </c>
      <c r="I214" s="3">
        <v>530</v>
      </c>
      <c r="J214" s="3">
        <v>3</v>
      </c>
      <c r="K214" s="3">
        <v>1</v>
      </c>
      <c r="L214" s="2">
        <v>43434.55704861111</v>
      </c>
      <c r="M214" s="3"/>
      <c r="N214" s="3"/>
      <c r="O214" s="3" t="s">
        <v>39</v>
      </c>
      <c r="P214" s="3" t="s">
        <v>40</v>
      </c>
      <c r="Q214" s="3" t="s">
        <v>68</v>
      </c>
      <c r="R214" s="3" t="s">
        <v>69</v>
      </c>
      <c r="S214" s="2">
        <v>43434.559629629628</v>
      </c>
      <c r="T214" s="3"/>
      <c r="U214" s="2">
        <v>43434.565266203703</v>
      </c>
      <c r="V214" s="3"/>
      <c r="W214" s="3"/>
      <c r="X214" s="2">
        <f t="shared" si="108"/>
        <v>43434.552245370367</v>
      </c>
      <c r="Y214" s="33">
        <f t="shared" si="109"/>
        <v>0</v>
      </c>
      <c r="Z214" s="33">
        <f t="shared" si="110"/>
        <v>0</v>
      </c>
      <c r="AA214" s="10"/>
      <c r="AB214" s="10">
        <f t="shared" si="115"/>
        <v>0</v>
      </c>
      <c r="AC214" s="10"/>
      <c r="AD214" s="10"/>
      <c r="AE214" s="10"/>
      <c r="AG214" s="7" t="s">
        <v>556</v>
      </c>
    </row>
    <row r="215" spans="1:33" s="7" customFormat="1" x14ac:dyDescent="0.4">
      <c r="A215" s="16" t="str">
        <f t="shared" si="121"/>
        <v>-</v>
      </c>
      <c r="B215" s="16" t="str">
        <f t="shared" si="122"/>
        <v>☆</v>
      </c>
      <c r="C215" s="7">
        <v>13</v>
      </c>
      <c r="D215" s="2">
        <v>43434.557303240741</v>
      </c>
      <c r="E215" s="3" t="s">
        <v>256</v>
      </c>
      <c r="F215" s="3">
        <v>22237</v>
      </c>
      <c r="G215" s="3" t="s">
        <v>96</v>
      </c>
      <c r="H215" s="3">
        <v>0</v>
      </c>
      <c r="I215" s="3">
        <v>839</v>
      </c>
      <c r="J215" s="3">
        <v>3</v>
      </c>
      <c r="K215" s="3">
        <v>1</v>
      </c>
      <c r="L215" s="2">
        <v>43434.557430555556</v>
      </c>
      <c r="M215" s="3"/>
      <c r="N215" s="3"/>
      <c r="O215" s="3" t="s">
        <v>39</v>
      </c>
      <c r="P215" s="3" t="s">
        <v>40</v>
      </c>
      <c r="Q215" s="3" t="s">
        <v>68</v>
      </c>
      <c r="R215" s="3" t="s">
        <v>69</v>
      </c>
      <c r="S215" s="2">
        <v>43434.55914351852</v>
      </c>
      <c r="T215" s="3"/>
      <c r="U215" s="2">
        <v>43434.564780092594</v>
      </c>
      <c r="V215" s="3"/>
      <c r="W215" s="3"/>
      <c r="X215" s="2">
        <f t="shared" si="108"/>
        <v>43434.557303240741</v>
      </c>
      <c r="Y215" s="33">
        <f t="shared" si="109"/>
        <v>0</v>
      </c>
      <c r="Z215" s="33">
        <f t="shared" si="110"/>
        <v>0</v>
      </c>
      <c r="AA215" s="10"/>
      <c r="AB215" s="10">
        <f t="shared" si="115"/>
        <v>0</v>
      </c>
      <c r="AC215" s="10">
        <f t="shared" si="116"/>
        <v>1.8402777786832303E-3</v>
      </c>
      <c r="AD215" s="10"/>
      <c r="AE215" s="10"/>
      <c r="AG215" s="7" t="s">
        <v>557</v>
      </c>
    </row>
    <row r="216" spans="1:33" s="7" customFormat="1" x14ac:dyDescent="0.4">
      <c r="A216" s="16" t="str">
        <f t="shared" ref="A216:A217" si="123">IF(W216&gt;0, "★", "-")</f>
        <v>-</v>
      </c>
      <c r="B216" s="16" t="str">
        <f t="shared" ref="B216:B217" si="124">IF(L216&gt;0, "☆", "-")</f>
        <v>☆</v>
      </c>
      <c r="C216" s="7">
        <v>13</v>
      </c>
      <c r="D216" s="2">
        <v>43434.558391203704</v>
      </c>
      <c r="E216" s="3" t="s">
        <v>144</v>
      </c>
      <c r="F216" s="3">
        <v>22239</v>
      </c>
      <c r="G216" s="3" t="s">
        <v>18</v>
      </c>
      <c r="H216" s="3">
        <v>3162</v>
      </c>
      <c r="I216" s="3">
        <v>407</v>
      </c>
      <c r="J216" s="3">
        <v>7</v>
      </c>
      <c r="K216" s="3">
        <v>1</v>
      </c>
      <c r="L216" s="2">
        <v>43434.558587962965</v>
      </c>
      <c r="M216" s="3"/>
      <c r="N216" s="3"/>
      <c r="O216" s="3" t="s">
        <v>39</v>
      </c>
      <c r="P216" s="3" t="s">
        <v>40</v>
      </c>
      <c r="Q216" s="3" t="s">
        <v>61</v>
      </c>
      <c r="R216" s="3" t="s">
        <v>62</v>
      </c>
      <c r="S216" s="2">
        <v>43434.561226851853</v>
      </c>
      <c r="T216" s="3"/>
      <c r="U216" s="2">
        <v>43434.577499999999</v>
      </c>
      <c r="V216" s="3"/>
      <c r="W216" s="3"/>
      <c r="X216" s="2">
        <f t="shared" si="108"/>
        <v>43434.558391203704</v>
      </c>
      <c r="Y216" s="33">
        <f t="shared" si="109"/>
        <v>0</v>
      </c>
      <c r="Z216" s="33">
        <f t="shared" si="110"/>
        <v>0</v>
      </c>
      <c r="AA216" s="10"/>
      <c r="AB216" s="10">
        <f t="shared" si="115"/>
        <v>0</v>
      </c>
      <c r="AC216" s="10">
        <f t="shared" si="116"/>
        <v>2.8356481489026919E-3</v>
      </c>
      <c r="AD216" s="10"/>
      <c r="AE216" s="10"/>
    </row>
    <row r="217" spans="1:33" s="12" customFormat="1" x14ac:dyDescent="0.4">
      <c r="A217" s="17" t="str">
        <f t="shared" si="123"/>
        <v>-</v>
      </c>
      <c r="B217" s="17" t="str">
        <f t="shared" si="124"/>
        <v>☆</v>
      </c>
      <c r="C217" s="12">
        <v>13</v>
      </c>
      <c r="D217" s="4">
        <v>43434.55914351852</v>
      </c>
      <c r="E217" s="5" t="s">
        <v>308</v>
      </c>
      <c r="F217" s="5">
        <v>22240</v>
      </c>
      <c r="G217" s="5" t="s">
        <v>96</v>
      </c>
      <c r="H217" s="5">
        <v>0</v>
      </c>
      <c r="I217" s="5">
        <v>712</v>
      </c>
      <c r="J217" s="5">
        <v>8</v>
      </c>
      <c r="K217" s="5">
        <v>1</v>
      </c>
      <c r="L217" s="4">
        <v>43434.559861111113</v>
      </c>
      <c r="M217" s="5"/>
      <c r="N217" s="5"/>
      <c r="O217" s="5" t="s">
        <v>46</v>
      </c>
      <c r="P217" s="5" t="s">
        <v>47</v>
      </c>
      <c r="Q217" s="5" t="s">
        <v>48</v>
      </c>
      <c r="R217" s="5" t="s">
        <v>49</v>
      </c>
      <c r="S217" s="4">
        <v>43434.566030092596</v>
      </c>
      <c r="T217" s="5"/>
      <c r="U217" s="4">
        <v>43434.580324074072</v>
      </c>
      <c r="V217" s="5"/>
      <c r="W217" s="5"/>
      <c r="X217" s="4">
        <f t="shared" si="108"/>
        <v>43434.55914351852</v>
      </c>
      <c r="Y217" s="34">
        <f t="shared" si="109"/>
        <v>0</v>
      </c>
      <c r="Z217" s="34">
        <f t="shared" si="110"/>
        <v>0</v>
      </c>
      <c r="AA217" s="19"/>
      <c r="AB217" s="19">
        <f t="shared" si="115"/>
        <v>0</v>
      </c>
      <c r="AC217" s="19">
        <f t="shared" si="116"/>
        <v>6.8865740759065375E-3</v>
      </c>
      <c r="AD217" s="19"/>
      <c r="AE217" s="19"/>
      <c r="AG217" s="5"/>
    </row>
    <row r="218" spans="1:33" s="23" customFormat="1" x14ac:dyDescent="0.4">
      <c r="A218" s="20" t="str">
        <f>IF(W218&gt;0, "★", "-")</f>
        <v>★</v>
      </c>
      <c r="B218" s="20" t="str">
        <f>IF(L218&gt;0, "☆", "-")</f>
        <v>-</v>
      </c>
      <c r="C218" s="23">
        <v>14</v>
      </c>
      <c r="D218" s="22">
        <v>43434.563784722224</v>
      </c>
      <c r="E218" s="21" t="s">
        <v>311</v>
      </c>
      <c r="F218" s="21">
        <v>22246</v>
      </c>
      <c r="G218" s="21" t="s">
        <v>95</v>
      </c>
      <c r="H218" s="21">
        <v>0</v>
      </c>
      <c r="I218" s="21">
        <v>394</v>
      </c>
      <c r="J218" s="21">
        <v>3</v>
      </c>
      <c r="K218" s="21">
        <v>1</v>
      </c>
      <c r="L218" s="21"/>
      <c r="M218" s="22">
        <v>43434.602233796293</v>
      </c>
      <c r="N218" s="22">
        <v>43434.60633101852</v>
      </c>
      <c r="O218" s="21" t="s">
        <v>28</v>
      </c>
      <c r="P218" s="21" t="s">
        <v>29</v>
      </c>
      <c r="Q218" s="21" t="s">
        <v>61</v>
      </c>
      <c r="R218" s="21" t="s">
        <v>62</v>
      </c>
      <c r="S218" s="22">
        <v>43434.605300925927</v>
      </c>
      <c r="T218" s="22">
        <v>43434.605300925927</v>
      </c>
      <c r="U218" s="22">
        <v>43434.61136574074</v>
      </c>
      <c r="V218" s="22">
        <v>43434.61136574074</v>
      </c>
      <c r="W218" s="22">
        <v>43434.605300925927</v>
      </c>
      <c r="X218" s="22">
        <f t="shared" si="108"/>
        <v>43434.605300925927</v>
      </c>
      <c r="Y218" s="35">
        <f t="shared" si="109"/>
        <v>4.0972222268464975E-3</v>
      </c>
      <c r="Z218" s="35">
        <f t="shared" si="110"/>
        <v>4.0972222268464975E-3</v>
      </c>
      <c r="AA218" s="26">
        <f>SUM(Z218:Z270)</f>
        <v>0.55324074075906537</v>
      </c>
      <c r="AB218" s="26">
        <f t="shared" si="115"/>
        <v>0</v>
      </c>
      <c r="AC218" s="26">
        <f t="shared" si="116"/>
        <v>0</v>
      </c>
      <c r="AD218" s="26">
        <f>AVERAGE(AC218:AC270)</f>
        <v>4.6910430834514599E-3</v>
      </c>
      <c r="AE218" s="26">
        <f>MEDIAN(AC218:AC270)</f>
        <v>4.0624999965075403E-3</v>
      </c>
    </row>
    <row r="219" spans="1:33" s="7" customFormat="1" x14ac:dyDescent="0.4">
      <c r="A219" s="16" t="str">
        <f>IF(W219&gt;0, "★", "-")</f>
        <v>★</v>
      </c>
      <c r="B219" s="16" t="str">
        <f>IF(L219&gt;0, "☆", "-")</f>
        <v>-</v>
      </c>
      <c r="C219" s="7">
        <v>14</v>
      </c>
      <c r="D219" s="2">
        <v>43434.576458333337</v>
      </c>
      <c r="E219" s="3" t="s">
        <v>318</v>
      </c>
      <c r="F219" s="3">
        <v>22259</v>
      </c>
      <c r="G219" s="3" t="s">
        <v>97</v>
      </c>
      <c r="H219" s="3">
        <v>7106</v>
      </c>
      <c r="I219" s="3">
        <v>510</v>
      </c>
      <c r="J219" s="3">
        <v>15</v>
      </c>
      <c r="K219" s="3">
        <v>2</v>
      </c>
      <c r="L219" s="3"/>
      <c r="M219" s="2">
        <v>43434.583229166667</v>
      </c>
      <c r="N219" s="2">
        <v>43434.587569444448</v>
      </c>
      <c r="O219" s="3" t="s">
        <v>26</v>
      </c>
      <c r="P219" s="3" t="s">
        <v>27</v>
      </c>
      <c r="Q219" s="3" t="s">
        <v>55</v>
      </c>
      <c r="R219" s="3" t="s">
        <v>56</v>
      </c>
      <c r="S219" s="2">
        <v>43434.583333333336</v>
      </c>
      <c r="T219" s="2">
        <v>43434.583333333336</v>
      </c>
      <c r="U219" s="2">
        <v>43434.588842592595</v>
      </c>
      <c r="V219" s="2">
        <v>43434.588842592595</v>
      </c>
      <c r="W219" s="2">
        <v>43434.583333333336</v>
      </c>
      <c r="X219" s="2">
        <f t="shared" si="108"/>
        <v>43434.583333333336</v>
      </c>
      <c r="Y219" s="33">
        <f t="shared" si="109"/>
        <v>4.3402777810115367E-3</v>
      </c>
      <c r="Z219" s="33">
        <f t="shared" si="110"/>
        <v>8.6805555620230734E-3</v>
      </c>
      <c r="AA219" s="10"/>
      <c r="AB219" s="10">
        <f t="shared" si="115"/>
        <v>0</v>
      </c>
      <c r="AC219" s="10">
        <f t="shared" si="116"/>
        <v>0</v>
      </c>
      <c r="AD219" s="10"/>
      <c r="AE219" s="10"/>
    </row>
    <row r="220" spans="1:33" s="7" customFormat="1" x14ac:dyDescent="0.4">
      <c r="A220" s="16" t="str">
        <f>IF(W220&gt;0, "★", "-")</f>
        <v>★</v>
      </c>
      <c r="B220" s="16" t="str">
        <f>IF(L220&gt;0, "☆", "-")</f>
        <v>-</v>
      </c>
      <c r="C220" s="7">
        <v>14</v>
      </c>
      <c r="D220" s="2">
        <v>43434.582662037035</v>
      </c>
      <c r="E220" s="3" t="s">
        <v>323</v>
      </c>
      <c r="F220" s="3">
        <v>22268</v>
      </c>
      <c r="G220" s="3" t="s">
        <v>32</v>
      </c>
      <c r="H220" s="3">
        <v>1058</v>
      </c>
      <c r="I220" s="3">
        <v>322</v>
      </c>
      <c r="J220" s="3">
        <v>3</v>
      </c>
      <c r="K220" s="3">
        <v>2</v>
      </c>
      <c r="L220" s="3"/>
      <c r="M220" s="2">
        <v>43434.587673611109</v>
      </c>
      <c r="N220" s="2">
        <v>43434.596099537041</v>
      </c>
      <c r="O220" s="3" t="s">
        <v>43</v>
      </c>
      <c r="P220" s="3" t="s">
        <v>89</v>
      </c>
      <c r="Q220" s="3" t="s">
        <v>28</v>
      </c>
      <c r="R220" s="3" t="s">
        <v>29</v>
      </c>
      <c r="S220" s="2">
        <v>43434.589594907404</v>
      </c>
      <c r="T220" s="2">
        <v>43434.589594907404</v>
      </c>
      <c r="U220" s="2">
        <v>43434.604884259257</v>
      </c>
      <c r="V220" s="2">
        <v>43434.604884259257</v>
      </c>
      <c r="W220" s="2">
        <v>43434.589594907404</v>
      </c>
      <c r="X220" s="2">
        <f t="shared" si="108"/>
        <v>43434.589594907404</v>
      </c>
      <c r="Y220" s="33">
        <f t="shared" si="109"/>
        <v>8.4259259310783818E-3</v>
      </c>
      <c r="Z220" s="33">
        <f t="shared" si="110"/>
        <v>1.6851851862156764E-2</v>
      </c>
      <c r="AA220" s="10"/>
      <c r="AB220" s="10">
        <f t="shared" si="115"/>
        <v>0</v>
      </c>
      <c r="AC220" s="10">
        <f t="shared" si="116"/>
        <v>0</v>
      </c>
      <c r="AD220" s="10"/>
      <c r="AE220" s="10"/>
    </row>
    <row r="221" spans="1:33" s="7" customFormat="1" x14ac:dyDescent="0.4">
      <c r="A221" s="16" t="str">
        <f t="shared" si="119"/>
        <v>-</v>
      </c>
      <c r="B221" s="16" t="str">
        <f t="shared" si="120"/>
        <v>-</v>
      </c>
      <c r="C221" s="7">
        <v>14</v>
      </c>
      <c r="D221" s="2">
        <v>43434.583368055559</v>
      </c>
      <c r="E221" s="3" t="s">
        <v>324</v>
      </c>
      <c r="F221" s="3">
        <v>22269</v>
      </c>
      <c r="G221" s="3" t="s">
        <v>96</v>
      </c>
      <c r="H221" s="3">
        <v>0</v>
      </c>
      <c r="I221" s="3">
        <v>765</v>
      </c>
      <c r="J221" s="3">
        <v>11</v>
      </c>
      <c r="K221" s="3">
        <v>2</v>
      </c>
      <c r="L221" s="3"/>
      <c r="M221" s="2">
        <v>43434.585949074077</v>
      </c>
      <c r="N221" s="2">
        <v>43434.591145833336</v>
      </c>
      <c r="O221" s="3" t="s">
        <v>55</v>
      </c>
      <c r="P221" s="3" t="s">
        <v>56</v>
      </c>
      <c r="Q221" s="3" t="s">
        <v>53</v>
      </c>
      <c r="R221" s="3" t="s">
        <v>54</v>
      </c>
      <c r="S221" s="2">
        <v>43434.587129629632</v>
      </c>
      <c r="T221" s="2">
        <v>43434.587129629632</v>
      </c>
      <c r="U221" s="2">
        <v>43434.592557870368</v>
      </c>
      <c r="V221" s="2">
        <v>43434.592557870368</v>
      </c>
      <c r="W221" s="3"/>
      <c r="X221" s="2">
        <f t="shared" si="108"/>
        <v>43434.583368055559</v>
      </c>
      <c r="Y221" s="33">
        <f t="shared" si="109"/>
        <v>5.1967592589790002E-3</v>
      </c>
      <c r="Z221" s="33">
        <f t="shared" si="110"/>
        <v>1.0393518517958E-2</v>
      </c>
      <c r="AA221" s="10"/>
      <c r="AB221" s="10">
        <f t="shared" si="115"/>
        <v>0</v>
      </c>
      <c r="AC221" s="10">
        <f t="shared" si="116"/>
        <v>2.5810185179580003E-3</v>
      </c>
    </row>
    <row r="222" spans="1:33" s="3" customFormat="1" x14ac:dyDescent="0.4">
      <c r="A222" s="16" t="str">
        <f t="shared" si="119"/>
        <v>★</v>
      </c>
      <c r="B222" s="16" t="str">
        <f t="shared" si="120"/>
        <v>-</v>
      </c>
      <c r="C222" s="3">
        <v>14</v>
      </c>
      <c r="D222" s="2">
        <v>43434.58388888889</v>
      </c>
      <c r="E222" s="3" t="s">
        <v>325</v>
      </c>
      <c r="F222" s="3">
        <v>22270</v>
      </c>
      <c r="G222" s="3" t="s">
        <v>32</v>
      </c>
      <c r="H222" s="3">
        <v>4140</v>
      </c>
      <c r="I222" s="3">
        <v>357</v>
      </c>
      <c r="J222" s="3">
        <v>4</v>
      </c>
      <c r="K222" s="3">
        <v>2</v>
      </c>
      <c r="M222" s="2">
        <v>43434.588159722225</v>
      </c>
      <c r="N222" s="2">
        <v>43434.599131944444</v>
      </c>
      <c r="O222" s="3" t="s">
        <v>66</v>
      </c>
      <c r="P222" s="3" t="s">
        <v>67</v>
      </c>
      <c r="Q222" s="3" t="s">
        <v>22</v>
      </c>
      <c r="R222" s="3" t="s">
        <v>23</v>
      </c>
      <c r="S222" s="2">
        <v>43434.590810185182</v>
      </c>
      <c r="T222" s="2">
        <v>43434.590810185182</v>
      </c>
      <c r="U222" s="2">
        <v>43434.605706018519</v>
      </c>
      <c r="V222" s="2">
        <v>43434.605706018519</v>
      </c>
      <c r="W222" s="2">
        <v>43434.590810185182</v>
      </c>
      <c r="X222" s="2">
        <f t="shared" si="108"/>
        <v>43434.590810185182</v>
      </c>
      <c r="Y222" s="33">
        <f t="shared" si="109"/>
        <v>1.0972222218697425E-2</v>
      </c>
      <c r="Z222" s="33">
        <f t="shared" si="110"/>
        <v>2.194444443739485E-2</v>
      </c>
      <c r="AA222" s="30"/>
      <c r="AB222" s="10">
        <f t="shared" si="115"/>
        <v>0</v>
      </c>
      <c r="AC222" s="10">
        <f t="shared" si="116"/>
        <v>0</v>
      </c>
      <c r="AD222" s="30"/>
      <c r="AE222" s="30"/>
      <c r="AG222" s="7"/>
    </row>
    <row r="223" spans="1:33" s="3" customFormat="1" x14ac:dyDescent="0.4">
      <c r="A223" s="16" t="str">
        <f t="shared" si="119"/>
        <v>-</v>
      </c>
      <c r="B223" s="16" t="str">
        <f t="shared" si="120"/>
        <v>-</v>
      </c>
      <c r="C223" s="3">
        <v>14</v>
      </c>
      <c r="D223" s="2">
        <v>43434.584374999999</v>
      </c>
      <c r="E223" s="3" t="s">
        <v>294</v>
      </c>
      <c r="F223" s="3">
        <v>22271</v>
      </c>
      <c r="G223" s="3" t="s">
        <v>32</v>
      </c>
      <c r="H223" s="3">
        <v>5797</v>
      </c>
      <c r="I223" s="3">
        <v>732</v>
      </c>
      <c r="J223" s="3">
        <v>8</v>
      </c>
      <c r="K223" s="3">
        <v>2</v>
      </c>
      <c r="M223" s="2">
        <v>43434.586921296293</v>
      </c>
      <c r="N223" s="2">
        <v>43434.599293981482</v>
      </c>
      <c r="O223" s="3" t="s">
        <v>51</v>
      </c>
      <c r="P223" s="3" t="s">
        <v>52</v>
      </c>
      <c r="Q223" s="3" t="s">
        <v>33</v>
      </c>
      <c r="R223" s="3" t="s">
        <v>34</v>
      </c>
      <c r="S223" s="2">
        <v>43434.587453703702</v>
      </c>
      <c r="T223" s="2">
        <v>43434.588587962964</v>
      </c>
      <c r="U223" s="2">
        <v>43434.596817129626</v>
      </c>
      <c r="V223" s="2">
        <v>43434.609097222223</v>
      </c>
      <c r="X223" s="2">
        <f t="shared" si="108"/>
        <v>43434.584374999999</v>
      </c>
      <c r="Y223" s="33">
        <f t="shared" si="109"/>
        <v>1.2372685188893229E-2</v>
      </c>
      <c r="Z223" s="33">
        <f t="shared" si="110"/>
        <v>2.4745370377786458E-2</v>
      </c>
      <c r="AA223" s="30"/>
      <c r="AB223" s="10">
        <f t="shared" si="115"/>
        <v>0</v>
      </c>
      <c r="AC223" s="10">
        <f t="shared" si="116"/>
        <v>2.5462962948950008E-3</v>
      </c>
      <c r="AD223" s="30"/>
      <c r="AE223" s="30"/>
      <c r="AG223" s="7"/>
    </row>
    <row r="224" spans="1:33" s="3" customFormat="1" x14ac:dyDescent="0.4">
      <c r="A224" s="16" t="str">
        <f t="shared" si="119"/>
        <v>-</v>
      </c>
      <c r="B224" s="16" t="str">
        <f t="shared" si="120"/>
        <v>-</v>
      </c>
      <c r="C224" s="3">
        <v>14</v>
      </c>
      <c r="D224" s="2">
        <v>43434.585844907408</v>
      </c>
      <c r="E224" s="3" t="s">
        <v>326</v>
      </c>
      <c r="F224" s="3">
        <v>22272</v>
      </c>
      <c r="G224" s="3" t="s">
        <v>32</v>
      </c>
      <c r="H224" s="3">
        <v>7845</v>
      </c>
      <c r="I224" s="3">
        <v>813</v>
      </c>
      <c r="J224" s="3">
        <v>1</v>
      </c>
      <c r="K224" s="3">
        <v>1</v>
      </c>
      <c r="M224" s="2">
        <v>43434.588171296295</v>
      </c>
      <c r="N224" s="2">
        <v>43434.596250000002</v>
      </c>
      <c r="O224" s="3" t="s">
        <v>103</v>
      </c>
      <c r="P224" s="3" t="s">
        <v>19</v>
      </c>
      <c r="Q224" s="3" t="s">
        <v>38</v>
      </c>
      <c r="R224" s="3" t="s">
        <v>106</v>
      </c>
      <c r="S224" s="2">
        <v>43434.590150462966</v>
      </c>
      <c r="T224" s="2">
        <v>43434.590150462966</v>
      </c>
      <c r="U224" s="2">
        <v>43434.598715277774</v>
      </c>
      <c r="V224" s="2">
        <v>43434.598715277774</v>
      </c>
      <c r="X224" s="2">
        <f t="shared" si="108"/>
        <v>43434.585844907408</v>
      </c>
      <c r="Y224" s="33">
        <f t="shared" si="109"/>
        <v>8.078703707724344E-3</v>
      </c>
      <c r="Z224" s="33">
        <f t="shared" si="110"/>
        <v>8.078703707724344E-3</v>
      </c>
      <c r="AA224" s="30"/>
      <c r="AB224" s="10">
        <f t="shared" si="115"/>
        <v>0</v>
      </c>
      <c r="AC224" s="10">
        <f t="shared" si="116"/>
        <v>2.3263888870133087E-3</v>
      </c>
      <c r="AD224" s="30"/>
      <c r="AE224" s="30"/>
      <c r="AG224" s="7"/>
    </row>
    <row r="225" spans="1:33" s="7" customFormat="1" x14ac:dyDescent="0.4">
      <c r="A225" s="16" t="str">
        <f t="shared" si="119"/>
        <v>-</v>
      </c>
      <c r="B225" s="16" t="str">
        <f t="shared" si="120"/>
        <v>-</v>
      </c>
      <c r="C225" s="7">
        <v>14</v>
      </c>
      <c r="D225" s="2">
        <v>43434.585960648146</v>
      </c>
      <c r="E225" s="3" t="s">
        <v>327</v>
      </c>
      <c r="F225" s="3">
        <v>22273</v>
      </c>
      <c r="G225" s="3" t="s">
        <v>50</v>
      </c>
      <c r="H225" s="3">
        <v>3318</v>
      </c>
      <c r="I225" s="3">
        <v>968</v>
      </c>
      <c r="J225" s="3">
        <v>8</v>
      </c>
      <c r="K225" s="3">
        <v>1</v>
      </c>
      <c r="L225" s="3"/>
      <c r="M225" s="2">
        <v>43434.587696759256</v>
      </c>
      <c r="N225" s="2">
        <v>43434.599224537036</v>
      </c>
      <c r="O225" s="3" t="s">
        <v>51</v>
      </c>
      <c r="P225" s="3" t="s">
        <v>52</v>
      </c>
      <c r="Q225" s="3" t="s">
        <v>33</v>
      </c>
      <c r="R225" s="3" t="s">
        <v>34</v>
      </c>
      <c r="S225" s="2">
        <v>43434.588148148148</v>
      </c>
      <c r="T225" s="2">
        <v>43434.589282407411</v>
      </c>
      <c r="U225" s="2">
        <v>43434.596817129626</v>
      </c>
      <c r="V225" s="2">
        <v>43434.608402777776</v>
      </c>
      <c r="W225" s="3"/>
      <c r="X225" s="2">
        <f t="shared" si="108"/>
        <v>43434.585960648146</v>
      </c>
      <c r="Y225" s="33">
        <f t="shared" si="109"/>
        <v>1.152777778042946E-2</v>
      </c>
      <c r="Z225" s="33">
        <f t="shared" si="110"/>
        <v>1.152777778042946E-2</v>
      </c>
      <c r="AA225" s="10"/>
      <c r="AB225" s="10">
        <f t="shared" si="115"/>
        <v>0</v>
      </c>
      <c r="AC225" s="10">
        <f t="shared" si="116"/>
        <v>1.7361111094942316E-3</v>
      </c>
      <c r="AD225" s="10"/>
      <c r="AE225" s="10"/>
    </row>
    <row r="226" spans="1:33" s="3" customFormat="1" x14ac:dyDescent="0.4">
      <c r="A226" s="16" t="str">
        <f t="shared" si="119"/>
        <v>-</v>
      </c>
      <c r="B226" s="16" t="str">
        <f t="shared" si="120"/>
        <v>-</v>
      </c>
      <c r="C226" s="3">
        <v>14</v>
      </c>
      <c r="D226" s="2">
        <v>43434.586180555554</v>
      </c>
      <c r="E226" s="3" t="s">
        <v>328</v>
      </c>
      <c r="F226" s="3">
        <v>22274</v>
      </c>
      <c r="G226" s="3" t="s">
        <v>96</v>
      </c>
      <c r="H226" s="3">
        <v>0</v>
      </c>
      <c r="I226" s="3">
        <v>71</v>
      </c>
      <c r="J226" s="3">
        <v>10</v>
      </c>
      <c r="K226" s="3">
        <v>1</v>
      </c>
      <c r="M226" s="2">
        <v>43434.58966435185</v>
      </c>
      <c r="N226" s="2">
        <v>43434.59820601852</v>
      </c>
      <c r="O226" s="3" t="s">
        <v>28</v>
      </c>
      <c r="P226" s="3" t="s">
        <v>29</v>
      </c>
      <c r="Q226" s="3" t="s">
        <v>53</v>
      </c>
      <c r="R226" s="3" t="s">
        <v>54</v>
      </c>
      <c r="S226" s="2">
        <v>43434.588240740741</v>
      </c>
      <c r="T226" s="2">
        <v>43434.590092592596</v>
      </c>
      <c r="U226" s="2">
        <v>43434.600752314815</v>
      </c>
      <c r="V226" s="2">
        <v>43434.60260416667</v>
      </c>
      <c r="X226" s="2">
        <f t="shared" si="108"/>
        <v>43434.586180555554</v>
      </c>
      <c r="Y226" s="33">
        <f t="shared" si="109"/>
        <v>8.5416666697710752E-3</v>
      </c>
      <c r="Z226" s="33">
        <f t="shared" si="110"/>
        <v>8.5416666697710752E-3</v>
      </c>
      <c r="AA226" s="30"/>
      <c r="AB226" s="10">
        <f t="shared" si="115"/>
        <v>1.4236111092031933E-3</v>
      </c>
      <c r="AC226" s="10">
        <f t="shared" si="116"/>
        <v>3.4837962957681157E-3</v>
      </c>
      <c r="AD226" s="30"/>
      <c r="AE226" s="30"/>
      <c r="AG226" s="7"/>
    </row>
    <row r="227" spans="1:33" s="7" customFormat="1" x14ac:dyDescent="0.4">
      <c r="A227" s="16" t="str">
        <f t="shared" si="119"/>
        <v>-</v>
      </c>
      <c r="B227" s="16" t="str">
        <f t="shared" si="120"/>
        <v>-</v>
      </c>
      <c r="C227" s="7">
        <v>14</v>
      </c>
      <c r="D227" s="2">
        <v>43434.58625</v>
      </c>
      <c r="E227" s="3" t="s">
        <v>329</v>
      </c>
      <c r="F227" s="3">
        <v>22275</v>
      </c>
      <c r="G227" s="3" t="s">
        <v>110</v>
      </c>
      <c r="H227" s="3">
        <v>1328</v>
      </c>
      <c r="I227" s="3">
        <v>957</v>
      </c>
      <c r="J227" s="3">
        <v>7</v>
      </c>
      <c r="K227" s="3">
        <v>1</v>
      </c>
      <c r="L227" s="3"/>
      <c r="M227" s="2">
        <v>43434.588483796295</v>
      </c>
      <c r="N227" s="2">
        <v>43434.595891203702</v>
      </c>
      <c r="O227" s="3" t="s">
        <v>63</v>
      </c>
      <c r="P227" s="3" t="s">
        <v>64</v>
      </c>
      <c r="Q227" s="3" t="s">
        <v>39</v>
      </c>
      <c r="R227" s="3" t="s">
        <v>40</v>
      </c>
      <c r="S227" s="2">
        <v>43434.588333333333</v>
      </c>
      <c r="T227" s="2">
        <v>43434.588333333333</v>
      </c>
      <c r="U227" s="2">
        <v>43434.599930555552</v>
      </c>
      <c r="V227" s="2">
        <v>43434.599930555552</v>
      </c>
      <c r="W227" s="3"/>
      <c r="X227" s="2">
        <f t="shared" si="108"/>
        <v>43434.58625</v>
      </c>
      <c r="Y227" s="33">
        <f t="shared" si="109"/>
        <v>7.4074074072996154E-3</v>
      </c>
      <c r="Z227" s="33">
        <f t="shared" si="110"/>
        <v>7.4074074072996154E-3</v>
      </c>
      <c r="AA227" s="10"/>
      <c r="AB227" s="10">
        <f t="shared" si="115"/>
        <v>1.5046296175569296E-4</v>
      </c>
      <c r="AC227" s="10">
        <f t="shared" si="116"/>
        <v>2.2337962946039625E-3</v>
      </c>
      <c r="AD227" s="10"/>
      <c r="AE227" s="10"/>
    </row>
    <row r="228" spans="1:33" s="3" customFormat="1" x14ac:dyDescent="0.4">
      <c r="A228" s="16" t="str">
        <f t="shared" si="119"/>
        <v>-</v>
      </c>
      <c r="B228" s="16" t="str">
        <f t="shared" si="120"/>
        <v>-</v>
      </c>
      <c r="C228" s="3">
        <v>14</v>
      </c>
      <c r="D228" s="2">
        <v>43434.586458333331</v>
      </c>
      <c r="E228" s="3" t="s">
        <v>164</v>
      </c>
      <c r="F228" s="3">
        <v>22276</v>
      </c>
      <c r="G228" s="3" t="s">
        <v>32</v>
      </c>
      <c r="H228" s="3">
        <v>3945</v>
      </c>
      <c r="I228" s="3">
        <v>544</v>
      </c>
      <c r="J228" s="3">
        <v>9</v>
      </c>
      <c r="K228" s="3">
        <v>1</v>
      </c>
      <c r="M228" s="2">
        <v>43434.58902777778</v>
      </c>
      <c r="N228" s="2">
        <v>43434.593298611115</v>
      </c>
      <c r="O228" s="3" t="s">
        <v>63</v>
      </c>
      <c r="P228" s="3" t="s">
        <v>64</v>
      </c>
      <c r="Q228" s="3" t="s">
        <v>30</v>
      </c>
      <c r="R228" s="3" t="s">
        <v>31</v>
      </c>
      <c r="S228" s="2">
        <v>43434.589965277781</v>
      </c>
      <c r="T228" s="2">
        <v>43434.589965277781</v>
      </c>
      <c r="U228" s="2">
        <v>43434.598194444443</v>
      </c>
      <c r="V228" s="2">
        <v>43434.598194444443</v>
      </c>
      <c r="X228" s="2">
        <f t="shared" si="108"/>
        <v>43434.586458333331</v>
      </c>
      <c r="Y228" s="33">
        <f t="shared" si="109"/>
        <v>4.2708333348855376E-3</v>
      </c>
      <c r="Z228" s="33">
        <f t="shared" si="110"/>
        <v>4.2708333348855376E-3</v>
      </c>
      <c r="AA228" s="30"/>
      <c r="AB228" s="10">
        <f t="shared" si="115"/>
        <v>0</v>
      </c>
      <c r="AC228" s="10">
        <f t="shared" si="116"/>
        <v>2.5694444484543055E-3</v>
      </c>
      <c r="AD228" s="30"/>
      <c r="AE228" s="30"/>
      <c r="AG228" s="7"/>
    </row>
    <row r="229" spans="1:33" s="7" customFormat="1" x14ac:dyDescent="0.4">
      <c r="A229" s="16" t="str">
        <f t="shared" ref="A229:A237" si="125">IF(W229&gt;0, "★", "-")</f>
        <v>-</v>
      </c>
      <c r="B229" s="16" t="str">
        <f t="shared" ref="B229:B237" si="126">IF(L229&gt;0, "☆", "-")</f>
        <v>-</v>
      </c>
      <c r="C229" s="7">
        <v>14</v>
      </c>
      <c r="D229" s="2">
        <v>43434.586493055554</v>
      </c>
      <c r="E229" s="3" t="s">
        <v>330</v>
      </c>
      <c r="F229" s="3">
        <v>22277</v>
      </c>
      <c r="G229" s="3" t="s">
        <v>95</v>
      </c>
      <c r="H229" s="3">
        <v>0</v>
      </c>
      <c r="I229" s="3">
        <v>768</v>
      </c>
      <c r="J229" s="3">
        <v>6</v>
      </c>
      <c r="K229" s="3">
        <v>1</v>
      </c>
      <c r="L229" s="3"/>
      <c r="M229" s="2">
        <v>43434.592372685183</v>
      </c>
      <c r="N229" s="2">
        <v>43434.604143518518</v>
      </c>
      <c r="O229" s="3" t="s">
        <v>30</v>
      </c>
      <c r="P229" s="3" t="s">
        <v>31</v>
      </c>
      <c r="Q229" s="3" t="s">
        <v>46</v>
      </c>
      <c r="R229" s="3" t="s">
        <v>47</v>
      </c>
      <c r="S229" s="2">
        <v>43434.596145833333</v>
      </c>
      <c r="T229" s="2">
        <v>43434.596145833333</v>
      </c>
      <c r="U229" s="2">
        <v>43434.605254629627</v>
      </c>
      <c r="V229" s="2">
        <v>43434.605254629627</v>
      </c>
      <c r="W229" s="3"/>
      <c r="X229" s="2">
        <f t="shared" si="108"/>
        <v>43434.586493055554</v>
      </c>
      <c r="Y229" s="33">
        <f t="shared" si="109"/>
        <v>1.1770833334594499E-2</v>
      </c>
      <c r="Z229" s="33">
        <f t="shared" si="110"/>
        <v>1.1770833334594499E-2</v>
      </c>
      <c r="AA229" s="10"/>
      <c r="AB229" s="10">
        <f t="shared" si="115"/>
        <v>0</v>
      </c>
      <c r="AC229" s="10">
        <f t="shared" si="116"/>
        <v>5.8796296289074235E-3</v>
      </c>
      <c r="AD229" s="10"/>
      <c r="AE229" s="10"/>
    </row>
    <row r="230" spans="1:33" s="7" customFormat="1" x14ac:dyDescent="0.4">
      <c r="A230" s="16" t="str">
        <f t="shared" si="125"/>
        <v>-</v>
      </c>
      <c r="B230" s="16" t="str">
        <f t="shared" si="126"/>
        <v>-</v>
      </c>
      <c r="C230" s="7">
        <v>14</v>
      </c>
      <c r="D230" s="2">
        <v>43434.586678240739</v>
      </c>
      <c r="E230" s="3" t="s">
        <v>331</v>
      </c>
      <c r="F230" s="3">
        <v>22278</v>
      </c>
      <c r="G230" s="3" t="s">
        <v>32</v>
      </c>
      <c r="H230" s="3">
        <v>4734</v>
      </c>
      <c r="I230" s="3">
        <v>192</v>
      </c>
      <c r="J230" s="3">
        <v>13</v>
      </c>
      <c r="K230" s="3">
        <v>1</v>
      </c>
      <c r="L230" s="3"/>
      <c r="M230" s="2">
        <v>43434.591365740744</v>
      </c>
      <c r="N230" s="2">
        <v>43434.598136574074</v>
      </c>
      <c r="O230" s="3" t="s">
        <v>63</v>
      </c>
      <c r="P230" s="3" t="s">
        <v>64</v>
      </c>
      <c r="Q230" s="3" t="s">
        <v>26</v>
      </c>
      <c r="R230" s="3" t="s">
        <v>27</v>
      </c>
      <c r="S230" s="2">
        <v>43434.592407407406</v>
      </c>
      <c r="T230" s="2">
        <v>43434.592407407406</v>
      </c>
      <c r="U230" s="2">
        <v>43434.601967592593</v>
      </c>
      <c r="V230" s="2">
        <v>43434.601967592593</v>
      </c>
      <c r="W230" s="3"/>
      <c r="X230" s="2">
        <f t="shared" si="108"/>
        <v>43434.586678240739</v>
      </c>
      <c r="Y230" s="33">
        <f t="shared" si="109"/>
        <v>6.7708333299378864E-3</v>
      </c>
      <c r="Z230" s="33">
        <f t="shared" si="110"/>
        <v>6.7708333299378864E-3</v>
      </c>
      <c r="AA230" s="10"/>
      <c r="AB230" s="10">
        <f t="shared" si="115"/>
        <v>0</v>
      </c>
      <c r="AC230" s="10">
        <f t="shared" si="116"/>
        <v>4.6875000043655746E-3</v>
      </c>
      <c r="AD230" s="10"/>
      <c r="AE230" s="10"/>
    </row>
    <row r="231" spans="1:33" s="7" customFormat="1" x14ac:dyDescent="0.4">
      <c r="A231" s="16" t="str">
        <f t="shared" ref="A231" si="127">IF(W231&gt;0, "★", "-")</f>
        <v>★</v>
      </c>
      <c r="B231" s="16" t="str">
        <f t="shared" ref="B231" si="128">IF(L231&gt;0, "☆", "-")</f>
        <v>-</v>
      </c>
      <c r="C231" s="7">
        <v>14</v>
      </c>
      <c r="D231" s="2">
        <v>43434.586828703701</v>
      </c>
      <c r="E231" s="3" t="s">
        <v>332</v>
      </c>
      <c r="F231" s="3">
        <v>22279</v>
      </c>
      <c r="G231" s="3" t="s">
        <v>32</v>
      </c>
      <c r="H231" s="3">
        <v>3184</v>
      </c>
      <c r="I231" s="3">
        <v>926</v>
      </c>
      <c r="J231" s="3">
        <v>8</v>
      </c>
      <c r="K231" s="3">
        <v>3</v>
      </c>
      <c r="L231" s="3"/>
      <c r="M231" s="2">
        <v>43434.590231481481</v>
      </c>
      <c r="N231" s="2">
        <v>43434.593009259261</v>
      </c>
      <c r="O231" s="3" t="s">
        <v>39</v>
      </c>
      <c r="P231" s="3" t="s">
        <v>40</v>
      </c>
      <c r="Q231" s="3" t="s">
        <v>43</v>
      </c>
      <c r="R231" s="3" t="s">
        <v>89</v>
      </c>
      <c r="S231" s="2">
        <v>43434.593761574077</v>
      </c>
      <c r="T231" s="2">
        <v>43434.593761574077</v>
      </c>
      <c r="U231" s="2">
        <v>43434.599803240744</v>
      </c>
      <c r="V231" s="2">
        <v>43434.599803240744</v>
      </c>
      <c r="W231" s="2">
        <v>43434.593761574077</v>
      </c>
      <c r="X231" s="2">
        <f t="shared" si="108"/>
        <v>43434.593761574077</v>
      </c>
      <c r="Y231" s="33">
        <f t="shared" si="109"/>
        <v>2.7777777795563452E-3</v>
      </c>
      <c r="Z231" s="33">
        <f t="shared" si="110"/>
        <v>8.3333333386690356E-3</v>
      </c>
      <c r="AA231" s="10"/>
      <c r="AB231" s="10">
        <f t="shared" si="115"/>
        <v>0</v>
      </c>
      <c r="AC231" s="10">
        <f t="shared" si="116"/>
        <v>0</v>
      </c>
      <c r="AD231" s="10"/>
      <c r="AE231" s="10"/>
    </row>
    <row r="232" spans="1:33" s="3" customFormat="1" x14ac:dyDescent="0.4">
      <c r="A232" s="16" t="str">
        <f t="shared" ref="A232:A234" si="129">IF(W232&gt;0, "★", "-")</f>
        <v>-</v>
      </c>
      <c r="B232" s="16" t="str">
        <f t="shared" ref="B232:B234" si="130">IF(L232&gt;0, "☆", "-")</f>
        <v>-</v>
      </c>
      <c r="C232" s="3">
        <v>14</v>
      </c>
      <c r="D232" s="2">
        <v>43434.588564814818</v>
      </c>
      <c r="E232" s="3" t="s">
        <v>333</v>
      </c>
      <c r="F232" s="3">
        <v>22280</v>
      </c>
      <c r="G232" s="3" t="s">
        <v>95</v>
      </c>
      <c r="H232" s="3">
        <v>0</v>
      </c>
      <c r="I232" s="3">
        <v>327</v>
      </c>
      <c r="J232" s="3">
        <v>10</v>
      </c>
      <c r="K232" s="3">
        <v>6</v>
      </c>
      <c r="M232" s="2">
        <v>43434.601689814815</v>
      </c>
      <c r="N232" s="2">
        <v>43434.611076388886</v>
      </c>
      <c r="O232" s="3" t="s">
        <v>59</v>
      </c>
      <c r="P232" s="3" t="s">
        <v>60</v>
      </c>
      <c r="Q232" s="3" t="s">
        <v>61</v>
      </c>
      <c r="R232" s="3" t="s">
        <v>62</v>
      </c>
      <c r="S232" s="2">
        <v>43434.60565972222</v>
      </c>
      <c r="T232" s="2">
        <v>43434.60565972222</v>
      </c>
      <c r="U232" s="2">
        <v>43434.62400462963</v>
      </c>
      <c r="V232" s="2">
        <v>43434.62400462963</v>
      </c>
      <c r="X232" s="2">
        <f t="shared" si="108"/>
        <v>43434.588564814818</v>
      </c>
      <c r="Y232" s="33">
        <f t="shared" si="109"/>
        <v>9.3865740709588863E-3</v>
      </c>
      <c r="Z232" s="33">
        <f t="shared" si="110"/>
        <v>5.6319444425753318E-2</v>
      </c>
      <c r="AA232" s="30"/>
      <c r="AB232" s="10">
        <f t="shared" si="115"/>
        <v>0</v>
      </c>
      <c r="AC232" s="10">
        <f t="shared" si="116"/>
        <v>1.3124999997671694E-2</v>
      </c>
      <c r="AD232" s="30"/>
      <c r="AE232" s="30"/>
      <c r="AG232" s="7"/>
    </row>
    <row r="233" spans="1:33" s="7" customFormat="1" x14ac:dyDescent="0.4">
      <c r="A233" s="16" t="str">
        <f t="shared" si="129"/>
        <v>★</v>
      </c>
      <c r="B233" s="16" t="str">
        <f t="shared" si="130"/>
        <v>-</v>
      </c>
      <c r="C233" s="7">
        <v>14</v>
      </c>
      <c r="D233" s="2">
        <v>43434.589861111112</v>
      </c>
      <c r="E233" s="3" t="s">
        <v>334</v>
      </c>
      <c r="F233" s="3">
        <v>22281</v>
      </c>
      <c r="G233" s="3" t="s">
        <v>32</v>
      </c>
      <c r="H233" s="3">
        <v>3731</v>
      </c>
      <c r="I233" s="3">
        <v>281</v>
      </c>
      <c r="J233" s="3">
        <v>5</v>
      </c>
      <c r="K233" s="3">
        <v>1</v>
      </c>
      <c r="L233" s="3"/>
      <c r="M233" s="2">
        <v>43434.594988425924</v>
      </c>
      <c r="N233" s="2">
        <v>43434.598657407405</v>
      </c>
      <c r="O233" s="3" t="s">
        <v>68</v>
      </c>
      <c r="P233" s="3" t="s">
        <v>69</v>
      </c>
      <c r="Q233" s="3" t="s">
        <v>66</v>
      </c>
      <c r="R233" s="3" t="s">
        <v>67</v>
      </c>
      <c r="S233" s="2">
        <v>43434.59679398148</v>
      </c>
      <c r="T233" s="2">
        <v>43434.59679398148</v>
      </c>
      <c r="U233" s="2">
        <v>43434.603275462963</v>
      </c>
      <c r="V233" s="2">
        <v>43434.599432870367</v>
      </c>
      <c r="W233" s="2">
        <v>43434.59679398148</v>
      </c>
      <c r="X233" s="2">
        <f t="shared" si="108"/>
        <v>43434.59679398148</v>
      </c>
      <c r="Y233" s="33">
        <f t="shared" si="109"/>
        <v>3.6689814805868082E-3</v>
      </c>
      <c r="Z233" s="33">
        <f t="shared" si="110"/>
        <v>3.6689814805868082E-3</v>
      </c>
      <c r="AA233" s="10"/>
      <c r="AB233" s="10">
        <f t="shared" si="115"/>
        <v>0</v>
      </c>
      <c r="AC233" s="10">
        <f t="shared" si="116"/>
        <v>0</v>
      </c>
      <c r="AD233" s="10"/>
      <c r="AE233" s="10"/>
    </row>
    <row r="234" spans="1:33" s="7" customFormat="1" x14ac:dyDescent="0.4">
      <c r="A234" s="16" t="str">
        <f t="shared" si="129"/>
        <v>-</v>
      </c>
      <c r="B234" s="16" t="str">
        <f t="shared" si="130"/>
        <v>-</v>
      </c>
      <c r="C234" s="7">
        <v>14</v>
      </c>
      <c r="D234" s="2">
        <v>43434.591273148151</v>
      </c>
      <c r="E234" s="3" t="s">
        <v>318</v>
      </c>
      <c r="F234" s="3">
        <v>22282</v>
      </c>
      <c r="G234" s="3" t="s">
        <v>98</v>
      </c>
      <c r="H234" s="3">
        <v>7106</v>
      </c>
      <c r="I234" s="3">
        <v>4</v>
      </c>
      <c r="J234" s="3">
        <v>15</v>
      </c>
      <c r="K234" s="3">
        <v>1</v>
      </c>
      <c r="L234" s="3"/>
      <c r="M234" s="2">
        <v>43434.594398148147</v>
      </c>
      <c r="N234" s="2">
        <v>43434.598819444444</v>
      </c>
      <c r="O234" s="3" t="s">
        <v>55</v>
      </c>
      <c r="P234" s="3" t="s">
        <v>56</v>
      </c>
      <c r="Q234" s="3" t="s">
        <v>26</v>
      </c>
      <c r="R234" s="3" t="s">
        <v>27</v>
      </c>
      <c r="S234" s="2">
        <v>43434.595960648148</v>
      </c>
      <c r="T234" s="2">
        <v>43434.595960648148</v>
      </c>
      <c r="U234" s="2">
        <v>43434.600983796299</v>
      </c>
      <c r="V234" s="2">
        <v>43434.600983796299</v>
      </c>
      <c r="W234" s="3"/>
      <c r="X234" s="2">
        <f t="shared" si="108"/>
        <v>43434.591273148151</v>
      </c>
      <c r="Y234" s="33">
        <f t="shared" si="109"/>
        <v>4.4212962966412306E-3</v>
      </c>
      <c r="Z234" s="33">
        <f t="shared" si="110"/>
        <v>4.4212962966412306E-3</v>
      </c>
      <c r="AA234" s="10"/>
      <c r="AB234" s="10">
        <f t="shared" si="115"/>
        <v>0</v>
      </c>
      <c r="AC234" s="10">
        <f t="shared" si="116"/>
        <v>3.1249999956344254E-3</v>
      </c>
      <c r="AD234" s="10"/>
      <c r="AE234" s="10"/>
    </row>
    <row r="235" spans="1:33" s="7" customFormat="1" x14ac:dyDescent="0.4">
      <c r="A235" s="16" t="str">
        <f t="shared" ref="A235" si="131">IF(W235&gt;0, "★", "-")</f>
        <v>-</v>
      </c>
      <c r="B235" s="16" t="str">
        <f t="shared" ref="B235" si="132">IF(L235&gt;0, "☆", "-")</f>
        <v>-</v>
      </c>
      <c r="C235" s="7">
        <v>14</v>
      </c>
      <c r="D235" s="2">
        <v>43434.592465277776</v>
      </c>
      <c r="E235" s="3" t="s">
        <v>216</v>
      </c>
      <c r="F235" s="3">
        <v>22284</v>
      </c>
      <c r="G235" s="3" t="s">
        <v>65</v>
      </c>
      <c r="H235" s="3">
        <v>3620</v>
      </c>
      <c r="I235" s="3">
        <v>102</v>
      </c>
      <c r="J235" s="3">
        <v>9</v>
      </c>
      <c r="K235" s="3">
        <v>2</v>
      </c>
      <c r="L235" s="3"/>
      <c r="M235" s="2">
        <v>43434.596261574072</v>
      </c>
      <c r="N235" s="2">
        <v>43434.602650462963</v>
      </c>
      <c r="O235" s="3" t="s">
        <v>24</v>
      </c>
      <c r="P235" s="3" t="s">
        <v>25</v>
      </c>
      <c r="Q235" s="3" t="s">
        <v>61</v>
      </c>
      <c r="R235" s="3" t="s">
        <v>62</v>
      </c>
      <c r="S235" s="2">
        <v>43434.597754629627</v>
      </c>
      <c r="T235" s="2">
        <v>43434.597824074073</v>
      </c>
      <c r="U235" s="2">
        <v>43434.606550925928</v>
      </c>
      <c r="V235" s="2">
        <v>43434.606620370374</v>
      </c>
      <c r="W235" s="3"/>
      <c r="X235" s="2">
        <f t="shared" si="108"/>
        <v>43434.592465277776</v>
      </c>
      <c r="Y235" s="33">
        <f t="shared" si="109"/>
        <v>6.3888888907968067E-3</v>
      </c>
      <c r="Z235" s="33">
        <f t="shared" si="110"/>
        <v>1.2777777781593613E-2</v>
      </c>
      <c r="AA235" s="10"/>
      <c r="AB235" s="10">
        <f t="shared" si="115"/>
        <v>0</v>
      </c>
      <c r="AC235" s="10">
        <f t="shared" si="116"/>
        <v>3.796296296059154E-3</v>
      </c>
      <c r="AD235" s="10"/>
      <c r="AE235" s="10"/>
    </row>
    <row r="236" spans="1:33" s="3" customFormat="1" x14ac:dyDescent="0.4">
      <c r="A236" s="16" t="str">
        <f t="shared" si="125"/>
        <v>-</v>
      </c>
      <c r="B236" s="16" t="str">
        <f t="shared" si="126"/>
        <v>-</v>
      </c>
      <c r="C236" s="3">
        <v>14</v>
      </c>
      <c r="D236" s="2">
        <v>43434.592534722222</v>
      </c>
      <c r="E236" s="3" t="s">
        <v>335</v>
      </c>
      <c r="F236" s="3">
        <v>22285</v>
      </c>
      <c r="G236" s="3" t="s">
        <v>18</v>
      </c>
      <c r="H236" s="3">
        <v>7089</v>
      </c>
      <c r="I236" s="3">
        <v>457</v>
      </c>
      <c r="J236" s="3">
        <v>9</v>
      </c>
      <c r="K236" s="3">
        <v>2</v>
      </c>
      <c r="M236" s="2">
        <v>43434.602789351855</v>
      </c>
      <c r="N236" s="2">
        <v>43434.608136574076</v>
      </c>
      <c r="O236" s="3" t="s">
        <v>61</v>
      </c>
      <c r="P236" s="3" t="s">
        <v>62</v>
      </c>
      <c r="Q236" s="3" t="s">
        <v>77</v>
      </c>
      <c r="R236" s="3" t="s">
        <v>78</v>
      </c>
      <c r="S236" s="2">
        <v>43434.606620370374</v>
      </c>
      <c r="T236" s="2">
        <v>43434.606620370374</v>
      </c>
      <c r="U236" s="2">
        <v>43434.619629629633</v>
      </c>
      <c r="V236" s="2">
        <v>43434.619629629633</v>
      </c>
      <c r="X236" s="2">
        <f t="shared" si="108"/>
        <v>43434.592534722222</v>
      </c>
      <c r="Y236" s="33">
        <f t="shared" si="109"/>
        <v>5.3472222207346931E-3</v>
      </c>
      <c r="Z236" s="33">
        <f t="shared" si="110"/>
        <v>1.0694444441469386E-2</v>
      </c>
      <c r="AA236" s="30"/>
      <c r="AB236" s="10">
        <f t="shared" si="115"/>
        <v>0</v>
      </c>
      <c r="AC236" s="10">
        <f t="shared" si="116"/>
        <v>1.025462963298196E-2</v>
      </c>
      <c r="AD236" s="30"/>
      <c r="AE236" s="30"/>
    </row>
    <row r="237" spans="1:33" s="3" customFormat="1" x14ac:dyDescent="0.4">
      <c r="A237" s="16" t="str">
        <f t="shared" si="125"/>
        <v>-</v>
      </c>
      <c r="B237" s="16" t="str">
        <f t="shared" si="126"/>
        <v>-</v>
      </c>
      <c r="C237" s="3">
        <v>14</v>
      </c>
      <c r="D237" s="2">
        <v>43434.5934375</v>
      </c>
      <c r="E237" s="3" t="s">
        <v>336</v>
      </c>
      <c r="F237" s="3">
        <v>22286</v>
      </c>
      <c r="G237" s="3" t="s">
        <v>32</v>
      </c>
      <c r="H237" s="3">
        <v>1019</v>
      </c>
      <c r="I237" s="3">
        <v>745</v>
      </c>
      <c r="J237" s="3">
        <v>11</v>
      </c>
      <c r="K237" s="3">
        <v>3</v>
      </c>
      <c r="M237" s="2">
        <v>43434.598217592589</v>
      </c>
      <c r="N237" s="2">
        <v>43434.60565972222</v>
      </c>
      <c r="O237" s="3" t="s">
        <v>66</v>
      </c>
      <c r="P237" s="3" t="s">
        <v>67</v>
      </c>
      <c r="Q237" s="3" t="s">
        <v>41</v>
      </c>
      <c r="R237" s="3" t="s">
        <v>42</v>
      </c>
      <c r="S237" s="2">
        <v>43434.600277777776</v>
      </c>
      <c r="T237" s="2">
        <v>43434.600277777776</v>
      </c>
      <c r="U237" s="2">
        <v>43434.608576388891</v>
      </c>
      <c r="V237" s="2">
        <v>43434.608576388891</v>
      </c>
      <c r="X237" s="2">
        <f t="shared" si="108"/>
        <v>43434.5934375</v>
      </c>
      <c r="Y237" s="33">
        <f t="shared" si="109"/>
        <v>7.442129630362615E-3</v>
      </c>
      <c r="Z237" s="33">
        <f t="shared" si="110"/>
        <v>2.2326388891087845E-2</v>
      </c>
      <c r="AA237" s="30"/>
      <c r="AB237" s="10">
        <f t="shared" si="115"/>
        <v>0</v>
      </c>
      <c r="AC237" s="10">
        <f t="shared" si="116"/>
        <v>4.7800925894989632E-3</v>
      </c>
      <c r="AD237" s="30"/>
      <c r="AE237" s="30"/>
      <c r="AG237" s="7"/>
    </row>
    <row r="238" spans="1:33" s="3" customFormat="1" x14ac:dyDescent="0.4">
      <c r="A238" s="16" t="str">
        <f t="shared" ref="A238" si="133">IF(W238&gt;0, "★", "-")</f>
        <v>-</v>
      </c>
      <c r="B238" s="16" t="str">
        <f t="shared" ref="B238" si="134">IF(L238&gt;0, "☆", "-")</f>
        <v>-</v>
      </c>
      <c r="C238" s="3">
        <v>14</v>
      </c>
      <c r="D238" s="2">
        <v>43434.593645833331</v>
      </c>
      <c r="E238" s="3" t="s">
        <v>337</v>
      </c>
      <c r="F238" s="3">
        <v>22287</v>
      </c>
      <c r="G238" s="3" t="s">
        <v>96</v>
      </c>
      <c r="H238" s="3">
        <v>0</v>
      </c>
      <c r="I238" s="3">
        <v>236</v>
      </c>
      <c r="J238" s="3">
        <v>2</v>
      </c>
      <c r="K238" s="3">
        <v>1</v>
      </c>
      <c r="M238" s="2">
        <v>43434.594768518517</v>
      </c>
      <c r="N238" s="2">
        <v>43434.601006944446</v>
      </c>
      <c r="O238" s="3" t="s">
        <v>39</v>
      </c>
      <c r="P238" s="3" t="s">
        <v>40</v>
      </c>
      <c r="Q238" s="3" t="s">
        <v>26</v>
      </c>
      <c r="R238" s="3" t="s">
        <v>27</v>
      </c>
      <c r="S238" s="2">
        <v>43434.595011574071</v>
      </c>
      <c r="T238" s="2">
        <v>43434.595011574071</v>
      </c>
      <c r="U238" s="2">
        <v>43434.602118055554</v>
      </c>
      <c r="V238" s="2">
        <v>43434.602118055554</v>
      </c>
      <c r="X238" s="2">
        <f t="shared" si="108"/>
        <v>43434.593645833331</v>
      </c>
      <c r="Y238" s="33">
        <f t="shared" si="109"/>
        <v>6.2384259290411137E-3</v>
      </c>
      <c r="Z238" s="33">
        <f t="shared" si="110"/>
        <v>6.2384259290411137E-3</v>
      </c>
      <c r="AA238" s="30"/>
      <c r="AB238" s="10">
        <f t="shared" si="115"/>
        <v>0</v>
      </c>
      <c r="AC238" s="10">
        <f t="shared" si="116"/>
        <v>1.1226851856918074E-3</v>
      </c>
      <c r="AD238" s="30"/>
      <c r="AE238" s="30"/>
    </row>
    <row r="239" spans="1:33" s="3" customFormat="1" x14ac:dyDescent="0.4">
      <c r="A239" s="16" t="str">
        <f t="shared" ref="A239" si="135">IF(W239&gt;0, "★", "-")</f>
        <v>★</v>
      </c>
      <c r="B239" s="16" t="str">
        <f t="shared" ref="B239" si="136">IF(L239&gt;0, "☆", "-")</f>
        <v>-</v>
      </c>
      <c r="C239" s="3">
        <v>14</v>
      </c>
      <c r="D239" s="2">
        <v>43434.594282407408</v>
      </c>
      <c r="E239" s="3" t="s">
        <v>338</v>
      </c>
      <c r="F239" s="3">
        <v>22288</v>
      </c>
      <c r="G239" s="3" t="s">
        <v>32</v>
      </c>
      <c r="H239" s="3">
        <v>2855</v>
      </c>
      <c r="I239" s="3">
        <v>139</v>
      </c>
      <c r="J239" s="3">
        <v>6</v>
      </c>
      <c r="K239" s="3">
        <v>1</v>
      </c>
      <c r="M239" s="2">
        <v>43434.600914351853</v>
      </c>
      <c r="N239" s="2">
        <v>43434.610046296293</v>
      </c>
      <c r="O239" s="3" t="s">
        <v>22</v>
      </c>
      <c r="P239" s="3" t="s">
        <v>23</v>
      </c>
      <c r="Q239" s="3" t="s">
        <v>48</v>
      </c>
      <c r="R239" s="3" t="s">
        <v>49</v>
      </c>
      <c r="S239" s="2">
        <v>43434.601203703707</v>
      </c>
      <c r="T239" s="2">
        <v>43434.601203703707</v>
      </c>
      <c r="U239" s="2">
        <v>43434.615729166668</v>
      </c>
      <c r="V239" s="2">
        <v>43434.615729166668</v>
      </c>
      <c r="W239" s="2">
        <v>43434.601203703707</v>
      </c>
      <c r="X239" s="2">
        <f t="shared" si="108"/>
        <v>43434.601203703707</v>
      </c>
      <c r="Y239" s="33">
        <f t="shared" si="109"/>
        <v>9.1319444400141947E-3</v>
      </c>
      <c r="Z239" s="33">
        <f t="shared" si="110"/>
        <v>9.1319444400141947E-3</v>
      </c>
      <c r="AA239" s="30"/>
      <c r="AB239" s="10">
        <f t="shared" si="115"/>
        <v>0</v>
      </c>
      <c r="AC239" s="10">
        <f t="shared" si="116"/>
        <v>0</v>
      </c>
      <c r="AD239" s="30"/>
      <c r="AE239" s="30"/>
    </row>
    <row r="240" spans="1:33" s="3" customFormat="1" x14ac:dyDescent="0.4">
      <c r="A240" s="16" t="str">
        <f t="shared" ref="A240" si="137">IF(W240&gt;0, "★", "-")</f>
        <v>★</v>
      </c>
      <c r="B240" s="16" t="str">
        <f t="shared" ref="B240" si="138">IF(L240&gt;0, "☆", "-")</f>
        <v>-</v>
      </c>
      <c r="C240" s="3">
        <v>14</v>
      </c>
      <c r="D240" s="2">
        <v>43434.594814814816</v>
      </c>
      <c r="E240" s="3" t="s">
        <v>282</v>
      </c>
      <c r="F240" s="3">
        <v>22289</v>
      </c>
      <c r="G240" s="3" t="s">
        <v>97</v>
      </c>
      <c r="H240" s="3">
        <v>7827</v>
      </c>
      <c r="I240" s="3">
        <v>7</v>
      </c>
      <c r="J240" s="3">
        <v>7</v>
      </c>
      <c r="K240" s="3">
        <v>2</v>
      </c>
      <c r="M240" s="2">
        <v>43434.60083333333</v>
      </c>
      <c r="N240" s="2">
        <v>43434.605787037035</v>
      </c>
      <c r="O240" s="3" t="s">
        <v>39</v>
      </c>
      <c r="P240" s="3" t="s">
        <v>40</v>
      </c>
      <c r="Q240" s="3" t="s">
        <v>30</v>
      </c>
      <c r="R240" s="3" t="s">
        <v>31</v>
      </c>
      <c r="S240" s="2">
        <v>43434.601388888892</v>
      </c>
      <c r="T240" s="2">
        <v>43434.601388888892</v>
      </c>
      <c r="U240" s="2">
        <v>43434.611203703702</v>
      </c>
      <c r="V240" s="2">
        <v>43434.611203703702</v>
      </c>
      <c r="W240" s="2">
        <v>43434.601388888892</v>
      </c>
      <c r="X240" s="2">
        <f t="shared" si="108"/>
        <v>43434.601388888892</v>
      </c>
      <c r="Y240" s="33">
        <f t="shared" si="109"/>
        <v>4.9537037048139609E-3</v>
      </c>
      <c r="Z240" s="33">
        <f t="shared" si="110"/>
        <v>9.9074074096279219E-3</v>
      </c>
      <c r="AA240" s="30"/>
      <c r="AB240" s="10">
        <f t="shared" si="115"/>
        <v>0</v>
      </c>
      <c r="AC240" s="10">
        <f t="shared" si="116"/>
        <v>0</v>
      </c>
      <c r="AD240" s="30"/>
      <c r="AE240" s="30"/>
    </row>
    <row r="241" spans="1:33" s="3" customFormat="1" x14ac:dyDescent="0.4">
      <c r="A241" s="16" t="str">
        <f t="shared" ref="A241:A299" si="139">IF(W241&gt;0, "★", "-")</f>
        <v>-</v>
      </c>
      <c r="B241" s="16" t="str">
        <f t="shared" ref="B241:B299" si="140">IF(L241&gt;0, "☆", "-")</f>
        <v>-</v>
      </c>
      <c r="C241" s="3">
        <v>14</v>
      </c>
      <c r="D241" s="2">
        <v>43434.595659722225</v>
      </c>
      <c r="E241" s="3" t="s">
        <v>287</v>
      </c>
      <c r="F241" s="3">
        <v>22290</v>
      </c>
      <c r="G241" s="3" t="s">
        <v>32</v>
      </c>
      <c r="H241" s="3">
        <v>3744</v>
      </c>
      <c r="I241" s="3">
        <v>844</v>
      </c>
      <c r="J241" s="3">
        <v>4</v>
      </c>
      <c r="K241" s="3">
        <v>1</v>
      </c>
      <c r="M241" s="2">
        <v>43434.60365740741</v>
      </c>
      <c r="N241" s="2">
        <v>43434.606388888889</v>
      </c>
      <c r="O241" s="3" t="s">
        <v>63</v>
      </c>
      <c r="P241" s="3" t="s">
        <v>64</v>
      </c>
      <c r="Q241" s="3" t="s">
        <v>103</v>
      </c>
      <c r="R241" s="3" t="s">
        <v>19</v>
      </c>
      <c r="S241" s="2">
        <v>43434.605231481481</v>
      </c>
      <c r="T241" s="2">
        <v>43434.605231481481</v>
      </c>
      <c r="U241" s="2">
        <v>43434.610671296294</v>
      </c>
      <c r="V241" s="2">
        <v>43434.610671296294</v>
      </c>
      <c r="X241" s="2">
        <f t="shared" si="108"/>
        <v>43434.595659722225</v>
      </c>
      <c r="Y241" s="33">
        <f t="shared" si="109"/>
        <v>2.7314814797136933E-3</v>
      </c>
      <c r="Z241" s="33">
        <f t="shared" si="110"/>
        <v>2.7314814797136933E-3</v>
      </c>
      <c r="AA241" s="30"/>
      <c r="AB241" s="10">
        <f t="shared" si="115"/>
        <v>0</v>
      </c>
      <c r="AC241" s="10">
        <f t="shared" si="116"/>
        <v>7.9976851848186925E-3</v>
      </c>
      <c r="AD241" s="30"/>
      <c r="AE241" s="30"/>
      <c r="AG241" s="7"/>
    </row>
    <row r="242" spans="1:33" s="7" customFormat="1" x14ac:dyDescent="0.4">
      <c r="A242" s="16" t="str">
        <f t="shared" ref="A242" si="141">IF(W242&gt;0, "★", "-")</f>
        <v>-</v>
      </c>
      <c r="B242" s="16" t="str">
        <f t="shared" ref="B242" si="142">IF(L242&gt;0, "☆", "-")</f>
        <v>-</v>
      </c>
      <c r="C242" s="7">
        <v>14</v>
      </c>
      <c r="D242" s="2">
        <v>43434.598136574074</v>
      </c>
      <c r="E242" s="3" t="s">
        <v>339</v>
      </c>
      <c r="F242" s="3">
        <v>22291</v>
      </c>
      <c r="G242" s="3" t="s">
        <v>95</v>
      </c>
      <c r="H242" s="3">
        <v>0</v>
      </c>
      <c r="I242" s="3">
        <v>896</v>
      </c>
      <c r="J242" s="3">
        <v>5</v>
      </c>
      <c r="K242" s="3">
        <v>1</v>
      </c>
      <c r="L242" s="3"/>
      <c r="M242" s="2">
        <v>43434.60324074074</v>
      </c>
      <c r="N242" s="2">
        <v>43434.606921296298</v>
      </c>
      <c r="O242" s="3" t="s">
        <v>39</v>
      </c>
      <c r="P242" s="3" t="s">
        <v>40</v>
      </c>
      <c r="Q242" s="3" t="s">
        <v>41</v>
      </c>
      <c r="R242" s="3" t="s">
        <v>42</v>
      </c>
      <c r="S242" s="2">
        <v>43434.604432870372</v>
      </c>
      <c r="T242" s="2">
        <v>43434.604432870372</v>
      </c>
      <c r="U242" s="2">
        <v>43434.60974537037</v>
      </c>
      <c r="V242" s="2">
        <v>43434.60974537037</v>
      </c>
      <c r="W242" s="3"/>
      <c r="X242" s="2">
        <f t="shared" si="108"/>
        <v>43434.598136574074</v>
      </c>
      <c r="Y242" s="33">
        <f t="shared" si="109"/>
        <v>3.6805555573664606E-3</v>
      </c>
      <c r="Z242" s="33">
        <f t="shared" si="110"/>
        <v>3.6805555573664606E-3</v>
      </c>
      <c r="AA242" s="10"/>
      <c r="AB242" s="10">
        <f t="shared" si="115"/>
        <v>0</v>
      </c>
      <c r="AC242" s="10">
        <f t="shared" si="116"/>
        <v>5.1041666665696539E-3</v>
      </c>
      <c r="AD242" s="10"/>
      <c r="AE242" s="10"/>
    </row>
    <row r="243" spans="1:33" s="7" customFormat="1" x14ac:dyDescent="0.4">
      <c r="A243" s="16" t="str">
        <f t="shared" ref="A243:A253" si="143">IF(W243&gt;0, "★", "-")</f>
        <v>-</v>
      </c>
      <c r="B243" s="16" t="str">
        <f t="shared" ref="B243:B253" si="144">IF(L243&gt;0, "☆", "-")</f>
        <v>-</v>
      </c>
      <c r="C243" s="7">
        <v>14</v>
      </c>
      <c r="D243" s="2">
        <v>43434.598587962966</v>
      </c>
      <c r="E243" s="3" t="s">
        <v>340</v>
      </c>
      <c r="F243" s="3">
        <v>22292</v>
      </c>
      <c r="G243" s="3" t="s">
        <v>95</v>
      </c>
      <c r="H243" s="3">
        <v>0</v>
      </c>
      <c r="I243" s="3">
        <v>131</v>
      </c>
      <c r="J243" s="3">
        <v>13</v>
      </c>
      <c r="K243" s="3">
        <v>2</v>
      </c>
      <c r="L243" s="3"/>
      <c r="M243" s="2">
        <v>43434.605694444443</v>
      </c>
      <c r="N243" s="2">
        <v>43434.617627314816</v>
      </c>
      <c r="O243" s="3" t="s">
        <v>20</v>
      </c>
      <c r="P243" s="3" t="s">
        <v>21</v>
      </c>
      <c r="Q243" s="3" t="s">
        <v>46</v>
      </c>
      <c r="R243" s="3" t="s">
        <v>47</v>
      </c>
      <c r="S243" s="2">
        <v>43434.605821759258</v>
      </c>
      <c r="T243" s="2">
        <v>43434.607615740744</v>
      </c>
      <c r="U243" s="2">
        <v>43434.615624999999</v>
      </c>
      <c r="V243" s="2">
        <v>43434.625659722224</v>
      </c>
      <c r="W243" s="3"/>
      <c r="X243" s="2">
        <f t="shared" si="108"/>
        <v>43434.598587962966</v>
      </c>
      <c r="Y243" s="33">
        <f t="shared" si="109"/>
        <v>1.1932870373129845E-2</v>
      </c>
      <c r="Z243" s="33">
        <f t="shared" si="110"/>
        <v>2.3865740746259689E-2</v>
      </c>
      <c r="AA243" s="10"/>
      <c r="AB243" s="10">
        <f t="shared" si="115"/>
        <v>0</v>
      </c>
      <c r="AC243" s="10">
        <f t="shared" si="116"/>
        <v>7.1064814765122719E-3</v>
      </c>
      <c r="AD243" s="10"/>
      <c r="AE243" s="10"/>
    </row>
    <row r="244" spans="1:33" s="7" customFormat="1" x14ac:dyDescent="0.4">
      <c r="A244" s="16" t="str">
        <f t="shared" si="143"/>
        <v>-</v>
      </c>
      <c r="B244" s="16" t="str">
        <f t="shared" si="144"/>
        <v>-</v>
      </c>
      <c r="C244" s="7">
        <v>14</v>
      </c>
      <c r="D244" s="2">
        <v>43434.598599537036</v>
      </c>
      <c r="E244" s="3" t="s">
        <v>341</v>
      </c>
      <c r="F244" s="3">
        <v>22293</v>
      </c>
      <c r="G244" s="3" t="s">
        <v>18</v>
      </c>
      <c r="H244" s="3">
        <v>7188</v>
      </c>
      <c r="I244" s="3">
        <v>435</v>
      </c>
      <c r="J244" s="3">
        <v>8</v>
      </c>
      <c r="K244" s="3">
        <v>2</v>
      </c>
      <c r="L244" s="3"/>
      <c r="M244" s="2">
        <v>43434.606840277775</v>
      </c>
      <c r="N244" s="2">
        <v>43434.609317129631</v>
      </c>
      <c r="O244" s="3" t="s">
        <v>22</v>
      </c>
      <c r="P244" s="3" t="s">
        <v>23</v>
      </c>
      <c r="Q244" s="3" t="s">
        <v>24</v>
      </c>
      <c r="R244" s="3" t="s">
        <v>25</v>
      </c>
      <c r="S244" s="2">
        <v>43434.609398148146</v>
      </c>
      <c r="T244" s="2">
        <v>43434.609398148146</v>
      </c>
      <c r="U244" s="2">
        <v>43434.617754629631</v>
      </c>
      <c r="V244" s="2">
        <v>43434.617754629631</v>
      </c>
      <c r="W244" s="3"/>
      <c r="X244" s="2">
        <f t="shared" si="108"/>
        <v>43434.598599537036</v>
      </c>
      <c r="Y244" s="33">
        <f t="shared" si="109"/>
        <v>2.4768518560449593E-3</v>
      </c>
      <c r="Z244" s="33">
        <f t="shared" si="110"/>
        <v>4.9537037120899186E-3</v>
      </c>
      <c r="AA244" s="10"/>
      <c r="AB244" s="10">
        <f t="shared" si="115"/>
        <v>0</v>
      </c>
      <c r="AC244" s="10">
        <f t="shared" si="116"/>
        <v>8.2407407389837317E-3</v>
      </c>
      <c r="AD244" s="10"/>
      <c r="AE244" s="10"/>
    </row>
    <row r="245" spans="1:33" s="7" customFormat="1" x14ac:dyDescent="0.4">
      <c r="A245" s="16" t="str">
        <f t="shared" si="143"/>
        <v>-</v>
      </c>
      <c r="B245" s="16" t="str">
        <f t="shared" si="144"/>
        <v>-</v>
      </c>
      <c r="C245" s="7">
        <v>14</v>
      </c>
      <c r="D245" s="2">
        <v>43434.60193287037</v>
      </c>
      <c r="E245" s="3" t="s">
        <v>342</v>
      </c>
      <c r="F245" s="3">
        <v>22294</v>
      </c>
      <c r="G245" s="3" t="s">
        <v>96</v>
      </c>
      <c r="H245" s="3">
        <v>0</v>
      </c>
      <c r="I245" s="3">
        <v>51</v>
      </c>
      <c r="J245" s="3">
        <v>15</v>
      </c>
      <c r="K245" s="3">
        <v>1</v>
      </c>
      <c r="L245" s="3"/>
      <c r="M245" s="2">
        <v>43434.608530092592</v>
      </c>
      <c r="N245" s="2">
        <v>43434.615659722222</v>
      </c>
      <c r="O245" s="3" t="s">
        <v>63</v>
      </c>
      <c r="P245" s="3" t="s">
        <v>64</v>
      </c>
      <c r="Q245" s="3" t="s">
        <v>26</v>
      </c>
      <c r="R245" s="3" t="s">
        <v>27</v>
      </c>
      <c r="S245" s="2">
        <v>43434.610949074071</v>
      </c>
      <c r="T245" s="2">
        <v>43434.610949074071</v>
      </c>
      <c r="U245" s="2">
        <v>43434.620509259257</v>
      </c>
      <c r="V245" s="2">
        <v>43434.620509259257</v>
      </c>
      <c r="W245" s="3"/>
      <c r="X245" s="2">
        <f t="shared" si="108"/>
        <v>43434.60193287037</v>
      </c>
      <c r="Y245" s="33">
        <f t="shared" si="109"/>
        <v>7.1296296300715767E-3</v>
      </c>
      <c r="Z245" s="33">
        <f t="shared" si="110"/>
        <v>7.1296296300715767E-3</v>
      </c>
      <c r="AA245" s="10"/>
      <c r="AB245" s="10">
        <f t="shared" si="115"/>
        <v>0</v>
      </c>
      <c r="AC245" s="10">
        <f t="shared" si="116"/>
        <v>6.5972222218988463E-3</v>
      </c>
      <c r="AD245" s="10"/>
      <c r="AE245" s="10"/>
    </row>
    <row r="246" spans="1:33" s="3" customFormat="1" x14ac:dyDescent="0.4">
      <c r="A246" s="16" t="str">
        <f t="shared" si="143"/>
        <v>-</v>
      </c>
      <c r="B246" s="16" t="str">
        <f t="shared" si="144"/>
        <v>-</v>
      </c>
      <c r="C246" s="3">
        <v>14</v>
      </c>
      <c r="D246" s="2">
        <v>43434.602337962962</v>
      </c>
      <c r="E246" s="3" t="s">
        <v>343</v>
      </c>
      <c r="F246" s="3">
        <v>22296</v>
      </c>
      <c r="G246" s="3" t="s">
        <v>95</v>
      </c>
      <c r="H246" s="3">
        <v>0</v>
      </c>
      <c r="I246" s="3">
        <v>781</v>
      </c>
      <c r="J246" s="3">
        <v>11</v>
      </c>
      <c r="K246" s="3">
        <v>2</v>
      </c>
      <c r="M246" s="2">
        <v>43434.610254629632</v>
      </c>
      <c r="N246" s="2">
        <v>43434.624293981484</v>
      </c>
      <c r="O246" s="3" t="s">
        <v>43</v>
      </c>
      <c r="P246" s="3" t="s">
        <v>89</v>
      </c>
      <c r="Q246" s="3" t="s">
        <v>63</v>
      </c>
      <c r="R246" s="3" t="s">
        <v>64</v>
      </c>
      <c r="S246" s="2">
        <v>43434.610127314816</v>
      </c>
      <c r="T246" s="2">
        <v>43434.610127314816</v>
      </c>
      <c r="U246" s="2">
        <v>43434.623032407406</v>
      </c>
      <c r="V246" s="2">
        <v>43434.631030092591</v>
      </c>
      <c r="X246" s="2">
        <f t="shared" si="108"/>
        <v>43434.602337962962</v>
      </c>
      <c r="Y246" s="33">
        <f t="shared" si="109"/>
        <v>1.4039351852261461E-2</v>
      </c>
      <c r="Z246" s="33">
        <f t="shared" si="110"/>
        <v>2.8078703704522923E-2</v>
      </c>
      <c r="AA246" s="30"/>
      <c r="AB246" s="10">
        <f t="shared" si="115"/>
        <v>1.273148154723458E-4</v>
      </c>
      <c r="AC246" s="10">
        <f t="shared" si="116"/>
        <v>7.9166666691889986E-3</v>
      </c>
      <c r="AD246" s="30"/>
      <c r="AE246" s="30"/>
      <c r="AG246" s="7"/>
    </row>
    <row r="247" spans="1:33" s="3" customFormat="1" x14ac:dyDescent="0.4">
      <c r="A247" s="16" t="str">
        <f t="shared" si="143"/>
        <v>-</v>
      </c>
      <c r="B247" s="16" t="str">
        <f t="shared" si="144"/>
        <v>-</v>
      </c>
      <c r="C247" s="3">
        <v>14</v>
      </c>
      <c r="D247" s="2">
        <v>43434.602465277778</v>
      </c>
      <c r="E247" s="3" t="s">
        <v>344</v>
      </c>
      <c r="F247" s="3">
        <v>22297</v>
      </c>
      <c r="G247" s="3" t="s">
        <v>97</v>
      </c>
      <c r="H247" s="3">
        <v>7849</v>
      </c>
      <c r="I247" s="3">
        <v>950</v>
      </c>
      <c r="J247" s="3">
        <v>2</v>
      </c>
      <c r="K247" s="3">
        <v>4</v>
      </c>
      <c r="M247" s="2">
        <v>43434.617175925923</v>
      </c>
      <c r="N247" s="2">
        <v>43434.632025462961</v>
      </c>
      <c r="O247" s="3" t="s">
        <v>26</v>
      </c>
      <c r="P247" s="3" t="s">
        <v>27</v>
      </c>
      <c r="Q247" s="3" t="s">
        <v>63</v>
      </c>
      <c r="R247" s="3" t="s">
        <v>64</v>
      </c>
      <c r="S247" s="2">
        <v>43434.615416666667</v>
      </c>
      <c r="T247" s="2">
        <v>43434.615416666667</v>
      </c>
      <c r="U247" s="2">
        <v>43434.627245370371</v>
      </c>
      <c r="V247" s="2">
        <v>43434.627245370371</v>
      </c>
      <c r="X247" s="2">
        <f t="shared" si="108"/>
        <v>43434.602465277778</v>
      </c>
      <c r="Y247" s="33">
        <f t="shared" si="109"/>
        <v>1.484953703766223E-2</v>
      </c>
      <c r="Z247" s="33">
        <f t="shared" si="110"/>
        <v>5.9398148150648922E-2</v>
      </c>
      <c r="AA247" s="30"/>
      <c r="AB247" s="10">
        <f t="shared" si="115"/>
        <v>1.7592592557775788E-3</v>
      </c>
      <c r="AC247" s="10">
        <f t="shared" si="116"/>
        <v>1.4710648145410232E-2</v>
      </c>
      <c r="AD247" s="30"/>
      <c r="AE247" s="30"/>
    </row>
    <row r="248" spans="1:33" s="3" customFormat="1" x14ac:dyDescent="0.4">
      <c r="A248" s="16" t="str">
        <f t="shared" si="143"/>
        <v>-</v>
      </c>
      <c r="B248" s="16" t="str">
        <f t="shared" si="144"/>
        <v>-</v>
      </c>
      <c r="C248" s="3">
        <v>14</v>
      </c>
      <c r="D248" s="2">
        <v>43434.603055555555</v>
      </c>
      <c r="E248" s="3" t="s">
        <v>247</v>
      </c>
      <c r="F248" s="3">
        <v>22299</v>
      </c>
      <c r="G248" s="3" t="s">
        <v>95</v>
      </c>
      <c r="H248" s="3">
        <v>0</v>
      </c>
      <c r="I248" s="3">
        <v>558</v>
      </c>
      <c r="J248" s="3">
        <v>1</v>
      </c>
      <c r="K248" s="3">
        <v>3</v>
      </c>
      <c r="M248" s="2">
        <v>43434.613541666666</v>
      </c>
      <c r="N248" s="2">
        <v>43434.618356481478</v>
      </c>
      <c r="O248" s="3" t="s">
        <v>20</v>
      </c>
      <c r="P248" s="3" t="s">
        <v>21</v>
      </c>
      <c r="Q248" s="3" t="s">
        <v>39</v>
      </c>
      <c r="R248" s="3" t="s">
        <v>40</v>
      </c>
      <c r="S248" s="2">
        <v>43434.61681712963</v>
      </c>
      <c r="T248" s="2">
        <v>43434.61681712963</v>
      </c>
      <c r="U248" s="2">
        <v>43434.625034722223</v>
      </c>
      <c r="V248" s="2">
        <v>43434.625034722223</v>
      </c>
      <c r="X248" s="2">
        <f t="shared" si="108"/>
        <v>43434.603055555555</v>
      </c>
      <c r="Y248" s="33">
        <f t="shared" si="109"/>
        <v>4.8148148125619628E-3</v>
      </c>
      <c r="Z248" s="33">
        <f t="shared" si="110"/>
        <v>1.4444444437685888E-2</v>
      </c>
      <c r="AA248" s="30"/>
      <c r="AB248" s="10">
        <f t="shared" si="115"/>
        <v>0</v>
      </c>
      <c r="AC248" s="10">
        <f t="shared" si="116"/>
        <v>1.0486111110367347E-2</v>
      </c>
      <c r="AD248" s="30"/>
      <c r="AE248" s="30"/>
      <c r="AG248" s="7"/>
    </row>
    <row r="249" spans="1:33" s="7" customFormat="1" x14ac:dyDescent="0.4">
      <c r="A249" s="16" t="str">
        <f t="shared" si="143"/>
        <v>-</v>
      </c>
      <c r="B249" s="16" t="str">
        <f t="shared" si="144"/>
        <v>-</v>
      </c>
      <c r="C249" s="7">
        <v>14</v>
      </c>
      <c r="D249" s="2">
        <v>43434.603981481479</v>
      </c>
      <c r="E249" s="3" t="s">
        <v>221</v>
      </c>
      <c r="F249" s="3">
        <v>22300</v>
      </c>
      <c r="G249" s="3" t="s">
        <v>32</v>
      </c>
      <c r="H249" s="3">
        <v>1751</v>
      </c>
      <c r="I249" s="3">
        <v>101</v>
      </c>
      <c r="J249" s="3">
        <v>5</v>
      </c>
      <c r="K249" s="3">
        <v>1</v>
      </c>
      <c r="L249" s="3"/>
      <c r="M249" s="2">
        <v>43434.610775462963</v>
      </c>
      <c r="N249" s="2">
        <v>43434.613935185182</v>
      </c>
      <c r="O249" s="3" t="s">
        <v>39</v>
      </c>
      <c r="P249" s="3" t="s">
        <v>40</v>
      </c>
      <c r="Q249" s="3" t="s">
        <v>43</v>
      </c>
      <c r="R249" s="3" t="s">
        <v>89</v>
      </c>
      <c r="S249" s="2">
        <v>43434.612581018519</v>
      </c>
      <c r="T249" s="2">
        <v>43434.612581018519</v>
      </c>
      <c r="U249" s="2">
        <v>43434.6172337963</v>
      </c>
      <c r="V249" s="2">
        <v>43434.6172337963</v>
      </c>
      <c r="W249" s="3"/>
      <c r="X249" s="2">
        <f t="shared" si="108"/>
        <v>43434.603981481479</v>
      </c>
      <c r="Y249" s="33">
        <f t="shared" si="109"/>
        <v>3.159722218697425E-3</v>
      </c>
      <c r="Z249" s="33">
        <f t="shared" si="110"/>
        <v>3.159722218697425E-3</v>
      </c>
      <c r="AA249" s="10"/>
      <c r="AB249" s="10">
        <f t="shared" si="115"/>
        <v>0</v>
      </c>
      <c r="AC249" s="10">
        <f t="shared" si="116"/>
        <v>6.7939814834971912E-3</v>
      </c>
      <c r="AD249" s="10"/>
      <c r="AE249" s="10"/>
    </row>
    <row r="250" spans="1:33" s="3" customFormat="1" x14ac:dyDescent="0.4">
      <c r="A250" s="16" t="str">
        <f t="shared" si="143"/>
        <v>-</v>
      </c>
      <c r="B250" s="16" t="str">
        <f t="shared" si="144"/>
        <v>-</v>
      </c>
      <c r="C250" s="3">
        <v>14</v>
      </c>
      <c r="D250" s="2">
        <v>43434.604456018518</v>
      </c>
      <c r="E250" s="3" t="s">
        <v>345</v>
      </c>
      <c r="F250" s="3">
        <v>22302</v>
      </c>
      <c r="G250" s="3" t="s">
        <v>32</v>
      </c>
      <c r="H250" s="3">
        <v>2397</v>
      </c>
      <c r="I250" s="3">
        <v>992</v>
      </c>
      <c r="J250" s="3">
        <v>9</v>
      </c>
      <c r="K250" s="3">
        <v>1</v>
      </c>
      <c r="M250" s="2">
        <v>43434.615358796298</v>
      </c>
      <c r="N250" s="2">
        <v>43434.622083333335</v>
      </c>
      <c r="O250" s="3" t="s">
        <v>103</v>
      </c>
      <c r="P250" s="3" t="s">
        <v>19</v>
      </c>
      <c r="Q250" s="3" t="s">
        <v>53</v>
      </c>
      <c r="R250" s="3" t="s">
        <v>54</v>
      </c>
      <c r="S250" s="2">
        <v>43434.607430555552</v>
      </c>
      <c r="T250" s="2">
        <v>43434.607430555552</v>
      </c>
      <c r="U250" s="2">
        <v>43434.618668981479</v>
      </c>
      <c r="V250" s="2">
        <v>43434.618668981479</v>
      </c>
      <c r="X250" s="2">
        <f t="shared" si="108"/>
        <v>43434.604456018518</v>
      </c>
      <c r="Y250" s="33">
        <f t="shared" si="109"/>
        <v>6.7245370373711921E-3</v>
      </c>
      <c r="Z250" s="33">
        <f t="shared" si="110"/>
        <v>6.7245370373711921E-3</v>
      </c>
      <c r="AA250" s="30"/>
      <c r="AB250" s="10">
        <f t="shared" si="115"/>
        <v>7.928240745968651E-3</v>
      </c>
      <c r="AC250" s="10">
        <f t="shared" si="116"/>
        <v>1.0902777779847383E-2</v>
      </c>
      <c r="AD250" s="30"/>
      <c r="AE250" s="30"/>
      <c r="AG250" s="7"/>
    </row>
    <row r="251" spans="1:33" s="7" customFormat="1" x14ac:dyDescent="0.4">
      <c r="A251" s="16" t="str">
        <f t="shared" si="143"/>
        <v>-</v>
      </c>
      <c r="B251" s="16" t="str">
        <f t="shared" si="144"/>
        <v>-</v>
      </c>
      <c r="C251" s="7">
        <v>14</v>
      </c>
      <c r="D251" s="2">
        <v>43434.604907407411</v>
      </c>
      <c r="E251" s="3" t="s">
        <v>346</v>
      </c>
      <c r="F251" s="3">
        <v>22303</v>
      </c>
      <c r="G251" s="3" t="s">
        <v>95</v>
      </c>
      <c r="H251" s="3">
        <v>0</v>
      </c>
      <c r="I251" s="3">
        <v>615</v>
      </c>
      <c r="J251" s="3">
        <v>13</v>
      </c>
      <c r="K251" s="3">
        <v>2</v>
      </c>
      <c r="L251" s="3"/>
      <c r="M251" s="2">
        <v>43434.608969907407</v>
      </c>
      <c r="N251" s="2">
        <v>43434.612164351849</v>
      </c>
      <c r="O251" s="3" t="s">
        <v>44</v>
      </c>
      <c r="P251" s="3" t="s">
        <v>45</v>
      </c>
      <c r="Q251" s="3" t="s">
        <v>70</v>
      </c>
      <c r="R251" s="3" t="s">
        <v>105</v>
      </c>
      <c r="S251" s="2">
        <v>43434.610729166663</v>
      </c>
      <c r="T251" s="2">
        <v>43434.610729166663</v>
      </c>
      <c r="U251" s="2">
        <v>43434.617511574077</v>
      </c>
      <c r="V251" s="2">
        <v>43434.617511574077</v>
      </c>
      <c r="W251" s="3"/>
      <c r="X251" s="2">
        <f t="shared" si="108"/>
        <v>43434.604907407411</v>
      </c>
      <c r="Y251" s="33">
        <f t="shared" si="109"/>
        <v>3.1944444417604245E-3</v>
      </c>
      <c r="Z251" s="33">
        <f t="shared" si="110"/>
        <v>6.388888883520849E-3</v>
      </c>
      <c r="AA251" s="10"/>
      <c r="AB251" s="10">
        <f t="shared" si="115"/>
        <v>0</v>
      </c>
      <c r="AC251" s="10">
        <f t="shared" si="116"/>
        <v>4.0624999965075403E-3</v>
      </c>
      <c r="AD251" s="10"/>
      <c r="AE251" s="10"/>
    </row>
    <row r="252" spans="1:33" s="7" customFormat="1" x14ac:dyDescent="0.4">
      <c r="A252" s="16" t="str">
        <f t="shared" si="143"/>
        <v>-</v>
      </c>
      <c r="B252" s="16" t="str">
        <f t="shared" si="144"/>
        <v>-</v>
      </c>
      <c r="C252" s="7">
        <v>14</v>
      </c>
      <c r="D252" s="2">
        <v>43434.605613425927</v>
      </c>
      <c r="E252" s="3" t="s">
        <v>318</v>
      </c>
      <c r="F252" s="3">
        <v>22306</v>
      </c>
      <c r="G252" s="3" t="s">
        <v>98</v>
      </c>
      <c r="H252" s="3">
        <v>7106</v>
      </c>
      <c r="I252" s="3">
        <v>154</v>
      </c>
      <c r="J252" s="3">
        <v>6</v>
      </c>
      <c r="K252" s="3">
        <v>1</v>
      </c>
      <c r="L252" s="3"/>
      <c r="M252" s="2">
        <v>43434.614120370374</v>
      </c>
      <c r="N252" s="2">
        <v>43434.617060185185</v>
      </c>
      <c r="O252" s="3" t="s">
        <v>26</v>
      </c>
      <c r="P252" s="3" t="s">
        <v>27</v>
      </c>
      <c r="Q252" s="3" t="s">
        <v>103</v>
      </c>
      <c r="R252" s="3" t="s">
        <v>19</v>
      </c>
      <c r="S252" s="2">
        <v>43434.61409722222</v>
      </c>
      <c r="T252" s="2">
        <v>43434.61409722222</v>
      </c>
      <c r="U252" s="2">
        <v>43434.619143518517</v>
      </c>
      <c r="V252" s="2">
        <v>43434.619143518517</v>
      </c>
      <c r="W252" s="3"/>
      <c r="X252" s="2">
        <f t="shared" si="108"/>
        <v>43434.605613425927</v>
      </c>
      <c r="Y252" s="33">
        <f t="shared" si="109"/>
        <v>2.9398148108157329E-3</v>
      </c>
      <c r="Z252" s="33">
        <f t="shared" si="110"/>
        <v>2.9398148108157329E-3</v>
      </c>
      <c r="AA252" s="10"/>
      <c r="AB252" s="10">
        <f t="shared" si="115"/>
        <v>2.3148153559304774E-5</v>
      </c>
      <c r="AC252" s="10">
        <f t="shared" si="116"/>
        <v>8.5069444467080757E-3</v>
      </c>
      <c r="AD252" s="10"/>
      <c r="AE252" s="10"/>
    </row>
    <row r="253" spans="1:33" s="7" customFormat="1" x14ac:dyDescent="0.4">
      <c r="A253" s="16" t="str">
        <f t="shared" si="143"/>
        <v>★</v>
      </c>
      <c r="B253" s="16" t="str">
        <f t="shared" si="144"/>
        <v>-</v>
      </c>
      <c r="C253" s="7">
        <v>14</v>
      </c>
      <c r="D253" s="2">
        <v>43434.605856481481</v>
      </c>
      <c r="E253" s="3" t="s">
        <v>256</v>
      </c>
      <c r="F253" s="3">
        <v>22307</v>
      </c>
      <c r="G253" s="3" t="s">
        <v>96</v>
      </c>
      <c r="H253" s="3">
        <v>0</v>
      </c>
      <c r="I253" s="3">
        <v>941</v>
      </c>
      <c r="J253" s="3">
        <v>7</v>
      </c>
      <c r="K253" s="3">
        <v>1</v>
      </c>
      <c r="L253" s="3"/>
      <c r="M253" s="2">
        <v>43434.609351851854</v>
      </c>
      <c r="N253" s="2">
        <v>43434.615474537037</v>
      </c>
      <c r="O253" s="3" t="s">
        <v>30</v>
      </c>
      <c r="P253" s="3" t="s">
        <v>31</v>
      </c>
      <c r="Q253" s="3" t="s">
        <v>46</v>
      </c>
      <c r="R253" s="3" t="s">
        <v>47</v>
      </c>
      <c r="S253" s="2">
        <v>43434.612743055557</v>
      </c>
      <c r="T253" s="2">
        <v>43434.612743055557</v>
      </c>
      <c r="U253" s="2">
        <v>43434.621851851851</v>
      </c>
      <c r="V253" s="2">
        <v>43434.621851851851</v>
      </c>
      <c r="W253" s="2">
        <v>43434.612743055557</v>
      </c>
      <c r="X253" s="2">
        <f t="shared" si="108"/>
        <v>43434.612743055557</v>
      </c>
      <c r="Y253" s="33">
        <f t="shared" si="109"/>
        <v>6.1226851830724627E-3</v>
      </c>
      <c r="Z253" s="33">
        <f t="shared" si="110"/>
        <v>6.1226851830724627E-3</v>
      </c>
      <c r="AA253" s="10"/>
      <c r="AB253" s="10">
        <f t="shared" si="115"/>
        <v>0</v>
      </c>
      <c r="AC253" s="10">
        <f t="shared" si="116"/>
        <v>0</v>
      </c>
      <c r="AD253" s="10"/>
      <c r="AE253" s="10"/>
    </row>
    <row r="254" spans="1:33" s="7" customFormat="1" x14ac:dyDescent="0.4">
      <c r="A254" s="16" t="str">
        <f t="shared" ref="A254:A297" si="145">IF(W254&gt;0, "★", "-")</f>
        <v>-</v>
      </c>
      <c r="B254" s="16" t="str">
        <f t="shared" ref="B254:B297" si="146">IF(L254&gt;0, "☆", "-")</f>
        <v>-</v>
      </c>
      <c r="C254" s="7">
        <v>14</v>
      </c>
      <c r="D254" s="2">
        <v>43434.606620370374</v>
      </c>
      <c r="E254" s="3" t="s">
        <v>347</v>
      </c>
      <c r="F254" s="3">
        <v>22310</v>
      </c>
      <c r="G254" s="3" t="s">
        <v>95</v>
      </c>
      <c r="H254" s="3">
        <v>0</v>
      </c>
      <c r="I254" s="3">
        <v>182</v>
      </c>
      <c r="J254" s="3">
        <v>11</v>
      </c>
      <c r="K254" s="3">
        <v>1</v>
      </c>
      <c r="L254" s="3"/>
      <c r="M254" s="2">
        <v>43434.613796296297</v>
      </c>
      <c r="N254" s="2">
        <v>43434.61755787037</v>
      </c>
      <c r="O254" s="3" t="s">
        <v>39</v>
      </c>
      <c r="P254" s="3" t="s">
        <v>40</v>
      </c>
      <c r="Q254" s="3" t="s">
        <v>70</v>
      </c>
      <c r="R254" s="3" t="s">
        <v>105</v>
      </c>
      <c r="S254" s="2">
        <v>43434.614664351851</v>
      </c>
      <c r="T254" s="2">
        <v>43434.614664351851</v>
      </c>
      <c r="U254" s="2">
        <v>43434.622476851851</v>
      </c>
      <c r="V254" s="2">
        <v>43434.622476851851</v>
      </c>
      <c r="W254" s="3"/>
      <c r="X254" s="2">
        <f t="shared" si="108"/>
        <v>43434.606620370374</v>
      </c>
      <c r="Y254" s="33">
        <f t="shared" si="109"/>
        <v>3.7615740729961544E-3</v>
      </c>
      <c r="Z254" s="33">
        <f t="shared" si="110"/>
        <v>3.7615740729961544E-3</v>
      </c>
      <c r="AA254" s="10"/>
      <c r="AB254" s="10">
        <f t="shared" si="115"/>
        <v>0</v>
      </c>
      <c r="AC254" s="10">
        <f t="shared" si="116"/>
        <v>7.175925922638271E-3</v>
      </c>
      <c r="AD254" s="10"/>
      <c r="AE254" s="10"/>
    </row>
    <row r="255" spans="1:33" s="3" customFormat="1" x14ac:dyDescent="0.4">
      <c r="A255" s="16" t="str">
        <f t="shared" si="145"/>
        <v>-</v>
      </c>
      <c r="B255" s="16" t="str">
        <f t="shared" si="146"/>
        <v>-</v>
      </c>
      <c r="C255" s="3">
        <v>14</v>
      </c>
      <c r="D255" s="2">
        <v>43434.611273148148</v>
      </c>
      <c r="E255" s="3" t="s">
        <v>322</v>
      </c>
      <c r="F255" s="3">
        <v>22311</v>
      </c>
      <c r="G255" s="3" t="s">
        <v>96</v>
      </c>
      <c r="H255" s="3">
        <v>0</v>
      </c>
      <c r="I255" s="3">
        <v>25</v>
      </c>
      <c r="J255" s="3">
        <v>5</v>
      </c>
      <c r="K255" s="3">
        <v>2</v>
      </c>
      <c r="M255" s="2">
        <v>43434.614351851851</v>
      </c>
      <c r="N255" s="2">
        <v>43434.620266203703</v>
      </c>
      <c r="O255" s="3" t="s">
        <v>43</v>
      </c>
      <c r="P255" s="3" t="s">
        <v>89</v>
      </c>
      <c r="Q255" s="3" t="s">
        <v>66</v>
      </c>
      <c r="R255" s="3" t="s">
        <v>67</v>
      </c>
      <c r="S255" s="2">
        <v>43434.615358796298</v>
      </c>
      <c r="T255" s="2">
        <v>43434.615358796298</v>
      </c>
      <c r="U255" s="2">
        <v>43434.621342592596</v>
      </c>
      <c r="V255" s="2">
        <v>43434.621342592596</v>
      </c>
      <c r="X255" s="2">
        <f t="shared" si="108"/>
        <v>43434.611273148148</v>
      </c>
      <c r="Y255" s="33">
        <f t="shared" si="109"/>
        <v>5.914351851970423E-3</v>
      </c>
      <c r="Z255" s="33">
        <f t="shared" si="110"/>
        <v>1.1828703703940846E-2</v>
      </c>
      <c r="AA255" s="30"/>
      <c r="AB255" s="10">
        <f t="shared" si="115"/>
        <v>0</v>
      </c>
      <c r="AC255" s="10">
        <f t="shared" si="116"/>
        <v>3.0787037030677311E-3</v>
      </c>
      <c r="AD255" s="30"/>
      <c r="AE255" s="30"/>
      <c r="AG255" s="7"/>
    </row>
    <row r="256" spans="1:33" s="7" customFormat="1" x14ac:dyDescent="0.4">
      <c r="A256" s="16" t="str">
        <f t="shared" si="145"/>
        <v>-</v>
      </c>
      <c r="B256" s="16" t="str">
        <f t="shared" si="146"/>
        <v>-</v>
      </c>
      <c r="C256" s="7">
        <v>14</v>
      </c>
      <c r="D256" s="2">
        <v>43434.614050925928</v>
      </c>
      <c r="E256" s="3" t="s">
        <v>348</v>
      </c>
      <c r="F256" s="3">
        <v>22313</v>
      </c>
      <c r="G256" s="3" t="s">
        <v>95</v>
      </c>
      <c r="H256" s="3">
        <v>0</v>
      </c>
      <c r="I256" s="3">
        <v>33</v>
      </c>
      <c r="J256" s="3">
        <v>10</v>
      </c>
      <c r="K256" s="3">
        <v>2</v>
      </c>
      <c r="L256" s="3"/>
      <c r="M256" s="2">
        <v>43434.621689814812</v>
      </c>
      <c r="N256" s="2">
        <v>43434.625115740739</v>
      </c>
      <c r="O256" s="3" t="s">
        <v>59</v>
      </c>
      <c r="P256" s="3" t="s">
        <v>60</v>
      </c>
      <c r="Q256" s="3" t="s">
        <v>88</v>
      </c>
      <c r="R256" s="3" t="s">
        <v>35</v>
      </c>
      <c r="S256" s="2">
        <v>43434.624479166669</v>
      </c>
      <c r="T256" s="2">
        <v>43434.624479166669</v>
      </c>
      <c r="U256" s="2">
        <v>43434.629166666666</v>
      </c>
      <c r="V256" s="2">
        <v>43434.625798611109</v>
      </c>
      <c r="W256" s="3"/>
      <c r="X256" s="2">
        <f t="shared" si="108"/>
        <v>43434.614050925928</v>
      </c>
      <c r="Y256" s="33">
        <f t="shared" si="109"/>
        <v>3.425925926421769E-3</v>
      </c>
      <c r="Z256" s="33">
        <f t="shared" si="110"/>
        <v>6.8518518528435379E-3</v>
      </c>
      <c r="AA256" s="10"/>
      <c r="AB256" s="10">
        <f t="shared" si="115"/>
        <v>0</v>
      </c>
      <c r="AC256" s="10">
        <f t="shared" si="116"/>
        <v>7.6388888846850023E-3</v>
      </c>
      <c r="AD256" s="10"/>
      <c r="AE256" s="10"/>
    </row>
    <row r="257" spans="1:33" s="7" customFormat="1" x14ac:dyDescent="0.4">
      <c r="A257" s="16" t="str">
        <f t="shared" si="145"/>
        <v>-</v>
      </c>
      <c r="B257" s="16" t="str">
        <f t="shared" si="146"/>
        <v>-</v>
      </c>
      <c r="C257" s="7">
        <v>14</v>
      </c>
      <c r="D257" s="2">
        <v>43434.615347222221</v>
      </c>
      <c r="E257" s="3" t="s">
        <v>349</v>
      </c>
      <c r="F257" s="3">
        <v>22315</v>
      </c>
      <c r="G257" s="3" t="s">
        <v>32</v>
      </c>
      <c r="H257" s="3">
        <v>5609</v>
      </c>
      <c r="I257" s="3">
        <v>883</v>
      </c>
      <c r="J257" s="3">
        <v>8</v>
      </c>
      <c r="K257" s="3">
        <v>2</v>
      </c>
      <c r="L257" s="3"/>
      <c r="M257" s="2">
        <v>43434.620821759258</v>
      </c>
      <c r="N257" s="2">
        <v>43434.62605324074</v>
      </c>
      <c r="O257" s="3" t="s">
        <v>30</v>
      </c>
      <c r="P257" s="3" t="s">
        <v>31</v>
      </c>
      <c r="Q257" s="3" t="s">
        <v>53</v>
      </c>
      <c r="R257" s="3" t="s">
        <v>54</v>
      </c>
      <c r="S257" s="2">
        <v>43434.624710648146</v>
      </c>
      <c r="T257" s="2">
        <v>43434.624710648146</v>
      </c>
      <c r="U257" s="2">
        <v>43434.633969907409</v>
      </c>
      <c r="V257" s="2">
        <v>43434.633969907409</v>
      </c>
      <c r="W257" s="3"/>
      <c r="X257" s="2">
        <f t="shared" si="108"/>
        <v>43434.615347222221</v>
      </c>
      <c r="Y257" s="33">
        <f t="shared" si="109"/>
        <v>5.2314814820419997E-3</v>
      </c>
      <c r="Z257" s="33">
        <f t="shared" si="110"/>
        <v>1.0462962964083999E-2</v>
      </c>
      <c r="AA257" s="10"/>
      <c r="AB257" s="10">
        <f t="shared" si="115"/>
        <v>0</v>
      </c>
      <c r="AC257" s="10">
        <f t="shared" si="116"/>
        <v>5.4745370362070389E-3</v>
      </c>
      <c r="AD257" s="10"/>
      <c r="AE257" s="10"/>
    </row>
    <row r="258" spans="1:33" s="3" customFormat="1" x14ac:dyDescent="0.4">
      <c r="A258" s="16" t="str">
        <f t="shared" si="145"/>
        <v>-</v>
      </c>
      <c r="B258" s="16" t="str">
        <f t="shared" si="146"/>
        <v>-</v>
      </c>
      <c r="C258" s="3">
        <v>14</v>
      </c>
      <c r="D258" s="2">
        <v>43434.617789351854</v>
      </c>
      <c r="E258" s="3" t="s">
        <v>350</v>
      </c>
      <c r="F258" s="3">
        <v>22316</v>
      </c>
      <c r="G258" s="3" t="s">
        <v>95</v>
      </c>
      <c r="H258" s="3">
        <v>0</v>
      </c>
      <c r="I258" s="3">
        <v>236</v>
      </c>
      <c r="J258" s="3">
        <v>13</v>
      </c>
      <c r="K258" s="3">
        <v>1</v>
      </c>
      <c r="M258" s="2">
        <v>43434.623715277776</v>
      </c>
      <c r="N258" s="2">
        <v>43434.628807870373</v>
      </c>
      <c r="O258" s="3" t="s">
        <v>24</v>
      </c>
      <c r="P258" s="3" t="s">
        <v>25</v>
      </c>
      <c r="Q258" s="3" t="s">
        <v>68</v>
      </c>
      <c r="R258" s="3" t="s">
        <v>69</v>
      </c>
      <c r="S258" s="2">
        <v>43434.624525462961</v>
      </c>
      <c r="T258" s="2">
        <v>43434.624525462961</v>
      </c>
      <c r="U258" s="2">
        <v>43434.635243055556</v>
      </c>
      <c r="V258" s="2">
        <v>43434.635243055556</v>
      </c>
      <c r="X258" s="2">
        <f t="shared" si="108"/>
        <v>43434.617789351854</v>
      </c>
      <c r="Y258" s="33">
        <f t="shared" si="109"/>
        <v>5.0925925970659591E-3</v>
      </c>
      <c r="Z258" s="33">
        <f t="shared" si="110"/>
        <v>5.0925925970659591E-3</v>
      </c>
      <c r="AA258" s="30"/>
      <c r="AB258" s="10">
        <f t="shared" si="115"/>
        <v>0</v>
      </c>
      <c r="AC258" s="10">
        <f t="shared" si="116"/>
        <v>5.9259259214741178E-3</v>
      </c>
      <c r="AD258" s="30"/>
      <c r="AE258" s="30"/>
      <c r="AG258" s="7"/>
    </row>
    <row r="259" spans="1:33" s="3" customFormat="1" x14ac:dyDescent="0.4">
      <c r="A259" s="16" t="str">
        <f t="shared" si="145"/>
        <v>-</v>
      </c>
      <c r="B259" s="16" t="str">
        <f t="shared" si="146"/>
        <v>-</v>
      </c>
      <c r="C259" s="3">
        <v>14</v>
      </c>
      <c r="D259" s="2">
        <v>43434.619432870371</v>
      </c>
      <c r="E259" s="3" t="s">
        <v>263</v>
      </c>
      <c r="F259" s="3">
        <v>22317</v>
      </c>
      <c r="G259" s="3" t="s">
        <v>32</v>
      </c>
      <c r="H259" s="3">
        <v>3394</v>
      </c>
      <c r="I259" s="3">
        <v>65</v>
      </c>
      <c r="J259" s="3">
        <v>7</v>
      </c>
      <c r="K259" s="3">
        <v>2</v>
      </c>
      <c r="M259" s="2">
        <v>43434.621793981481</v>
      </c>
      <c r="N259" s="2">
        <v>43434.632719907408</v>
      </c>
      <c r="O259" s="3" t="s">
        <v>33</v>
      </c>
      <c r="P259" s="3" t="s">
        <v>34</v>
      </c>
      <c r="Q259" s="3" t="s">
        <v>53</v>
      </c>
      <c r="R259" s="3" t="s">
        <v>54</v>
      </c>
      <c r="S259" s="2">
        <v>43434.622465277775</v>
      </c>
      <c r="T259" s="2">
        <v>43434.622465277775</v>
      </c>
      <c r="U259" s="2">
        <v>43434.635277777779</v>
      </c>
      <c r="V259" s="2">
        <v>43434.635277777779</v>
      </c>
      <c r="X259" s="2">
        <f t="shared" si="108"/>
        <v>43434.619432870371</v>
      </c>
      <c r="Y259" s="33">
        <f t="shared" si="109"/>
        <v>1.0925925926130731E-2</v>
      </c>
      <c r="Z259" s="33">
        <f t="shared" si="110"/>
        <v>2.1851851852261461E-2</v>
      </c>
      <c r="AA259" s="30"/>
      <c r="AB259" s="10">
        <f t="shared" si="115"/>
        <v>0</v>
      </c>
      <c r="AC259" s="10">
        <f t="shared" si="116"/>
        <v>2.3611111100763083E-3</v>
      </c>
      <c r="AD259" s="30"/>
      <c r="AE259" s="30"/>
      <c r="AG259" s="7"/>
    </row>
    <row r="260" spans="1:33" s="3" customFormat="1" x14ac:dyDescent="0.4">
      <c r="A260" s="16" t="str">
        <f t="shared" si="145"/>
        <v>-</v>
      </c>
      <c r="B260" s="16" t="str">
        <f t="shared" si="146"/>
        <v>-</v>
      </c>
      <c r="C260" s="3">
        <v>14</v>
      </c>
      <c r="D260" s="2">
        <v>43434.620358796295</v>
      </c>
      <c r="E260" s="3" t="s">
        <v>241</v>
      </c>
      <c r="F260" s="3">
        <v>22319</v>
      </c>
      <c r="G260" s="3" t="s">
        <v>97</v>
      </c>
      <c r="H260" s="3">
        <v>7824</v>
      </c>
      <c r="I260" s="3">
        <v>181</v>
      </c>
      <c r="J260" s="3">
        <v>1</v>
      </c>
      <c r="K260" s="3">
        <v>1</v>
      </c>
      <c r="M260" s="2">
        <v>43434.625162037039</v>
      </c>
      <c r="N260" s="2">
        <v>43434.629363425927</v>
      </c>
      <c r="O260" s="3" t="s">
        <v>24</v>
      </c>
      <c r="P260" s="3" t="s">
        <v>25</v>
      </c>
      <c r="Q260" s="3" t="s">
        <v>22</v>
      </c>
      <c r="R260" s="3" t="s">
        <v>23</v>
      </c>
      <c r="S260" s="2">
        <v>43434.625740740739</v>
      </c>
      <c r="T260" s="2">
        <v>43434.625740740739</v>
      </c>
      <c r="U260" s="2">
        <v>43434.632187499999</v>
      </c>
      <c r="V260" s="2">
        <v>43434.632187499999</v>
      </c>
      <c r="X260" s="2">
        <f t="shared" ref="X260:X323" si="147">IF(W260&gt;0,W260,D260)</f>
        <v>43434.620358796295</v>
      </c>
      <c r="Y260" s="33">
        <f t="shared" ref="Y260:Y323" si="148">N260-M260</f>
        <v>4.2013888887595385E-3</v>
      </c>
      <c r="Z260" s="33">
        <f t="shared" ref="Z260:Z323" si="149">Y260*K260</f>
        <v>4.2013888887595385E-3</v>
      </c>
      <c r="AA260" s="30"/>
      <c r="AB260" s="10">
        <f t="shared" si="115"/>
        <v>0</v>
      </c>
      <c r="AC260" s="10">
        <f t="shared" si="116"/>
        <v>4.803240743058268E-3</v>
      </c>
      <c r="AD260" s="30"/>
      <c r="AE260" s="30"/>
      <c r="AG260" s="7"/>
    </row>
    <row r="261" spans="1:33" s="3" customFormat="1" x14ac:dyDescent="0.4">
      <c r="A261" s="16" t="str">
        <f t="shared" si="145"/>
        <v>-</v>
      </c>
      <c r="B261" s="16" t="str">
        <f t="shared" si="146"/>
        <v>-</v>
      </c>
      <c r="C261" s="3">
        <v>14</v>
      </c>
      <c r="D261" s="2">
        <v>43434.621354166666</v>
      </c>
      <c r="E261" s="3" t="s">
        <v>352</v>
      </c>
      <c r="F261" s="3">
        <v>22320</v>
      </c>
      <c r="G261" s="3" t="s">
        <v>95</v>
      </c>
      <c r="H261" s="3">
        <v>0</v>
      </c>
      <c r="I261" s="3">
        <v>776</v>
      </c>
      <c r="J261" s="3">
        <v>9</v>
      </c>
      <c r="K261" s="3">
        <v>2</v>
      </c>
      <c r="M261" s="2">
        <v>43434.624756944446</v>
      </c>
      <c r="N261" s="2">
        <v>43434.629016203704</v>
      </c>
      <c r="O261" s="3" t="s">
        <v>43</v>
      </c>
      <c r="P261" s="3" t="s">
        <v>89</v>
      </c>
      <c r="Q261" s="3" t="s">
        <v>53</v>
      </c>
      <c r="R261" s="3" t="s">
        <v>54</v>
      </c>
      <c r="S261" s="2">
        <v>43434.625555555554</v>
      </c>
      <c r="T261" s="2">
        <v>43434.625555555554</v>
      </c>
      <c r="U261" s="2">
        <v>43434.629189814812</v>
      </c>
      <c r="V261" s="2">
        <v>43434.630115740743</v>
      </c>
      <c r="X261" s="2">
        <f t="shared" si="147"/>
        <v>43434.621354166666</v>
      </c>
      <c r="Y261" s="33">
        <f t="shared" si="148"/>
        <v>4.2592592581058852E-3</v>
      </c>
      <c r="Z261" s="33">
        <f t="shared" si="149"/>
        <v>8.5185185162117705E-3</v>
      </c>
      <c r="AA261" s="30"/>
      <c r="AB261" s="10">
        <f t="shared" si="115"/>
        <v>0</v>
      </c>
      <c r="AC261" s="10">
        <f t="shared" si="116"/>
        <v>3.4027777801384218E-3</v>
      </c>
      <c r="AD261" s="30"/>
      <c r="AE261" s="30"/>
      <c r="AG261" s="7"/>
    </row>
    <row r="262" spans="1:33" s="3" customFormat="1" x14ac:dyDescent="0.4">
      <c r="A262" s="16" t="str">
        <f t="shared" si="145"/>
        <v>-</v>
      </c>
      <c r="B262" s="16" t="str">
        <f t="shared" si="146"/>
        <v>-</v>
      </c>
      <c r="C262" s="3">
        <v>14</v>
      </c>
      <c r="D262" s="2">
        <v>43434.621840277781</v>
      </c>
      <c r="E262" s="3" t="s">
        <v>353</v>
      </c>
      <c r="F262" s="3">
        <v>22321</v>
      </c>
      <c r="G262" s="3" t="s">
        <v>32</v>
      </c>
      <c r="H262" s="3">
        <v>2855</v>
      </c>
      <c r="I262" s="3">
        <v>61</v>
      </c>
      <c r="J262" s="3">
        <v>10</v>
      </c>
      <c r="K262" s="3">
        <v>2</v>
      </c>
      <c r="M262" s="2">
        <v>43434.62976851852</v>
      </c>
      <c r="N262" s="2">
        <v>43434.640844907408</v>
      </c>
      <c r="O262" s="3" t="s">
        <v>48</v>
      </c>
      <c r="P262" s="3" t="s">
        <v>49</v>
      </c>
      <c r="Q262" s="3" t="s">
        <v>22</v>
      </c>
      <c r="R262" s="3" t="s">
        <v>23</v>
      </c>
      <c r="S262" s="2">
        <v>43434.627766203703</v>
      </c>
      <c r="T262" s="2">
        <v>43434.627766203703</v>
      </c>
      <c r="U262" s="2">
        <v>43434.642430555556</v>
      </c>
      <c r="V262" s="2">
        <v>43434.642430555556</v>
      </c>
      <c r="X262" s="2">
        <f t="shared" si="147"/>
        <v>43434.621840277781</v>
      </c>
      <c r="Y262" s="33">
        <f t="shared" si="148"/>
        <v>1.1076388887886424E-2</v>
      </c>
      <c r="Z262" s="33">
        <f t="shared" si="149"/>
        <v>2.2152777775772847E-2</v>
      </c>
      <c r="AA262" s="30"/>
      <c r="AB262" s="10">
        <f t="shared" si="115"/>
        <v>2.0023148172185756E-3</v>
      </c>
      <c r="AC262" s="10">
        <f t="shared" si="116"/>
        <v>7.9282407386926934E-3</v>
      </c>
      <c r="AD262" s="30"/>
      <c r="AE262" s="30"/>
    </row>
    <row r="263" spans="1:33" s="7" customFormat="1" x14ac:dyDescent="0.4">
      <c r="A263" s="16" t="str">
        <f t="shared" ref="A263:A271" si="150">IF(W263&gt;0, "★", "-")</f>
        <v>-</v>
      </c>
      <c r="B263" s="16" t="str">
        <f t="shared" ref="B263:B271" si="151">IF(L263&gt;0, "☆", "-")</f>
        <v>☆</v>
      </c>
      <c r="C263" s="7">
        <v>14</v>
      </c>
      <c r="D263" s="2">
        <v>43434.602303240739</v>
      </c>
      <c r="E263" s="3" t="s">
        <v>256</v>
      </c>
      <c r="F263" s="3">
        <v>22295</v>
      </c>
      <c r="G263" s="3" t="s">
        <v>96</v>
      </c>
      <c r="H263" s="3">
        <v>0</v>
      </c>
      <c r="I263" s="3">
        <v>262</v>
      </c>
      <c r="J263" s="3">
        <v>7</v>
      </c>
      <c r="K263" s="3">
        <v>1</v>
      </c>
      <c r="L263" s="2">
        <v>43434.602696759262</v>
      </c>
      <c r="M263" s="3"/>
      <c r="N263" s="3"/>
      <c r="O263" s="3" t="s">
        <v>30</v>
      </c>
      <c r="P263" s="3" t="s">
        <v>31</v>
      </c>
      <c r="Q263" s="3" t="s">
        <v>46</v>
      </c>
      <c r="R263" s="3" t="s">
        <v>47</v>
      </c>
      <c r="S263" s="2">
        <v>43434.609988425924</v>
      </c>
      <c r="T263" s="3"/>
      <c r="U263" s="2">
        <v>43434.619097222225</v>
      </c>
      <c r="V263" s="3"/>
      <c r="W263" s="3"/>
      <c r="X263" s="2">
        <f t="shared" si="147"/>
        <v>43434.602303240739</v>
      </c>
      <c r="Y263" s="33">
        <f t="shared" si="148"/>
        <v>0</v>
      </c>
      <c r="Z263" s="33">
        <f t="shared" si="149"/>
        <v>0</v>
      </c>
      <c r="AA263" s="10"/>
      <c r="AB263" s="10">
        <f t="shared" si="115"/>
        <v>0</v>
      </c>
      <c r="AC263" s="10"/>
      <c r="AD263" s="10"/>
      <c r="AE263" s="10"/>
      <c r="AG263" s="7" t="s">
        <v>558</v>
      </c>
    </row>
    <row r="264" spans="1:33" s="7" customFormat="1" x14ac:dyDescent="0.4">
      <c r="A264" s="16" t="str">
        <f t="shared" si="150"/>
        <v>★</v>
      </c>
      <c r="B264" s="16" t="str">
        <f t="shared" si="151"/>
        <v>☆</v>
      </c>
      <c r="C264" s="7">
        <v>14</v>
      </c>
      <c r="D264" s="2">
        <v>43434.603032407409</v>
      </c>
      <c r="E264" s="3" t="s">
        <v>256</v>
      </c>
      <c r="F264" s="3">
        <v>22298</v>
      </c>
      <c r="G264" s="3" t="s">
        <v>96</v>
      </c>
      <c r="H264" s="3">
        <v>0</v>
      </c>
      <c r="I264" s="3">
        <v>935</v>
      </c>
      <c r="J264" s="3">
        <v>7</v>
      </c>
      <c r="K264" s="3">
        <v>1</v>
      </c>
      <c r="L264" s="2">
        <v>43434.605069444442</v>
      </c>
      <c r="M264" s="3"/>
      <c r="N264" s="3"/>
      <c r="O264" s="3" t="s">
        <v>30</v>
      </c>
      <c r="P264" s="3" t="s">
        <v>31</v>
      </c>
      <c r="Q264" s="3" t="s">
        <v>57</v>
      </c>
      <c r="R264" s="3" t="s">
        <v>58</v>
      </c>
      <c r="S264" s="2">
        <v>43434.609907407408</v>
      </c>
      <c r="T264" s="3"/>
      <c r="U264" s="2">
        <v>43434.618680555555</v>
      </c>
      <c r="V264" s="3"/>
      <c r="W264" s="2">
        <v>43434.609907407408</v>
      </c>
      <c r="X264" s="2">
        <f t="shared" si="147"/>
        <v>43434.609907407408</v>
      </c>
      <c r="Y264" s="33">
        <f t="shared" si="148"/>
        <v>0</v>
      </c>
      <c r="Z264" s="33">
        <f t="shared" si="149"/>
        <v>0</v>
      </c>
      <c r="AA264" s="10"/>
      <c r="AB264" s="10">
        <f t="shared" ref="AB264:AB327" si="152">IF(IF(A264="☆",L264-S264,M264-S264)&lt;0,0,IF(A264="☆",L264-S264,M264-S264))</f>
        <v>0</v>
      </c>
      <c r="AC264" s="10">
        <f t="shared" ref="AC264:AC327" si="153">IF(IF(B264="☆",(IF(L264&gt;S264,L264-X264,S264-X264)),M264-X264)&lt;0,0,IF(B264="☆",(IF(L264&gt;S264,L264-X264,S264-X264)),M264-X264))</f>
        <v>0</v>
      </c>
      <c r="AD264" s="10"/>
      <c r="AE264" s="10"/>
      <c r="AG264" s="7" t="s">
        <v>559</v>
      </c>
    </row>
    <row r="265" spans="1:33" s="3" customFormat="1" x14ac:dyDescent="0.4">
      <c r="A265" s="16" t="str">
        <f t="shared" si="150"/>
        <v>-</v>
      </c>
      <c r="B265" s="16" t="str">
        <f t="shared" si="151"/>
        <v>☆</v>
      </c>
      <c r="C265" s="3">
        <v>14</v>
      </c>
      <c r="D265" s="2">
        <v>43434.604432870372</v>
      </c>
      <c r="E265" s="3" t="s">
        <v>318</v>
      </c>
      <c r="F265" s="3">
        <v>22301</v>
      </c>
      <c r="G265" s="3" t="s">
        <v>98</v>
      </c>
      <c r="H265" s="3">
        <v>7106</v>
      </c>
      <c r="I265" s="3">
        <v>415</v>
      </c>
      <c r="J265" s="3">
        <v>6</v>
      </c>
      <c r="K265" s="3">
        <v>1</v>
      </c>
      <c r="L265" s="2">
        <v>43434.605046296296</v>
      </c>
      <c r="O265" s="3" t="s">
        <v>26</v>
      </c>
      <c r="P265" s="3" t="s">
        <v>27</v>
      </c>
      <c r="Q265" s="3" t="s">
        <v>103</v>
      </c>
      <c r="R265" s="3" t="s">
        <v>19</v>
      </c>
      <c r="S265" s="2">
        <v>43434.61577546296</v>
      </c>
      <c r="U265" s="2">
        <v>43434.620821759258</v>
      </c>
      <c r="X265" s="2">
        <f t="shared" si="147"/>
        <v>43434.604432870372</v>
      </c>
      <c r="Y265" s="33">
        <f t="shared" si="148"/>
        <v>0</v>
      </c>
      <c r="Z265" s="33">
        <f t="shared" si="149"/>
        <v>0</v>
      </c>
      <c r="AA265" s="30"/>
      <c r="AB265" s="10">
        <f t="shared" si="152"/>
        <v>0</v>
      </c>
      <c r="AC265" s="10">
        <f t="shared" si="153"/>
        <v>1.134259258833481E-2</v>
      </c>
      <c r="AD265" s="30"/>
      <c r="AE265" s="30"/>
    </row>
    <row r="266" spans="1:33" s="3" customFormat="1" x14ac:dyDescent="0.4">
      <c r="A266" s="16" t="str">
        <f t="shared" si="150"/>
        <v>★</v>
      </c>
      <c r="B266" s="16" t="str">
        <f t="shared" si="151"/>
        <v>☆</v>
      </c>
      <c r="C266" s="3">
        <v>14</v>
      </c>
      <c r="D266" s="2">
        <v>43434.605254629627</v>
      </c>
      <c r="E266" s="3" t="s">
        <v>176</v>
      </c>
      <c r="F266" s="3">
        <v>22304</v>
      </c>
      <c r="G266" s="3" t="s">
        <v>18</v>
      </c>
      <c r="H266" s="3">
        <v>2351</v>
      </c>
      <c r="I266" s="3">
        <v>265</v>
      </c>
      <c r="J266" s="3">
        <v>7</v>
      </c>
      <c r="K266" s="3">
        <v>1</v>
      </c>
      <c r="L266" s="2">
        <v>43434.60565972222</v>
      </c>
      <c r="O266" s="3" t="s">
        <v>46</v>
      </c>
      <c r="P266" s="3" t="s">
        <v>47</v>
      </c>
      <c r="Q266" s="3" t="s">
        <v>55</v>
      </c>
      <c r="R266" s="3" t="s">
        <v>56</v>
      </c>
      <c r="S266" s="2">
        <v>43434.616782407407</v>
      </c>
      <c r="U266" s="2">
        <v>43434.625011574077</v>
      </c>
      <c r="W266" s="2">
        <v>43434.612199074072</v>
      </c>
      <c r="X266" s="2">
        <f t="shared" si="147"/>
        <v>43434.612199074072</v>
      </c>
      <c r="Y266" s="33">
        <f t="shared" si="148"/>
        <v>0</v>
      </c>
      <c r="Z266" s="33">
        <f t="shared" si="149"/>
        <v>0</v>
      </c>
      <c r="AA266" s="30"/>
      <c r="AB266" s="10">
        <f t="shared" si="152"/>
        <v>0</v>
      </c>
      <c r="AC266" s="10">
        <f t="shared" si="153"/>
        <v>4.5833333351765759E-3</v>
      </c>
      <c r="AD266" s="30"/>
      <c r="AE266" s="30"/>
      <c r="AG266" s="7" t="s">
        <v>561</v>
      </c>
    </row>
    <row r="267" spans="1:33" s="3" customFormat="1" x14ac:dyDescent="0.4">
      <c r="A267" s="16" t="str">
        <f t="shared" si="150"/>
        <v>-</v>
      </c>
      <c r="B267" s="16" t="str">
        <f t="shared" si="151"/>
        <v>☆</v>
      </c>
      <c r="C267" s="3">
        <v>14</v>
      </c>
      <c r="D267" s="2">
        <v>43434.605300925927</v>
      </c>
      <c r="E267" s="3" t="s">
        <v>256</v>
      </c>
      <c r="F267" s="3">
        <v>22305</v>
      </c>
      <c r="G267" s="3" t="s">
        <v>96</v>
      </c>
      <c r="H267" s="3">
        <v>0</v>
      </c>
      <c r="I267" s="3">
        <v>292</v>
      </c>
      <c r="J267" s="3">
        <v>8</v>
      </c>
      <c r="K267" s="3">
        <v>1</v>
      </c>
      <c r="L267" s="2">
        <v>43434.60560185185</v>
      </c>
      <c r="O267" s="3" t="s">
        <v>30</v>
      </c>
      <c r="P267" s="3" t="s">
        <v>31</v>
      </c>
      <c r="Q267" s="3" t="s">
        <v>46</v>
      </c>
      <c r="R267" s="3" t="s">
        <v>47</v>
      </c>
      <c r="S267" s="2">
        <v>43434.621817129628</v>
      </c>
      <c r="U267" s="2">
        <v>43434.630925925929</v>
      </c>
      <c r="X267" s="2">
        <f t="shared" si="147"/>
        <v>43434.605300925927</v>
      </c>
      <c r="Y267" s="33">
        <f t="shared" si="148"/>
        <v>0</v>
      </c>
      <c r="Z267" s="33">
        <f t="shared" si="149"/>
        <v>0</v>
      </c>
      <c r="AA267" s="30"/>
      <c r="AB267" s="10">
        <f t="shared" si="152"/>
        <v>0</v>
      </c>
      <c r="AC267" s="10"/>
      <c r="AD267" s="30"/>
      <c r="AE267" s="30"/>
      <c r="AG267" s="7" t="s">
        <v>560</v>
      </c>
    </row>
    <row r="268" spans="1:33" s="3" customFormat="1" x14ac:dyDescent="0.4">
      <c r="A268" s="16" t="str">
        <f t="shared" si="150"/>
        <v>-</v>
      </c>
      <c r="B268" s="16" t="str">
        <f t="shared" si="151"/>
        <v>☆</v>
      </c>
      <c r="C268" s="3">
        <v>14</v>
      </c>
      <c r="D268" s="2">
        <v>43434.606435185182</v>
      </c>
      <c r="E268" s="3" t="s">
        <v>176</v>
      </c>
      <c r="F268" s="3">
        <v>22309</v>
      </c>
      <c r="G268" s="3" t="s">
        <v>110</v>
      </c>
      <c r="H268" s="3">
        <v>2351</v>
      </c>
      <c r="I268" s="3">
        <v>564</v>
      </c>
      <c r="J268" s="3">
        <v>7</v>
      </c>
      <c r="K268" s="3">
        <v>1</v>
      </c>
      <c r="L268" s="2">
        <v>43434.60665509259</v>
      </c>
      <c r="O268" s="3" t="s">
        <v>46</v>
      </c>
      <c r="P268" s="3" t="s">
        <v>47</v>
      </c>
      <c r="Q268" s="3" t="s">
        <v>55</v>
      </c>
      <c r="R268" s="3" t="s">
        <v>56</v>
      </c>
      <c r="S268" s="2">
        <v>43434.621851851851</v>
      </c>
      <c r="U268" s="2">
        <v>43434.63008101852</v>
      </c>
      <c r="X268" s="2">
        <f t="shared" si="147"/>
        <v>43434.606435185182</v>
      </c>
      <c r="Y268" s="33">
        <f t="shared" si="148"/>
        <v>0</v>
      </c>
      <c r="Z268" s="33">
        <f t="shared" si="149"/>
        <v>0</v>
      </c>
      <c r="AA268" s="30"/>
      <c r="AB268" s="10">
        <f t="shared" si="152"/>
        <v>0</v>
      </c>
      <c r="AC268" s="10"/>
      <c r="AD268" s="30"/>
      <c r="AE268" s="30"/>
      <c r="AG268" s="7" t="s">
        <v>562</v>
      </c>
    </row>
    <row r="269" spans="1:33" s="3" customFormat="1" x14ac:dyDescent="0.4">
      <c r="A269" s="16" t="str">
        <f t="shared" si="150"/>
        <v>-</v>
      </c>
      <c r="B269" s="16" t="str">
        <f t="shared" si="151"/>
        <v>☆</v>
      </c>
      <c r="C269" s="3">
        <v>14</v>
      </c>
      <c r="D269" s="2">
        <v>43434.612754629627</v>
      </c>
      <c r="E269" s="3" t="s">
        <v>139</v>
      </c>
      <c r="F269" s="3">
        <v>22312</v>
      </c>
      <c r="G269" s="3" t="s">
        <v>32</v>
      </c>
      <c r="H269" s="3">
        <v>3394</v>
      </c>
      <c r="I269" s="3">
        <v>846</v>
      </c>
      <c r="J269" s="3">
        <v>8</v>
      </c>
      <c r="K269" s="3">
        <v>1</v>
      </c>
      <c r="L269" s="2">
        <v>43434.614861111113</v>
      </c>
      <c r="O269" s="3" t="s">
        <v>33</v>
      </c>
      <c r="P269" s="3" t="s">
        <v>34</v>
      </c>
      <c r="Q269" s="3" t="s">
        <v>53</v>
      </c>
      <c r="R269" s="3" t="s">
        <v>54</v>
      </c>
      <c r="S269" s="2">
        <v>43434.616226851853</v>
      </c>
      <c r="U269" s="2">
        <v>43434.628344907411</v>
      </c>
      <c r="X269" s="2">
        <f t="shared" si="147"/>
        <v>43434.612754629627</v>
      </c>
      <c r="Y269" s="33">
        <f t="shared" si="148"/>
        <v>0</v>
      </c>
      <c r="Z269" s="33">
        <f t="shared" si="149"/>
        <v>0</v>
      </c>
      <c r="AA269" s="30"/>
      <c r="AB269" s="10">
        <f t="shared" si="152"/>
        <v>0</v>
      </c>
      <c r="AC269" s="10">
        <f t="shared" si="153"/>
        <v>3.4722222262644209E-3</v>
      </c>
      <c r="AD269" s="30"/>
      <c r="AE269" s="30"/>
      <c r="AG269" s="7" t="s">
        <v>563</v>
      </c>
    </row>
    <row r="270" spans="1:33" s="5" customFormat="1" x14ac:dyDescent="0.4">
      <c r="A270" s="17" t="str">
        <f t="shared" si="150"/>
        <v>-</v>
      </c>
      <c r="B270" s="17" t="str">
        <f t="shared" si="151"/>
        <v>☆</v>
      </c>
      <c r="C270" s="5">
        <v>14</v>
      </c>
      <c r="D270" s="4">
        <v>43434.615219907406</v>
      </c>
      <c r="E270" s="5" t="s">
        <v>263</v>
      </c>
      <c r="F270" s="5">
        <v>22314</v>
      </c>
      <c r="G270" s="5" t="s">
        <v>32</v>
      </c>
      <c r="H270" s="5">
        <v>3394</v>
      </c>
      <c r="I270" s="5">
        <v>608</v>
      </c>
      <c r="J270" s="5">
        <v>7</v>
      </c>
      <c r="K270" s="5">
        <v>2</v>
      </c>
      <c r="L270" s="4">
        <v>43434.618773148148</v>
      </c>
      <c r="O270" s="5" t="s">
        <v>46</v>
      </c>
      <c r="P270" s="5" t="s">
        <v>47</v>
      </c>
      <c r="Q270" s="5" t="s">
        <v>53</v>
      </c>
      <c r="R270" s="5" t="s">
        <v>54</v>
      </c>
      <c r="S270" s="4">
        <v>43434.616261574076</v>
      </c>
      <c r="U270" s="4">
        <v>43434.62840277778</v>
      </c>
      <c r="X270" s="4">
        <f t="shared" si="147"/>
        <v>43434.615219907406</v>
      </c>
      <c r="Y270" s="34">
        <f t="shared" si="148"/>
        <v>0</v>
      </c>
      <c r="Z270" s="34">
        <f t="shared" si="149"/>
        <v>0</v>
      </c>
      <c r="AA270" s="31"/>
      <c r="AB270" s="19">
        <f t="shared" si="152"/>
        <v>0</v>
      </c>
      <c r="AC270" s="19"/>
      <c r="AD270" s="31"/>
      <c r="AE270" s="31"/>
      <c r="AG270" s="7" t="s">
        <v>564</v>
      </c>
    </row>
    <row r="271" spans="1:33" s="23" customFormat="1" x14ac:dyDescent="0.4">
      <c r="A271" s="20" t="str">
        <f t="shared" si="150"/>
        <v>★</v>
      </c>
      <c r="B271" s="20" t="str">
        <f t="shared" si="151"/>
        <v>-</v>
      </c>
      <c r="C271" s="23">
        <v>15</v>
      </c>
      <c r="D271" s="22">
        <v>43434.592245370368</v>
      </c>
      <c r="E271" s="21" t="s">
        <v>223</v>
      </c>
      <c r="F271" s="21">
        <v>22283</v>
      </c>
      <c r="G271" s="21" t="s">
        <v>98</v>
      </c>
      <c r="H271" s="21">
        <v>5795</v>
      </c>
      <c r="I271" s="21">
        <v>694</v>
      </c>
      <c r="J271" s="21">
        <v>4</v>
      </c>
      <c r="K271" s="21">
        <v>1</v>
      </c>
      <c r="L271" s="21"/>
      <c r="M271" s="22">
        <v>43434.629317129627</v>
      </c>
      <c r="N271" s="22">
        <v>43434.65425925926</v>
      </c>
      <c r="O271" s="21" t="s">
        <v>22</v>
      </c>
      <c r="P271" s="21" t="s">
        <v>23</v>
      </c>
      <c r="Q271" s="21" t="s">
        <v>48</v>
      </c>
      <c r="R271" s="21" t="s">
        <v>49</v>
      </c>
      <c r="S271" s="22">
        <v>43434.633912037039</v>
      </c>
      <c r="T271" s="22">
        <v>43434.633912037039</v>
      </c>
      <c r="U271" s="22">
        <v>43434.645752314813</v>
      </c>
      <c r="V271" s="22">
        <v>43434.645752314813</v>
      </c>
      <c r="W271" s="22">
        <v>43434.633912037039</v>
      </c>
      <c r="X271" s="22">
        <f t="shared" si="147"/>
        <v>43434.633912037039</v>
      </c>
      <c r="Y271" s="35">
        <f t="shared" si="148"/>
        <v>2.4942129632108845E-2</v>
      </c>
      <c r="Z271" s="35">
        <f t="shared" si="149"/>
        <v>2.4942129632108845E-2</v>
      </c>
      <c r="AA271" s="26">
        <f>SUM(Z271:Z343)</f>
        <v>0.7606134258894599</v>
      </c>
      <c r="AB271" s="26">
        <f t="shared" si="152"/>
        <v>0</v>
      </c>
      <c r="AC271" s="26">
        <f t="shared" si="153"/>
        <v>0</v>
      </c>
      <c r="AD271" s="26">
        <f>AVERAGE(AC271:AC343)</f>
        <v>7.4771922656295562E-3</v>
      </c>
      <c r="AE271" s="26">
        <f>MEDIAN(AC271:AC343)</f>
        <v>7.3206018496421166E-3</v>
      </c>
    </row>
    <row r="272" spans="1:33" s="3" customFormat="1" x14ac:dyDescent="0.4">
      <c r="A272" s="16" t="str">
        <f t="shared" ref="A272" si="154">IF(W272&gt;0, "★", "-")</f>
        <v>★</v>
      </c>
      <c r="B272" s="16" t="str">
        <f t="shared" ref="B272" si="155">IF(L272&gt;0, "☆", "-")</f>
        <v>-</v>
      </c>
      <c r="C272" s="3">
        <v>15</v>
      </c>
      <c r="D272" s="2">
        <v>43434.606412037036</v>
      </c>
      <c r="E272" s="3" t="s">
        <v>146</v>
      </c>
      <c r="F272" s="3">
        <v>22308</v>
      </c>
      <c r="G272" s="3" t="s">
        <v>50</v>
      </c>
      <c r="H272" s="3">
        <v>6864</v>
      </c>
      <c r="I272" s="3">
        <v>878</v>
      </c>
      <c r="J272" s="3">
        <v>6</v>
      </c>
      <c r="K272" s="3">
        <v>1</v>
      </c>
      <c r="M272" s="2">
        <v>43434.642314814817</v>
      </c>
      <c r="N272" s="2">
        <v>43434.652870370373</v>
      </c>
      <c r="O272" s="3" t="s">
        <v>33</v>
      </c>
      <c r="P272" s="3" t="s">
        <v>34</v>
      </c>
      <c r="Q272" s="3" t="s">
        <v>22</v>
      </c>
      <c r="R272" s="3" t="s">
        <v>23</v>
      </c>
      <c r="S272" s="2">
        <v>43434.647916666669</v>
      </c>
      <c r="T272" s="2">
        <v>43434.647916666669</v>
      </c>
      <c r="U272" s="2">
        <v>43434.6562037037</v>
      </c>
      <c r="V272" s="2">
        <v>43434.6562037037</v>
      </c>
      <c r="W272" s="2">
        <v>43434.647916666669</v>
      </c>
      <c r="X272" s="2">
        <f t="shared" si="147"/>
        <v>43434.647916666669</v>
      </c>
      <c r="Y272" s="33">
        <f t="shared" si="148"/>
        <v>1.0555555556493346E-2</v>
      </c>
      <c r="Z272" s="33">
        <f t="shared" si="149"/>
        <v>1.0555555556493346E-2</v>
      </c>
      <c r="AA272" s="30"/>
      <c r="AB272" s="10">
        <f t="shared" si="152"/>
        <v>0</v>
      </c>
      <c r="AC272" s="10">
        <f t="shared" si="153"/>
        <v>0</v>
      </c>
      <c r="AD272" s="30"/>
      <c r="AE272" s="30"/>
      <c r="AG272" s="7"/>
    </row>
    <row r="273" spans="1:33" s="3" customFormat="1" x14ac:dyDescent="0.4">
      <c r="A273" s="16" t="str">
        <f>IF(W273&gt;0, "★", "-")</f>
        <v>★</v>
      </c>
      <c r="B273" s="16" t="str">
        <f>IF(L273&gt;0, "☆", "-")</f>
        <v>-</v>
      </c>
      <c r="C273" s="3">
        <v>15</v>
      </c>
      <c r="D273" s="2">
        <v>43434.619652777779</v>
      </c>
      <c r="E273" s="3" t="s">
        <v>351</v>
      </c>
      <c r="F273" s="3">
        <v>22318</v>
      </c>
      <c r="G273" s="3" t="s">
        <v>110</v>
      </c>
      <c r="H273" s="3">
        <v>2176</v>
      </c>
      <c r="I273" s="3">
        <v>308</v>
      </c>
      <c r="J273" s="3">
        <v>2</v>
      </c>
      <c r="K273" s="3">
        <v>1</v>
      </c>
      <c r="M273" s="2">
        <v>43434.625821759262</v>
      </c>
      <c r="N273" s="2">
        <v>43434.629386574074</v>
      </c>
      <c r="O273" s="3" t="s">
        <v>36</v>
      </c>
      <c r="P273" s="3" t="s">
        <v>37</v>
      </c>
      <c r="Q273" s="3" t="s">
        <v>61</v>
      </c>
      <c r="R273" s="3" t="s">
        <v>62</v>
      </c>
      <c r="S273" s="2">
        <v>43434.626585648148</v>
      </c>
      <c r="T273" s="2">
        <v>43434.626585648148</v>
      </c>
      <c r="U273" s="2">
        <v>43434.632731481484</v>
      </c>
      <c r="V273" s="2">
        <v>43434.632731481484</v>
      </c>
      <c r="W273" s="2">
        <v>43434.626585648148</v>
      </c>
      <c r="X273" s="2">
        <f t="shared" si="147"/>
        <v>43434.626585648148</v>
      </c>
      <c r="Y273" s="33">
        <f t="shared" si="148"/>
        <v>3.5648148113978095E-3</v>
      </c>
      <c r="Z273" s="33">
        <f t="shared" si="149"/>
        <v>3.5648148113978095E-3</v>
      </c>
      <c r="AA273" s="30"/>
      <c r="AB273" s="10">
        <f t="shared" si="152"/>
        <v>0</v>
      </c>
      <c r="AC273" s="10">
        <f t="shared" si="153"/>
        <v>0</v>
      </c>
      <c r="AD273" s="30"/>
      <c r="AE273" s="30"/>
    </row>
    <row r="274" spans="1:33" s="3" customFormat="1" x14ac:dyDescent="0.4">
      <c r="A274" s="16" t="str">
        <f>IF(W274&gt;0, "★", "-")</f>
        <v>★</v>
      </c>
      <c r="B274" s="16" t="str">
        <f>IF(L274&gt;0, "☆", "-")</f>
        <v>-</v>
      </c>
      <c r="C274" s="3">
        <v>15</v>
      </c>
      <c r="D274" s="2">
        <v>43434.622210648151</v>
      </c>
      <c r="E274" s="3" t="s">
        <v>354</v>
      </c>
      <c r="F274" s="3">
        <v>22322</v>
      </c>
      <c r="G274" s="3" t="s">
        <v>95</v>
      </c>
      <c r="H274" s="3">
        <v>0</v>
      </c>
      <c r="I274" s="3">
        <v>706</v>
      </c>
      <c r="J274" s="3">
        <v>9</v>
      </c>
      <c r="K274" s="3">
        <v>2</v>
      </c>
      <c r="M274" s="2">
        <v>43434.629513888889</v>
      </c>
      <c r="N274" s="2">
        <v>43434.63753472222</v>
      </c>
      <c r="O274" s="3" t="s">
        <v>53</v>
      </c>
      <c r="P274" s="3" t="s">
        <v>54</v>
      </c>
      <c r="Q274" s="3" t="s">
        <v>103</v>
      </c>
      <c r="R274" s="3" t="s">
        <v>19</v>
      </c>
      <c r="S274" s="2">
        <v>43434.62872685185</v>
      </c>
      <c r="T274" s="2">
        <v>43434.62872685185</v>
      </c>
      <c r="U274" s="2">
        <v>43434.640509259261</v>
      </c>
      <c r="V274" s="2">
        <v>43434.640509259261</v>
      </c>
      <c r="W274" s="2">
        <v>43434.62872685185</v>
      </c>
      <c r="X274" s="2">
        <f t="shared" si="147"/>
        <v>43434.62872685185</v>
      </c>
      <c r="Y274" s="33">
        <f t="shared" si="148"/>
        <v>8.0208333311020397E-3</v>
      </c>
      <c r="Z274" s="33">
        <f t="shared" si="149"/>
        <v>1.6041666662204079E-2</v>
      </c>
      <c r="AA274" s="30"/>
      <c r="AB274" s="10">
        <f t="shared" si="152"/>
        <v>7.8703703911742195E-4</v>
      </c>
      <c r="AC274" s="10">
        <f t="shared" si="153"/>
        <v>7.8703703911742195E-4</v>
      </c>
      <c r="AD274" s="30"/>
      <c r="AE274" s="30"/>
      <c r="AG274" s="7"/>
    </row>
    <row r="275" spans="1:33" s="3" customFormat="1" x14ac:dyDescent="0.4">
      <c r="A275" s="16" t="str">
        <f>IF(W275&gt;0, "★", "-")</f>
        <v>★</v>
      </c>
      <c r="B275" s="16" t="str">
        <f>IF(L275&gt;0, "☆", "-")</f>
        <v>-</v>
      </c>
      <c r="C275" s="3">
        <v>15</v>
      </c>
      <c r="D275" s="2">
        <v>43434.62300925926</v>
      </c>
      <c r="E275" s="3" t="s">
        <v>257</v>
      </c>
      <c r="F275" s="3">
        <v>22323</v>
      </c>
      <c r="G275" s="3" t="s">
        <v>95</v>
      </c>
      <c r="H275" s="3">
        <v>0</v>
      </c>
      <c r="I275" s="3">
        <v>757</v>
      </c>
      <c r="J275" s="3">
        <v>7</v>
      </c>
      <c r="K275" s="3">
        <v>2</v>
      </c>
      <c r="M275" s="2">
        <v>43434.664571759262</v>
      </c>
      <c r="N275" s="2">
        <v>43434.678136574075</v>
      </c>
      <c r="O275" s="3" t="s">
        <v>59</v>
      </c>
      <c r="P275" s="3" t="s">
        <v>60</v>
      </c>
      <c r="Q275" s="3" t="s">
        <v>73</v>
      </c>
      <c r="R275" s="3" t="s">
        <v>74</v>
      </c>
      <c r="S275" s="2">
        <v>43434.664293981485</v>
      </c>
      <c r="T275" s="2">
        <v>43434.664293981485</v>
      </c>
      <c r="U275" s="2">
        <v>43434.677418981482</v>
      </c>
      <c r="V275" s="2">
        <v>43434.677418981482</v>
      </c>
      <c r="W275" s="2">
        <v>43434.664293981485</v>
      </c>
      <c r="X275" s="2">
        <f t="shared" si="147"/>
        <v>43434.664293981485</v>
      </c>
      <c r="Y275" s="33">
        <f t="shared" si="148"/>
        <v>1.3564814813435078E-2</v>
      </c>
      <c r="Z275" s="33">
        <f t="shared" si="149"/>
        <v>2.7129629626870155E-2</v>
      </c>
      <c r="AA275" s="30"/>
      <c r="AB275" s="10">
        <f t="shared" si="152"/>
        <v>2.7777777722803876E-4</v>
      </c>
      <c r="AC275" s="10">
        <f t="shared" si="153"/>
        <v>2.7777777722803876E-4</v>
      </c>
      <c r="AD275" s="30"/>
      <c r="AE275" s="30"/>
      <c r="AG275" s="7"/>
    </row>
    <row r="276" spans="1:33" s="3" customFormat="1" x14ac:dyDescent="0.4">
      <c r="A276" s="16" t="str">
        <f t="shared" si="145"/>
        <v>-</v>
      </c>
      <c r="B276" s="16" t="str">
        <f t="shared" si="146"/>
        <v>-</v>
      </c>
      <c r="C276" s="3">
        <v>15</v>
      </c>
      <c r="D276" s="2">
        <v>43434.625972222224</v>
      </c>
      <c r="E276" s="3" t="s">
        <v>355</v>
      </c>
      <c r="F276" s="3">
        <v>22324</v>
      </c>
      <c r="G276" s="3" t="s">
        <v>95</v>
      </c>
      <c r="H276" s="3">
        <v>0</v>
      </c>
      <c r="I276" s="3">
        <v>802</v>
      </c>
      <c r="J276" s="3">
        <v>11</v>
      </c>
      <c r="K276" s="3">
        <v>2</v>
      </c>
      <c r="M276" s="2">
        <v>43434.62909722222</v>
      </c>
      <c r="N276" s="2">
        <v>43434.636921296296</v>
      </c>
      <c r="O276" s="3" t="s">
        <v>30</v>
      </c>
      <c r="P276" s="3" t="s">
        <v>31</v>
      </c>
      <c r="Q276" s="3" t="s">
        <v>36</v>
      </c>
      <c r="R276" s="3" t="s">
        <v>37</v>
      </c>
      <c r="S276" s="2">
        <v>43434.630300925928</v>
      </c>
      <c r="T276" s="2">
        <v>43434.630300925928</v>
      </c>
      <c r="U276" s="2">
        <v>43434.641296296293</v>
      </c>
      <c r="V276" s="2">
        <v>43434.641296296293</v>
      </c>
      <c r="X276" s="2">
        <f t="shared" si="147"/>
        <v>43434.625972222224</v>
      </c>
      <c r="Y276" s="33">
        <f t="shared" si="148"/>
        <v>7.8240740767796524E-3</v>
      </c>
      <c r="Z276" s="33">
        <f t="shared" si="149"/>
        <v>1.5648148153559305E-2</v>
      </c>
      <c r="AA276" s="30"/>
      <c r="AB276" s="10">
        <f t="shared" si="152"/>
        <v>0</v>
      </c>
      <c r="AC276" s="10">
        <f t="shared" si="153"/>
        <v>3.1249999956344254E-3</v>
      </c>
      <c r="AD276" s="30"/>
      <c r="AE276" s="30"/>
      <c r="AG276" s="7"/>
    </row>
    <row r="277" spans="1:33" s="3" customFormat="1" x14ac:dyDescent="0.4">
      <c r="A277" s="16" t="str">
        <f t="shared" si="145"/>
        <v>-</v>
      </c>
      <c r="B277" s="16" t="str">
        <f t="shared" si="146"/>
        <v>-</v>
      </c>
      <c r="C277" s="3">
        <v>15</v>
      </c>
      <c r="D277" s="2">
        <v>43434.626458333332</v>
      </c>
      <c r="E277" s="3" t="s">
        <v>356</v>
      </c>
      <c r="F277" s="3">
        <v>22325</v>
      </c>
      <c r="G277" s="3" t="s">
        <v>95</v>
      </c>
      <c r="H277" s="3">
        <v>0</v>
      </c>
      <c r="I277" s="3">
        <v>592</v>
      </c>
      <c r="J277" s="3">
        <v>3</v>
      </c>
      <c r="K277" s="3">
        <v>1</v>
      </c>
      <c r="M277" s="2">
        <v>43434.629884259259</v>
      </c>
      <c r="N277" s="2">
        <v>43434.64980324074</v>
      </c>
      <c r="O277" s="3" t="s">
        <v>70</v>
      </c>
      <c r="P277" s="3" t="s">
        <v>105</v>
      </c>
      <c r="Q277" s="3" t="s">
        <v>61</v>
      </c>
      <c r="R277" s="3" t="s">
        <v>62</v>
      </c>
      <c r="S277" s="2">
        <v>43434.633321759262</v>
      </c>
      <c r="T277" s="2">
        <v>43434.633321759262</v>
      </c>
      <c r="U277" s="2">
        <v>43434.642939814818</v>
      </c>
      <c r="V277" s="2">
        <v>43434.652870370373</v>
      </c>
      <c r="X277" s="2">
        <f t="shared" si="147"/>
        <v>43434.626458333332</v>
      </c>
      <c r="Y277" s="33">
        <f t="shared" si="148"/>
        <v>1.9918981481168885E-2</v>
      </c>
      <c r="Z277" s="33">
        <f t="shared" si="149"/>
        <v>1.9918981481168885E-2</v>
      </c>
      <c r="AA277" s="30"/>
      <c r="AB277" s="10">
        <f t="shared" si="152"/>
        <v>0</v>
      </c>
      <c r="AC277" s="10">
        <f t="shared" si="153"/>
        <v>3.425925926421769E-3</v>
      </c>
      <c r="AD277" s="30"/>
      <c r="AE277" s="30"/>
      <c r="AG277" s="7"/>
    </row>
    <row r="278" spans="1:33" s="3" customFormat="1" x14ac:dyDescent="0.4">
      <c r="A278" s="16" t="str">
        <f t="shared" si="145"/>
        <v>-</v>
      </c>
      <c r="B278" s="16" t="str">
        <f t="shared" si="146"/>
        <v>-</v>
      </c>
      <c r="C278" s="3">
        <v>15</v>
      </c>
      <c r="D278" s="2">
        <v>43434.627060185187</v>
      </c>
      <c r="E278" s="3" t="s">
        <v>318</v>
      </c>
      <c r="F278" s="3">
        <v>22326</v>
      </c>
      <c r="G278" s="3" t="s">
        <v>98</v>
      </c>
      <c r="H278" s="3">
        <v>7106</v>
      </c>
      <c r="I278" s="3">
        <v>590</v>
      </c>
      <c r="J278" s="3">
        <v>13</v>
      </c>
      <c r="K278" s="3">
        <v>1</v>
      </c>
      <c r="M278" s="2">
        <v>43434.632175925923</v>
      </c>
      <c r="N278" s="2">
        <v>43434.641400462962</v>
      </c>
      <c r="O278" s="3" t="s">
        <v>55</v>
      </c>
      <c r="P278" s="3" t="s">
        <v>56</v>
      </c>
      <c r="Q278" s="3" t="s">
        <v>103</v>
      </c>
      <c r="R278" s="3" t="s">
        <v>19</v>
      </c>
      <c r="S278" s="2">
        <v>43434.6330787037</v>
      </c>
      <c r="T278" s="2">
        <v>43434.633599537039</v>
      </c>
      <c r="U278" s="2">
        <v>43434.6403125</v>
      </c>
      <c r="V278" s="2">
        <v>43434.644189814811</v>
      </c>
      <c r="X278" s="2">
        <f t="shared" si="147"/>
        <v>43434.627060185187</v>
      </c>
      <c r="Y278" s="33">
        <f t="shared" si="148"/>
        <v>9.2245370396994986E-3</v>
      </c>
      <c r="Z278" s="33">
        <f t="shared" si="149"/>
        <v>9.2245370396994986E-3</v>
      </c>
      <c r="AA278" s="30"/>
      <c r="AB278" s="10">
        <f t="shared" si="152"/>
        <v>0</v>
      </c>
      <c r="AC278" s="10">
        <f t="shared" si="153"/>
        <v>5.1157407360733487E-3</v>
      </c>
      <c r="AD278" s="30"/>
      <c r="AE278" s="30"/>
      <c r="AG278" s="7"/>
    </row>
    <row r="279" spans="1:33" s="3" customFormat="1" x14ac:dyDescent="0.4">
      <c r="A279" s="16" t="str">
        <f t="shared" si="145"/>
        <v>-</v>
      </c>
      <c r="B279" s="16" t="str">
        <f t="shared" si="146"/>
        <v>-</v>
      </c>
      <c r="C279" s="3">
        <v>15</v>
      </c>
      <c r="D279" s="2">
        <v>43434.62908564815</v>
      </c>
      <c r="E279" s="3" t="s">
        <v>358</v>
      </c>
      <c r="F279" s="3">
        <v>22328</v>
      </c>
      <c r="G279" s="3" t="s">
        <v>32</v>
      </c>
      <c r="H279" s="3">
        <v>1756</v>
      </c>
      <c r="I279" s="3">
        <v>959</v>
      </c>
      <c r="J279" s="3">
        <v>13</v>
      </c>
      <c r="K279" s="3">
        <v>1</v>
      </c>
      <c r="M279" s="2">
        <v>43434.634305555555</v>
      </c>
      <c r="N279" s="2">
        <v>43434.639085648145</v>
      </c>
      <c r="O279" s="3" t="s">
        <v>55</v>
      </c>
      <c r="P279" s="3" t="s">
        <v>56</v>
      </c>
      <c r="Q279" s="3" t="s">
        <v>26</v>
      </c>
      <c r="R279" s="3" t="s">
        <v>27</v>
      </c>
      <c r="S279" s="2">
        <v>43434.633425925924</v>
      </c>
      <c r="T279" s="2">
        <v>43434.633946759262</v>
      </c>
      <c r="U279" s="2">
        <v>43434.638449074075</v>
      </c>
      <c r="V279" s="2">
        <v>43434.639490740738</v>
      </c>
      <c r="X279" s="2">
        <f t="shared" si="147"/>
        <v>43434.62908564815</v>
      </c>
      <c r="Y279" s="33">
        <f t="shared" si="148"/>
        <v>4.7800925894989632E-3</v>
      </c>
      <c r="Z279" s="33">
        <f t="shared" si="149"/>
        <v>4.7800925894989632E-3</v>
      </c>
      <c r="AA279" s="30"/>
      <c r="AB279" s="10">
        <f t="shared" si="152"/>
        <v>8.7962963152676821E-4</v>
      </c>
      <c r="AC279" s="10">
        <f t="shared" si="153"/>
        <v>5.2199074052623473E-3</v>
      </c>
      <c r="AD279" s="30"/>
      <c r="AE279" s="30"/>
      <c r="AG279" s="7"/>
    </row>
    <row r="280" spans="1:33" s="3" customFormat="1" x14ac:dyDescent="0.4">
      <c r="A280" s="16" t="str">
        <f t="shared" si="145"/>
        <v>★</v>
      </c>
      <c r="B280" s="16" t="str">
        <f t="shared" si="146"/>
        <v>-</v>
      </c>
      <c r="C280" s="3">
        <v>15</v>
      </c>
      <c r="D280" s="2">
        <v>43434.629490740743</v>
      </c>
      <c r="E280" s="3" t="s">
        <v>300</v>
      </c>
      <c r="F280" s="3">
        <v>22329</v>
      </c>
      <c r="G280" s="3" t="s">
        <v>32</v>
      </c>
      <c r="H280" s="3">
        <v>2940</v>
      </c>
      <c r="I280" s="3">
        <v>317</v>
      </c>
      <c r="J280" s="3">
        <v>11</v>
      </c>
      <c r="K280" s="3">
        <v>1</v>
      </c>
      <c r="M280" s="2">
        <v>43434.632407407407</v>
      </c>
      <c r="N280" s="2">
        <v>43434.634386574071</v>
      </c>
      <c r="O280" s="3" t="s">
        <v>24</v>
      </c>
      <c r="P280" s="3" t="s">
        <v>25</v>
      </c>
      <c r="Q280" s="3" t="s">
        <v>20</v>
      </c>
      <c r="R280" s="3" t="s">
        <v>21</v>
      </c>
      <c r="S280" s="2">
        <v>43434.636423611111</v>
      </c>
      <c r="T280" s="2">
        <v>43434.636423611111</v>
      </c>
      <c r="U280" s="2">
        <v>43434.640925925924</v>
      </c>
      <c r="V280" s="2">
        <v>43434.640925925924</v>
      </c>
      <c r="W280" s="2">
        <v>43434.636423611111</v>
      </c>
      <c r="X280" s="2">
        <f t="shared" si="147"/>
        <v>43434.636423611111</v>
      </c>
      <c r="Y280" s="33">
        <f t="shared" si="148"/>
        <v>1.9791666636592709E-3</v>
      </c>
      <c r="Z280" s="33">
        <f t="shared" si="149"/>
        <v>1.9791666636592709E-3</v>
      </c>
      <c r="AA280" s="30"/>
      <c r="AB280" s="10">
        <f t="shared" si="152"/>
        <v>0</v>
      </c>
      <c r="AC280" s="10">
        <f t="shared" si="153"/>
        <v>0</v>
      </c>
      <c r="AD280" s="30"/>
      <c r="AE280" s="30"/>
      <c r="AG280" s="7"/>
    </row>
    <row r="281" spans="1:33" s="3" customFormat="1" x14ac:dyDescent="0.4">
      <c r="A281" s="16" t="str">
        <f t="shared" si="145"/>
        <v>-</v>
      </c>
      <c r="B281" s="16" t="str">
        <f t="shared" si="146"/>
        <v>-</v>
      </c>
      <c r="C281" s="3">
        <v>15</v>
      </c>
      <c r="D281" s="2">
        <v>43434.629629629628</v>
      </c>
      <c r="E281" s="3" t="s">
        <v>357</v>
      </c>
      <c r="F281" s="3">
        <v>22330</v>
      </c>
      <c r="G281" s="3" t="s">
        <v>32</v>
      </c>
      <c r="H281" s="3">
        <v>3338</v>
      </c>
      <c r="I281" s="3">
        <v>275</v>
      </c>
      <c r="J281" s="3">
        <v>3</v>
      </c>
      <c r="K281" s="3">
        <v>1</v>
      </c>
      <c r="M281" s="2">
        <v>43434.633460648147</v>
      </c>
      <c r="N281" s="2">
        <v>43434.638807870368</v>
      </c>
      <c r="O281" s="3" t="s">
        <v>71</v>
      </c>
      <c r="P281" s="3" t="s">
        <v>72</v>
      </c>
      <c r="Q281" s="3" t="s">
        <v>48</v>
      </c>
      <c r="R281" s="3" t="s">
        <v>49</v>
      </c>
      <c r="S281" s="2">
        <v>43434.635555555556</v>
      </c>
      <c r="T281" s="2">
        <v>43434.635555555556</v>
      </c>
      <c r="U281" s="2">
        <v>43434.639791666668</v>
      </c>
      <c r="V281" s="2">
        <v>43434.639791666668</v>
      </c>
      <c r="X281" s="2">
        <f t="shared" si="147"/>
        <v>43434.629629629628</v>
      </c>
      <c r="Y281" s="33">
        <f t="shared" si="148"/>
        <v>5.3472222207346931E-3</v>
      </c>
      <c r="Z281" s="33">
        <f t="shared" si="149"/>
        <v>5.3472222207346931E-3</v>
      </c>
      <c r="AA281" s="30"/>
      <c r="AB281" s="10">
        <f t="shared" si="152"/>
        <v>0</v>
      </c>
      <c r="AC281" s="10">
        <f t="shared" si="153"/>
        <v>3.8310185191221535E-3</v>
      </c>
      <c r="AD281" s="30"/>
      <c r="AE281" s="30"/>
    </row>
    <row r="282" spans="1:33" s="3" customFormat="1" x14ac:dyDescent="0.4">
      <c r="A282" s="16" t="str">
        <f t="shared" si="145"/>
        <v>-</v>
      </c>
      <c r="B282" s="16" t="str">
        <f t="shared" si="146"/>
        <v>-</v>
      </c>
      <c r="C282" s="3">
        <v>15</v>
      </c>
      <c r="D282" s="2">
        <v>43434.629756944443</v>
      </c>
      <c r="E282" s="3" t="s">
        <v>328</v>
      </c>
      <c r="F282" s="3">
        <v>22331</v>
      </c>
      <c r="G282" s="3" t="s">
        <v>96</v>
      </c>
      <c r="H282" s="3">
        <v>0</v>
      </c>
      <c r="I282" s="3">
        <v>412</v>
      </c>
      <c r="J282" s="3">
        <v>13</v>
      </c>
      <c r="K282" s="3">
        <v>1</v>
      </c>
      <c r="M282" s="2">
        <v>43434.636874999997</v>
      </c>
      <c r="N282" s="2">
        <v>43434.644120370373</v>
      </c>
      <c r="O282" s="3" t="s">
        <v>48</v>
      </c>
      <c r="P282" s="3" t="s">
        <v>49</v>
      </c>
      <c r="Q282" s="3" t="s">
        <v>46</v>
      </c>
      <c r="R282" s="3" t="s">
        <v>47</v>
      </c>
      <c r="S282" s="2">
        <v>43434.634953703702</v>
      </c>
      <c r="T282" s="2">
        <v>43434.635474537034</v>
      </c>
      <c r="U282" s="2">
        <v>43434.649918981479</v>
      </c>
      <c r="V282" s="2">
        <v>43434.650787037041</v>
      </c>
      <c r="X282" s="2">
        <f t="shared" si="147"/>
        <v>43434.629756944443</v>
      </c>
      <c r="Y282" s="33">
        <f t="shared" si="148"/>
        <v>7.2453703760402277E-3</v>
      </c>
      <c r="Z282" s="33">
        <f t="shared" si="149"/>
        <v>7.2453703760402277E-3</v>
      </c>
      <c r="AA282" s="30"/>
      <c r="AB282" s="10">
        <f t="shared" si="152"/>
        <v>1.9212962943129241E-3</v>
      </c>
      <c r="AC282" s="10">
        <f t="shared" si="153"/>
        <v>7.1180555532919243E-3</v>
      </c>
      <c r="AD282" s="30"/>
      <c r="AE282" s="30"/>
    </row>
    <row r="283" spans="1:33" s="3" customFormat="1" x14ac:dyDescent="0.4">
      <c r="A283" s="16" t="str">
        <f t="shared" si="145"/>
        <v>-</v>
      </c>
      <c r="B283" s="16" t="str">
        <f t="shared" si="146"/>
        <v>-</v>
      </c>
      <c r="C283" s="3">
        <v>15</v>
      </c>
      <c r="D283" s="2">
        <v>43434.630347222221</v>
      </c>
      <c r="E283" s="3" t="s">
        <v>359</v>
      </c>
      <c r="F283" s="3">
        <v>22332</v>
      </c>
      <c r="G283" s="3" t="s">
        <v>32</v>
      </c>
      <c r="H283" s="3">
        <v>2092</v>
      </c>
      <c r="I283" s="3">
        <v>140</v>
      </c>
      <c r="J283" s="3">
        <v>1</v>
      </c>
      <c r="K283" s="3">
        <v>1</v>
      </c>
      <c r="M283" s="2">
        <v>43434.638379629629</v>
      </c>
      <c r="N283" s="2">
        <v>43434.6484837963</v>
      </c>
      <c r="O283" s="3" t="s">
        <v>77</v>
      </c>
      <c r="P283" s="3" t="s">
        <v>78</v>
      </c>
      <c r="Q283" s="3" t="s">
        <v>22</v>
      </c>
      <c r="R283" s="3" t="s">
        <v>23</v>
      </c>
      <c r="S283" s="2">
        <v>43434.64303240741</v>
      </c>
      <c r="T283" s="2">
        <v>43434.64303240741</v>
      </c>
      <c r="U283" s="2">
        <v>43434.656423611108</v>
      </c>
      <c r="V283" s="2">
        <v>43434.661539351851</v>
      </c>
      <c r="X283" s="2">
        <f t="shared" si="147"/>
        <v>43434.630347222221</v>
      </c>
      <c r="Y283" s="33">
        <f t="shared" si="148"/>
        <v>1.0104166671226267E-2</v>
      </c>
      <c r="Z283" s="33">
        <f t="shared" si="149"/>
        <v>1.0104166671226267E-2</v>
      </c>
      <c r="AA283" s="30"/>
      <c r="AB283" s="10">
        <f t="shared" si="152"/>
        <v>0</v>
      </c>
      <c r="AC283" s="10">
        <f t="shared" si="153"/>
        <v>8.0324074078816921E-3</v>
      </c>
      <c r="AD283" s="30"/>
      <c r="AE283" s="30"/>
      <c r="AG283" s="7"/>
    </row>
    <row r="284" spans="1:33" s="3" customFormat="1" x14ac:dyDescent="0.4">
      <c r="A284" s="16" t="str">
        <f t="shared" si="145"/>
        <v>-</v>
      </c>
      <c r="B284" s="16" t="str">
        <f t="shared" si="146"/>
        <v>-</v>
      </c>
      <c r="C284" s="3">
        <v>15</v>
      </c>
      <c r="D284" s="2">
        <v>43434.630532407406</v>
      </c>
      <c r="E284" s="3" t="s">
        <v>179</v>
      </c>
      <c r="F284" s="3">
        <v>22333</v>
      </c>
      <c r="G284" s="3" t="s">
        <v>32</v>
      </c>
      <c r="H284" s="3">
        <v>3445</v>
      </c>
      <c r="I284" s="3">
        <v>224</v>
      </c>
      <c r="J284" s="3">
        <v>4</v>
      </c>
      <c r="K284" s="3">
        <v>1</v>
      </c>
      <c r="M284" s="2">
        <v>43434.636331018519</v>
      </c>
      <c r="N284" s="2">
        <v>43434.643587962964</v>
      </c>
      <c r="O284" s="3" t="s">
        <v>70</v>
      </c>
      <c r="P284" s="3" t="s">
        <v>105</v>
      </c>
      <c r="Q284" s="3" t="s">
        <v>30</v>
      </c>
      <c r="R284" s="3" t="s">
        <v>31</v>
      </c>
      <c r="S284" s="2">
        <v>43434.638495370367</v>
      </c>
      <c r="T284" s="2">
        <v>43434.639363425929</v>
      </c>
      <c r="U284" s="2">
        <v>43434.644247685188</v>
      </c>
      <c r="V284" s="2">
        <v>43434.64634259259</v>
      </c>
      <c r="X284" s="2">
        <f t="shared" si="147"/>
        <v>43434.630532407406</v>
      </c>
      <c r="Y284" s="33">
        <f t="shared" si="148"/>
        <v>7.2569444455439225E-3</v>
      </c>
      <c r="Z284" s="33">
        <f t="shared" si="149"/>
        <v>7.2569444455439225E-3</v>
      </c>
      <c r="AA284" s="30"/>
      <c r="AB284" s="10">
        <f t="shared" si="152"/>
        <v>0</v>
      </c>
      <c r="AC284" s="10">
        <f t="shared" si="153"/>
        <v>5.7986111132777296E-3</v>
      </c>
      <c r="AD284" s="30"/>
      <c r="AE284" s="30"/>
      <c r="AG284" s="7"/>
    </row>
    <row r="285" spans="1:33" s="3" customFormat="1" x14ac:dyDescent="0.4">
      <c r="A285" s="16" t="str">
        <f t="shared" si="145"/>
        <v>-</v>
      </c>
      <c r="B285" s="16" t="str">
        <f t="shared" si="146"/>
        <v>-</v>
      </c>
      <c r="C285" s="3">
        <v>15</v>
      </c>
      <c r="D285" s="2">
        <v>43434.631365740737</v>
      </c>
      <c r="E285" s="3" t="s">
        <v>360</v>
      </c>
      <c r="F285" s="3">
        <v>22334</v>
      </c>
      <c r="G285" s="3" t="s">
        <v>65</v>
      </c>
      <c r="H285" s="3">
        <v>7794</v>
      </c>
      <c r="I285" s="3">
        <v>341</v>
      </c>
      <c r="J285" s="3">
        <v>8</v>
      </c>
      <c r="K285" s="3">
        <v>4</v>
      </c>
      <c r="M285" s="2">
        <v>43434.644571759258</v>
      </c>
      <c r="N285" s="2">
        <v>43434.649363425924</v>
      </c>
      <c r="O285" s="3" t="s">
        <v>33</v>
      </c>
      <c r="P285" s="3" t="s">
        <v>34</v>
      </c>
      <c r="Q285" s="3" t="s">
        <v>66</v>
      </c>
      <c r="R285" s="3" t="s">
        <v>67</v>
      </c>
      <c r="S285" s="2">
        <v>43434.649467592593</v>
      </c>
      <c r="T285" s="2">
        <v>43434.649467592593</v>
      </c>
      <c r="U285" s="2">
        <v>43434.658530092594</v>
      </c>
      <c r="V285" s="2">
        <v>43434.65347222222</v>
      </c>
      <c r="X285" s="2">
        <f t="shared" si="147"/>
        <v>43434.631365740737</v>
      </c>
      <c r="Y285" s="33">
        <f t="shared" si="148"/>
        <v>4.7916666662786156E-3</v>
      </c>
      <c r="Z285" s="33">
        <f t="shared" si="149"/>
        <v>1.9166666665114462E-2</v>
      </c>
      <c r="AA285" s="30"/>
      <c r="AB285" s="10">
        <f t="shared" si="152"/>
        <v>0</v>
      </c>
      <c r="AC285" s="10">
        <f t="shared" si="153"/>
        <v>1.3206018520577345E-2</v>
      </c>
      <c r="AD285" s="30"/>
      <c r="AE285" s="30"/>
      <c r="AG285" s="7"/>
    </row>
    <row r="286" spans="1:33" s="3" customFormat="1" x14ac:dyDescent="0.4">
      <c r="A286" s="16" t="str">
        <f t="shared" si="145"/>
        <v>-</v>
      </c>
      <c r="B286" s="16" t="str">
        <f t="shared" si="146"/>
        <v>-</v>
      </c>
      <c r="C286" s="3">
        <v>15</v>
      </c>
      <c r="D286" s="2">
        <v>43434.631539351853</v>
      </c>
      <c r="E286" s="3" t="s">
        <v>287</v>
      </c>
      <c r="F286" s="3">
        <v>22335</v>
      </c>
      <c r="G286" s="3" t="s">
        <v>32</v>
      </c>
      <c r="H286" s="3">
        <v>3744</v>
      </c>
      <c r="I286" s="3">
        <v>414</v>
      </c>
      <c r="J286" s="3">
        <v>13</v>
      </c>
      <c r="K286" s="3">
        <v>1</v>
      </c>
      <c r="M286" s="2">
        <v>43434.641527777778</v>
      </c>
      <c r="N286" s="2">
        <v>43434.646377314813</v>
      </c>
      <c r="O286" s="3" t="s">
        <v>103</v>
      </c>
      <c r="P286" s="3" t="s">
        <v>19</v>
      </c>
      <c r="Q286" s="3" t="s">
        <v>36</v>
      </c>
      <c r="R286" s="3" t="s">
        <v>37</v>
      </c>
      <c r="S286" s="2">
        <v>43434.644189814811</v>
      </c>
      <c r="T286" s="2">
        <v>43434.644189814811</v>
      </c>
      <c r="U286" s="2">
        <v>43434.654652777775</v>
      </c>
      <c r="V286" s="2">
        <v>43434.654652777775</v>
      </c>
      <c r="X286" s="2">
        <f t="shared" si="147"/>
        <v>43434.631539351853</v>
      </c>
      <c r="Y286" s="33">
        <f t="shared" si="148"/>
        <v>4.8495370356249623E-3</v>
      </c>
      <c r="Z286" s="33">
        <f t="shared" si="149"/>
        <v>4.8495370356249623E-3</v>
      </c>
      <c r="AA286" s="30"/>
      <c r="AB286" s="10">
        <f t="shared" si="152"/>
        <v>0</v>
      </c>
      <c r="AC286" s="10">
        <f t="shared" si="153"/>
        <v>9.9884259252576157E-3</v>
      </c>
      <c r="AD286" s="30"/>
      <c r="AE286" s="30"/>
      <c r="AG286" s="7"/>
    </row>
    <row r="287" spans="1:33" s="3" customFormat="1" x14ac:dyDescent="0.4">
      <c r="A287" s="16" t="str">
        <f t="shared" si="145"/>
        <v>-</v>
      </c>
      <c r="B287" s="16" t="str">
        <f t="shared" si="146"/>
        <v>-</v>
      </c>
      <c r="C287" s="3">
        <v>15</v>
      </c>
      <c r="D287" s="2">
        <v>43434.631550925929</v>
      </c>
      <c r="E287" s="3" t="s">
        <v>361</v>
      </c>
      <c r="F287" s="3">
        <v>22336</v>
      </c>
      <c r="G287" s="3" t="s">
        <v>95</v>
      </c>
      <c r="H287" s="3">
        <v>0</v>
      </c>
      <c r="I287" s="3">
        <v>153</v>
      </c>
      <c r="J287" s="3">
        <v>4</v>
      </c>
      <c r="K287" s="3">
        <v>1</v>
      </c>
      <c r="M287" s="2">
        <v>43434.642291666663</v>
      </c>
      <c r="N287" s="2">
        <v>43434.655590277776</v>
      </c>
      <c r="O287" s="3" t="s">
        <v>44</v>
      </c>
      <c r="P287" s="3" t="s">
        <v>45</v>
      </c>
      <c r="Q287" s="3" t="s">
        <v>103</v>
      </c>
      <c r="R287" s="3" t="s">
        <v>19</v>
      </c>
      <c r="S287" s="2">
        <v>43434.642546296294</v>
      </c>
      <c r="T287" s="2">
        <v>43434.642546296294</v>
      </c>
      <c r="U287" s="2">
        <v>43434.658275462964</v>
      </c>
      <c r="V287" s="2">
        <v>43434.658784722225</v>
      </c>
      <c r="X287" s="2">
        <f t="shared" si="147"/>
        <v>43434.631550925929</v>
      </c>
      <c r="Y287" s="33">
        <f t="shared" si="148"/>
        <v>1.3298611112986691E-2</v>
      </c>
      <c r="Z287" s="33">
        <f t="shared" si="149"/>
        <v>1.3298611112986691E-2</v>
      </c>
      <c r="AA287" s="30"/>
      <c r="AB287" s="10">
        <f t="shared" si="152"/>
        <v>0</v>
      </c>
      <c r="AC287" s="10">
        <f t="shared" si="153"/>
        <v>1.0740740734036081E-2</v>
      </c>
      <c r="AD287" s="30"/>
      <c r="AE287" s="30"/>
      <c r="AG287" s="7"/>
    </row>
    <row r="288" spans="1:33" s="3" customFormat="1" x14ac:dyDescent="0.4">
      <c r="A288" s="16" t="str">
        <f t="shared" si="145"/>
        <v>-</v>
      </c>
      <c r="B288" s="16" t="str">
        <f t="shared" si="146"/>
        <v>-</v>
      </c>
      <c r="C288" s="3">
        <v>15</v>
      </c>
      <c r="D288" s="2">
        <v>43434.632928240739</v>
      </c>
      <c r="E288" s="3" t="s">
        <v>323</v>
      </c>
      <c r="F288" s="3">
        <v>22338</v>
      </c>
      <c r="G288" s="3" t="s">
        <v>18</v>
      </c>
      <c r="H288" s="3">
        <v>1058</v>
      </c>
      <c r="I288" s="3">
        <v>197</v>
      </c>
      <c r="J288" s="3">
        <v>2</v>
      </c>
      <c r="K288" s="3">
        <v>2</v>
      </c>
      <c r="M288" s="2">
        <v>43434.635266203702</v>
      </c>
      <c r="N288" s="2">
        <v>43434.651203703703</v>
      </c>
      <c r="O288" s="3" t="s">
        <v>57</v>
      </c>
      <c r="P288" s="3" t="s">
        <v>58</v>
      </c>
      <c r="Q288" s="3" t="s">
        <v>43</v>
      </c>
      <c r="R288" s="3" t="s">
        <v>89</v>
      </c>
      <c r="S288" s="2">
        <v>43434.636319444442</v>
      </c>
      <c r="T288" s="2">
        <v>43434.636319444442</v>
      </c>
      <c r="U288" s="2">
        <v>43434.646574074075</v>
      </c>
      <c r="V288" s="2">
        <v>43434.659687500003</v>
      </c>
      <c r="X288" s="2">
        <f t="shared" si="147"/>
        <v>43434.632928240739</v>
      </c>
      <c r="Y288" s="33">
        <f t="shared" si="148"/>
        <v>1.5937500000291038E-2</v>
      </c>
      <c r="Z288" s="33">
        <f t="shared" si="149"/>
        <v>3.1875000000582077E-2</v>
      </c>
      <c r="AA288" s="30"/>
      <c r="AB288" s="10">
        <f t="shared" si="152"/>
        <v>0</v>
      </c>
      <c r="AC288" s="10">
        <f t="shared" si="153"/>
        <v>2.3379629637929611E-3</v>
      </c>
      <c r="AD288" s="30"/>
      <c r="AE288" s="30"/>
      <c r="AG288" s="7"/>
    </row>
    <row r="289" spans="1:33" s="3" customFormat="1" x14ac:dyDescent="0.4">
      <c r="A289" s="16" t="str">
        <f t="shared" si="145"/>
        <v>-</v>
      </c>
      <c r="B289" s="16" t="str">
        <f t="shared" si="146"/>
        <v>-</v>
      </c>
      <c r="C289" s="3">
        <v>15</v>
      </c>
      <c r="D289" s="2">
        <v>43434.63349537037</v>
      </c>
      <c r="E289" s="3" t="s">
        <v>256</v>
      </c>
      <c r="F289" s="3">
        <v>22339</v>
      </c>
      <c r="G289" s="3" t="s">
        <v>96</v>
      </c>
      <c r="H289" s="3">
        <v>0</v>
      </c>
      <c r="I289" s="3">
        <v>267</v>
      </c>
      <c r="J289" s="3">
        <v>2</v>
      </c>
      <c r="K289" s="3">
        <v>1</v>
      </c>
      <c r="M289" s="2">
        <v>43434.637650462966</v>
      </c>
      <c r="N289" s="2">
        <v>43434.645543981482</v>
      </c>
      <c r="O289" s="3" t="s">
        <v>63</v>
      </c>
      <c r="P289" s="3" t="s">
        <v>64</v>
      </c>
      <c r="Q289" s="3" t="s">
        <v>20</v>
      </c>
      <c r="R289" s="3" t="s">
        <v>21</v>
      </c>
      <c r="S289" s="2">
        <v>43434.641296296293</v>
      </c>
      <c r="T289" s="2">
        <v>43434.641296296293</v>
      </c>
      <c r="U289" s="2">
        <v>43434.649270833332</v>
      </c>
      <c r="V289" s="2">
        <v>43434.651990740742</v>
      </c>
      <c r="X289" s="2">
        <f t="shared" si="147"/>
        <v>43434.63349537037</v>
      </c>
      <c r="Y289" s="33">
        <f t="shared" si="148"/>
        <v>7.8935185156296939E-3</v>
      </c>
      <c r="Z289" s="33">
        <f t="shared" si="149"/>
        <v>7.8935185156296939E-3</v>
      </c>
      <c r="AA289" s="30"/>
      <c r="AB289" s="10">
        <f t="shared" si="152"/>
        <v>0</v>
      </c>
      <c r="AC289" s="10">
        <f t="shared" si="153"/>
        <v>4.1550925961928442E-3</v>
      </c>
      <c r="AD289" s="30"/>
      <c r="AE289" s="30"/>
      <c r="AG289" s="7"/>
    </row>
    <row r="290" spans="1:33" s="3" customFormat="1" x14ac:dyDescent="0.4">
      <c r="A290" s="16" t="str">
        <f t="shared" si="145"/>
        <v>-</v>
      </c>
      <c r="B290" s="16" t="str">
        <f t="shared" si="146"/>
        <v>-</v>
      </c>
      <c r="C290" s="3">
        <v>15</v>
      </c>
      <c r="D290" s="2">
        <v>43434.634571759256</v>
      </c>
      <c r="E290" s="3" t="s">
        <v>364</v>
      </c>
      <c r="F290" s="3">
        <v>22341</v>
      </c>
      <c r="G290" s="3" t="s">
        <v>18</v>
      </c>
      <c r="H290" s="3">
        <v>7541</v>
      </c>
      <c r="I290" s="3">
        <v>18</v>
      </c>
      <c r="J290" s="3">
        <v>2</v>
      </c>
      <c r="K290" s="3">
        <v>2</v>
      </c>
      <c r="M290" s="2">
        <v>43434.642916666664</v>
      </c>
      <c r="N290" s="2">
        <v>43434.655347222222</v>
      </c>
      <c r="O290" s="3" t="s">
        <v>36</v>
      </c>
      <c r="P290" s="3" t="s">
        <v>37</v>
      </c>
      <c r="Q290" s="3" t="s">
        <v>53</v>
      </c>
      <c r="R290" s="3" t="s">
        <v>54</v>
      </c>
      <c r="S290" s="2">
        <v>43434.646817129629</v>
      </c>
      <c r="T290" s="2">
        <v>43434.646817129629</v>
      </c>
      <c r="U290" s="2">
        <v>43434.662627314814</v>
      </c>
      <c r="V290" s="2">
        <v>43434.662627314814</v>
      </c>
      <c r="X290" s="2">
        <f t="shared" si="147"/>
        <v>43434.634571759256</v>
      </c>
      <c r="Y290" s="33">
        <f t="shared" si="148"/>
        <v>1.2430555558239575E-2</v>
      </c>
      <c r="Z290" s="33">
        <f t="shared" si="149"/>
        <v>2.4861111116479151E-2</v>
      </c>
      <c r="AA290" s="30"/>
      <c r="AB290" s="10">
        <f t="shared" si="152"/>
        <v>0</v>
      </c>
      <c r="AC290" s="10">
        <f t="shared" si="153"/>
        <v>8.3449074081727304E-3</v>
      </c>
      <c r="AD290" s="30"/>
      <c r="AE290" s="30"/>
      <c r="AG290" s="7"/>
    </row>
    <row r="291" spans="1:33" s="3" customFormat="1" x14ac:dyDescent="0.4">
      <c r="A291" s="16" t="str">
        <f t="shared" si="145"/>
        <v>★</v>
      </c>
      <c r="B291" s="16" t="str">
        <f t="shared" si="146"/>
        <v>-</v>
      </c>
      <c r="C291" s="3">
        <v>15</v>
      </c>
      <c r="D291" s="2">
        <v>43434.635509259257</v>
      </c>
      <c r="E291" s="3" t="s">
        <v>365</v>
      </c>
      <c r="F291" s="3">
        <v>22342</v>
      </c>
      <c r="G291" s="3" t="s">
        <v>96</v>
      </c>
      <c r="H291" s="3">
        <v>0</v>
      </c>
      <c r="I291" s="3">
        <v>657</v>
      </c>
      <c r="J291" s="3">
        <v>15</v>
      </c>
      <c r="K291" s="3">
        <v>3</v>
      </c>
      <c r="M291" s="2">
        <v>43434.639270833337</v>
      </c>
      <c r="N291" s="2">
        <v>43434.646886574075</v>
      </c>
      <c r="O291" s="3" t="s">
        <v>44</v>
      </c>
      <c r="P291" s="3" t="s">
        <v>45</v>
      </c>
      <c r="Q291" s="3" t="s">
        <v>53</v>
      </c>
      <c r="R291" s="3" t="s">
        <v>54</v>
      </c>
      <c r="S291" s="2">
        <v>43434.642118055555</v>
      </c>
      <c r="T291" s="2">
        <v>43434.642118055555</v>
      </c>
      <c r="U291" s="2">
        <v>43434.652986111112</v>
      </c>
      <c r="V291" s="2">
        <v>43434.652986111112</v>
      </c>
      <c r="W291" s="2">
        <v>43434.642118055555</v>
      </c>
      <c r="X291" s="2">
        <f t="shared" si="147"/>
        <v>43434.642118055555</v>
      </c>
      <c r="Y291" s="33">
        <f t="shared" si="148"/>
        <v>7.6157407384016551E-3</v>
      </c>
      <c r="Z291" s="33">
        <f t="shared" si="149"/>
        <v>2.2847222215204965E-2</v>
      </c>
      <c r="AA291" s="30"/>
      <c r="AB291" s="10">
        <f t="shared" si="152"/>
        <v>0</v>
      </c>
      <c r="AC291" s="10">
        <f t="shared" si="153"/>
        <v>0</v>
      </c>
      <c r="AD291" s="30"/>
      <c r="AE291" s="30"/>
      <c r="AG291" s="7"/>
    </row>
    <row r="292" spans="1:33" s="3" customFormat="1" x14ac:dyDescent="0.4">
      <c r="A292" s="16" t="str">
        <f t="shared" si="145"/>
        <v>-</v>
      </c>
      <c r="B292" s="16" t="str">
        <f t="shared" si="146"/>
        <v>-</v>
      </c>
      <c r="C292" s="3">
        <v>15</v>
      </c>
      <c r="D292" s="2">
        <v>43434.63784722222</v>
      </c>
      <c r="E292" s="3" t="s">
        <v>211</v>
      </c>
      <c r="F292" s="3">
        <v>22344</v>
      </c>
      <c r="G292" s="3" t="s">
        <v>18</v>
      </c>
      <c r="H292" s="3">
        <v>7627</v>
      </c>
      <c r="I292" s="3">
        <v>841</v>
      </c>
      <c r="J292" s="3">
        <v>5</v>
      </c>
      <c r="K292" s="3">
        <v>1</v>
      </c>
      <c r="M292" s="2">
        <v>43434.641828703701</v>
      </c>
      <c r="N292" s="2">
        <v>43434.647615740738</v>
      </c>
      <c r="O292" s="3" t="s">
        <v>59</v>
      </c>
      <c r="P292" s="3" t="s">
        <v>60</v>
      </c>
      <c r="Q292" s="3" t="s">
        <v>71</v>
      </c>
      <c r="R292" s="3" t="s">
        <v>72</v>
      </c>
      <c r="S292" s="2">
        <v>43434.642222222225</v>
      </c>
      <c r="T292" s="2">
        <v>43434.642222222225</v>
      </c>
      <c r="U292" s="2">
        <v>43434.649375000001</v>
      </c>
      <c r="V292" s="2">
        <v>43434.648726851854</v>
      </c>
      <c r="X292" s="2">
        <f t="shared" si="147"/>
        <v>43434.63784722222</v>
      </c>
      <c r="Y292" s="33">
        <f t="shared" si="148"/>
        <v>5.7870370364980772E-3</v>
      </c>
      <c r="Z292" s="33">
        <f t="shared" si="149"/>
        <v>5.7870370364980772E-3</v>
      </c>
      <c r="AA292" s="30"/>
      <c r="AB292" s="10">
        <f t="shared" si="152"/>
        <v>0</v>
      </c>
      <c r="AC292" s="10">
        <f t="shared" si="153"/>
        <v>3.9814814808778465E-3</v>
      </c>
      <c r="AD292" s="30"/>
      <c r="AE292" s="30"/>
      <c r="AG292" s="7"/>
    </row>
    <row r="293" spans="1:33" s="3" customFormat="1" x14ac:dyDescent="0.4">
      <c r="A293" s="16" t="str">
        <f t="shared" si="145"/>
        <v>-</v>
      </c>
      <c r="B293" s="16" t="str">
        <f t="shared" si="146"/>
        <v>-</v>
      </c>
      <c r="C293" s="3">
        <v>15</v>
      </c>
      <c r="D293" s="2">
        <v>43434.638333333336</v>
      </c>
      <c r="E293" s="3" t="s">
        <v>246</v>
      </c>
      <c r="F293" s="3">
        <v>22345</v>
      </c>
      <c r="G293" s="3" t="s">
        <v>96</v>
      </c>
      <c r="H293" s="3">
        <v>0</v>
      </c>
      <c r="I293" s="3">
        <v>364</v>
      </c>
      <c r="J293" s="3">
        <v>11</v>
      </c>
      <c r="K293" s="3">
        <v>2</v>
      </c>
      <c r="M293" s="2">
        <v>43434.641863425924</v>
      </c>
      <c r="N293" s="2">
        <v>43434.646111111113</v>
      </c>
      <c r="O293" s="3" t="s">
        <v>66</v>
      </c>
      <c r="P293" s="3" t="s">
        <v>67</v>
      </c>
      <c r="Q293" s="3" t="s">
        <v>30</v>
      </c>
      <c r="R293" s="3" t="s">
        <v>31</v>
      </c>
      <c r="S293" s="2">
        <v>43434.644444444442</v>
      </c>
      <c r="T293" s="2">
        <v>43434.644444444442</v>
      </c>
      <c r="U293" s="2">
        <v>43434.651597222219</v>
      </c>
      <c r="V293" s="2">
        <v>43434.651597222219</v>
      </c>
      <c r="X293" s="2">
        <f t="shared" si="147"/>
        <v>43434.638333333336</v>
      </c>
      <c r="Y293" s="33">
        <f t="shared" si="148"/>
        <v>4.2476851886021905E-3</v>
      </c>
      <c r="Z293" s="33">
        <f t="shared" si="149"/>
        <v>8.4953703772043809E-3</v>
      </c>
      <c r="AA293" s="30"/>
      <c r="AB293" s="10">
        <f t="shared" si="152"/>
        <v>0</v>
      </c>
      <c r="AC293" s="10">
        <f t="shared" si="153"/>
        <v>3.53009258833481E-3</v>
      </c>
      <c r="AD293" s="30"/>
      <c r="AE293" s="30"/>
      <c r="AG293" s="7"/>
    </row>
    <row r="294" spans="1:33" s="7" customFormat="1" x14ac:dyDescent="0.4">
      <c r="A294" s="16" t="str">
        <f t="shared" si="145"/>
        <v>-</v>
      </c>
      <c r="B294" s="16" t="str">
        <f t="shared" si="146"/>
        <v>-</v>
      </c>
      <c r="C294" s="7">
        <v>15</v>
      </c>
      <c r="D294" s="2">
        <v>43434.639062499999</v>
      </c>
      <c r="E294" s="3" t="s">
        <v>366</v>
      </c>
      <c r="F294" s="3">
        <v>22346</v>
      </c>
      <c r="G294" s="3" t="s">
        <v>32</v>
      </c>
      <c r="H294" s="3">
        <v>5567</v>
      </c>
      <c r="I294" s="3">
        <v>4</v>
      </c>
      <c r="J294" s="3">
        <v>1</v>
      </c>
      <c r="K294" s="3">
        <v>1</v>
      </c>
      <c r="L294" s="3"/>
      <c r="M294" s="2">
        <v>43434.642997685187</v>
      </c>
      <c r="N294" s="2">
        <v>43434.652187500003</v>
      </c>
      <c r="O294" s="3" t="s">
        <v>44</v>
      </c>
      <c r="P294" s="3" t="s">
        <v>45</v>
      </c>
      <c r="Q294" s="3" t="s">
        <v>61</v>
      </c>
      <c r="R294" s="3" t="s">
        <v>62</v>
      </c>
      <c r="S294" s="2">
        <v>43434.645486111112</v>
      </c>
      <c r="T294" s="2">
        <v>43434.645486111112</v>
      </c>
      <c r="U294" s="2">
        <v>43434.657627314817</v>
      </c>
      <c r="V294" s="2">
        <v>43434.657627314817</v>
      </c>
      <c r="W294" s="3"/>
      <c r="X294" s="2">
        <f t="shared" si="147"/>
        <v>43434.639062499999</v>
      </c>
      <c r="Y294" s="33">
        <f t="shared" si="148"/>
        <v>9.189814816636499E-3</v>
      </c>
      <c r="Z294" s="33">
        <f t="shared" si="149"/>
        <v>9.189814816636499E-3</v>
      </c>
      <c r="AA294" s="10"/>
      <c r="AB294" s="10">
        <f t="shared" si="152"/>
        <v>0</v>
      </c>
      <c r="AC294" s="10">
        <f t="shared" si="153"/>
        <v>3.9351851883111522E-3</v>
      </c>
      <c r="AD294" s="10"/>
      <c r="AE294" s="10"/>
    </row>
    <row r="295" spans="1:33" s="3" customFormat="1" x14ac:dyDescent="0.4">
      <c r="A295" s="16" t="str">
        <f t="shared" si="145"/>
        <v>-</v>
      </c>
      <c r="B295" s="16" t="str">
        <f t="shared" si="146"/>
        <v>-</v>
      </c>
      <c r="C295" s="3">
        <v>15</v>
      </c>
      <c r="D295" s="2">
        <v>43434.639803240738</v>
      </c>
      <c r="E295" s="3" t="s">
        <v>242</v>
      </c>
      <c r="F295" s="3">
        <v>22347</v>
      </c>
      <c r="G295" s="3" t="s">
        <v>95</v>
      </c>
      <c r="H295" s="3">
        <v>0</v>
      </c>
      <c r="I295" s="3">
        <v>516</v>
      </c>
      <c r="J295" s="3">
        <v>15</v>
      </c>
      <c r="K295" s="3">
        <v>2</v>
      </c>
      <c r="M295" s="2">
        <v>43434.647083333337</v>
      </c>
      <c r="N295" s="2">
        <v>43434.661192129628</v>
      </c>
      <c r="O295" s="3" t="s">
        <v>53</v>
      </c>
      <c r="P295" s="3" t="s">
        <v>54</v>
      </c>
      <c r="Q295" s="3" t="s">
        <v>63</v>
      </c>
      <c r="R295" s="3" t="s">
        <v>64</v>
      </c>
      <c r="S295" s="2">
        <v>43434.649201388886</v>
      </c>
      <c r="T295" s="2">
        <v>43434.649247685185</v>
      </c>
      <c r="U295" s="2">
        <v>43434.664375</v>
      </c>
      <c r="V295" s="2">
        <v>43434.670300925929</v>
      </c>
      <c r="X295" s="2">
        <f t="shared" si="147"/>
        <v>43434.639803240738</v>
      </c>
      <c r="Y295" s="33">
        <f t="shared" si="148"/>
        <v>1.4108796291111503E-2</v>
      </c>
      <c r="Z295" s="33">
        <f t="shared" si="149"/>
        <v>2.8217592582223006E-2</v>
      </c>
      <c r="AA295" s="30"/>
      <c r="AB295" s="10">
        <f t="shared" si="152"/>
        <v>0</v>
      </c>
      <c r="AC295" s="10">
        <f t="shared" si="153"/>
        <v>7.2800925991032273E-3</v>
      </c>
      <c r="AD295" s="30"/>
      <c r="AE295" s="30"/>
      <c r="AG295" s="7"/>
    </row>
    <row r="296" spans="1:33" s="7" customFormat="1" x14ac:dyDescent="0.4">
      <c r="A296" s="16" t="str">
        <f t="shared" si="145"/>
        <v>-</v>
      </c>
      <c r="B296" s="16" t="str">
        <f t="shared" si="146"/>
        <v>-</v>
      </c>
      <c r="C296" s="7">
        <v>15</v>
      </c>
      <c r="D296" s="2">
        <v>43434.640729166669</v>
      </c>
      <c r="E296" s="3" t="s">
        <v>313</v>
      </c>
      <c r="F296" s="3">
        <v>22348</v>
      </c>
      <c r="G296" s="3" t="s">
        <v>110</v>
      </c>
      <c r="H296" s="3">
        <v>3028</v>
      </c>
      <c r="I296" s="3">
        <v>950</v>
      </c>
      <c r="J296" s="3">
        <v>5</v>
      </c>
      <c r="K296" s="3">
        <v>1</v>
      </c>
      <c r="L296" s="3"/>
      <c r="M296" s="2">
        <v>43434.647766203707</v>
      </c>
      <c r="N296" s="2">
        <v>43434.655023148145</v>
      </c>
      <c r="O296" s="3" t="s">
        <v>71</v>
      </c>
      <c r="P296" s="3" t="s">
        <v>72</v>
      </c>
      <c r="Q296" s="3" t="s">
        <v>43</v>
      </c>
      <c r="R296" s="3" t="s">
        <v>89</v>
      </c>
      <c r="S296" s="2">
        <v>43434.649375000001</v>
      </c>
      <c r="T296" s="2">
        <v>43434.649375000001</v>
      </c>
      <c r="U296" s="2">
        <v>43434.654965277776</v>
      </c>
      <c r="V296" s="2">
        <v>43434.655844907407</v>
      </c>
      <c r="W296" s="3"/>
      <c r="X296" s="2">
        <f t="shared" si="147"/>
        <v>43434.640729166669</v>
      </c>
      <c r="Y296" s="33">
        <f t="shared" si="148"/>
        <v>7.2569444382679649E-3</v>
      </c>
      <c r="Z296" s="33">
        <f t="shared" si="149"/>
        <v>7.2569444382679649E-3</v>
      </c>
      <c r="AA296" s="10"/>
      <c r="AB296" s="10">
        <f t="shared" si="152"/>
        <v>0</v>
      </c>
      <c r="AC296" s="10">
        <f t="shared" si="153"/>
        <v>7.0370370376622304E-3</v>
      </c>
      <c r="AD296" s="10"/>
      <c r="AE296" s="10"/>
    </row>
    <row r="297" spans="1:33" s="3" customFormat="1" x14ac:dyDescent="0.4">
      <c r="A297" s="16" t="str">
        <f t="shared" si="145"/>
        <v>-</v>
      </c>
      <c r="B297" s="16" t="str">
        <f t="shared" si="146"/>
        <v>-</v>
      </c>
      <c r="C297" s="3">
        <v>15</v>
      </c>
      <c r="D297" s="2">
        <v>43434.641087962962</v>
      </c>
      <c r="E297" s="3" t="s">
        <v>367</v>
      </c>
      <c r="F297" s="3">
        <v>22350</v>
      </c>
      <c r="G297" s="3" t="s">
        <v>18</v>
      </c>
      <c r="H297" s="3">
        <v>7857</v>
      </c>
      <c r="I297" s="3">
        <v>421</v>
      </c>
      <c r="J297" s="3">
        <v>4</v>
      </c>
      <c r="K297" s="3">
        <v>1</v>
      </c>
      <c r="M297" s="2">
        <v>43434.647800925923</v>
      </c>
      <c r="N297" s="2">
        <v>43434.661643518521</v>
      </c>
      <c r="O297" s="3" t="s">
        <v>51</v>
      </c>
      <c r="P297" s="3" t="s">
        <v>52</v>
      </c>
      <c r="Q297" s="3" t="s">
        <v>73</v>
      </c>
      <c r="R297" s="3" t="s">
        <v>74</v>
      </c>
      <c r="S297" s="2">
        <v>43434.64912037037</v>
      </c>
      <c r="T297" s="2">
        <v>43434.64912037037</v>
      </c>
      <c r="U297" s="2">
        <v>43434.667349537034</v>
      </c>
      <c r="V297" s="2">
        <v>43434.667349537034</v>
      </c>
      <c r="X297" s="2">
        <f t="shared" si="147"/>
        <v>43434.641087962962</v>
      </c>
      <c r="Y297" s="33">
        <f t="shared" si="148"/>
        <v>1.3842592597939074E-2</v>
      </c>
      <c r="Z297" s="33">
        <f t="shared" si="149"/>
        <v>1.3842592597939074E-2</v>
      </c>
      <c r="AA297" s="30"/>
      <c r="AB297" s="10">
        <f t="shared" si="152"/>
        <v>0</v>
      </c>
      <c r="AC297" s="10">
        <f t="shared" si="153"/>
        <v>6.7129629605915397E-3</v>
      </c>
      <c r="AD297" s="30"/>
      <c r="AE297" s="30"/>
      <c r="AG297" s="7"/>
    </row>
    <row r="298" spans="1:33" s="3" customFormat="1" x14ac:dyDescent="0.4">
      <c r="A298" s="16" t="str">
        <f t="shared" si="139"/>
        <v>★</v>
      </c>
      <c r="B298" s="16" t="str">
        <f t="shared" si="140"/>
        <v>-</v>
      </c>
      <c r="C298" s="3">
        <v>15</v>
      </c>
      <c r="D298" s="2">
        <v>43434.641296296293</v>
      </c>
      <c r="E298" s="3" t="s">
        <v>368</v>
      </c>
      <c r="F298" s="3">
        <v>22351</v>
      </c>
      <c r="G298" s="3" t="s">
        <v>32</v>
      </c>
      <c r="H298" s="3">
        <v>3738</v>
      </c>
      <c r="I298" s="3">
        <v>263</v>
      </c>
      <c r="J298" s="3">
        <v>10</v>
      </c>
      <c r="K298" s="3">
        <v>4</v>
      </c>
      <c r="M298" s="2">
        <v>43434.659641203703</v>
      </c>
      <c r="N298" s="2">
        <v>43434.670601851853</v>
      </c>
      <c r="O298" s="3" t="s">
        <v>57</v>
      </c>
      <c r="P298" s="3" t="s">
        <v>58</v>
      </c>
      <c r="Q298" s="3" t="s">
        <v>55</v>
      </c>
      <c r="R298" s="3" t="s">
        <v>56</v>
      </c>
      <c r="S298" s="2">
        <v>43434.661666666667</v>
      </c>
      <c r="T298" s="2">
        <v>43434.661666666667</v>
      </c>
      <c r="U298" s="2">
        <v>43434.671712962961</v>
      </c>
      <c r="V298" s="2">
        <v>43434.672800925924</v>
      </c>
      <c r="W298" s="2">
        <v>43434.648229166669</v>
      </c>
      <c r="X298" s="2">
        <f t="shared" si="147"/>
        <v>43434.648229166669</v>
      </c>
      <c r="Y298" s="33">
        <f t="shared" si="148"/>
        <v>1.096064814919373E-2</v>
      </c>
      <c r="Z298" s="33">
        <f t="shared" si="149"/>
        <v>4.3842592596774921E-2</v>
      </c>
      <c r="AA298" s="30"/>
      <c r="AB298" s="10">
        <f t="shared" si="152"/>
        <v>0</v>
      </c>
      <c r="AC298" s="10">
        <f t="shared" si="153"/>
        <v>1.1412037034460809E-2</v>
      </c>
      <c r="AD298" s="30"/>
      <c r="AE298" s="30"/>
    </row>
    <row r="299" spans="1:33" s="3" customFormat="1" x14ac:dyDescent="0.4">
      <c r="A299" s="16" t="str">
        <f t="shared" si="139"/>
        <v>-</v>
      </c>
      <c r="B299" s="16" t="str">
        <f t="shared" si="140"/>
        <v>-</v>
      </c>
      <c r="C299" s="3">
        <v>15</v>
      </c>
      <c r="D299" s="2">
        <v>43434.641886574071</v>
      </c>
      <c r="E299" s="3" t="s">
        <v>176</v>
      </c>
      <c r="F299" s="3">
        <v>22352</v>
      </c>
      <c r="G299" s="3" t="s">
        <v>110</v>
      </c>
      <c r="H299" s="3">
        <v>2351</v>
      </c>
      <c r="I299" s="3">
        <v>767</v>
      </c>
      <c r="J299" s="3">
        <v>5</v>
      </c>
      <c r="K299" s="3">
        <v>1</v>
      </c>
      <c r="M299" s="2">
        <v>43434.651898148149</v>
      </c>
      <c r="N299" s="2">
        <v>43434.670937499999</v>
      </c>
      <c r="O299" s="3" t="s">
        <v>55</v>
      </c>
      <c r="P299" s="3" t="s">
        <v>56</v>
      </c>
      <c r="Q299" s="3" t="s">
        <v>46</v>
      </c>
      <c r="R299" s="3" t="s">
        <v>47</v>
      </c>
      <c r="S299" s="2">
        <v>43434.653356481482</v>
      </c>
      <c r="T299" s="2">
        <v>43434.653356481482</v>
      </c>
      <c r="U299" s="2">
        <v>43434.667303240742</v>
      </c>
      <c r="V299" s="2">
        <v>43434.671712962961</v>
      </c>
      <c r="X299" s="2">
        <f t="shared" si="147"/>
        <v>43434.641886574071</v>
      </c>
      <c r="Y299" s="33">
        <f t="shared" si="148"/>
        <v>1.9039351849642117E-2</v>
      </c>
      <c r="Z299" s="33">
        <f t="shared" si="149"/>
        <v>1.9039351849642117E-2</v>
      </c>
      <c r="AA299" s="30"/>
      <c r="AB299" s="10">
        <f t="shared" si="152"/>
        <v>0</v>
      </c>
      <c r="AC299" s="10">
        <f t="shared" si="153"/>
        <v>1.0011574078816921E-2</v>
      </c>
      <c r="AD299" s="30"/>
      <c r="AE299" s="30"/>
    </row>
    <row r="300" spans="1:33" s="3" customFormat="1" x14ac:dyDescent="0.4">
      <c r="A300" s="16" t="str">
        <f t="shared" ref="A300:A303" si="156">IF(W300&gt;0, "★", "-")</f>
        <v>★</v>
      </c>
      <c r="B300" s="16" t="str">
        <f t="shared" ref="B300:B303" si="157">IF(L300&gt;0, "☆", "-")</f>
        <v>-</v>
      </c>
      <c r="C300" s="3">
        <v>15</v>
      </c>
      <c r="D300" s="2">
        <v>43434.642731481479</v>
      </c>
      <c r="E300" s="3" t="s">
        <v>369</v>
      </c>
      <c r="F300" s="3">
        <v>22353</v>
      </c>
      <c r="G300" s="3" t="s">
        <v>18</v>
      </c>
      <c r="H300" s="3">
        <v>7823</v>
      </c>
      <c r="I300" s="3">
        <v>393</v>
      </c>
      <c r="J300" s="3">
        <v>6</v>
      </c>
      <c r="K300" s="3">
        <v>1</v>
      </c>
      <c r="M300" s="2">
        <v>43434.648958333331</v>
      </c>
      <c r="N300" s="2">
        <v>43434.656747685185</v>
      </c>
      <c r="O300" s="3" t="s">
        <v>63</v>
      </c>
      <c r="P300" s="3" t="s">
        <v>64</v>
      </c>
      <c r="Q300" s="3" t="s">
        <v>73</v>
      </c>
      <c r="R300" s="3" t="s">
        <v>74</v>
      </c>
      <c r="S300" s="2">
        <v>43434.649675925924</v>
      </c>
      <c r="T300" s="2">
        <v>43434.649675925924</v>
      </c>
      <c r="U300" s="2">
        <v>43434.657881944448</v>
      </c>
      <c r="V300" s="2">
        <v>43434.659270833334</v>
      </c>
      <c r="W300" s="2">
        <v>43434.649675925924</v>
      </c>
      <c r="X300" s="2">
        <f t="shared" si="147"/>
        <v>43434.649675925924</v>
      </c>
      <c r="Y300" s="33">
        <f t="shared" si="148"/>
        <v>7.7893518537166528E-3</v>
      </c>
      <c r="Z300" s="33">
        <f t="shared" si="149"/>
        <v>7.7893518537166528E-3</v>
      </c>
      <c r="AA300" s="30"/>
      <c r="AB300" s="10">
        <f t="shared" si="152"/>
        <v>0</v>
      </c>
      <c r="AC300" s="10">
        <f t="shared" si="153"/>
        <v>0</v>
      </c>
      <c r="AD300" s="30"/>
      <c r="AE300" s="30"/>
    </row>
    <row r="301" spans="1:33" s="3" customFormat="1" x14ac:dyDescent="0.4">
      <c r="A301" s="16" t="str">
        <f t="shared" si="156"/>
        <v>-</v>
      </c>
      <c r="B301" s="16" t="str">
        <f t="shared" si="157"/>
        <v>-</v>
      </c>
      <c r="C301" s="3">
        <v>15</v>
      </c>
      <c r="D301" s="2">
        <v>43434.642939814818</v>
      </c>
      <c r="E301" s="3" t="s">
        <v>370</v>
      </c>
      <c r="F301" s="3">
        <v>22354</v>
      </c>
      <c r="G301" s="3" t="s">
        <v>32</v>
      </c>
      <c r="H301" s="3">
        <v>7841</v>
      </c>
      <c r="I301" s="3">
        <v>491</v>
      </c>
      <c r="J301" s="3">
        <v>15</v>
      </c>
      <c r="K301" s="3">
        <v>2</v>
      </c>
      <c r="M301" s="2">
        <v>43434.650949074072</v>
      </c>
      <c r="N301" s="2">
        <v>43434.656736111108</v>
      </c>
      <c r="O301" s="3" t="s">
        <v>43</v>
      </c>
      <c r="P301" s="3" t="s">
        <v>89</v>
      </c>
      <c r="Q301" s="3" t="s">
        <v>44</v>
      </c>
      <c r="R301" s="3" t="s">
        <v>45</v>
      </c>
      <c r="S301" s="2">
        <v>43434.653344907405</v>
      </c>
      <c r="T301" s="2">
        <v>43434.653344907405</v>
      </c>
      <c r="U301" s="2">
        <v>43434.662094907406</v>
      </c>
      <c r="V301" s="2">
        <v>43434.659224537034</v>
      </c>
      <c r="X301" s="2">
        <f t="shared" si="147"/>
        <v>43434.642939814818</v>
      </c>
      <c r="Y301" s="33">
        <f t="shared" si="148"/>
        <v>5.7870370364980772E-3</v>
      </c>
      <c r="Z301" s="33">
        <f t="shared" si="149"/>
        <v>1.1574074072996154E-2</v>
      </c>
      <c r="AA301" s="30"/>
      <c r="AB301" s="10">
        <f t="shared" si="152"/>
        <v>0</v>
      </c>
      <c r="AC301" s="10">
        <f t="shared" si="153"/>
        <v>8.0092592543223873E-3</v>
      </c>
      <c r="AD301" s="30"/>
      <c r="AE301" s="30"/>
    </row>
    <row r="302" spans="1:33" s="3" customFormat="1" x14ac:dyDescent="0.4">
      <c r="A302" s="16" t="str">
        <f>IF(W302&gt;0, "★", "-")</f>
        <v>-</v>
      </c>
      <c r="B302" s="16" t="str">
        <f>IF(L302&gt;0, "☆", "-")</f>
        <v>-</v>
      </c>
      <c r="C302" s="3">
        <v>15</v>
      </c>
      <c r="D302" s="2">
        <v>43434.643437500003</v>
      </c>
      <c r="E302" s="3" t="s">
        <v>164</v>
      </c>
      <c r="F302" s="3">
        <v>22355</v>
      </c>
      <c r="G302" s="3" t="s">
        <v>32</v>
      </c>
      <c r="H302" s="3">
        <v>3945</v>
      </c>
      <c r="I302" s="3">
        <v>597</v>
      </c>
      <c r="J302" s="3">
        <v>11</v>
      </c>
      <c r="K302" s="3">
        <v>1</v>
      </c>
      <c r="M302" s="2">
        <v>43434.646377314813</v>
      </c>
      <c r="N302" s="2">
        <v>43434.648831018516</v>
      </c>
      <c r="O302" s="3" t="s">
        <v>30</v>
      </c>
      <c r="P302" s="3" t="s">
        <v>31</v>
      </c>
      <c r="Q302" s="3" t="s">
        <v>24</v>
      </c>
      <c r="R302" s="3" t="s">
        <v>25</v>
      </c>
      <c r="S302" s="2">
        <v>43434.649722222224</v>
      </c>
      <c r="T302" s="2">
        <v>43434.649722222224</v>
      </c>
      <c r="U302" s="2">
        <v>43434.653726851851</v>
      </c>
      <c r="V302" s="2">
        <v>43434.653726851851</v>
      </c>
      <c r="X302" s="2">
        <f t="shared" si="147"/>
        <v>43434.643437500003</v>
      </c>
      <c r="Y302" s="33">
        <f t="shared" si="148"/>
        <v>2.4537037024856545E-3</v>
      </c>
      <c r="Z302" s="33">
        <f t="shared" si="149"/>
        <v>2.4537037024856545E-3</v>
      </c>
      <c r="AA302" s="30"/>
      <c r="AB302" s="10">
        <f t="shared" si="152"/>
        <v>0</v>
      </c>
      <c r="AC302" s="10">
        <f t="shared" si="153"/>
        <v>2.9398148108157329E-3</v>
      </c>
      <c r="AD302" s="30"/>
      <c r="AE302" s="30"/>
    </row>
    <row r="303" spans="1:33" s="3" customFormat="1" x14ac:dyDescent="0.4">
      <c r="A303" s="16" t="str">
        <f t="shared" si="156"/>
        <v>★</v>
      </c>
      <c r="B303" s="16" t="str">
        <f t="shared" si="157"/>
        <v>-</v>
      </c>
      <c r="C303" s="3">
        <v>15</v>
      </c>
      <c r="D303" s="2">
        <v>43434.644328703704</v>
      </c>
      <c r="E303" s="3" t="s">
        <v>372</v>
      </c>
      <c r="F303" s="3">
        <v>22358</v>
      </c>
      <c r="G303" s="3" t="s">
        <v>32</v>
      </c>
      <c r="H303" s="3">
        <v>4140</v>
      </c>
      <c r="I303" s="3">
        <v>636</v>
      </c>
      <c r="J303" s="3">
        <v>6</v>
      </c>
      <c r="K303" s="3">
        <v>2</v>
      </c>
      <c r="M303" s="2">
        <v>43434.653645833336</v>
      </c>
      <c r="N303" s="2">
        <v>43434.661377314813</v>
      </c>
      <c r="O303" s="3" t="s">
        <v>22</v>
      </c>
      <c r="P303" s="3" t="s">
        <v>23</v>
      </c>
      <c r="Q303" s="3" t="s">
        <v>66</v>
      </c>
      <c r="R303" s="3" t="s">
        <v>67</v>
      </c>
      <c r="S303" s="2">
        <v>43434.653680555559</v>
      </c>
      <c r="T303" s="2">
        <v>43434.653680555559</v>
      </c>
      <c r="U303" s="2">
        <v>43434.664120370369</v>
      </c>
      <c r="V303" s="2">
        <v>43434.664814814816</v>
      </c>
      <c r="W303" s="2">
        <v>43434.651261574072</v>
      </c>
      <c r="X303" s="2">
        <f t="shared" si="147"/>
        <v>43434.651261574072</v>
      </c>
      <c r="Y303" s="33">
        <f t="shared" si="148"/>
        <v>7.7314814770943485E-3</v>
      </c>
      <c r="Z303" s="33">
        <f t="shared" si="149"/>
        <v>1.5462962954188697E-2</v>
      </c>
      <c r="AA303" s="30"/>
      <c r="AB303" s="10">
        <f t="shared" si="152"/>
        <v>0</v>
      </c>
      <c r="AC303" s="10">
        <f t="shared" si="153"/>
        <v>2.384259263635613E-3</v>
      </c>
      <c r="AD303" s="30"/>
      <c r="AE303" s="30"/>
    </row>
    <row r="304" spans="1:33" s="3" customFormat="1" x14ac:dyDescent="0.4">
      <c r="A304" s="16" t="str">
        <f t="shared" ref="A304" si="158">IF(W304&gt;0, "★", "-")</f>
        <v>-</v>
      </c>
      <c r="B304" s="16" t="str">
        <f t="shared" ref="B304" si="159">IF(L304&gt;0, "☆", "-")</f>
        <v>-</v>
      </c>
      <c r="C304" s="3">
        <v>15</v>
      </c>
      <c r="D304" s="2">
        <v>43434.645127314812</v>
      </c>
      <c r="E304" s="3" t="s">
        <v>373</v>
      </c>
      <c r="F304" s="3">
        <v>22360</v>
      </c>
      <c r="G304" s="3" t="s">
        <v>32</v>
      </c>
      <c r="H304" s="3">
        <v>3488</v>
      </c>
      <c r="I304" s="3">
        <v>72</v>
      </c>
      <c r="J304" s="3">
        <v>1</v>
      </c>
      <c r="K304" s="3">
        <v>2</v>
      </c>
      <c r="M304" s="2">
        <v>43434.658622685187</v>
      </c>
      <c r="N304" s="2">
        <v>43434.66369212963</v>
      </c>
      <c r="O304" s="3" t="s">
        <v>36</v>
      </c>
      <c r="P304" s="3" t="s">
        <v>37</v>
      </c>
      <c r="Q304" s="3" t="s">
        <v>39</v>
      </c>
      <c r="R304" s="3" t="s">
        <v>40</v>
      </c>
      <c r="S304" s="2">
        <v>43434.659189814818</v>
      </c>
      <c r="T304" s="2">
        <v>43434.659189814818</v>
      </c>
      <c r="U304" s="2">
        <v>43434.669004629628</v>
      </c>
      <c r="V304" s="2">
        <v>43434.669004629628</v>
      </c>
      <c r="X304" s="2">
        <f t="shared" si="147"/>
        <v>43434.645127314812</v>
      </c>
      <c r="Y304" s="33">
        <f t="shared" si="148"/>
        <v>5.0694444435066544E-3</v>
      </c>
      <c r="Z304" s="33">
        <f t="shared" si="149"/>
        <v>1.0138888887013309E-2</v>
      </c>
      <c r="AA304" s="30"/>
      <c r="AB304" s="10">
        <f t="shared" si="152"/>
        <v>0</v>
      </c>
      <c r="AC304" s="10">
        <f t="shared" si="153"/>
        <v>1.3495370374585036E-2</v>
      </c>
      <c r="AD304" s="30"/>
      <c r="AE304" s="30"/>
    </row>
    <row r="305" spans="1:33" s="3" customFormat="1" x14ac:dyDescent="0.4">
      <c r="A305" s="16" t="str">
        <f t="shared" ref="A305:A311" si="160">IF(W305&gt;0, "★", "-")</f>
        <v>-</v>
      </c>
      <c r="B305" s="16" t="str">
        <f t="shared" ref="B305:B311" si="161">IF(L305&gt;0, "☆", "-")</f>
        <v>-</v>
      </c>
      <c r="C305" s="3">
        <v>15</v>
      </c>
      <c r="D305" s="2">
        <v>43434.646840277775</v>
      </c>
      <c r="E305" s="3" t="s">
        <v>201</v>
      </c>
      <c r="F305" s="3">
        <v>22362</v>
      </c>
      <c r="G305" s="3" t="s">
        <v>110</v>
      </c>
      <c r="H305" s="3">
        <v>5936</v>
      </c>
      <c r="I305" s="3">
        <v>839</v>
      </c>
      <c r="J305" s="3">
        <v>6</v>
      </c>
      <c r="K305" s="3">
        <v>2</v>
      </c>
      <c r="M305" s="2">
        <v>43434.653506944444</v>
      </c>
      <c r="N305" s="2">
        <v>43434.665995370371</v>
      </c>
      <c r="O305" s="3" t="s">
        <v>22</v>
      </c>
      <c r="P305" s="3" t="s">
        <v>23</v>
      </c>
      <c r="Q305" s="3" t="s">
        <v>43</v>
      </c>
      <c r="R305" s="3" t="s">
        <v>89</v>
      </c>
      <c r="S305" s="2">
        <v>43434.654374999998</v>
      </c>
      <c r="T305" s="2">
        <v>43434.654374999998</v>
      </c>
      <c r="U305" s="2">
        <v>43434.669976851852</v>
      </c>
      <c r="V305" s="2">
        <v>43434.669976851852</v>
      </c>
      <c r="X305" s="2">
        <f t="shared" si="147"/>
        <v>43434.646840277775</v>
      </c>
      <c r="Y305" s="33">
        <f t="shared" si="148"/>
        <v>1.2488425927585922E-2</v>
      </c>
      <c r="Z305" s="33">
        <f t="shared" si="149"/>
        <v>2.4976851855171844E-2</v>
      </c>
      <c r="AA305" s="30"/>
      <c r="AB305" s="10">
        <f t="shared" si="152"/>
        <v>0</v>
      </c>
      <c r="AC305" s="10">
        <f t="shared" si="153"/>
        <v>6.6666666680248454E-3</v>
      </c>
      <c r="AD305" s="30"/>
      <c r="AE305" s="30"/>
    </row>
    <row r="306" spans="1:33" s="3" customFormat="1" x14ac:dyDescent="0.4">
      <c r="A306" s="16" t="str">
        <f t="shared" si="160"/>
        <v>-</v>
      </c>
      <c r="B306" s="16" t="str">
        <f t="shared" si="161"/>
        <v>-</v>
      </c>
      <c r="C306" s="3">
        <v>15</v>
      </c>
      <c r="D306" s="2">
        <v>43434.647858796299</v>
      </c>
      <c r="E306" s="3" t="s">
        <v>334</v>
      </c>
      <c r="F306" s="3">
        <v>22363</v>
      </c>
      <c r="G306" s="3" t="s">
        <v>32</v>
      </c>
      <c r="H306" s="3">
        <v>3731</v>
      </c>
      <c r="I306" s="3">
        <v>778</v>
      </c>
      <c r="J306" s="3">
        <v>2</v>
      </c>
      <c r="K306" s="3">
        <v>1</v>
      </c>
      <c r="M306" s="2">
        <v>43434.665069444447</v>
      </c>
      <c r="N306" s="2">
        <v>43434.684884259259</v>
      </c>
      <c r="O306" s="3" t="s">
        <v>24</v>
      </c>
      <c r="P306" s="3" t="s">
        <v>25</v>
      </c>
      <c r="Q306" s="3" t="s">
        <v>53</v>
      </c>
      <c r="R306" s="3" t="s">
        <v>54</v>
      </c>
      <c r="S306" s="2">
        <v>43434.664386574077</v>
      </c>
      <c r="T306" s="2">
        <v>43434.664386574077</v>
      </c>
      <c r="U306" s="2">
        <v>43434.675682870373</v>
      </c>
      <c r="V306" s="2">
        <v>43434.675682870373</v>
      </c>
      <c r="X306" s="2">
        <f t="shared" si="147"/>
        <v>43434.647858796299</v>
      </c>
      <c r="Y306" s="33">
        <f t="shared" si="148"/>
        <v>1.9814814811979886E-2</v>
      </c>
      <c r="Z306" s="33">
        <f t="shared" si="149"/>
        <v>1.9814814811979886E-2</v>
      </c>
      <c r="AA306" s="30"/>
      <c r="AB306" s="10">
        <f t="shared" si="152"/>
        <v>6.8287036992842332E-4</v>
      </c>
      <c r="AC306" s="10">
        <f t="shared" si="153"/>
        <v>1.7210648147738539E-2</v>
      </c>
      <c r="AD306" s="30"/>
      <c r="AE306" s="30"/>
    </row>
    <row r="307" spans="1:33" s="3" customFormat="1" x14ac:dyDescent="0.4">
      <c r="A307" s="16" t="str">
        <f t="shared" si="160"/>
        <v>-</v>
      </c>
      <c r="B307" s="16" t="str">
        <f t="shared" si="161"/>
        <v>-</v>
      </c>
      <c r="C307" s="3">
        <v>15</v>
      </c>
      <c r="D307" s="2">
        <v>43434.648078703707</v>
      </c>
      <c r="E307" s="3" t="s">
        <v>374</v>
      </c>
      <c r="F307" s="3">
        <v>22364</v>
      </c>
      <c r="G307" s="3" t="s">
        <v>32</v>
      </c>
      <c r="H307" s="3">
        <v>3217</v>
      </c>
      <c r="I307" s="3">
        <v>78</v>
      </c>
      <c r="J307" s="3">
        <v>4</v>
      </c>
      <c r="K307" s="3">
        <v>1</v>
      </c>
      <c r="M307" s="2">
        <v>43434.655717592592</v>
      </c>
      <c r="N307" s="2">
        <v>43434.659513888888</v>
      </c>
      <c r="O307" s="3" t="s">
        <v>103</v>
      </c>
      <c r="P307" s="3" t="s">
        <v>19</v>
      </c>
      <c r="Q307" s="3" t="s">
        <v>24</v>
      </c>
      <c r="R307" s="3" t="s">
        <v>25</v>
      </c>
      <c r="S307" s="2">
        <v>43434.657349537039</v>
      </c>
      <c r="T307" s="2">
        <v>43434.657349537039</v>
      </c>
      <c r="U307" s="2">
        <v>43434.663460648146</v>
      </c>
      <c r="V307" s="2">
        <v>43434.663460648146</v>
      </c>
      <c r="X307" s="2">
        <f t="shared" si="147"/>
        <v>43434.648078703707</v>
      </c>
      <c r="Y307" s="33">
        <f t="shared" si="148"/>
        <v>3.796296296059154E-3</v>
      </c>
      <c r="Z307" s="33">
        <f t="shared" si="149"/>
        <v>3.796296296059154E-3</v>
      </c>
      <c r="AA307" s="30"/>
      <c r="AB307" s="10">
        <f t="shared" si="152"/>
        <v>0</v>
      </c>
      <c r="AC307" s="10">
        <f t="shared" si="153"/>
        <v>7.6388888846850023E-3</v>
      </c>
      <c r="AD307" s="30"/>
      <c r="AE307" s="30"/>
    </row>
    <row r="308" spans="1:33" s="3" customFormat="1" x14ac:dyDescent="0.4">
      <c r="A308" s="16" t="str">
        <f t="shared" si="160"/>
        <v>-</v>
      </c>
      <c r="B308" s="16" t="str">
        <f t="shared" si="161"/>
        <v>-</v>
      </c>
      <c r="C308" s="3">
        <v>15</v>
      </c>
      <c r="D308" s="2">
        <v>43434.648587962962</v>
      </c>
      <c r="E308" s="3" t="s">
        <v>375</v>
      </c>
      <c r="F308" s="3">
        <v>22365</v>
      </c>
      <c r="G308" s="3" t="s">
        <v>18</v>
      </c>
      <c r="H308" s="3">
        <v>7089</v>
      </c>
      <c r="I308" s="3">
        <v>527</v>
      </c>
      <c r="J308" s="3">
        <v>5</v>
      </c>
      <c r="K308" s="3">
        <v>1</v>
      </c>
      <c r="M308" s="2">
        <v>43434.658564814818</v>
      </c>
      <c r="N308" s="2">
        <v>43434.667210648149</v>
      </c>
      <c r="O308" s="3" t="s">
        <v>77</v>
      </c>
      <c r="P308" s="3" t="s">
        <v>78</v>
      </c>
      <c r="Q308" s="3" t="s">
        <v>24</v>
      </c>
      <c r="R308" s="3" t="s">
        <v>25</v>
      </c>
      <c r="S308" s="2">
        <v>43434.657638888886</v>
      </c>
      <c r="T308" s="2">
        <v>43434.657638888886</v>
      </c>
      <c r="U308" s="2">
        <v>43434.665277777778</v>
      </c>
      <c r="V308" s="2">
        <v>43434.665277777778</v>
      </c>
      <c r="X308" s="2">
        <f t="shared" si="147"/>
        <v>43434.648587962962</v>
      </c>
      <c r="Y308" s="33">
        <f t="shared" si="148"/>
        <v>8.6458333316841163E-3</v>
      </c>
      <c r="Z308" s="33">
        <f t="shared" si="149"/>
        <v>8.6458333316841163E-3</v>
      </c>
      <c r="AA308" s="30"/>
      <c r="AB308" s="10">
        <f t="shared" si="152"/>
        <v>9.2592593136942014E-4</v>
      </c>
      <c r="AC308" s="10">
        <f t="shared" si="153"/>
        <v>9.976851855753921E-3</v>
      </c>
      <c r="AD308" s="30"/>
      <c r="AE308" s="30"/>
    </row>
    <row r="309" spans="1:33" s="3" customFormat="1" x14ac:dyDescent="0.4">
      <c r="A309" s="16" t="str">
        <f t="shared" si="160"/>
        <v>-</v>
      </c>
      <c r="B309" s="16" t="str">
        <f t="shared" si="161"/>
        <v>-</v>
      </c>
      <c r="C309" s="3">
        <v>15</v>
      </c>
      <c r="D309" s="2">
        <v>43434.648993055554</v>
      </c>
      <c r="E309" s="3" t="s">
        <v>376</v>
      </c>
      <c r="F309" s="3">
        <v>22366</v>
      </c>
      <c r="G309" s="3" t="s">
        <v>95</v>
      </c>
      <c r="H309" s="3">
        <v>0</v>
      </c>
      <c r="I309" s="3">
        <v>155</v>
      </c>
      <c r="J309" s="3">
        <v>8</v>
      </c>
      <c r="K309" s="3">
        <v>2</v>
      </c>
      <c r="M309" s="2">
        <v>43434.652777777781</v>
      </c>
      <c r="N309" s="2">
        <v>43434.66134259259</v>
      </c>
      <c r="O309" s="3" t="s">
        <v>33</v>
      </c>
      <c r="P309" s="3" t="s">
        <v>34</v>
      </c>
      <c r="Q309" s="3" t="s">
        <v>43</v>
      </c>
      <c r="R309" s="3" t="s">
        <v>89</v>
      </c>
      <c r="S309" s="2">
        <v>43434.655671296299</v>
      </c>
      <c r="T309" s="2">
        <v>43434.655671296299</v>
      </c>
      <c r="U309" s="2">
        <v>43434.666238425925</v>
      </c>
      <c r="V309" s="2">
        <v>43434.666238425925</v>
      </c>
      <c r="X309" s="2">
        <f t="shared" si="147"/>
        <v>43434.648993055554</v>
      </c>
      <c r="Y309" s="33">
        <f t="shared" si="148"/>
        <v>8.5648148087784648E-3</v>
      </c>
      <c r="Z309" s="33">
        <f t="shared" si="149"/>
        <v>1.712962961755693E-2</v>
      </c>
      <c r="AA309" s="30"/>
      <c r="AB309" s="10">
        <f t="shared" si="152"/>
        <v>0</v>
      </c>
      <c r="AC309" s="10">
        <f t="shared" si="153"/>
        <v>3.7847222265554592E-3</v>
      </c>
      <c r="AD309" s="30"/>
      <c r="AE309" s="30"/>
    </row>
    <row r="310" spans="1:33" s="3" customFormat="1" x14ac:dyDescent="0.4">
      <c r="A310" s="16" t="str">
        <f t="shared" ref="A310" si="162">IF(W310&gt;0, "★", "-")</f>
        <v>-</v>
      </c>
      <c r="B310" s="16" t="str">
        <f t="shared" ref="B310" si="163">IF(L310&gt;0, "☆", "-")</f>
        <v>-</v>
      </c>
      <c r="C310" s="3">
        <v>15</v>
      </c>
      <c r="D310" s="2">
        <v>43434.651388888888</v>
      </c>
      <c r="E310" s="3" t="s">
        <v>311</v>
      </c>
      <c r="F310" s="3">
        <v>22368</v>
      </c>
      <c r="G310" s="3" t="s">
        <v>96</v>
      </c>
      <c r="H310" s="3">
        <v>0</v>
      </c>
      <c r="I310" s="3">
        <v>746</v>
      </c>
      <c r="J310" s="3">
        <v>15</v>
      </c>
      <c r="K310" s="3">
        <v>1</v>
      </c>
      <c r="M310" s="2">
        <v>43434.666064814817</v>
      </c>
      <c r="N310" s="2">
        <v>43434.676412037035</v>
      </c>
      <c r="O310" s="3" t="s">
        <v>61</v>
      </c>
      <c r="P310" s="3" t="s">
        <v>62</v>
      </c>
      <c r="Q310" s="3" t="s">
        <v>28</v>
      </c>
      <c r="R310" s="3" t="s">
        <v>29</v>
      </c>
      <c r="S310" s="2">
        <v>43434.66778935185</v>
      </c>
      <c r="T310" s="2">
        <v>43434.66778935185</v>
      </c>
      <c r="U310" s="2">
        <v>43434.674340277779</v>
      </c>
      <c r="V310" s="2">
        <v>43434.676493055558</v>
      </c>
      <c r="X310" s="2">
        <f t="shared" si="147"/>
        <v>43434.651388888888</v>
      </c>
      <c r="Y310" s="33">
        <f t="shared" si="148"/>
        <v>1.0347222218115348E-2</v>
      </c>
      <c r="Z310" s="33">
        <f t="shared" si="149"/>
        <v>1.0347222218115348E-2</v>
      </c>
      <c r="AA310" s="30"/>
      <c r="AB310" s="10">
        <f t="shared" si="152"/>
        <v>0</v>
      </c>
      <c r="AC310" s="10">
        <f t="shared" si="153"/>
        <v>1.467592592962319E-2</v>
      </c>
      <c r="AD310" s="30"/>
      <c r="AE310" s="30"/>
      <c r="AG310" s="7"/>
    </row>
    <row r="311" spans="1:33" s="3" customFormat="1" x14ac:dyDescent="0.4">
      <c r="A311" s="16" t="str">
        <f t="shared" si="160"/>
        <v>-</v>
      </c>
      <c r="B311" s="16" t="str">
        <f t="shared" si="161"/>
        <v>-</v>
      </c>
      <c r="C311" s="3">
        <v>15</v>
      </c>
      <c r="D311" s="2">
        <v>43434.652881944443</v>
      </c>
      <c r="E311" s="3" t="s">
        <v>247</v>
      </c>
      <c r="F311" s="3">
        <v>22371</v>
      </c>
      <c r="G311" s="3" t="s">
        <v>95</v>
      </c>
      <c r="H311" s="3">
        <v>0</v>
      </c>
      <c r="I311" s="3">
        <v>178</v>
      </c>
      <c r="J311" s="3">
        <v>8</v>
      </c>
      <c r="K311" s="3">
        <v>3</v>
      </c>
      <c r="M311" s="2">
        <v>43434.665671296294</v>
      </c>
      <c r="N311" s="2">
        <v>43434.671273148146</v>
      </c>
      <c r="O311" s="3" t="s">
        <v>39</v>
      </c>
      <c r="P311" s="3" t="s">
        <v>40</v>
      </c>
      <c r="Q311" s="3" t="s">
        <v>103</v>
      </c>
      <c r="R311" s="3" t="s">
        <v>19</v>
      </c>
      <c r="S311" s="2">
        <v>43434.666608796295</v>
      </c>
      <c r="T311" s="2">
        <v>43434.667060185187</v>
      </c>
      <c r="U311" s="2">
        <v>43434.676550925928</v>
      </c>
      <c r="V311" s="2">
        <v>43434.677349537036</v>
      </c>
      <c r="X311" s="2">
        <f t="shared" si="147"/>
        <v>43434.652881944443</v>
      </c>
      <c r="Y311" s="33">
        <f t="shared" si="148"/>
        <v>5.6018518516793847E-3</v>
      </c>
      <c r="Z311" s="33">
        <f t="shared" si="149"/>
        <v>1.6805555555038154E-2</v>
      </c>
      <c r="AA311" s="30"/>
      <c r="AB311" s="10">
        <f t="shared" si="152"/>
        <v>0</v>
      </c>
      <c r="AC311" s="10">
        <f t="shared" si="153"/>
        <v>1.2789351851097308E-2</v>
      </c>
      <c r="AD311" s="30"/>
      <c r="AE311" s="30"/>
    </row>
    <row r="312" spans="1:33" s="3" customFormat="1" x14ac:dyDescent="0.4">
      <c r="A312" s="16" t="str">
        <f t="shared" ref="A312:A319" si="164">IF(W312&gt;0, "★", "-")</f>
        <v>-</v>
      </c>
      <c r="B312" s="16" t="str">
        <f t="shared" ref="B312:B319" si="165">IF(L312&gt;0, "☆", "-")</f>
        <v>-</v>
      </c>
      <c r="C312" s="3">
        <v>15</v>
      </c>
      <c r="D312" s="2">
        <v>43434.655069444445</v>
      </c>
      <c r="E312" s="3" t="s">
        <v>379</v>
      </c>
      <c r="F312" s="3">
        <v>22374</v>
      </c>
      <c r="G312" s="3" t="s">
        <v>96</v>
      </c>
      <c r="H312" s="3">
        <v>0</v>
      </c>
      <c r="I312" s="3">
        <v>346</v>
      </c>
      <c r="J312" s="3">
        <v>6</v>
      </c>
      <c r="K312" s="3">
        <v>2</v>
      </c>
      <c r="M312" s="2">
        <v>43434.666307870371</v>
      </c>
      <c r="N312" s="2">
        <v>43434.674768518518</v>
      </c>
      <c r="O312" s="3" t="s">
        <v>43</v>
      </c>
      <c r="P312" s="3" t="s">
        <v>89</v>
      </c>
      <c r="Q312" s="3" t="s">
        <v>22</v>
      </c>
      <c r="R312" s="3" t="s">
        <v>23</v>
      </c>
      <c r="S312" s="2">
        <v>43434.66982638889</v>
      </c>
      <c r="T312" s="2">
        <v>43434.66982638889</v>
      </c>
      <c r="U312" s="2">
        <v>43434.684293981481</v>
      </c>
      <c r="V312" s="2">
        <v>43434.680995370371</v>
      </c>
      <c r="X312" s="2">
        <f t="shared" si="147"/>
        <v>43434.655069444445</v>
      </c>
      <c r="Y312" s="33">
        <f t="shared" si="148"/>
        <v>8.4606481468654238E-3</v>
      </c>
      <c r="Z312" s="33">
        <f t="shared" si="149"/>
        <v>1.6921296293730848E-2</v>
      </c>
      <c r="AA312" s="30"/>
      <c r="AB312" s="10">
        <f t="shared" si="152"/>
        <v>0</v>
      </c>
      <c r="AC312" s="10">
        <f t="shared" si="153"/>
        <v>1.1238425926421769E-2</v>
      </c>
      <c r="AD312" s="30"/>
      <c r="AE312" s="30"/>
    </row>
    <row r="313" spans="1:33" s="3" customFormat="1" x14ac:dyDescent="0.4">
      <c r="A313" s="16" t="str">
        <f t="shared" si="164"/>
        <v>-</v>
      </c>
      <c r="B313" s="16" t="str">
        <f t="shared" si="165"/>
        <v>-</v>
      </c>
      <c r="C313" s="3">
        <v>15</v>
      </c>
      <c r="D313" s="2">
        <v>43434.655324074076</v>
      </c>
      <c r="E313" s="3" t="s">
        <v>328</v>
      </c>
      <c r="F313" s="3">
        <v>22375</v>
      </c>
      <c r="G313" s="3" t="s">
        <v>96</v>
      </c>
      <c r="H313" s="3">
        <v>0</v>
      </c>
      <c r="I313" s="3">
        <v>65</v>
      </c>
      <c r="J313" s="3">
        <v>4</v>
      </c>
      <c r="K313" s="3">
        <v>1</v>
      </c>
      <c r="M313" s="2">
        <v>43434.664837962962</v>
      </c>
      <c r="N313" s="2">
        <v>43434.668773148151</v>
      </c>
      <c r="O313" s="3" t="s">
        <v>73</v>
      </c>
      <c r="P313" s="3" t="s">
        <v>74</v>
      </c>
      <c r="Q313" s="3" t="s">
        <v>70</v>
      </c>
      <c r="R313" s="3" t="s">
        <v>105</v>
      </c>
      <c r="S313" s="2">
        <v>43434.667372685188</v>
      </c>
      <c r="T313" s="2">
        <v>43434.667372685188</v>
      </c>
      <c r="U313" s="2">
        <v>43434.674166666664</v>
      </c>
      <c r="V313" s="2">
        <v>43434.674166666664</v>
      </c>
      <c r="X313" s="2">
        <f t="shared" si="147"/>
        <v>43434.655324074076</v>
      </c>
      <c r="Y313" s="33">
        <f t="shared" si="148"/>
        <v>3.9351851883111522E-3</v>
      </c>
      <c r="Z313" s="33">
        <f t="shared" si="149"/>
        <v>3.9351851883111522E-3</v>
      </c>
      <c r="AA313" s="30"/>
      <c r="AB313" s="10">
        <f t="shared" si="152"/>
        <v>0</v>
      </c>
      <c r="AC313" s="10">
        <f t="shared" si="153"/>
        <v>9.5138888864312321E-3</v>
      </c>
      <c r="AD313" s="30"/>
      <c r="AE313" s="30"/>
      <c r="AG313" s="7"/>
    </row>
    <row r="314" spans="1:33" s="3" customFormat="1" x14ac:dyDescent="0.4">
      <c r="A314" s="16" t="str">
        <f t="shared" si="164"/>
        <v>-</v>
      </c>
      <c r="B314" s="16" t="str">
        <f t="shared" si="165"/>
        <v>-</v>
      </c>
      <c r="C314" s="3">
        <v>15</v>
      </c>
      <c r="D314" s="2">
        <v>43434.6562962963</v>
      </c>
      <c r="E314" s="3" t="s">
        <v>378</v>
      </c>
      <c r="F314" s="3">
        <v>22376</v>
      </c>
      <c r="G314" s="3" t="s">
        <v>110</v>
      </c>
      <c r="H314" s="3">
        <v>5131</v>
      </c>
      <c r="I314" s="3">
        <v>489</v>
      </c>
      <c r="J314" s="3">
        <v>3</v>
      </c>
      <c r="K314" s="3">
        <v>1</v>
      </c>
      <c r="M314" s="2">
        <v>43434.660729166666</v>
      </c>
      <c r="N314" s="2">
        <v>43434.670266203706</v>
      </c>
      <c r="O314" s="3" t="s">
        <v>22</v>
      </c>
      <c r="P314" s="3" t="s">
        <v>23</v>
      </c>
      <c r="Q314" s="3" t="s">
        <v>71</v>
      </c>
      <c r="R314" s="3" t="s">
        <v>72</v>
      </c>
      <c r="S314" s="2">
        <v>43434.663229166668</v>
      </c>
      <c r="T314" s="2">
        <v>43434.663229166668</v>
      </c>
      <c r="U314" s="2">
        <v>43434.673217592594</v>
      </c>
      <c r="V314" s="2">
        <v>43434.673217592594</v>
      </c>
      <c r="X314" s="2">
        <f t="shared" si="147"/>
        <v>43434.6562962963</v>
      </c>
      <c r="Y314" s="33">
        <f t="shared" si="148"/>
        <v>9.5370370399905369E-3</v>
      </c>
      <c r="Z314" s="33">
        <f t="shared" si="149"/>
        <v>9.5370370399905369E-3</v>
      </c>
      <c r="AA314" s="30"/>
      <c r="AB314" s="10">
        <f t="shared" si="152"/>
        <v>0</v>
      </c>
      <c r="AC314" s="10">
        <f t="shared" si="153"/>
        <v>4.4328703661449254E-3</v>
      </c>
      <c r="AD314" s="30"/>
      <c r="AE314" s="30"/>
    </row>
    <row r="315" spans="1:33" s="3" customFormat="1" x14ac:dyDescent="0.4">
      <c r="A315" s="16" t="str">
        <f t="shared" si="164"/>
        <v>-</v>
      </c>
      <c r="B315" s="16" t="str">
        <f t="shared" si="165"/>
        <v>-</v>
      </c>
      <c r="C315" s="3">
        <v>15</v>
      </c>
      <c r="D315" s="2">
        <v>43434.656689814816</v>
      </c>
      <c r="E315" s="3" t="s">
        <v>380</v>
      </c>
      <c r="F315" s="3">
        <v>22377</v>
      </c>
      <c r="G315" s="3" t="s">
        <v>96</v>
      </c>
      <c r="H315" s="3">
        <v>0</v>
      </c>
      <c r="I315" s="3">
        <v>749</v>
      </c>
      <c r="J315" s="3">
        <v>11</v>
      </c>
      <c r="K315" s="3">
        <v>2</v>
      </c>
      <c r="M315" s="2">
        <v>43434.670185185183</v>
      </c>
      <c r="N315" s="2">
        <v>43434.67596064815</v>
      </c>
      <c r="O315" s="3" t="s">
        <v>28</v>
      </c>
      <c r="P315" s="3" t="s">
        <v>29</v>
      </c>
      <c r="Q315" s="3" t="s">
        <v>103</v>
      </c>
      <c r="R315" s="3" t="s">
        <v>19</v>
      </c>
      <c r="S315" s="2">
        <v>43434.667800925927</v>
      </c>
      <c r="T315" s="2">
        <v>43434.671435185184</v>
      </c>
      <c r="U315" s="2">
        <v>43434.675370370373</v>
      </c>
      <c r="V315" s="2">
        <v>43434.67900462963</v>
      </c>
      <c r="X315" s="2">
        <f t="shared" si="147"/>
        <v>43434.656689814816</v>
      </c>
      <c r="Y315" s="33">
        <f t="shared" si="148"/>
        <v>5.7754629669943824E-3</v>
      </c>
      <c r="Z315" s="33">
        <f t="shared" si="149"/>
        <v>1.1550925933988765E-2</v>
      </c>
      <c r="AA315" s="30"/>
      <c r="AB315" s="10">
        <f t="shared" si="152"/>
        <v>2.3842592563596554E-3</v>
      </c>
      <c r="AC315" s="10">
        <f t="shared" si="153"/>
        <v>1.3495370367309079E-2</v>
      </c>
      <c r="AD315" s="30"/>
      <c r="AE315" s="30"/>
    </row>
    <row r="316" spans="1:33" s="3" customFormat="1" x14ac:dyDescent="0.4">
      <c r="A316" s="16" t="str">
        <f t="shared" si="164"/>
        <v>-</v>
      </c>
      <c r="B316" s="16" t="str">
        <f t="shared" si="165"/>
        <v>-</v>
      </c>
      <c r="C316" s="3">
        <v>15</v>
      </c>
      <c r="D316" s="2">
        <v>43434.657106481478</v>
      </c>
      <c r="E316" s="3" t="s">
        <v>381</v>
      </c>
      <c r="F316" s="3">
        <v>22378</v>
      </c>
      <c r="G316" s="3" t="s">
        <v>32</v>
      </c>
      <c r="H316" s="3">
        <v>7630</v>
      </c>
      <c r="I316" s="3">
        <v>156</v>
      </c>
      <c r="J316" s="3">
        <v>9</v>
      </c>
      <c r="K316" s="3">
        <v>1</v>
      </c>
      <c r="M316" s="2">
        <v>43434.663124999999</v>
      </c>
      <c r="N316" s="2">
        <v>43434.665798611109</v>
      </c>
      <c r="O316" s="3" t="s">
        <v>28</v>
      </c>
      <c r="P316" s="3" t="s">
        <v>29</v>
      </c>
      <c r="Q316" s="3" t="s">
        <v>70</v>
      </c>
      <c r="R316" s="3" t="s">
        <v>105</v>
      </c>
      <c r="S316" s="2">
        <v>43434.666550925926</v>
      </c>
      <c r="T316" s="2">
        <v>43434.666550925926</v>
      </c>
      <c r="U316" s="2">
        <v>43434.674155092594</v>
      </c>
      <c r="V316" s="2">
        <v>43434.674155092594</v>
      </c>
      <c r="X316" s="2">
        <f t="shared" si="147"/>
        <v>43434.657106481478</v>
      </c>
      <c r="Y316" s="33">
        <f t="shared" si="148"/>
        <v>2.6736111103673466E-3</v>
      </c>
      <c r="Z316" s="33">
        <f t="shared" si="149"/>
        <v>2.6736111103673466E-3</v>
      </c>
      <c r="AA316" s="30"/>
      <c r="AB316" s="10">
        <f t="shared" si="152"/>
        <v>0</v>
      </c>
      <c r="AC316" s="10">
        <f t="shared" si="153"/>
        <v>6.0185185211594217E-3</v>
      </c>
      <c r="AD316" s="30"/>
      <c r="AE316" s="30"/>
    </row>
    <row r="317" spans="1:33" s="3" customFormat="1" x14ac:dyDescent="0.4">
      <c r="A317" s="16" t="str">
        <f t="shared" si="164"/>
        <v>-</v>
      </c>
      <c r="B317" s="16" t="str">
        <f t="shared" si="165"/>
        <v>-</v>
      </c>
      <c r="C317" s="3">
        <v>15</v>
      </c>
      <c r="D317" s="2">
        <v>43434.65828703704</v>
      </c>
      <c r="E317" s="3" t="s">
        <v>246</v>
      </c>
      <c r="F317" s="3">
        <v>22379</v>
      </c>
      <c r="G317" s="3" t="s">
        <v>96</v>
      </c>
      <c r="H317" s="3">
        <v>0</v>
      </c>
      <c r="I317" s="3">
        <v>663</v>
      </c>
      <c r="J317" s="3">
        <v>4</v>
      </c>
      <c r="K317" s="3">
        <v>2</v>
      </c>
      <c r="M317" s="2">
        <v>43434.673252314817</v>
      </c>
      <c r="N317" s="2">
        <v>43434.678287037037</v>
      </c>
      <c r="O317" s="3" t="s">
        <v>20</v>
      </c>
      <c r="P317" s="3" t="s">
        <v>21</v>
      </c>
      <c r="Q317" s="3" t="s">
        <v>22</v>
      </c>
      <c r="R317" s="3" t="s">
        <v>23</v>
      </c>
      <c r="S317" s="2">
        <v>43434.679050925923</v>
      </c>
      <c r="T317" s="2">
        <v>43434.679050925923</v>
      </c>
      <c r="U317" s="2">
        <v>43434.688506944447</v>
      </c>
      <c r="V317" s="2">
        <v>43434.688506944447</v>
      </c>
      <c r="X317" s="2">
        <f t="shared" si="147"/>
        <v>43434.65828703704</v>
      </c>
      <c r="Y317" s="33">
        <f t="shared" si="148"/>
        <v>5.0347222204436548E-3</v>
      </c>
      <c r="Z317" s="33">
        <f t="shared" si="149"/>
        <v>1.006944444088731E-2</v>
      </c>
      <c r="AA317" s="30"/>
      <c r="AB317" s="10">
        <f t="shared" si="152"/>
        <v>0</v>
      </c>
      <c r="AC317" s="10">
        <f t="shared" si="153"/>
        <v>1.4965277776354924E-2</v>
      </c>
      <c r="AD317" s="30"/>
      <c r="AE317" s="30"/>
      <c r="AG317" s="7"/>
    </row>
    <row r="318" spans="1:33" s="3" customFormat="1" x14ac:dyDescent="0.4">
      <c r="A318" s="16" t="str">
        <f t="shared" si="164"/>
        <v>-</v>
      </c>
      <c r="B318" s="16" t="str">
        <f t="shared" si="165"/>
        <v>-</v>
      </c>
      <c r="C318" s="3">
        <v>15</v>
      </c>
      <c r="D318" s="2">
        <v>43434.659247685187</v>
      </c>
      <c r="E318" s="3" t="s">
        <v>382</v>
      </c>
      <c r="F318" s="3">
        <v>22380</v>
      </c>
      <c r="G318" s="3" t="s">
        <v>32</v>
      </c>
      <c r="H318" s="3">
        <v>3510</v>
      </c>
      <c r="I318" s="3">
        <v>661</v>
      </c>
      <c r="J318" s="3">
        <v>5</v>
      </c>
      <c r="K318" s="3">
        <v>1</v>
      </c>
      <c r="M318" s="2">
        <v>43434.660624999997</v>
      </c>
      <c r="N318" s="2">
        <v>43434.666030092594</v>
      </c>
      <c r="O318" s="3" t="s">
        <v>55</v>
      </c>
      <c r="P318" s="3" t="s">
        <v>56</v>
      </c>
      <c r="Q318" s="3" t="s">
        <v>24</v>
      </c>
      <c r="R318" s="3" t="s">
        <v>25</v>
      </c>
      <c r="S318" s="2">
        <v>43434.662800925929</v>
      </c>
      <c r="T318" s="2">
        <v>43434.662800925929</v>
      </c>
      <c r="U318" s="2">
        <v>43434.669907407406</v>
      </c>
      <c r="V318" s="2">
        <v>43434.66810185185</v>
      </c>
      <c r="X318" s="2">
        <f t="shared" si="147"/>
        <v>43434.659247685187</v>
      </c>
      <c r="Y318" s="33">
        <f t="shared" si="148"/>
        <v>5.4050925973569974E-3</v>
      </c>
      <c r="Z318" s="33">
        <f t="shared" si="149"/>
        <v>5.4050925973569974E-3</v>
      </c>
      <c r="AA318" s="30"/>
      <c r="AB318" s="10">
        <f t="shared" si="152"/>
        <v>0</v>
      </c>
      <c r="AC318" s="10">
        <f t="shared" si="153"/>
        <v>1.3773148093605414E-3</v>
      </c>
      <c r="AD318" s="30"/>
      <c r="AE318" s="30"/>
      <c r="AG318" s="7"/>
    </row>
    <row r="319" spans="1:33" s="3" customFormat="1" x14ac:dyDescent="0.4">
      <c r="A319" s="16" t="str">
        <f t="shared" si="164"/>
        <v>-</v>
      </c>
      <c r="B319" s="16" t="str">
        <f t="shared" si="165"/>
        <v>-</v>
      </c>
      <c r="C319" s="3">
        <v>15</v>
      </c>
      <c r="D319" s="2">
        <v>43434.659525462965</v>
      </c>
      <c r="E319" s="3" t="s">
        <v>141</v>
      </c>
      <c r="F319" s="3">
        <v>22381</v>
      </c>
      <c r="G319" s="3" t="s">
        <v>110</v>
      </c>
      <c r="H319" s="3">
        <v>6126</v>
      </c>
      <c r="I319" s="3">
        <v>165</v>
      </c>
      <c r="J319" s="3">
        <v>10</v>
      </c>
      <c r="K319" s="3">
        <v>1</v>
      </c>
      <c r="M319" s="2">
        <v>43434.666851851849</v>
      </c>
      <c r="N319" s="2">
        <v>43434.67465277778</v>
      </c>
      <c r="O319" s="3" t="s">
        <v>66</v>
      </c>
      <c r="P319" s="3" t="s">
        <v>67</v>
      </c>
      <c r="Q319" s="3" t="s">
        <v>43</v>
      </c>
      <c r="R319" s="3" t="s">
        <v>89</v>
      </c>
      <c r="S319" s="2">
        <v>43434.667881944442</v>
      </c>
      <c r="T319" s="2">
        <v>43434.667881944442</v>
      </c>
      <c r="U319" s="2">
        <v>43434.674942129626</v>
      </c>
      <c r="V319" s="2">
        <v>43434.67528935185</v>
      </c>
      <c r="X319" s="2">
        <f t="shared" si="147"/>
        <v>43434.659525462965</v>
      </c>
      <c r="Y319" s="33">
        <f t="shared" si="148"/>
        <v>7.8009259304963052E-3</v>
      </c>
      <c r="Z319" s="33">
        <f t="shared" si="149"/>
        <v>7.8009259304963052E-3</v>
      </c>
      <c r="AA319" s="30"/>
      <c r="AB319" s="10">
        <f t="shared" si="152"/>
        <v>0</v>
      </c>
      <c r="AC319" s="10">
        <f t="shared" si="153"/>
        <v>7.326388884393964E-3</v>
      </c>
      <c r="AD319" s="30"/>
      <c r="AE319" s="30"/>
    </row>
    <row r="320" spans="1:33" s="3" customFormat="1" x14ac:dyDescent="0.4">
      <c r="A320" s="16" t="str">
        <f t="shared" ref="A320:A429" si="166">IF(W320&gt;0, "★", "-")</f>
        <v>-</v>
      </c>
      <c r="B320" s="16" t="str">
        <f t="shared" ref="B320:B429" si="167">IF(L320&gt;0, "☆", "-")</f>
        <v>-</v>
      </c>
      <c r="C320" s="3">
        <v>15</v>
      </c>
      <c r="D320" s="2">
        <v>43434.660474537035</v>
      </c>
      <c r="E320" s="3" t="s">
        <v>349</v>
      </c>
      <c r="F320" s="3">
        <v>22382</v>
      </c>
      <c r="G320" s="3" t="s">
        <v>32</v>
      </c>
      <c r="H320" s="3">
        <v>5609</v>
      </c>
      <c r="I320" s="3">
        <v>453</v>
      </c>
      <c r="J320" s="3">
        <v>1</v>
      </c>
      <c r="K320" s="3">
        <v>2</v>
      </c>
      <c r="M320" s="2">
        <v>43434.669918981483</v>
      </c>
      <c r="N320" s="2">
        <v>43434.684004629627</v>
      </c>
      <c r="O320" s="3" t="s">
        <v>68</v>
      </c>
      <c r="P320" s="3" t="s">
        <v>69</v>
      </c>
      <c r="Q320" s="3" t="s">
        <v>22</v>
      </c>
      <c r="R320" s="3" t="s">
        <v>23</v>
      </c>
      <c r="S320" s="2">
        <v>43434.674004629633</v>
      </c>
      <c r="T320" s="2">
        <v>43434.674004629633</v>
      </c>
      <c r="U320" s="2">
        <v>43434.689317129632</v>
      </c>
      <c r="V320" s="2">
        <v>43434.689317129632</v>
      </c>
      <c r="X320" s="2">
        <f t="shared" si="147"/>
        <v>43434.660474537035</v>
      </c>
      <c r="Y320" s="33">
        <f t="shared" si="148"/>
        <v>1.4085648144828156E-2</v>
      </c>
      <c r="Z320" s="33">
        <f t="shared" si="149"/>
        <v>2.8171296289656311E-2</v>
      </c>
      <c r="AA320" s="30"/>
      <c r="AB320" s="10">
        <f t="shared" si="152"/>
        <v>0</v>
      </c>
      <c r="AC320" s="10">
        <f t="shared" si="153"/>
        <v>9.4444444475811906E-3</v>
      </c>
      <c r="AD320" s="30"/>
      <c r="AE320" s="30"/>
    </row>
    <row r="321" spans="1:33" s="3" customFormat="1" x14ac:dyDescent="0.4">
      <c r="A321" s="16" t="str">
        <f t="shared" si="166"/>
        <v>-</v>
      </c>
      <c r="B321" s="16" t="str">
        <f t="shared" si="167"/>
        <v>-</v>
      </c>
      <c r="C321" s="3">
        <v>15</v>
      </c>
      <c r="D321" s="2">
        <v>43434.662268518521</v>
      </c>
      <c r="E321" s="3" t="s">
        <v>136</v>
      </c>
      <c r="F321" s="3">
        <v>22383</v>
      </c>
      <c r="G321" s="3" t="s">
        <v>18</v>
      </c>
      <c r="H321" s="3">
        <v>96</v>
      </c>
      <c r="I321" s="3">
        <v>152</v>
      </c>
      <c r="J321" s="3">
        <v>8</v>
      </c>
      <c r="K321" s="3">
        <v>1</v>
      </c>
      <c r="M321" s="2">
        <v>43434.66574074074</v>
      </c>
      <c r="N321" s="2">
        <v>43434.67460648148</v>
      </c>
      <c r="O321" s="3" t="s">
        <v>39</v>
      </c>
      <c r="P321" s="3" t="s">
        <v>40</v>
      </c>
      <c r="Q321" s="3" t="s">
        <v>20</v>
      </c>
      <c r="R321" s="3" t="s">
        <v>21</v>
      </c>
      <c r="S321" s="2">
        <v>43434.66810185185</v>
      </c>
      <c r="T321" s="2">
        <v>43434.66810185185</v>
      </c>
      <c r="U321" s="2">
        <v>43434.684398148151</v>
      </c>
      <c r="V321" s="2">
        <v>43434.684398148151</v>
      </c>
      <c r="X321" s="2">
        <f t="shared" si="147"/>
        <v>43434.662268518521</v>
      </c>
      <c r="Y321" s="33">
        <f t="shared" si="148"/>
        <v>8.8657407395658083E-3</v>
      </c>
      <c r="Z321" s="33">
        <f t="shared" si="149"/>
        <v>8.8657407395658083E-3</v>
      </c>
      <c r="AA321" s="30"/>
      <c r="AB321" s="10">
        <f t="shared" si="152"/>
        <v>0</v>
      </c>
      <c r="AC321" s="10">
        <f t="shared" si="153"/>
        <v>3.4722222189884633E-3</v>
      </c>
      <c r="AD321" s="30"/>
      <c r="AE321" s="30"/>
    </row>
    <row r="322" spans="1:33" s="3" customFormat="1" x14ac:dyDescent="0.4">
      <c r="A322" s="16" t="str">
        <f t="shared" si="166"/>
        <v>-</v>
      </c>
      <c r="B322" s="16" t="str">
        <f t="shared" si="167"/>
        <v>-</v>
      </c>
      <c r="C322" s="3">
        <v>15</v>
      </c>
      <c r="D322" s="2">
        <v>43434.662534722222</v>
      </c>
      <c r="E322" s="3" t="s">
        <v>140</v>
      </c>
      <c r="F322" s="3">
        <v>22384</v>
      </c>
      <c r="G322" s="3" t="s">
        <v>32</v>
      </c>
      <c r="H322" s="3">
        <v>1885</v>
      </c>
      <c r="I322" s="3">
        <v>273</v>
      </c>
      <c r="J322" s="3">
        <v>3</v>
      </c>
      <c r="K322" s="3">
        <v>1</v>
      </c>
      <c r="M322" s="2">
        <v>43434.675023148149</v>
      </c>
      <c r="N322" s="2">
        <v>43434.691643518519</v>
      </c>
      <c r="O322" s="3" t="s">
        <v>26</v>
      </c>
      <c r="P322" s="3" t="s">
        <v>27</v>
      </c>
      <c r="Q322" s="3" t="s">
        <v>63</v>
      </c>
      <c r="R322" s="3" t="s">
        <v>64</v>
      </c>
      <c r="S322" s="2">
        <v>43434.674537037034</v>
      </c>
      <c r="T322" s="2">
        <v>43434.674884259257</v>
      </c>
      <c r="U322" s="2">
        <v>43434.684282407405</v>
      </c>
      <c r="V322" s="2">
        <v>43434.694652777776</v>
      </c>
      <c r="X322" s="2">
        <f t="shared" si="147"/>
        <v>43434.662534722222</v>
      </c>
      <c r="Y322" s="33">
        <f t="shared" si="148"/>
        <v>1.6620370370219462E-2</v>
      </c>
      <c r="Z322" s="33">
        <f t="shared" si="149"/>
        <v>1.6620370370219462E-2</v>
      </c>
      <c r="AA322" s="30"/>
      <c r="AB322" s="10">
        <f t="shared" si="152"/>
        <v>4.8611111560603604E-4</v>
      </c>
      <c r="AC322" s="10">
        <f t="shared" si="153"/>
        <v>1.2488425927585922E-2</v>
      </c>
      <c r="AD322" s="30"/>
      <c r="AE322" s="30"/>
    </row>
    <row r="323" spans="1:33" s="3" customFormat="1" x14ac:dyDescent="0.4">
      <c r="A323" s="16" t="str">
        <f t="shared" si="166"/>
        <v>-</v>
      </c>
      <c r="B323" s="16" t="str">
        <f t="shared" si="167"/>
        <v>-</v>
      </c>
      <c r="C323" s="3">
        <v>15</v>
      </c>
      <c r="D323" s="2">
        <v>43434.663923611108</v>
      </c>
      <c r="E323" s="3" t="s">
        <v>348</v>
      </c>
      <c r="F323" s="3">
        <v>22385</v>
      </c>
      <c r="G323" s="3" t="s">
        <v>95</v>
      </c>
      <c r="H323" s="3">
        <v>0</v>
      </c>
      <c r="I323" s="3">
        <v>633</v>
      </c>
      <c r="J323" s="3">
        <v>9</v>
      </c>
      <c r="K323" s="3">
        <v>2</v>
      </c>
      <c r="M323" s="2">
        <v>43434.674386574072</v>
      </c>
      <c r="N323" s="2">
        <v>43434.680613425924</v>
      </c>
      <c r="O323" s="3" t="s">
        <v>88</v>
      </c>
      <c r="P323" s="3" t="s">
        <v>35</v>
      </c>
      <c r="Q323" s="3" t="s">
        <v>46</v>
      </c>
      <c r="R323" s="3" t="s">
        <v>47</v>
      </c>
      <c r="S323" s="2">
        <v>43434.673379629632</v>
      </c>
      <c r="T323" s="2">
        <v>43434.677037037036</v>
      </c>
      <c r="U323" s="2">
        <v>43434.684224537035</v>
      </c>
      <c r="V323" s="2">
        <v>43434.688576388886</v>
      </c>
      <c r="X323" s="2">
        <f t="shared" si="147"/>
        <v>43434.663923611108</v>
      </c>
      <c r="Y323" s="33">
        <f t="shared" si="148"/>
        <v>6.2268518522614613E-3</v>
      </c>
      <c r="Z323" s="33">
        <f t="shared" si="149"/>
        <v>1.2453703704522923E-2</v>
      </c>
      <c r="AA323" s="30"/>
      <c r="AB323" s="10">
        <f t="shared" si="152"/>
        <v>1.0069444397231564E-3</v>
      </c>
      <c r="AC323" s="10">
        <f t="shared" si="153"/>
        <v>1.0462962964083999E-2</v>
      </c>
      <c r="AD323" s="30"/>
      <c r="AE323" s="30"/>
    </row>
    <row r="324" spans="1:33" s="3" customFormat="1" x14ac:dyDescent="0.4">
      <c r="A324" s="16" t="str">
        <f t="shared" ref="A324" si="168">IF(W324&gt;0, "★", "-")</f>
        <v>-</v>
      </c>
      <c r="B324" s="16" t="str">
        <f t="shared" ref="B324" si="169">IF(L324&gt;0, "☆", "-")</f>
        <v>-</v>
      </c>
      <c r="C324" s="3">
        <v>15</v>
      </c>
      <c r="D324" s="2">
        <v>43434.664004629631</v>
      </c>
      <c r="E324" s="3" t="s">
        <v>371</v>
      </c>
      <c r="F324" s="3">
        <v>22386</v>
      </c>
      <c r="G324" s="3" t="s">
        <v>95</v>
      </c>
      <c r="H324" s="3">
        <v>0</v>
      </c>
      <c r="I324" s="3">
        <v>985</v>
      </c>
      <c r="J324" s="3">
        <v>5</v>
      </c>
      <c r="K324" s="3">
        <v>1</v>
      </c>
      <c r="M324" s="2">
        <v>43434.677071759259</v>
      </c>
      <c r="N324" s="2">
        <v>43434.686435185184</v>
      </c>
      <c r="O324" s="3" t="s">
        <v>46</v>
      </c>
      <c r="P324" s="3" t="s">
        <v>47</v>
      </c>
      <c r="Q324" s="3" t="s">
        <v>43</v>
      </c>
      <c r="R324" s="3" t="s">
        <v>89</v>
      </c>
      <c r="S324" s="2">
        <v>43434.674884259257</v>
      </c>
      <c r="T324" s="2">
        <v>43434.676377314812</v>
      </c>
      <c r="U324" s="2">
        <v>43434.684710648151</v>
      </c>
      <c r="V324" s="2">
        <v>43434.687638888892</v>
      </c>
      <c r="X324" s="2">
        <f t="shared" ref="X324:X387" si="170">IF(W324&gt;0,W324,D324)</f>
        <v>43434.664004629631</v>
      </c>
      <c r="Y324" s="33">
        <f t="shared" ref="Y324:Y387" si="171">N324-M324</f>
        <v>9.3634259246755391E-3</v>
      </c>
      <c r="Z324" s="33">
        <f t="shared" ref="Z324:Z387" si="172">Y324*K324</f>
        <v>9.3634259246755391E-3</v>
      </c>
      <c r="AA324" s="30"/>
      <c r="AB324" s="10">
        <f t="shared" si="152"/>
        <v>2.1875000020372681E-3</v>
      </c>
      <c r="AC324" s="10">
        <f t="shared" si="153"/>
        <v>1.3067129628325347E-2</v>
      </c>
      <c r="AD324" s="30"/>
      <c r="AE324" s="30"/>
      <c r="AG324" s="7"/>
    </row>
    <row r="325" spans="1:33" s="3" customFormat="1" x14ac:dyDescent="0.4">
      <c r="A325" s="16" t="str">
        <f t="shared" si="166"/>
        <v>-</v>
      </c>
      <c r="B325" s="16" t="str">
        <f t="shared" si="167"/>
        <v>-</v>
      </c>
      <c r="C325" s="3">
        <v>15</v>
      </c>
      <c r="D325" s="2">
        <v>43434.664282407408</v>
      </c>
      <c r="E325" s="3" t="s">
        <v>234</v>
      </c>
      <c r="F325" s="3">
        <v>22387</v>
      </c>
      <c r="G325" s="3" t="s">
        <v>18</v>
      </c>
      <c r="H325" s="3">
        <v>1889</v>
      </c>
      <c r="I325" s="3">
        <v>160</v>
      </c>
      <c r="J325" s="3">
        <v>15</v>
      </c>
      <c r="K325" s="3">
        <v>1</v>
      </c>
      <c r="M325" s="2">
        <v>43434.674004629633</v>
      </c>
      <c r="N325" s="2">
        <v>43434.679837962962</v>
      </c>
      <c r="O325" s="3" t="s">
        <v>36</v>
      </c>
      <c r="P325" s="3" t="s">
        <v>37</v>
      </c>
      <c r="Q325" s="3" t="s">
        <v>63</v>
      </c>
      <c r="R325" s="3" t="s">
        <v>64</v>
      </c>
      <c r="S325" s="2">
        <v>43434.674155092594</v>
      </c>
      <c r="T325" s="2">
        <v>43434.676932870374</v>
      </c>
      <c r="U325" s="2">
        <v>43434.681157407409</v>
      </c>
      <c r="V325" s="2">
        <v>43434.683935185189</v>
      </c>
      <c r="X325" s="2">
        <f t="shared" si="170"/>
        <v>43434.664282407408</v>
      </c>
      <c r="Y325" s="33">
        <f t="shared" si="171"/>
        <v>5.8333333290647715E-3</v>
      </c>
      <c r="Z325" s="33">
        <f t="shared" si="172"/>
        <v>5.8333333290647715E-3</v>
      </c>
      <c r="AA325" s="30"/>
      <c r="AB325" s="10">
        <f t="shared" si="152"/>
        <v>0</v>
      </c>
      <c r="AC325" s="10">
        <f t="shared" si="153"/>
        <v>9.7222222248092294E-3</v>
      </c>
      <c r="AD325" s="30"/>
      <c r="AE325" s="30"/>
    </row>
    <row r="326" spans="1:33" s="3" customFormat="1" x14ac:dyDescent="0.4">
      <c r="A326" s="16" t="str">
        <f t="shared" ref="A326:A358" si="173">IF(W326&gt;0, "★", "-")</f>
        <v>-</v>
      </c>
      <c r="B326" s="16" t="str">
        <f t="shared" ref="B326:B358" si="174">IF(L326&gt;0, "☆", "-")</f>
        <v>-</v>
      </c>
      <c r="C326" s="3">
        <v>15</v>
      </c>
      <c r="D326" s="2">
        <v>43434.665393518517</v>
      </c>
      <c r="E326" s="3" t="s">
        <v>358</v>
      </c>
      <c r="F326" s="3">
        <v>22388</v>
      </c>
      <c r="G326" s="3" t="s">
        <v>32</v>
      </c>
      <c r="H326" s="3">
        <v>1756</v>
      </c>
      <c r="I326" s="3">
        <v>173</v>
      </c>
      <c r="J326" s="3">
        <v>2</v>
      </c>
      <c r="K326" s="3">
        <v>1</v>
      </c>
      <c r="M326" s="2">
        <v>43434.673541666663</v>
      </c>
      <c r="N326" s="2">
        <v>43434.678252314814</v>
      </c>
      <c r="O326" s="3" t="s">
        <v>26</v>
      </c>
      <c r="P326" s="3" t="s">
        <v>27</v>
      </c>
      <c r="Q326" s="3" t="s">
        <v>55</v>
      </c>
      <c r="R326" s="3" t="s">
        <v>56</v>
      </c>
      <c r="S326" s="2">
        <v>43434.673425925925</v>
      </c>
      <c r="T326" s="2">
        <v>43434.673425925925</v>
      </c>
      <c r="U326" s="2">
        <v>43434.678240740737</v>
      </c>
      <c r="V326" s="2">
        <v>43434.678240740737</v>
      </c>
      <c r="X326" s="2">
        <f t="shared" si="170"/>
        <v>43434.665393518517</v>
      </c>
      <c r="Y326" s="33">
        <f t="shared" si="171"/>
        <v>4.7106481506489217E-3</v>
      </c>
      <c r="Z326" s="33">
        <f t="shared" si="172"/>
        <v>4.7106481506489217E-3</v>
      </c>
      <c r="AA326" s="30"/>
      <c r="AB326" s="10">
        <f t="shared" si="152"/>
        <v>1.1574073869269341E-4</v>
      </c>
      <c r="AC326" s="10">
        <f t="shared" si="153"/>
        <v>8.1481481465743855E-3</v>
      </c>
      <c r="AD326" s="30"/>
      <c r="AE326" s="30"/>
    </row>
    <row r="327" spans="1:33" s="3" customFormat="1" x14ac:dyDescent="0.4">
      <c r="A327" s="16" t="str">
        <f t="shared" si="173"/>
        <v>-</v>
      </c>
      <c r="B327" s="16" t="str">
        <f t="shared" si="174"/>
        <v>-</v>
      </c>
      <c r="C327" s="3">
        <v>15</v>
      </c>
      <c r="D327" s="2">
        <v>43434.665416666663</v>
      </c>
      <c r="E327" s="3" t="s">
        <v>373</v>
      </c>
      <c r="F327" s="3">
        <v>22389</v>
      </c>
      <c r="G327" s="3" t="s">
        <v>32</v>
      </c>
      <c r="H327" s="3">
        <v>3488</v>
      </c>
      <c r="I327" s="3">
        <v>634</v>
      </c>
      <c r="J327" s="3">
        <v>7</v>
      </c>
      <c r="K327" s="3">
        <v>2</v>
      </c>
      <c r="M327" s="2">
        <v>43434.669895833336</v>
      </c>
      <c r="N327" s="2">
        <v>43434.675162037034</v>
      </c>
      <c r="O327" s="3" t="s">
        <v>39</v>
      </c>
      <c r="P327" s="3" t="s">
        <v>40</v>
      </c>
      <c r="Q327" s="3" t="s">
        <v>30</v>
      </c>
      <c r="R327" s="3" t="s">
        <v>31</v>
      </c>
      <c r="S327" s="2">
        <v>43434.669594907406</v>
      </c>
      <c r="T327" s="2">
        <v>43434.669594907406</v>
      </c>
      <c r="U327" s="2">
        <v>43434.679409722223</v>
      </c>
      <c r="V327" s="2">
        <v>43434.679409722223</v>
      </c>
      <c r="X327" s="2">
        <f t="shared" si="170"/>
        <v>43434.665416666663</v>
      </c>
      <c r="Y327" s="33">
        <f t="shared" si="171"/>
        <v>5.2662036978290416E-3</v>
      </c>
      <c r="Z327" s="33">
        <f t="shared" si="172"/>
        <v>1.0532407395658083E-2</v>
      </c>
      <c r="AA327" s="30"/>
      <c r="AB327" s="10">
        <f t="shared" si="152"/>
        <v>3.0092593078734353E-4</v>
      </c>
      <c r="AC327" s="10">
        <f t="shared" si="153"/>
        <v>4.4791666732635349E-3</v>
      </c>
      <c r="AD327" s="30"/>
      <c r="AE327" s="30"/>
      <c r="AG327" s="7"/>
    </row>
    <row r="328" spans="1:33" s="3" customFormat="1" x14ac:dyDescent="0.4">
      <c r="A328" s="16" t="str">
        <f t="shared" si="173"/>
        <v>-</v>
      </c>
      <c r="B328" s="16" t="str">
        <f t="shared" si="174"/>
        <v>-</v>
      </c>
      <c r="C328" s="3">
        <v>15</v>
      </c>
      <c r="D328" s="2">
        <v>43434.666238425925</v>
      </c>
      <c r="E328" s="3" t="s">
        <v>384</v>
      </c>
      <c r="F328" s="3">
        <v>22391</v>
      </c>
      <c r="G328" s="3" t="s">
        <v>110</v>
      </c>
      <c r="H328" s="3">
        <v>6658</v>
      </c>
      <c r="I328" s="3">
        <v>447</v>
      </c>
      <c r="J328" s="3">
        <v>10</v>
      </c>
      <c r="K328" s="3">
        <v>1</v>
      </c>
      <c r="M328" s="2">
        <v>43434.667951388888</v>
      </c>
      <c r="N328" s="2">
        <v>43434.683935185189</v>
      </c>
      <c r="O328" s="3" t="s">
        <v>66</v>
      </c>
      <c r="P328" s="3" t="s">
        <v>67</v>
      </c>
      <c r="Q328" s="3" t="s">
        <v>63</v>
      </c>
      <c r="R328" s="3" t="s">
        <v>64</v>
      </c>
      <c r="S328" s="2">
        <v>43434.668229166666</v>
      </c>
      <c r="T328" s="2">
        <v>43434.668229166666</v>
      </c>
      <c r="U328" s="2">
        <v>43434.687152777777</v>
      </c>
      <c r="V328" s="2">
        <v>43434.687152777777</v>
      </c>
      <c r="X328" s="2">
        <f t="shared" si="170"/>
        <v>43434.666238425925</v>
      </c>
      <c r="Y328" s="33">
        <f t="shared" si="171"/>
        <v>1.598379630013369E-2</v>
      </c>
      <c r="Z328" s="33">
        <f t="shared" si="172"/>
        <v>1.598379630013369E-2</v>
      </c>
      <c r="AA328" s="30"/>
      <c r="AB328" s="10">
        <f t="shared" ref="AB328:AB391" si="175">IF(IF(A328="☆",L328-S328,M328-S328)&lt;0,0,IF(A328="☆",L328-S328,M328-S328))</f>
        <v>0</v>
      </c>
      <c r="AC328" s="10">
        <f t="shared" ref="AC328:AC391" si="176">IF(IF(B328="☆",(IF(L328&gt;S328,L328-X328,S328-X328)),M328-X328)&lt;0,0,IF(B328="☆",(IF(L328&gt;S328,L328-X328,S328-X328)),M328-X328))</f>
        <v>1.7129629632108845E-3</v>
      </c>
      <c r="AD328" s="30"/>
      <c r="AE328" s="30"/>
    </row>
    <row r="329" spans="1:33" s="3" customFormat="1" x14ac:dyDescent="0.4">
      <c r="A329" s="16" t="str">
        <f t="shared" si="173"/>
        <v>-</v>
      </c>
      <c r="B329" s="16" t="str">
        <f t="shared" si="174"/>
        <v>-</v>
      </c>
      <c r="C329" s="3">
        <v>15</v>
      </c>
      <c r="D329" s="2">
        <v>43434.666643518518</v>
      </c>
      <c r="E329" s="3" t="s">
        <v>385</v>
      </c>
      <c r="F329" s="3">
        <v>22392</v>
      </c>
      <c r="G329" s="3" t="s">
        <v>32</v>
      </c>
      <c r="H329" s="3">
        <v>6362</v>
      </c>
      <c r="I329" s="3">
        <v>791</v>
      </c>
      <c r="J329" s="3">
        <v>6</v>
      </c>
      <c r="K329" s="3">
        <v>1</v>
      </c>
      <c r="M329" s="2">
        <v>43434.680844907409</v>
      </c>
      <c r="N329" s="2">
        <v>43434.687893518516</v>
      </c>
      <c r="O329" s="3" t="s">
        <v>61</v>
      </c>
      <c r="P329" s="3" t="s">
        <v>62</v>
      </c>
      <c r="Q329" s="3" t="s">
        <v>53</v>
      </c>
      <c r="R329" s="3" t="s">
        <v>54</v>
      </c>
      <c r="S329" s="2">
        <v>43434.685185185182</v>
      </c>
      <c r="T329" s="2">
        <v>43434.685185185182</v>
      </c>
      <c r="U329" s="2">
        <v>43434.699131944442</v>
      </c>
      <c r="V329" s="2">
        <v>43434.699131944442</v>
      </c>
      <c r="X329" s="2">
        <f t="shared" si="170"/>
        <v>43434.666643518518</v>
      </c>
      <c r="Y329" s="33">
        <f t="shared" si="171"/>
        <v>7.0486111071659252E-3</v>
      </c>
      <c r="Z329" s="33">
        <f t="shared" si="172"/>
        <v>7.0486111071659252E-3</v>
      </c>
      <c r="AA329" s="30"/>
      <c r="AB329" s="10">
        <f t="shared" si="175"/>
        <v>0</v>
      </c>
      <c r="AC329" s="10">
        <f t="shared" si="176"/>
        <v>1.4201388890796807E-2</v>
      </c>
      <c r="AD329" s="30"/>
      <c r="AE329" s="30"/>
    </row>
    <row r="330" spans="1:33" s="3" customFormat="1" x14ac:dyDescent="0.4">
      <c r="A330" s="16" t="str">
        <f t="shared" ref="A330:A344" si="177">IF(W330&gt;0, "★", "-")</f>
        <v>-</v>
      </c>
      <c r="B330" s="16" t="str">
        <f t="shared" ref="B330:B344" si="178">IF(L330&gt;0, "☆", "-")</f>
        <v>☆</v>
      </c>
      <c r="C330" s="3">
        <v>15</v>
      </c>
      <c r="D330" s="2">
        <v>43434.627453703702</v>
      </c>
      <c r="E330" s="3" t="s">
        <v>357</v>
      </c>
      <c r="F330" s="3">
        <v>22327</v>
      </c>
      <c r="G330" s="3" t="s">
        <v>32</v>
      </c>
      <c r="H330" s="3">
        <v>3338</v>
      </c>
      <c r="I330" s="3">
        <v>740</v>
      </c>
      <c r="J330" s="3">
        <v>1</v>
      </c>
      <c r="K330" s="3">
        <v>1</v>
      </c>
      <c r="L330" s="2">
        <v>43434.629155092596</v>
      </c>
      <c r="O330" s="3" t="s">
        <v>71</v>
      </c>
      <c r="P330" s="3" t="s">
        <v>72</v>
      </c>
      <c r="Q330" s="3" t="s">
        <v>48</v>
      </c>
      <c r="R330" s="3" t="s">
        <v>49</v>
      </c>
      <c r="S330" s="2">
        <v>43434.639803240738</v>
      </c>
      <c r="U330" s="2">
        <v>43434.64403935185</v>
      </c>
      <c r="X330" s="2">
        <f t="shared" si="170"/>
        <v>43434.627453703702</v>
      </c>
      <c r="Y330" s="33">
        <f t="shared" si="171"/>
        <v>0</v>
      </c>
      <c r="Z330" s="33">
        <f t="shared" si="172"/>
        <v>0</v>
      </c>
      <c r="AA330" s="30"/>
      <c r="AB330" s="10">
        <f t="shared" si="175"/>
        <v>0</v>
      </c>
      <c r="AC330" s="10">
        <f t="shared" si="176"/>
        <v>1.2349537035333924E-2</v>
      </c>
      <c r="AD330" s="30"/>
      <c r="AE330" s="30"/>
      <c r="AG330" s="7"/>
    </row>
    <row r="331" spans="1:33" s="3" customFormat="1" x14ac:dyDescent="0.4">
      <c r="A331" s="16" t="str">
        <f t="shared" si="177"/>
        <v>-</v>
      </c>
      <c r="B331" s="16" t="str">
        <f t="shared" si="178"/>
        <v>☆</v>
      </c>
      <c r="C331" s="3">
        <v>15</v>
      </c>
      <c r="D331" s="2">
        <v>43434.631990740738</v>
      </c>
      <c r="E331" s="3" t="s">
        <v>362</v>
      </c>
      <c r="F331" s="3">
        <v>22337</v>
      </c>
      <c r="G331" s="3" t="s">
        <v>95</v>
      </c>
      <c r="H331" s="3">
        <v>0</v>
      </c>
      <c r="I331" s="3">
        <v>858</v>
      </c>
      <c r="J331" s="3">
        <v>4</v>
      </c>
      <c r="K331" s="3">
        <v>1</v>
      </c>
      <c r="L331" s="2">
        <v>43434.632361111115</v>
      </c>
      <c r="O331" s="3" t="s">
        <v>44</v>
      </c>
      <c r="P331" s="3" t="s">
        <v>45</v>
      </c>
      <c r="Q331" s="3" t="s">
        <v>103</v>
      </c>
      <c r="R331" s="3" t="s">
        <v>19</v>
      </c>
      <c r="S331" s="2">
        <v>43434.643761574072</v>
      </c>
      <c r="U331" s="2">
        <v>43434.659490740742</v>
      </c>
      <c r="X331" s="2">
        <f t="shared" si="170"/>
        <v>43434.631990740738</v>
      </c>
      <c r="Y331" s="33">
        <f t="shared" si="171"/>
        <v>0</v>
      </c>
      <c r="Z331" s="33">
        <f t="shared" si="172"/>
        <v>0</v>
      </c>
      <c r="AA331" s="30"/>
      <c r="AB331" s="10">
        <f t="shared" si="175"/>
        <v>0</v>
      </c>
      <c r="AC331" s="10">
        <f t="shared" si="176"/>
        <v>1.1770833334594499E-2</v>
      </c>
      <c r="AD331" s="30"/>
      <c r="AE331" s="30"/>
      <c r="AG331" s="7"/>
    </row>
    <row r="332" spans="1:33" s="3" customFormat="1" x14ac:dyDescent="0.4">
      <c r="A332" s="16" t="str">
        <f t="shared" si="177"/>
        <v>-</v>
      </c>
      <c r="B332" s="16" t="str">
        <f t="shared" si="178"/>
        <v>☆</v>
      </c>
      <c r="C332" s="3">
        <v>15</v>
      </c>
      <c r="D332" s="2">
        <v>43434.634525462963</v>
      </c>
      <c r="E332" s="3" t="s">
        <v>363</v>
      </c>
      <c r="F332" s="3">
        <v>22340</v>
      </c>
      <c r="G332" s="3" t="s">
        <v>95</v>
      </c>
      <c r="H332" s="3">
        <v>0</v>
      </c>
      <c r="I332" s="3">
        <v>531</v>
      </c>
      <c r="J332" s="3">
        <v>3</v>
      </c>
      <c r="K332" s="3">
        <v>2</v>
      </c>
      <c r="L332" s="2">
        <v>43434.636493055557</v>
      </c>
      <c r="O332" s="3" t="s">
        <v>61</v>
      </c>
      <c r="P332" s="3" t="s">
        <v>62</v>
      </c>
      <c r="Q332" s="3" t="s">
        <v>24</v>
      </c>
      <c r="R332" s="3" t="s">
        <v>25</v>
      </c>
      <c r="S332" s="2">
        <v>43434.650717592594</v>
      </c>
      <c r="U332" s="2">
        <v>43434.661296296297</v>
      </c>
      <c r="X332" s="2">
        <f t="shared" si="170"/>
        <v>43434.634525462963</v>
      </c>
      <c r="Y332" s="33">
        <f t="shared" si="171"/>
        <v>0</v>
      </c>
      <c r="Z332" s="33">
        <f t="shared" si="172"/>
        <v>0</v>
      </c>
      <c r="AA332" s="30"/>
      <c r="AB332" s="10">
        <f t="shared" si="175"/>
        <v>0</v>
      </c>
      <c r="AC332" s="10">
        <f t="shared" si="176"/>
        <v>1.619212963123573E-2</v>
      </c>
      <c r="AD332" s="30"/>
      <c r="AE332" s="30"/>
    </row>
    <row r="333" spans="1:33" s="3" customFormat="1" x14ac:dyDescent="0.4">
      <c r="A333" s="16" t="str">
        <f t="shared" si="177"/>
        <v>-</v>
      </c>
      <c r="B333" s="16" t="str">
        <f t="shared" si="178"/>
        <v>☆</v>
      </c>
      <c r="C333" s="3">
        <v>15</v>
      </c>
      <c r="D333" s="2">
        <v>43434.636666666665</v>
      </c>
      <c r="E333" s="3" t="s">
        <v>211</v>
      </c>
      <c r="F333" s="3">
        <v>22343</v>
      </c>
      <c r="G333" s="3" t="s">
        <v>18</v>
      </c>
      <c r="H333" s="3">
        <v>7627</v>
      </c>
      <c r="I333" s="3">
        <v>26</v>
      </c>
      <c r="J333" s="3">
        <v>1</v>
      </c>
      <c r="K333" s="3">
        <v>1</v>
      </c>
      <c r="L333" s="2">
        <v>43434.637002314812</v>
      </c>
      <c r="O333" s="3" t="s">
        <v>59</v>
      </c>
      <c r="P333" s="3" t="s">
        <v>60</v>
      </c>
      <c r="Q333" s="3" t="s">
        <v>28</v>
      </c>
      <c r="R333" s="3" t="s">
        <v>29</v>
      </c>
      <c r="S333" s="2">
        <v>43434.644999999997</v>
      </c>
      <c r="U333" s="2">
        <v>43434.657476851855</v>
      </c>
      <c r="X333" s="2">
        <f t="shared" si="170"/>
        <v>43434.636666666665</v>
      </c>
      <c r="Y333" s="33">
        <f t="shared" si="171"/>
        <v>0</v>
      </c>
      <c r="Z333" s="33">
        <f t="shared" si="172"/>
        <v>0</v>
      </c>
      <c r="AA333" s="30"/>
      <c r="AB333" s="10">
        <f t="shared" si="175"/>
        <v>0</v>
      </c>
      <c r="AC333" s="10">
        <f t="shared" si="176"/>
        <v>8.333333331393078E-3</v>
      </c>
      <c r="AD333" s="30"/>
      <c r="AE333" s="30"/>
      <c r="AG333" s="7"/>
    </row>
    <row r="334" spans="1:33" s="3" customFormat="1" x14ac:dyDescent="0.4">
      <c r="A334" s="16" t="str">
        <f t="shared" si="177"/>
        <v>-</v>
      </c>
      <c r="B334" s="16" t="str">
        <f t="shared" si="178"/>
        <v>☆</v>
      </c>
      <c r="C334" s="3">
        <v>15</v>
      </c>
      <c r="D334" s="2">
        <v>43434.640914351854</v>
      </c>
      <c r="E334" s="3" t="s">
        <v>149</v>
      </c>
      <c r="F334" s="3">
        <v>22349</v>
      </c>
      <c r="G334" s="3" t="s">
        <v>32</v>
      </c>
      <c r="H334" s="3">
        <v>6022</v>
      </c>
      <c r="I334" s="3">
        <v>894</v>
      </c>
      <c r="J334" s="3">
        <v>3</v>
      </c>
      <c r="K334" s="3">
        <v>1</v>
      </c>
      <c r="L334" s="2">
        <v>43434.649571759262</v>
      </c>
      <c r="O334" s="3" t="s">
        <v>63</v>
      </c>
      <c r="P334" s="3" t="s">
        <v>64</v>
      </c>
      <c r="Q334" s="3" t="s">
        <v>70</v>
      </c>
      <c r="R334" s="3" t="s">
        <v>105</v>
      </c>
      <c r="S334" s="2">
        <v>43434.654780092591</v>
      </c>
      <c r="U334" s="2">
        <v>43434.660949074074</v>
      </c>
      <c r="X334" s="2">
        <f t="shared" si="170"/>
        <v>43434.640914351854</v>
      </c>
      <c r="Y334" s="33">
        <f t="shared" si="171"/>
        <v>0</v>
      </c>
      <c r="Z334" s="33">
        <f t="shared" si="172"/>
        <v>0</v>
      </c>
      <c r="AA334" s="30"/>
      <c r="AB334" s="10">
        <f t="shared" si="175"/>
        <v>0</v>
      </c>
      <c r="AC334" s="10">
        <f t="shared" si="176"/>
        <v>1.3865740736946464E-2</v>
      </c>
      <c r="AD334" s="30"/>
      <c r="AE334" s="30"/>
    </row>
    <row r="335" spans="1:33" s="3" customFormat="1" x14ac:dyDescent="0.4">
      <c r="A335" s="16" t="str">
        <f t="shared" si="177"/>
        <v>★</v>
      </c>
      <c r="B335" s="16" t="str">
        <f t="shared" si="178"/>
        <v>☆</v>
      </c>
      <c r="C335" s="3">
        <v>15</v>
      </c>
      <c r="D335" s="2">
        <v>43434.644131944442</v>
      </c>
      <c r="E335" s="3" t="s">
        <v>179</v>
      </c>
      <c r="F335" s="3">
        <v>22356</v>
      </c>
      <c r="G335" s="3" t="s">
        <v>32</v>
      </c>
      <c r="H335" s="3">
        <v>3445</v>
      </c>
      <c r="I335" s="3">
        <v>151</v>
      </c>
      <c r="J335" s="3">
        <v>6</v>
      </c>
      <c r="K335" s="3">
        <v>1</v>
      </c>
      <c r="L335" s="2">
        <v>43434.644282407404</v>
      </c>
      <c r="O335" s="3" t="s">
        <v>30</v>
      </c>
      <c r="P335" s="3" t="s">
        <v>31</v>
      </c>
      <c r="Q335" s="3" t="s">
        <v>70</v>
      </c>
      <c r="R335" s="3" t="s">
        <v>105</v>
      </c>
      <c r="S335" s="2">
        <v>43434.660868055558</v>
      </c>
      <c r="U335" s="2">
        <v>43434.667858796296</v>
      </c>
      <c r="W335" s="2">
        <v>43434.651064814818</v>
      </c>
      <c r="X335" s="2">
        <f t="shared" si="170"/>
        <v>43434.651064814818</v>
      </c>
      <c r="Y335" s="33">
        <f t="shared" si="171"/>
        <v>0</v>
      </c>
      <c r="Z335" s="33">
        <f t="shared" si="172"/>
        <v>0</v>
      </c>
      <c r="AA335" s="30"/>
      <c r="AB335" s="10">
        <f t="shared" si="175"/>
        <v>0</v>
      </c>
      <c r="AC335" s="10"/>
      <c r="AD335" s="30"/>
      <c r="AE335" s="30"/>
      <c r="AG335" s="7" t="s">
        <v>92</v>
      </c>
    </row>
    <row r="336" spans="1:33" s="3" customFormat="1" x14ac:dyDescent="0.4">
      <c r="A336" s="16" t="str">
        <f t="shared" si="177"/>
        <v>-</v>
      </c>
      <c r="B336" s="16" t="str">
        <f t="shared" si="178"/>
        <v>☆</v>
      </c>
      <c r="C336" s="3">
        <v>15</v>
      </c>
      <c r="D336" s="2">
        <v>43434.644201388888</v>
      </c>
      <c r="E336" s="3" t="s">
        <v>371</v>
      </c>
      <c r="F336" s="3">
        <v>22357</v>
      </c>
      <c r="G336" s="3" t="s">
        <v>96</v>
      </c>
      <c r="H336" s="3">
        <v>0</v>
      </c>
      <c r="I336" s="3">
        <v>643</v>
      </c>
      <c r="J336" s="3">
        <v>1</v>
      </c>
      <c r="K336" s="3">
        <v>1</v>
      </c>
      <c r="L336" s="2">
        <v>43434.644594907404</v>
      </c>
      <c r="O336" s="3" t="s">
        <v>46</v>
      </c>
      <c r="P336" s="3" t="s">
        <v>47</v>
      </c>
      <c r="Q336" s="3" t="s">
        <v>55</v>
      </c>
      <c r="R336" s="3" t="s">
        <v>56</v>
      </c>
      <c r="S336" s="2">
        <v>43434.657418981478</v>
      </c>
      <c r="U336" s="2">
        <v>43434.665648148148</v>
      </c>
      <c r="X336" s="2">
        <f t="shared" si="170"/>
        <v>43434.644201388888</v>
      </c>
      <c r="Y336" s="33">
        <f t="shared" si="171"/>
        <v>0</v>
      </c>
      <c r="Z336" s="33">
        <f t="shared" si="172"/>
        <v>0</v>
      </c>
      <c r="AA336" s="30"/>
      <c r="AB336" s="10">
        <f t="shared" si="175"/>
        <v>0</v>
      </c>
      <c r="AC336" s="10">
        <f t="shared" si="176"/>
        <v>1.321759259008104E-2</v>
      </c>
      <c r="AD336" s="30"/>
      <c r="AE336" s="30"/>
    </row>
    <row r="337" spans="1:33" s="3" customFormat="1" x14ac:dyDescent="0.4">
      <c r="A337" s="16" t="str">
        <f t="shared" si="177"/>
        <v>-</v>
      </c>
      <c r="B337" s="16" t="str">
        <f t="shared" si="178"/>
        <v>☆</v>
      </c>
      <c r="C337" s="3">
        <v>15</v>
      </c>
      <c r="D337" s="2">
        <v>43434.644768518519</v>
      </c>
      <c r="E337" s="3" t="s">
        <v>179</v>
      </c>
      <c r="F337" s="3">
        <v>22359</v>
      </c>
      <c r="G337" s="3" t="s">
        <v>32</v>
      </c>
      <c r="H337" s="3">
        <v>3445</v>
      </c>
      <c r="I337" s="3">
        <v>813</v>
      </c>
      <c r="J337" s="3">
        <v>8</v>
      </c>
      <c r="K337" s="3">
        <v>1</v>
      </c>
      <c r="L337" s="2">
        <v>43434.644976851851</v>
      </c>
      <c r="O337" s="3" t="s">
        <v>30</v>
      </c>
      <c r="P337" s="3" t="s">
        <v>31</v>
      </c>
      <c r="Q337" s="3" t="s">
        <v>70</v>
      </c>
      <c r="R337" s="3" t="s">
        <v>105</v>
      </c>
      <c r="S337" s="2">
        <v>43434.659236111111</v>
      </c>
      <c r="U337" s="2">
        <v>43434.666226851848</v>
      </c>
      <c r="X337" s="2">
        <f t="shared" si="170"/>
        <v>43434.644768518519</v>
      </c>
      <c r="Y337" s="33">
        <f t="shared" si="171"/>
        <v>0</v>
      </c>
      <c r="Z337" s="33">
        <f t="shared" si="172"/>
        <v>0</v>
      </c>
      <c r="AA337" s="30"/>
      <c r="AB337" s="10">
        <f t="shared" si="175"/>
        <v>0</v>
      </c>
      <c r="AC337" s="10"/>
      <c r="AD337" s="30"/>
      <c r="AE337" s="30"/>
      <c r="AG337" s="7" t="s">
        <v>92</v>
      </c>
    </row>
    <row r="338" spans="1:33" s="3" customFormat="1" x14ac:dyDescent="0.4">
      <c r="A338" s="16" t="str">
        <f t="shared" si="177"/>
        <v>-</v>
      </c>
      <c r="B338" s="16" t="str">
        <f t="shared" si="178"/>
        <v>☆</v>
      </c>
      <c r="C338" s="3">
        <v>15</v>
      </c>
      <c r="D338" s="2">
        <v>43434.64576388889</v>
      </c>
      <c r="E338" s="3" t="s">
        <v>179</v>
      </c>
      <c r="F338" s="3">
        <v>22361</v>
      </c>
      <c r="G338" s="3" t="s">
        <v>32</v>
      </c>
      <c r="H338" s="3">
        <v>3445</v>
      </c>
      <c r="I338" s="3">
        <v>540</v>
      </c>
      <c r="J338" s="3">
        <v>8</v>
      </c>
      <c r="K338" s="3">
        <v>1</v>
      </c>
      <c r="L338" s="2">
        <v>43434.648854166669</v>
      </c>
      <c r="O338" s="3" t="s">
        <v>30</v>
      </c>
      <c r="P338" s="3" t="s">
        <v>31</v>
      </c>
      <c r="Q338" s="3" t="s">
        <v>70</v>
      </c>
      <c r="R338" s="3" t="s">
        <v>105</v>
      </c>
      <c r="S338" s="2">
        <v>43434.657789351855</v>
      </c>
      <c r="U338" s="2">
        <v>43434.664780092593</v>
      </c>
      <c r="X338" s="2">
        <f t="shared" si="170"/>
        <v>43434.64576388889</v>
      </c>
      <c r="Y338" s="33">
        <f t="shared" si="171"/>
        <v>0</v>
      </c>
      <c r="Z338" s="33">
        <f t="shared" si="172"/>
        <v>0</v>
      </c>
      <c r="AA338" s="30"/>
      <c r="AB338" s="10">
        <f t="shared" si="175"/>
        <v>0</v>
      </c>
      <c r="AC338" s="10"/>
      <c r="AD338" s="30"/>
      <c r="AE338" s="30"/>
      <c r="AG338" s="7" t="s">
        <v>92</v>
      </c>
    </row>
    <row r="339" spans="1:33" s="3" customFormat="1" x14ac:dyDescent="0.4">
      <c r="A339" s="16" t="str">
        <f t="shared" si="177"/>
        <v>-</v>
      </c>
      <c r="B339" s="16" t="str">
        <f t="shared" si="178"/>
        <v>☆</v>
      </c>
      <c r="C339" s="3">
        <v>15</v>
      </c>
      <c r="D339" s="2">
        <v>43434.649155092593</v>
      </c>
      <c r="E339" s="3" t="s">
        <v>179</v>
      </c>
      <c r="F339" s="3">
        <v>22367</v>
      </c>
      <c r="G339" s="3" t="s">
        <v>32</v>
      </c>
      <c r="H339" s="3">
        <v>3445</v>
      </c>
      <c r="I339" s="3">
        <v>12</v>
      </c>
      <c r="J339" s="3">
        <v>3</v>
      </c>
      <c r="K339" s="3">
        <v>1</v>
      </c>
      <c r="L339" s="2">
        <v>43434.65184027778</v>
      </c>
      <c r="O339" s="3" t="s">
        <v>30</v>
      </c>
      <c r="P339" s="3" t="s">
        <v>31</v>
      </c>
      <c r="Q339" s="3" t="s">
        <v>70</v>
      </c>
      <c r="R339" s="3" t="s">
        <v>105</v>
      </c>
      <c r="S339" s="2">
        <v>43434.666006944448</v>
      </c>
      <c r="U339" s="2">
        <v>43434.672997685186</v>
      </c>
      <c r="X339" s="2">
        <f t="shared" si="170"/>
        <v>43434.649155092593</v>
      </c>
      <c r="Y339" s="33">
        <f t="shared" si="171"/>
        <v>0</v>
      </c>
      <c r="Z339" s="33">
        <f t="shared" si="172"/>
        <v>0</v>
      </c>
      <c r="AA339" s="30"/>
      <c r="AB339" s="10">
        <f t="shared" si="175"/>
        <v>0</v>
      </c>
      <c r="AC339" s="10"/>
      <c r="AD339" s="30"/>
      <c r="AE339" s="30"/>
      <c r="AG339" s="7" t="s">
        <v>92</v>
      </c>
    </row>
    <row r="340" spans="1:33" s="3" customFormat="1" x14ac:dyDescent="0.4">
      <c r="A340" s="16" t="str">
        <f t="shared" si="177"/>
        <v>-</v>
      </c>
      <c r="B340" s="16" t="str">
        <f t="shared" si="178"/>
        <v>☆</v>
      </c>
      <c r="C340" s="3">
        <v>15</v>
      </c>
      <c r="D340" s="2">
        <v>43434.652118055557</v>
      </c>
      <c r="E340" s="3" t="s">
        <v>179</v>
      </c>
      <c r="F340" s="3">
        <v>22369</v>
      </c>
      <c r="G340" s="3" t="s">
        <v>32</v>
      </c>
      <c r="H340" s="3">
        <v>3445</v>
      </c>
      <c r="I340" s="3">
        <v>737</v>
      </c>
      <c r="J340" s="3">
        <v>3</v>
      </c>
      <c r="K340" s="3">
        <v>1</v>
      </c>
      <c r="L340" s="2">
        <v>43434.656192129631</v>
      </c>
      <c r="O340" s="3" t="s">
        <v>44</v>
      </c>
      <c r="P340" s="3" t="s">
        <v>45</v>
      </c>
      <c r="Q340" s="3" t="s">
        <v>70</v>
      </c>
      <c r="R340" s="3" t="s">
        <v>105</v>
      </c>
      <c r="S340" s="2">
        <v>43434.659502314818</v>
      </c>
      <c r="U340" s="2">
        <v>43434.665590277778</v>
      </c>
      <c r="X340" s="2">
        <f t="shared" si="170"/>
        <v>43434.652118055557</v>
      </c>
      <c r="Y340" s="33">
        <f t="shared" si="171"/>
        <v>0</v>
      </c>
      <c r="Z340" s="33">
        <f t="shared" si="172"/>
        <v>0</v>
      </c>
      <c r="AA340" s="30"/>
      <c r="AB340" s="10">
        <f t="shared" si="175"/>
        <v>0</v>
      </c>
      <c r="AC340" s="10">
        <f t="shared" si="176"/>
        <v>7.3842592610162683E-3</v>
      </c>
      <c r="AD340" s="30"/>
      <c r="AE340" s="30"/>
      <c r="AG340" s="7" t="s">
        <v>92</v>
      </c>
    </row>
    <row r="341" spans="1:33" s="3" customFormat="1" x14ac:dyDescent="0.4">
      <c r="A341" s="16" t="str">
        <f t="shared" si="177"/>
        <v>-</v>
      </c>
      <c r="B341" s="16" t="str">
        <f t="shared" si="178"/>
        <v>☆</v>
      </c>
      <c r="C341" s="3">
        <v>15</v>
      </c>
      <c r="D341" s="2">
        <v>43434.652407407404</v>
      </c>
      <c r="E341" s="3" t="s">
        <v>377</v>
      </c>
      <c r="F341" s="3">
        <v>22370</v>
      </c>
      <c r="G341" s="3" t="s">
        <v>65</v>
      </c>
      <c r="H341" s="3">
        <v>3954</v>
      </c>
      <c r="I341" s="3">
        <v>52</v>
      </c>
      <c r="J341" s="3">
        <v>13</v>
      </c>
      <c r="K341" s="3">
        <v>1</v>
      </c>
      <c r="L341" s="2">
        <v>43434.652870370373</v>
      </c>
      <c r="O341" s="3" t="s">
        <v>51</v>
      </c>
      <c r="P341" s="3" t="s">
        <v>52</v>
      </c>
      <c r="Q341" s="3" t="s">
        <v>26</v>
      </c>
      <c r="R341" s="3" t="s">
        <v>27</v>
      </c>
      <c r="S341" s="2">
        <v>43434.66814814815</v>
      </c>
      <c r="U341" s="2">
        <v>43434.673784722225</v>
      </c>
      <c r="X341" s="2">
        <f t="shared" si="170"/>
        <v>43434.652407407404</v>
      </c>
      <c r="Y341" s="33">
        <f t="shared" si="171"/>
        <v>0</v>
      </c>
      <c r="Z341" s="33">
        <f t="shared" si="172"/>
        <v>0</v>
      </c>
      <c r="AA341" s="30"/>
      <c r="AB341" s="10">
        <f t="shared" si="175"/>
        <v>0</v>
      </c>
      <c r="AC341" s="10"/>
      <c r="AD341" s="30"/>
      <c r="AE341" s="30"/>
      <c r="AG341" s="7" t="s">
        <v>92</v>
      </c>
    </row>
    <row r="342" spans="1:33" s="3" customFormat="1" x14ac:dyDescent="0.4">
      <c r="A342" s="16" t="str">
        <f t="shared" si="177"/>
        <v>-</v>
      </c>
      <c r="B342" s="16" t="str">
        <f t="shared" si="178"/>
        <v>☆</v>
      </c>
      <c r="C342" s="3">
        <v>15</v>
      </c>
      <c r="D342" s="2">
        <v>43434.653171296297</v>
      </c>
      <c r="E342" s="3" t="s">
        <v>246</v>
      </c>
      <c r="F342" s="3">
        <v>22372</v>
      </c>
      <c r="G342" s="3" t="s">
        <v>96</v>
      </c>
      <c r="H342" s="3">
        <v>0</v>
      </c>
      <c r="I342" s="3">
        <v>594</v>
      </c>
      <c r="J342" s="3">
        <v>3</v>
      </c>
      <c r="K342" s="3">
        <v>2</v>
      </c>
      <c r="L342" s="2">
        <v>43434.653796296298</v>
      </c>
      <c r="O342" s="3" t="s">
        <v>30</v>
      </c>
      <c r="P342" s="3" t="s">
        <v>31</v>
      </c>
      <c r="Q342" s="3" t="s">
        <v>22</v>
      </c>
      <c r="R342" s="3" t="s">
        <v>23</v>
      </c>
      <c r="S342" s="2">
        <v>43434.670648148145</v>
      </c>
      <c r="U342" s="2">
        <v>43434.680115740739</v>
      </c>
      <c r="X342" s="2">
        <f t="shared" si="170"/>
        <v>43434.653171296297</v>
      </c>
      <c r="Y342" s="33">
        <f t="shared" si="171"/>
        <v>0</v>
      </c>
      <c r="Z342" s="33">
        <f t="shared" si="172"/>
        <v>0</v>
      </c>
      <c r="AA342" s="30"/>
      <c r="AB342" s="10">
        <f t="shared" si="175"/>
        <v>0</v>
      </c>
      <c r="AC342" s="10">
        <f t="shared" si="176"/>
        <v>1.7476851848186925E-2</v>
      </c>
      <c r="AD342" s="30"/>
      <c r="AE342" s="30"/>
    </row>
    <row r="343" spans="1:33" s="5" customFormat="1" x14ac:dyDescent="0.4">
      <c r="A343" s="17" t="str">
        <f t="shared" si="177"/>
        <v>★</v>
      </c>
      <c r="B343" s="17" t="str">
        <f t="shared" si="178"/>
        <v>☆</v>
      </c>
      <c r="C343" s="5">
        <v>15</v>
      </c>
      <c r="D343" s="4">
        <v>43434.654710648145</v>
      </c>
      <c r="E343" s="5" t="s">
        <v>378</v>
      </c>
      <c r="F343" s="5">
        <v>22373</v>
      </c>
      <c r="G343" s="5" t="s">
        <v>32</v>
      </c>
      <c r="H343" s="5">
        <v>5131</v>
      </c>
      <c r="I343" s="5">
        <v>414</v>
      </c>
      <c r="J343" s="5">
        <v>11</v>
      </c>
      <c r="K343" s="5">
        <v>1</v>
      </c>
      <c r="L343" s="4">
        <v>43434.654976851853</v>
      </c>
      <c r="O343" s="5" t="s">
        <v>22</v>
      </c>
      <c r="P343" s="5" t="s">
        <v>23</v>
      </c>
      <c r="Q343" s="5" t="s">
        <v>71</v>
      </c>
      <c r="R343" s="5" t="s">
        <v>72</v>
      </c>
      <c r="S343" s="4">
        <v>43434.668969907405</v>
      </c>
      <c r="U343" s="4">
        <v>43434.67895833333</v>
      </c>
      <c r="W343" s="4">
        <v>43434.66165509259</v>
      </c>
      <c r="X343" s="4">
        <f t="shared" si="170"/>
        <v>43434.66165509259</v>
      </c>
      <c r="Y343" s="34">
        <f t="shared" si="171"/>
        <v>0</v>
      </c>
      <c r="Z343" s="34">
        <f t="shared" si="172"/>
        <v>0</v>
      </c>
      <c r="AA343" s="31"/>
      <c r="AB343" s="19">
        <f t="shared" si="175"/>
        <v>0</v>
      </c>
      <c r="AC343" s="19">
        <f t="shared" si="176"/>
        <v>7.3148148148902692E-3</v>
      </c>
      <c r="AD343" s="31"/>
      <c r="AE343" s="31"/>
    </row>
    <row r="344" spans="1:33" s="21" customFormat="1" x14ac:dyDescent="0.4">
      <c r="A344" s="20" t="str">
        <f t="shared" si="177"/>
        <v>★</v>
      </c>
      <c r="B344" s="20" t="str">
        <f t="shared" si="178"/>
        <v>-</v>
      </c>
      <c r="C344" s="21">
        <v>16</v>
      </c>
      <c r="D344" s="22">
        <v>43434.66609953704</v>
      </c>
      <c r="E344" s="21" t="s">
        <v>383</v>
      </c>
      <c r="F344" s="21">
        <v>22390</v>
      </c>
      <c r="G344" s="21" t="s">
        <v>110</v>
      </c>
      <c r="H344" s="21">
        <v>2905</v>
      </c>
      <c r="I344" s="21">
        <v>849</v>
      </c>
      <c r="J344" s="21">
        <v>3</v>
      </c>
      <c r="K344" s="21">
        <v>2</v>
      </c>
      <c r="M344" s="22">
        <v>43434.674930555557</v>
      </c>
      <c r="N344" s="22">
        <v>43434.685243055559</v>
      </c>
      <c r="O344" s="21" t="s">
        <v>26</v>
      </c>
      <c r="P344" s="21" t="s">
        <v>27</v>
      </c>
      <c r="Q344" s="21" t="s">
        <v>57</v>
      </c>
      <c r="R344" s="21" t="s">
        <v>58</v>
      </c>
      <c r="S344" s="22">
        <v>43434.674884259257</v>
      </c>
      <c r="T344" s="22">
        <v>43434.67523148148</v>
      </c>
      <c r="U344" s="22">
        <v>43434.682685185187</v>
      </c>
      <c r="V344" s="22">
        <v>43434.687337962961</v>
      </c>
      <c r="W344" s="22">
        <v>43434.673032407409</v>
      </c>
      <c r="X344" s="22">
        <f t="shared" si="170"/>
        <v>43434.673032407409</v>
      </c>
      <c r="Y344" s="35">
        <f t="shared" si="171"/>
        <v>1.0312500002328306E-2</v>
      </c>
      <c r="Z344" s="35">
        <f t="shared" si="172"/>
        <v>2.0625000004656613E-2</v>
      </c>
      <c r="AA344" s="32">
        <f>SUM(Z344:Z414)</f>
        <v>0.68979166677308967</v>
      </c>
      <c r="AB344" s="26">
        <f t="shared" si="175"/>
        <v>4.6296299842651933E-5</v>
      </c>
      <c r="AC344" s="26">
        <f t="shared" si="176"/>
        <v>1.898148148029577E-3</v>
      </c>
      <c r="AD344" s="32">
        <f>AVERAGE(AC344:AC414)</f>
        <v>4.3471876727095666E-3</v>
      </c>
      <c r="AE344" s="32">
        <f>MEDIAN(AC344:AC414)</f>
        <v>3.2407407416030765E-3</v>
      </c>
    </row>
    <row r="345" spans="1:33" s="3" customFormat="1" x14ac:dyDescent="0.4">
      <c r="A345" s="16" t="str">
        <f t="shared" si="173"/>
        <v>-</v>
      </c>
      <c r="B345" s="16" t="str">
        <f t="shared" si="174"/>
        <v>-</v>
      </c>
      <c r="C345" s="3">
        <v>16</v>
      </c>
      <c r="D345" s="2">
        <v>43434.666828703703</v>
      </c>
      <c r="E345" s="3" t="s">
        <v>386</v>
      </c>
      <c r="F345" s="3">
        <v>22393</v>
      </c>
      <c r="G345" s="3" t="s">
        <v>95</v>
      </c>
      <c r="H345" s="3">
        <v>0</v>
      </c>
      <c r="I345" s="3">
        <v>203</v>
      </c>
      <c r="J345" s="3">
        <v>10</v>
      </c>
      <c r="K345" s="3">
        <v>6</v>
      </c>
      <c r="M345" s="2">
        <v>43434.686898148146</v>
      </c>
      <c r="N345" s="2">
        <v>43434.691932870373</v>
      </c>
      <c r="O345" s="3" t="s">
        <v>61</v>
      </c>
      <c r="P345" s="3" t="s">
        <v>62</v>
      </c>
      <c r="Q345" s="3" t="s">
        <v>24</v>
      </c>
      <c r="R345" s="3" t="s">
        <v>25</v>
      </c>
      <c r="S345" s="2">
        <v>43434.691446759258</v>
      </c>
      <c r="T345" s="2">
        <v>43434.691446759258</v>
      </c>
      <c r="U345" s="2">
        <v>43434.70480324074</v>
      </c>
      <c r="V345" s="2">
        <v>43434.70480324074</v>
      </c>
      <c r="X345" s="2">
        <f t="shared" si="170"/>
        <v>43434.666828703703</v>
      </c>
      <c r="Y345" s="33">
        <f t="shared" si="171"/>
        <v>5.0347222277196124E-3</v>
      </c>
      <c r="Z345" s="33">
        <f t="shared" si="172"/>
        <v>3.0208333366317675E-2</v>
      </c>
      <c r="AA345" s="30"/>
      <c r="AB345" s="10">
        <f t="shared" si="175"/>
        <v>0</v>
      </c>
      <c r="AC345" s="10">
        <f t="shared" si="176"/>
        <v>2.0069444442924578E-2</v>
      </c>
      <c r="AD345" s="30"/>
      <c r="AE345" s="30"/>
      <c r="AG345" s="7"/>
    </row>
    <row r="346" spans="1:33" s="3" customFormat="1" x14ac:dyDescent="0.4">
      <c r="A346" s="16" t="str">
        <f t="shared" si="173"/>
        <v>-</v>
      </c>
      <c r="B346" s="16" t="str">
        <f t="shared" si="174"/>
        <v>-</v>
      </c>
      <c r="C346" s="3">
        <v>16</v>
      </c>
      <c r="D346" s="2">
        <v>43434.666921296295</v>
      </c>
      <c r="E346" s="3" t="s">
        <v>387</v>
      </c>
      <c r="F346" s="3">
        <v>22394</v>
      </c>
      <c r="G346" s="3" t="s">
        <v>95</v>
      </c>
      <c r="H346" s="3">
        <v>0</v>
      </c>
      <c r="I346" s="3">
        <v>61</v>
      </c>
      <c r="J346" s="3">
        <v>8</v>
      </c>
      <c r="K346" s="3">
        <v>1</v>
      </c>
      <c r="M346" s="2">
        <v>43434.674814814818</v>
      </c>
      <c r="N346" s="2">
        <v>43434.679340277777</v>
      </c>
      <c r="O346" s="3" t="s">
        <v>20</v>
      </c>
      <c r="P346" s="3" t="s">
        <v>21</v>
      </c>
      <c r="Q346" s="3" t="s">
        <v>46</v>
      </c>
      <c r="R346" s="3" t="s">
        <v>47</v>
      </c>
      <c r="S346" s="2">
        <v>43434.683125000003</v>
      </c>
      <c r="T346" s="2">
        <v>43434.683125000003</v>
      </c>
      <c r="U346" s="2">
        <v>43434.692233796297</v>
      </c>
      <c r="V346" s="2">
        <v>43434.692233796297</v>
      </c>
      <c r="X346" s="2">
        <f t="shared" si="170"/>
        <v>43434.666921296295</v>
      </c>
      <c r="Y346" s="33">
        <f t="shared" si="171"/>
        <v>4.5254629585542716E-3</v>
      </c>
      <c r="Z346" s="33">
        <f t="shared" si="172"/>
        <v>4.5254629585542716E-3</v>
      </c>
      <c r="AA346" s="30"/>
      <c r="AB346" s="10">
        <f t="shared" si="175"/>
        <v>0</v>
      </c>
      <c r="AC346" s="10">
        <f t="shared" si="176"/>
        <v>7.8935185229056515E-3</v>
      </c>
      <c r="AD346" s="30"/>
      <c r="AE346" s="30"/>
      <c r="AG346" s="7"/>
    </row>
    <row r="347" spans="1:33" s="3" customFormat="1" x14ac:dyDescent="0.4">
      <c r="A347" s="16" t="str">
        <f t="shared" si="173"/>
        <v>★</v>
      </c>
      <c r="B347" s="16" t="str">
        <f t="shared" si="174"/>
        <v>-</v>
      </c>
      <c r="C347" s="3">
        <v>16</v>
      </c>
      <c r="D347" s="2">
        <v>43434.667349537034</v>
      </c>
      <c r="E347" s="3" t="s">
        <v>162</v>
      </c>
      <c r="F347" s="3">
        <v>22395</v>
      </c>
      <c r="G347" s="3" t="s">
        <v>18</v>
      </c>
      <c r="H347" s="3">
        <v>7739</v>
      </c>
      <c r="I347" s="3">
        <v>747</v>
      </c>
      <c r="J347" s="3">
        <v>9</v>
      </c>
      <c r="K347" s="3">
        <v>2</v>
      </c>
      <c r="M347" s="2">
        <v>43434.671377314815</v>
      </c>
      <c r="N347" s="2">
        <v>43434.680520833332</v>
      </c>
      <c r="O347" s="3" t="s">
        <v>77</v>
      </c>
      <c r="P347" s="3" t="s">
        <v>78</v>
      </c>
      <c r="Q347" s="3" t="s">
        <v>46</v>
      </c>
      <c r="R347" s="3" t="s">
        <v>47</v>
      </c>
      <c r="S347" s="2">
        <v>43434.67428240741</v>
      </c>
      <c r="T347" s="2">
        <v>43434.67428240741</v>
      </c>
      <c r="U347" s="2">
        <v>43434.687881944446</v>
      </c>
      <c r="V347" s="2">
        <v>43434.687881944446</v>
      </c>
      <c r="W347" s="2">
        <v>43434.67428240741</v>
      </c>
      <c r="X347" s="2">
        <f t="shared" si="170"/>
        <v>43434.67428240741</v>
      </c>
      <c r="Y347" s="33">
        <f t="shared" si="171"/>
        <v>9.1435185167938471E-3</v>
      </c>
      <c r="Z347" s="33">
        <f t="shared" si="172"/>
        <v>1.8287037033587694E-2</v>
      </c>
      <c r="AA347" s="30"/>
      <c r="AB347" s="10">
        <f t="shared" si="175"/>
        <v>0</v>
      </c>
      <c r="AC347" s="10">
        <f t="shared" si="176"/>
        <v>0</v>
      </c>
      <c r="AD347" s="30"/>
      <c r="AE347" s="30"/>
      <c r="AG347" s="7"/>
    </row>
    <row r="348" spans="1:33" s="3" customFormat="1" x14ac:dyDescent="0.4">
      <c r="A348" s="16" t="str">
        <f t="shared" si="173"/>
        <v>★</v>
      </c>
      <c r="B348" s="16" t="str">
        <f t="shared" si="174"/>
        <v>-</v>
      </c>
      <c r="C348" s="3">
        <v>16</v>
      </c>
      <c r="D348" s="2">
        <v>43434.668206018519</v>
      </c>
      <c r="E348" s="3" t="s">
        <v>388</v>
      </c>
      <c r="F348" s="3">
        <v>22396</v>
      </c>
      <c r="G348" s="3" t="s">
        <v>18</v>
      </c>
      <c r="H348" s="3">
        <v>1019</v>
      </c>
      <c r="I348" s="3">
        <v>541</v>
      </c>
      <c r="J348" s="3">
        <v>13</v>
      </c>
      <c r="K348" s="3">
        <v>1</v>
      </c>
      <c r="M348" s="2">
        <v>43434.675127314818</v>
      </c>
      <c r="N348" s="2">
        <v>43434.68681712963</v>
      </c>
      <c r="O348" s="3" t="s">
        <v>41</v>
      </c>
      <c r="P348" s="3" t="s">
        <v>42</v>
      </c>
      <c r="Q348" s="3" t="s">
        <v>20</v>
      </c>
      <c r="R348" s="3" t="s">
        <v>21</v>
      </c>
      <c r="S348" s="2">
        <v>43434.675138888888</v>
      </c>
      <c r="T348" s="2">
        <v>43434.676793981482</v>
      </c>
      <c r="U348" s="2">
        <v>43434.686145833337</v>
      </c>
      <c r="V348" s="2">
        <v>43434.694652777776</v>
      </c>
      <c r="W348" s="2">
        <v>43434.675138888888</v>
      </c>
      <c r="X348" s="2">
        <f t="shared" si="170"/>
        <v>43434.675138888888</v>
      </c>
      <c r="Y348" s="33">
        <f t="shared" si="171"/>
        <v>1.1689814811688848E-2</v>
      </c>
      <c r="Z348" s="33">
        <f t="shared" si="172"/>
        <v>1.1689814811688848E-2</v>
      </c>
      <c r="AA348" s="30"/>
      <c r="AB348" s="10">
        <f t="shared" si="175"/>
        <v>0</v>
      </c>
      <c r="AC348" s="10">
        <f t="shared" si="176"/>
        <v>0</v>
      </c>
      <c r="AD348" s="30"/>
      <c r="AE348" s="30"/>
    </row>
    <row r="349" spans="1:33" s="3" customFormat="1" x14ac:dyDescent="0.4">
      <c r="A349" s="16" t="str">
        <f t="shared" si="173"/>
        <v>★</v>
      </c>
      <c r="B349" s="16" t="str">
        <f t="shared" si="174"/>
        <v>-</v>
      </c>
      <c r="C349" s="3">
        <v>16</v>
      </c>
      <c r="D349" s="2">
        <v>43434.668634259258</v>
      </c>
      <c r="E349" s="3" t="s">
        <v>389</v>
      </c>
      <c r="F349" s="3">
        <v>22397</v>
      </c>
      <c r="G349" s="3" t="s">
        <v>32</v>
      </c>
      <c r="H349" s="3">
        <v>7791</v>
      </c>
      <c r="I349" s="3">
        <v>847</v>
      </c>
      <c r="J349" s="3">
        <v>4</v>
      </c>
      <c r="K349" s="3">
        <v>4</v>
      </c>
      <c r="M349" s="2">
        <v>43434.672708333332</v>
      </c>
      <c r="N349" s="2">
        <v>43434.678414351853</v>
      </c>
      <c r="O349" s="3" t="s">
        <v>20</v>
      </c>
      <c r="P349" s="3" t="s">
        <v>21</v>
      </c>
      <c r="Q349" s="3" t="s">
        <v>22</v>
      </c>
      <c r="R349" s="3" t="s">
        <v>23</v>
      </c>
      <c r="S349" s="2">
        <v>43434.675567129627</v>
      </c>
      <c r="T349" s="2">
        <v>43434.675567129627</v>
      </c>
      <c r="U349" s="2">
        <v>43434.689895833333</v>
      </c>
      <c r="V349" s="2">
        <v>43434.689895833333</v>
      </c>
      <c r="W349" s="2">
        <v>43434.675567129627</v>
      </c>
      <c r="X349" s="2">
        <f t="shared" si="170"/>
        <v>43434.675567129627</v>
      </c>
      <c r="Y349" s="33">
        <f t="shared" si="171"/>
        <v>5.7060185208683833E-3</v>
      </c>
      <c r="Z349" s="33">
        <f t="shared" si="172"/>
        <v>2.2824074083473533E-2</v>
      </c>
      <c r="AA349" s="30"/>
      <c r="AB349" s="10">
        <f t="shared" si="175"/>
        <v>0</v>
      </c>
      <c r="AC349" s="10">
        <f t="shared" si="176"/>
        <v>0</v>
      </c>
      <c r="AD349" s="30"/>
      <c r="AE349" s="30"/>
    </row>
    <row r="350" spans="1:33" s="3" customFormat="1" x14ac:dyDescent="0.4">
      <c r="A350" s="16" t="str">
        <f t="shared" si="173"/>
        <v>-</v>
      </c>
      <c r="B350" s="16" t="str">
        <f t="shared" si="174"/>
        <v>-</v>
      </c>
      <c r="C350" s="3">
        <v>16</v>
      </c>
      <c r="D350" s="2">
        <v>43434.669374999998</v>
      </c>
      <c r="E350" s="3" t="s">
        <v>390</v>
      </c>
      <c r="F350" s="3">
        <v>22398</v>
      </c>
      <c r="G350" s="3" t="s">
        <v>32</v>
      </c>
      <c r="H350" s="3">
        <v>7833</v>
      </c>
      <c r="I350" s="3">
        <v>768</v>
      </c>
      <c r="J350" s="3">
        <v>11</v>
      </c>
      <c r="K350" s="3">
        <v>3</v>
      </c>
      <c r="M350" s="2">
        <v>43434.680393518516</v>
      </c>
      <c r="N350" s="2">
        <v>43434.685277777775</v>
      </c>
      <c r="O350" s="3" t="s">
        <v>61</v>
      </c>
      <c r="P350" s="3" t="s">
        <v>62</v>
      </c>
      <c r="Q350" s="3" t="s">
        <v>66</v>
      </c>
      <c r="R350" s="3" t="s">
        <v>67</v>
      </c>
      <c r="S350" s="2">
        <v>43434.686377314814</v>
      </c>
      <c r="T350" s="2">
        <v>43434.686377314814</v>
      </c>
      <c r="U350" s="2">
        <v>43434.696053240739</v>
      </c>
      <c r="V350" s="2">
        <v>43434.696053240739</v>
      </c>
      <c r="X350" s="2">
        <f t="shared" si="170"/>
        <v>43434.669374999998</v>
      </c>
      <c r="Y350" s="33">
        <f t="shared" si="171"/>
        <v>4.8842592586879618E-3</v>
      </c>
      <c r="Z350" s="33">
        <f t="shared" si="172"/>
        <v>1.4652777776063886E-2</v>
      </c>
      <c r="AA350" s="30"/>
      <c r="AB350" s="10">
        <f t="shared" si="175"/>
        <v>0</v>
      </c>
      <c r="AC350" s="10">
        <f t="shared" si="176"/>
        <v>1.1018518518540077E-2</v>
      </c>
      <c r="AD350" s="30"/>
      <c r="AE350" s="30"/>
      <c r="AG350" s="7"/>
    </row>
    <row r="351" spans="1:33" s="3" customFormat="1" x14ac:dyDescent="0.4">
      <c r="A351" s="16" t="str">
        <f t="shared" si="173"/>
        <v>-</v>
      </c>
      <c r="B351" s="16" t="str">
        <f t="shared" si="174"/>
        <v>-</v>
      </c>
      <c r="C351" s="3">
        <v>16</v>
      </c>
      <c r="D351" s="2">
        <v>43434.672476851854</v>
      </c>
      <c r="E351" s="3" t="s">
        <v>393</v>
      </c>
      <c r="F351" s="3">
        <v>22401</v>
      </c>
      <c r="G351" s="3" t="s">
        <v>32</v>
      </c>
      <c r="H351" s="3">
        <v>7865</v>
      </c>
      <c r="I351" s="3">
        <v>294</v>
      </c>
      <c r="J351" s="3">
        <v>5</v>
      </c>
      <c r="K351" s="3">
        <v>1</v>
      </c>
      <c r="M351" s="2">
        <v>43434.68041666667</v>
      </c>
      <c r="N351" s="2">
        <v>43434.687476851854</v>
      </c>
      <c r="O351" s="3" t="s">
        <v>103</v>
      </c>
      <c r="P351" s="3" t="s">
        <v>19</v>
      </c>
      <c r="Q351" s="3" t="s">
        <v>68</v>
      </c>
      <c r="R351" s="3" t="s">
        <v>69</v>
      </c>
      <c r="S351" s="2">
        <v>43434.679814814815</v>
      </c>
      <c r="T351" s="2">
        <v>43434.679814814815</v>
      </c>
      <c r="U351" s="2">
        <v>43434.68922453704</v>
      </c>
      <c r="V351" s="2">
        <v>43434.68922453704</v>
      </c>
      <c r="X351" s="2">
        <f t="shared" si="170"/>
        <v>43434.672476851854</v>
      </c>
      <c r="Y351" s="33">
        <f t="shared" si="171"/>
        <v>7.0601851839455776E-3</v>
      </c>
      <c r="Z351" s="33">
        <f t="shared" si="172"/>
        <v>7.0601851839455776E-3</v>
      </c>
      <c r="AA351" s="30"/>
      <c r="AB351" s="10">
        <f t="shared" si="175"/>
        <v>6.0185185429872945E-4</v>
      </c>
      <c r="AC351" s="10">
        <f t="shared" si="176"/>
        <v>7.9398148154723458E-3</v>
      </c>
      <c r="AD351" s="30"/>
      <c r="AE351" s="30"/>
    </row>
    <row r="352" spans="1:33" s="3" customFormat="1" x14ac:dyDescent="0.4">
      <c r="A352" s="16" t="str">
        <f t="shared" si="173"/>
        <v>★</v>
      </c>
      <c r="B352" s="16" t="str">
        <f t="shared" si="174"/>
        <v>-</v>
      </c>
      <c r="C352" s="3">
        <v>16</v>
      </c>
      <c r="D352" s="2">
        <v>43434.672951388886</v>
      </c>
      <c r="E352" s="3" t="s">
        <v>394</v>
      </c>
      <c r="F352" s="3">
        <v>22402</v>
      </c>
      <c r="G352" s="3" t="s">
        <v>32</v>
      </c>
      <c r="H352" s="3">
        <v>7171</v>
      </c>
      <c r="I352" s="3">
        <v>436</v>
      </c>
      <c r="J352" s="3">
        <v>3</v>
      </c>
      <c r="K352" s="3">
        <v>1</v>
      </c>
      <c r="M352" s="2">
        <v>43434.679108796299</v>
      </c>
      <c r="N352" s="2">
        <v>43434.686423611114</v>
      </c>
      <c r="O352" s="3" t="s">
        <v>26</v>
      </c>
      <c r="P352" s="3" t="s">
        <v>27</v>
      </c>
      <c r="Q352" s="3" t="s">
        <v>36</v>
      </c>
      <c r="R352" s="3" t="s">
        <v>37</v>
      </c>
      <c r="S352" s="2">
        <v>43434.679884259262</v>
      </c>
      <c r="T352" s="2">
        <v>43434.679884259262</v>
      </c>
      <c r="U352" s="2">
        <v>43434.68990740741</v>
      </c>
      <c r="V352" s="2">
        <v>43434.68990740741</v>
      </c>
      <c r="W352" s="2">
        <v>43434.679884259262</v>
      </c>
      <c r="X352" s="2">
        <f t="shared" si="170"/>
        <v>43434.679884259262</v>
      </c>
      <c r="Y352" s="33">
        <f t="shared" si="171"/>
        <v>7.3148148148902692E-3</v>
      </c>
      <c r="Z352" s="33">
        <f t="shared" si="172"/>
        <v>7.3148148148902692E-3</v>
      </c>
      <c r="AA352" s="30"/>
      <c r="AB352" s="10">
        <f t="shared" si="175"/>
        <v>0</v>
      </c>
      <c r="AC352" s="10">
        <f t="shared" si="176"/>
        <v>0</v>
      </c>
      <c r="AD352" s="30"/>
      <c r="AE352" s="30"/>
      <c r="AG352" s="7"/>
    </row>
    <row r="353" spans="1:33" s="3" customFormat="1" x14ac:dyDescent="0.4">
      <c r="A353" s="16" t="str">
        <f t="shared" si="173"/>
        <v>-</v>
      </c>
      <c r="B353" s="16" t="str">
        <f t="shared" si="174"/>
        <v>-</v>
      </c>
      <c r="C353" s="3">
        <v>16</v>
      </c>
      <c r="D353" s="2">
        <v>43434.673993055556</v>
      </c>
      <c r="E353" s="3" t="s">
        <v>395</v>
      </c>
      <c r="F353" s="3">
        <v>22403</v>
      </c>
      <c r="G353" s="3" t="s">
        <v>96</v>
      </c>
      <c r="H353" s="3">
        <v>0</v>
      </c>
      <c r="I353" s="3">
        <v>610</v>
      </c>
      <c r="J353" s="3">
        <v>13</v>
      </c>
      <c r="K353" s="3">
        <v>1</v>
      </c>
      <c r="M353" s="2">
        <v>43434.675208333334</v>
      </c>
      <c r="N353" s="2">
        <v>43434.682835648149</v>
      </c>
      <c r="O353" s="3" t="s">
        <v>41</v>
      </c>
      <c r="P353" s="3" t="s">
        <v>42</v>
      </c>
      <c r="Q353" s="3" t="s">
        <v>103</v>
      </c>
      <c r="R353" s="3" t="s">
        <v>19</v>
      </c>
      <c r="S353" s="2">
        <v>43434.677141203705</v>
      </c>
      <c r="T353" s="2">
        <v>43434.677141203705</v>
      </c>
      <c r="U353" s="2">
        <v>43434.687604166669</v>
      </c>
      <c r="V353" s="2">
        <v>43434.687604166669</v>
      </c>
      <c r="X353" s="2">
        <f t="shared" si="170"/>
        <v>43434.673993055556</v>
      </c>
      <c r="Y353" s="33">
        <f t="shared" si="171"/>
        <v>7.6273148151813075E-3</v>
      </c>
      <c r="Z353" s="33">
        <f t="shared" si="172"/>
        <v>7.6273148151813075E-3</v>
      </c>
      <c r="AA353" s="30"/>
      <c r="AB353" s="10">
        <f t="shared" si="175"/>
        <v>0</v>
      </c>
      <c r="AC353" s="10">
        <f t="shared" si="176"/>
        <v>1.2152777781011537E-3</v>
      </c>
      <c r="AD353" s="30"/>
      <c r="AE353" s="30"/>
    </row>
    <row r="354" spans="1:33" s="3" customFormat="1" x14ac:dyDescent="0.4">
      <c r="A354" s="16" t="str">
        <f t="shared" si="173"/>
        <v>-</v>
      </c>
      <c r="B354" s="16" t="str">
        <f t="shared" si="174"/>
        <v>-</v>
      </c>
      <c r="C354" s="3">
        <v>16</v>
      </c>
      <c r="D354" s="2">
        <v>43434.675451388888</v>
      </c>
      <c r="E354" s="3" t="s">
        <v>213</v>
      </c>
      <c r="F354" s="3">
        <v>22406</v>
      </c>
      <c r="G354" s="3" t="s">
        <v>32</v>
      </c>
      <c r="H354" s="3">
        <v>4608</v>
      </c>
      <c r="I354" s="3">
        <v>292</v>
      </c>
      <c r="J354" s="3">
        <v>7</v>
      </c>
      <c r="K354" s="3">
        <v>2</v>
      </c>
      <c r="M354" s="2">
        <v>43434.678483796299</v>
      </c>
      <c r="N354" s="2">
        <v>43434.68445601852</v>
      </c>
      <c r="O354" s="3" t="s">
        <v>73</v>
      </c>
      <c r="P354" s="3" t="s">
        <v>74</v>
      </c>
      <c r="Q354" s="3" t="s">
        <v>43</v>
      </c>
      <c r="R354" s="3" t="s">
        <v>89</v>
      </c>
      <c r="S354" s="2">
        <v>43434.682037037041</v>
      </c>
      <c r="T354" s="2">
        <v>43434.682037037041</v>
      </c>
      <c r="U354" s="2">
        <v>43434.691331018519</v>
      </c>
      <c r="V354" s="2">
        <v>43434.691331018519</v>
      </c>
      <c r="X354" s="2">
        <f t="shared" si="170"/>
        <v>43434.675451388888</v>
      </c>
      <c r="Y354" s="33">
        <f t="shared" si="171"/>
        <v>5.9722222213167697E-3</v>
      </c>
      <c r="Z354" s="33">
        <f t="shared" si="172"/>
        <v>1.1944444442633539E-2</v>
      </c>
      <c r="AA354" s="30"/>
      <c r="AB354" s="10">
        <f t="shared" si="175"/>
        <v>0</v>
      </c>
      <c r="AC354" s="10">
        <f t="shared" si="176"/>
        <v>3.0324074105010368E-3</v>
      </c>
      <c r="AD354" s="30"/>
      <c r="AE354" s="30"/>
    </row>
    <row r="355" spans="1:33" s="3" customFormat="1" x14ac:dyDescent="0.4">
      <c r="A355" s="16" t="str">
        <f t="shared" si="173"/>
        <v>★</v>
      </c>
      <c r="B355" s="16" t="str">
        <f t="shared" si="174"/>
        <v>-</v>
      </c>
      <c r="C355" s="3">
        <v>16</v>
      </c>
      <c r="D355" s="2">
        <v>43434.676423611112</v>
      </c>
      <c r="E355" s="3" t="s">
        <v>398</v>
      </c>
      <c r="F355" s="3">
        <v>22407</v>
      </c>
      <c r="G355" s="3" t="s">
        <v>32</v>
      </c>
      <c r="H355" s="3">
        <v>4179</v>
      </c>
      <c r="I355" s="3">
        <v>140</v>
      </c>
      <c r="J355" s="3">
        <v>2</v>
      </c>
      <c r="K355" s="3">
        <v>2</v>
      </c>
      <c r="M355" s="2">
        <v>43434.683333333334</v>
      </c>
      <c r="N355" s="2">
        <v>43434.696944444448</v>
      </c>
      <c r="O355" s="3" t="s">
        <v>68</v>
      </c>
      <c r="P355" s="3" t="s">
        <v>69</v>
      </c>
      <c r="Q355" s="3" t="s">
        <v>63</v>
      </c>
      <c r="R355" s="3" t="s">
        <v>64</v>
      </c>
      <c r="S355" s="2">
        <v>43434.683356481481</v>
      </c>
      <c r="T355" s="2">
        <v>43434.683356481481</v>
      </c>
      <c r="U355" s="2">
        <v>43434.700949074075</v>
      </c>
      <c r="V355" s="2">
        <v>43434.700949074075</v>
      </c>
      <c r="W355" s="2">
        <v>43434.683356481481</v>
      </c>
      <c r="X355" s="2">
        <f t="shared" si="170"/>
        <v>43434.683356481481</v>
      </c>
      <c r="Y355" s="33">
        <f t="shared" si="171"/>
        <v>1.361111111327773E-2</v>
      </c>
      <c r="Z355" s="33">
        <f t="shared" si="172"/>
        <v>2.7222222226555459E-2</v>
      </c>
      <c r="AA355" s="30"/>
      <c r="AB355" s="10">
        <f t="shared" si="175"/>
        <v>0</v>
      </c>
      <c r="AC355" s="10">
        <f t="shared" si="176"/>
        <v>0</v>
      </c>
      <c r="AD355" s="30"/>
      <c r="AE355" s="30"/>
      <c r="AG355" s="7"/>
    </row>
    <row r="356" spans="1:33" s="3" customFormat="1" x14ac:dyDescent="0.4">
      <c r="A356" s="16" t="str">
        <f t="shared" si="173"/>
        <v>-</v>
      </c>
      <c r="B356" s="16" t="str">
        <f t="shared" si="174"/>
        <v>-</v>
      </c>
      <c r="C356" s="3">
        <v>16</v>
      </c>
      <c r="D356" s="2">
        <v>43434.677199074074</v>
      </c>
      <c r="E356" s="3" t="s">
        <v>399</v>
      </c>
      <c r="F356" s="3">
        <v>22408</v>
      </c>
      <c r="G356" s="3" t="s">
        <v>32</v>
      </c>
      <c r="H356" s="3">
        <v>3264</v>
      </c>
      <c r="I356" s="3">
        <v>25</v>
      </c>
      <c r="J356" s="3">
        <v>8</v>
      </c>
      <c r="K356" s="3">
        <v>3</v>
      </c>
      <c r="M356" s="2">
        <v>43434.683425925927</v>
      </c>
      <c r="N356" s="2">
        <v>43434.689641203702</v>
      </c>
      <c r="O356" s="3" t="s">
        <v>66</v>
      </c>
      <c r="P356" s="3" t="s">
        <v>67</v>
      </c>
      <c r="Q356" s="3" t="s">
        <v>30</v>
      </c>
      <c r="R356" s="3" t="s">
        <v>31</v>
      </c>
      <c r="S356" s="2">
        <v>43434.686585648145</v>
      </c>
      <c r="T356" s="2">
        <v>43434.686585648145</v>
      </c>
      <c r="U356" s="2">
        <v>43434.694432870368</v>
      </c>
      <c r="V356" s="2">
        <v>43434.694432870368</v>
      </c>
      <c r="X356" s="2">
        <f t="shared" si="170"/>
        <v>43434.677199074074</v>
      </c>
      <c r="Y356" s="33">
        <f t="shared" si="171"/>
        <v>6.2152777754818089E-3</v>
      </c>
      <c r="Z356" s="33">
        <f t="shared" si="172"/>
        <v>1.8645833326445427E-2</v>
      </c>
      <c r="AA356" s="30"/>
      <c r="AB356" s="10">
        <f t="shared" si="175"/>
        <v>0</v>
      </c>
      <c r="AC356" s="10">
        <f t="shared" si="176"/>
        <v>6.2268518522614613E-3</v>
      </c>
      <c r="AD356" s="30"/>
      <c r="AE356" s="30"/>
      <c r="AG356" s="7"/>
    </row>
    <row r="357" spans="1:33" s="3" customFormat="1" x14ac:dyDescent="0.4">
      <c r="A357" s="16" t="str">
        <f t="shared" si="173"/>
        <v>★</v>
      </c>
      <c r="B357" s="16" t="str">
        <f t="shared" si="174"/>
        <v>-</v>
      </c>
      <c r="C357" s="3">
        <v>16</v>
      </c>
      <c r="D357" s="2">
        <v>43434.677743055552</v>
      </c>
      <c r="E357" s="3" t="s">
        <v>400</v>
      </c>
      <c r="F357" s="3">
        <v>22409</v>
      </c>
      <c r="G357" s="3" t="s">
        <v>65</v>
      </c>
      <c r="H357" s="3">
        <v>7725</v>
      </c>
      <c r="I357" s="3">
        <v>552</v>
      </c>
      <c r="J357" s="3">
        <v>4</v>
      </c>
      <c r="K357" s="3">
        <v>5</v>
      </c>
      <c r="M357" s="2">
        <v>43434.686226851853</v>
      </c>
      <c r="N357" s="2">
        <v>43434.696458333332</v>
      </c>
      <c r="O357" s="3" t="s">
        <v>28</v>
      </c>
      <c r="P357" s="3" t="s">
        <v>29</v>
      </c>
      <c r="Q357" s="3" t="s">
        <v>46</v>
      </c>
      <c r="R357" s="3" t="s">
        <v>47</v>
      </c>
      <c r="S357" s="2">
        <v>43434.685219907406</v>
      </c>
      <c r="T357" s="2">
        <v>43434.685219907406</v>
      </c>
      <c r="U357" s="2">
        <v>43434.692743055559</v>
      </c>
      <c r="V357" s="2">
        <v>43434.697662037041</v>
      </c>
      <c r="W357" s="2">
        <v>43434.684687499997</v>
      </c>
      <c r="X357" s="2">
        <f t="shared" si="170"/>
        <v>43434.684687499997</v>
      </c>
      <c r="Y357" s="33">
        <f t="shared" si="171"/>
        <v>1.0231481479422655E-2</v>
      </c>
      <c r="Z357" s="33">
        <f t="shared" si="172"/>
        <v>5.1157407397113275E-2</v>
      </c>
      <c r="AA357" s="30"/>
      <c r="AB357" s="10">
        <f t="shared" si="175"/>
        <v>1.006944446999114E-3</v>
      </c>
      <c r="AC357" s="10">
        <f t="shared" si="176"/>
        <v>1.5393518551718444E-3</v>
      </c>
      <c r="AD357" s="30"/>
      <c r="AE357" s="30"/>
      <c r="AG357" s="7"/>
    </row>
    <row r="358" spans="1:33" s="3" customFormat="1" x14ac:dyDescent="0.4">
      <c r="A358" s="16" t="str">
        <f t="shared" si="173"/>
        <v>-</v>
      </c>
      <c r="B358" s="16" t="str">
        <f t="shared" si="174"/>
        <v>-</v>
      </c>
      <c r="C358" s="3">
        <v>16</v>
      </c>
      <c r="D358" s="2">
        <v>43434.67827546296</v>
      </c>
      <c r="E358" s="3" t="s">
        <v>283</v>
      </c>
      <c r="F358" s="3">
        <v>22410</v>
      </c>
      <c r="G358" s="3" t="s">
        <v>32</v>
      </c>
      <c r="H358" s="3">
        <v>2435</v>
      </c>
      <c r="I358" s="3">
        <v>730</v>
      </c>
      <c r="J358" s="3">
        <v>15</v>
      </c>
      <c r="K358" s="3">
        <v>1</v>
      </c>
      <c r="M358" s="2">
        <v>43434.686192129629</v>
      </c>
      <c r="N358" s="2">
        <v>43434.690671296295</v>
      </c>
      <c r="O358" s="3" t="s">
        <v>39</v>
      </c>
      <c r="P358" s="3" t="s">
        <v>40</v>
      </c>
      <c r="Q358" s="3" t="s">
        <v>30</v>
      </c>
      <c r="R358" s="3" t="s">
        <v>31</v>
      </c>
      <c r="S358" s="2">
        <v>43434.692083333335</v>
      </c>
      <c r="T358" s="2">
        <v>43434.692083333335</v>
      </c>
      <c r="U358" s="2">
        <v>43434.701203703706</v>
      </c>
      <c r="V358" s="2">
        <v>43434.701203703706</v>
      </c>
      <c r="X358" s="2">
        <f t="shared" si="170"/>
        <v>43434.67827546296</v>
      </c>
      <c r="Y358" s="33">
        <f t="shared" si="171"/>
        <v>4.4791666659875773E-3</v>
      </c>
      <c r="Z358" s="33">
        <f t="shared" si="172"/>
        <v>4.4791666659875773E-3</v>
      </c>
      <c r="AA358" s="30"/>
      <c r="AB358" s="10">
        <f t="shared" si="175"/>
        <v>0</v>
      </c>
      <c r="AC358" s="10">
        <f t="shared" si="176"/>
        <v>7.9166666691889986E-3</v>
      </c>
      <c r="AD358" s="30"/>
      <c r="AE358" s="30"/>
      <c r="AG358" s="7"/>
    </row>
    <row r="359" spans="1:33" s="3" customFormat="1" x14ac:dyDescent="0.4">
      <c r="A359" s="16" t="str">
        <f t="shared" ref="A359" si="179">IF(W359&gt;0, "★", "-")</f>
        <v>★</v>
      </c>
      <c r="B359" s="16" t="str">
        <f t="shared" ref="B359" si="180">IF(L359&gt;0, "☆", "-")</f>
        <v>-</v>
      </c>
      <c r="C359" s="3">
        <v>16</v>
      </c>
      <c r="D359" s="2">
        <v>43434.679363425923</v>
      </c>
      <c r="E359" s="3" t="s">
        <v>401</v>
      </c>
      <c r="F359" s="3">
        <v>22411</v>
      </c>
      <c r="G359" s="3" t="s">
        <v>32</v>
      </c>
      <c r="H359" s="3">
        <v>3184</v>
      </c>
      <c r="I359" s="3">
        <v>472</v>
      </c>
      <c r="J359" s="3">
        <v>7</v>
      </c>
      <c r="K359" s="3">
        <v>2</v>
      </c>
      <c r="M359" s="2">
        <v>43434.684884259259</v>
      </c>
      <c r="N359" s="2">
        <v>43434.691874999997</v>
      </c>
      <c r="O359" s="3" t="s">
        <v>43</v>
      </c>
      <c r="P359" s="3" t="s">
        <v>89</v>
      </c>
      <c r="Q359" s="3" t="s">
        <v>30</v>
      </c>
      <c r="R359" s="3" t="s">
        <v>31</v>
      </c>
      <c r="S359" s="2">
        <v>43434.687986111108</v>
      </c>
      <c r="T359" s="2">
        <v>43434.687986111108</v>
      </c>
      <c r="U359" s="2">
        <v>43434.69809027778</v>
      </c>
      <c r="V359" s="2">
        <v>43434.69809027778</v>
      </c>
      <c r="W359" s="2">
        <v>43434.686296296299</v>
      </c>
      <c r="X359" s="2">
        <f t="shared" si="170"/>
        <v>43434.686296296299</v>
      </c>
      <c r="Y359" s="33">
        <f t="shared" si="171"/>
        <v>6.9907407378195785E-3</v>
      </c>
      <c r="Z359" s="33">
        <f t="shared" si="172"/>
        <v>1.3981481475639157E-2</v>
      </c>
      <c r="AA359" s="30"/>
      <c r="AB359" s="10">
        <f t="shared" si="175"/>
        <v>0</v>
      </c>
      <c r="AC359" s="10">
        <f t="shared" si="176"/>
        <v>0</v>
      </c>
      <c r="AD359" s="30"/>
      <c r="AE359" s="30"/>
      <c r="AG359" s="7"/>
    </row>
    <row r="360" spans="1:33" s="3" customFormat="1" x14ac:dyDescent="0.4">
      <c r="A360" s="16" t="str">
        <f t="shared" ref="A360:A376" si="181">IF(W360&gt;0, "★", "-")</f>
        <v>-</v>
      </c>
      <c r="B360" s="16" t="str">
        <f t="shared" ref="B360:B376" si="182">IF(L360&gt;0, "☆", "-")</f>
        <v>-</v>
      </c>
      <c r="C360" s="3">
        <v>16</v>
      </c>
      <c r="D360" s="2">
        <v>43434.682118055556</v>
      </c>
      <c r="E360" s="3" t="s">
        <v>404</v>
      </c>
      <c r="F360" s="3">
        <v>22415</v>
      </c>
      <c r="G360" s="3" t="s">
        <v>18</v>
      </c>
      <c r="H360" s="3">
        <v>2511</v>
      </c>
      <c r="I360" s="3">
        <v>369</v>
      </c>
      <c r="J360" s="3">
        <v>9</v>
      </c>
      <c r="K360" s="3">
        <v>2</v>
      </c>
      <c r="M360" s="2">
        <v>43434.687303240738</v>
      </c>
      <c r="N360" s="2">
        <v>43434.691840277781</v>
      </c>
      <c r="O360" s="3" t="s">
        <v>61</v>
      </c>
      <c r="P360" s="3" t="s">
        <v>62</v>
      </c>
      <c r="Q360" s="3" t="s">
        <v>24</v>
      </c>
      <c r="R360" s="3" t="s">
        <v>25</v>
      </c>
      <c r="S360" s="2">
        <v>43434.689120370371</v>
      </c>
      <c r="T360" s="2">
        <v>43434.689120370371</v>
      </c>
      <c r="U360" s="2">
        <v>43434.699699074074</v>
      </c>
      <c r="V360" s="2">
        <v>43434.70108796296</v>
      </c>
      <c r="X360" s="2">
        <f t="shared" si="170"/>
        <v>43434.682118055556</v>
      </c>
      <c r="Y360" s="33">
        <f t="shared" si="171"/>
        <v>4.5370370426098816E-3</v>
      </c>
      <c r="Z360" s="33">
        <f t="shared" si="172"/>
        <v>9.0740740852197632E-3</v>
      </c>
      <c r="AA360" s="30"/>
      <c r="AB360" s="10">
        <f t="shared" si="175"/>
        <v>0</v>
      </c>
      <c r="AC360" s="10">
        <f t="shared" si="176"/>
        <v>5.1851851821993478E-3</v>
      </c>
      <c r="AD360" s="30"/>
      <c r="AE360" s="30"/>
      <c r="AG360" s="7"/>
    </row>
    <row r="361" spans="1:33" s="3" customFormat="1" x14ac:dyDescent="0.4">
      <c r="A361" s="16" t="str">
        <f t="shared" si="181"/>
        <v>★</v>
      </c>
      <c r="B361" s="16" t="str">
        <f t="shared" si="182"/>
        <v>-</v>
      </c>
      <c r="C361" s="3">
        <v>16</v>
      </c>
      <c r="D361" s="2">
        <v>43434.685057870367</v>
      </c>
      <c r="E361" s="3" t="s">
        <v>405</v>
      </c>
      <c r="F361" s="3">
        <v>22420</v>
      </c>
      <c r="G361" s="3" t="s">
        <v>18</v>
      </c>
      <c r="H361" s="3">
        <v>7816</v>
      </c>
      <c r="I361" s="3">
        <v>581</v>
      </c>
      <c r="J361" s="3">
        <v>6</v>
      </c>
      <c r="K361" s="3">
        <v>4</v>
      </c>
      <c r="M361" s="2">
        <v>43434.693171296298</v>
      </c>
      <c r="N361" s="2">
        <v>43434.699849537035</v>
      </c>
      <c r="O361" s="3" t="s">
        <v>53</v>
      </c>
      <c r="P361" s="3" t="s">
        <v>54</v>
      </c>
      <c r="Q361" s="3" t="s">
        <v>103</v>
      </c>
      <c r="R361" s="3" t="s">
        <v>19</v>
      </c>
      <c r="S361" s="2">
        <v>43434.692002314812</v>
      </c>
      <c r="T361" s="2">
        <v>43434.692002314812</v>
      </c>
      <c r="U361" s="2">
        <v>43434.704479166663</v>
      </c>
      <c r="V361" s="2">
        <v>43434.704826388886</v>
      </c>
      <c r="W361" s="2">
        <v>43434.692002314812</v>
      </c>
      <c r="X361" s="2">
        <f t="shared" si="170"/>
        <v>43434.692002314812</v>
      </c>
      <c r="Y361" s="33">
        <f t="shared" si="171"/>
        <v>6.6782407375285402E-3</v>
      </c>
      <c r="Z361" s="33">
        <f t="shared" si="172"/>
        <v>2.6712962950114161E-2</v>
      </c>
      <c r="AA361" s="30"/>
      <c r="AB361" s="10">
        <f t="shared" si="175"/>
        <v>1.1689814855344594E-3</v>
      </c>
      <c r="AC361" s="10">
        <f t="shared" si="176"/>
        <v>1.1689814855344594E-3</v>
      </c>
      <c r="AD361" s="30"/>
      <c r="AE361" s="30"/>
      <c r="AG361" s="7"/>
    </row>
    <row r="362" spans="1:33" s="3" customFormat="1" x14ac:dyDescent="0.4">
      <c r="A362" s="16" t="str">
        <f t="shared" si="181"/>
        <v>-</v>
      </c>
      <c r="B362" s="16" t="str">
        <f t="shared" si="182"/>
        <v>-</v>
      </c>
      <c r="C362" s="3">
        <v>16</v>
      </c>
      <c r="D362" s="2">
        <v>43434.685902777775</v>
      </c>
      <c r="E362" s="3" t="s">
        <v>408</v>
      </c>
      <c r="F362" s="3">
        <v>22423</v>
      </c>
      <c r="G362" s="3" t="s">
        <v>95</v>
      </c>
      <c r="H362" s="3">
        <v>0</v>
      </c>
      <c r="I362" s="3">
        <v>255</v>
      </c>
      <c r="J362" s="3">
        <v>13</v>
      </c>
      <c r="K362" s="3">
        <v>1</v>
      </c>
      <c r="M362" s="2">
        <v>43434.687893518516</v>
      </c>
      <c r="N362" s="2">
        <v>43434.693067129629</v>
      </c>
      <c r="O362" s="3" t="s">
        <v>30</v>
      </c>
      <c r="P362" s="3" t="s">
        <v>31</v>
      </c>
      <c r="Q362" s="3" t="s">
        <v>38</v>
      </c>
      <c r="R362" s="3" t="s">
        <v>106</v>
      </c>
      <c r="S362" s="2">
        <v>43434.690208333333</v>
      </c>
      <c r="T362" s="2">
        <v>43434.690208333333</v>
      </c>
      <c r="U362" s="2">
        <v>43434.697893518518</v>
      </c>
      <c r="V362" s="2">
        <v>43434.697893518518</v>
      </c>
      <c r="X362" s="2">
        <f t="shared" si="170"/>
        <v>43434.685902777775</v>
      </c>
      <c r="Y362" s="33">
        <f t="shared" si="171"/>
        <v>5.173611112695653E-3</v>
      </c>
      <c r="Z362" s="33">
        <f t="shared" si="172"/>
        <v>5.173611112695653E-3</v>
      </c>
      <c r="AA362" s="30"/>
      <c r="AB362" s="10">
        <f t="shared" si="175"/>
        <v>0</v>
      </c>
      <c r="AC362" s="10">
        <f t="shared" si="176"/>
        <v>1.9907407404389232E-3</v>
      </c>
      <c r="AD362" s="30"/>
      <c r="AE362" s="30"/>
      <c r="AG362" s="7"/>
    </row>
    <row r="363" spans="1:33" s="3" customFormat="1" x14ac:dyDescent="0.4">
      <c r="A363" s="16" t="str">
        <f t="shared" si="181"/>
        <v>-</v>
      </c>
      <c r="B363" s="16" t="str">
        <f t="shared" si="182"/>
        <v>-</v>
      </c>
      <c r="C363" s="3">
        <v>16</v>
      </c>
      <c r="D363" s="2">
        <v>43434.685972222222</v>
      </c>
      <c r="E363" s="3" t="s">
        <v>409</v>
      </c>
      <c r="F363" s="3">
        <v>22424</v>
      </c>
      <c r="G363" s="3" t="s">
        <v>95</v>
      </c>
      <c r="H363" s="3">
        <v>0</v>
      </c>
      <c r="I363" s="3">
        <v>92</v>
      </c>
      <c r="J363" s="3">
        <v>1</v>
      </c>
      <c r="K363" s="3">
        <v>1</v>
      </c>
      <c r="M363" s="2">
        <v>43434.690405092595</v>
      </c>
      <c r="N363" s="2">
        <v>43434.695069444446</v>
      </c>
      <c r="O363" s="3" t="s">
        <v>44</v>
      </c>
      <c r="P363" s="3" t="s">
        <v>45</v>
      </c>
      <c r="Q363" s="3" t="s">
        <v>103</v>
      </c>
      <c r="R363" s="3" t="s">
        <v>19</v>
      </c>
      <c r="S363" s="2">
        <v>43434.691041666665</v>
      </c>
      <c r="T363" s="2">
        <v>43434.691041666665</v>
      </c>
      <c r="U363" s="2">
        <v>43434.698553240742</v>
      </c>
      <c r="V363" s="2">
        <v>43434.697581018518</v>
      </c>
      <c r="X363" s="2">
        <f t="shared" si="170"/>
        <v>43434.685972222222</v>
      </c>
      <c r="Y363" s="33">
        <f t="shared" si="171"/>
        <v>4.6643518508062698E-3</v>
      </c>
      <c r="Z363" s="33">
        <f t="shared" si="172"/>
        <v>4.6643518508062698E-3</v>
      </c>
      <c r="AA363" s="30"/>
      <c r="AB363" s="10">
        <f t="shared" si="175"/>
        <v>0</v>
      </c>
      <c r="AC363" s="10">
        <f t="shared" si="176"/>
        <v>4.432870373420883E-3</v>
      </c>
      <c r="AD363" s="30"/>
      <c r="AE363" s="30"/>
      <c r="AG363" s="7"/>
    </row>
    <row r="364" spans="1:33" s="3" customFormat="1" x14ac:dyDescent="0.4">
      <c r="A364" s="16" t="str">
        <f t="shared" si="181"/>
        <v>-</v>
      </c>
      <c r="B364" s="16" t="str">
        <f t="shared" si="182"/>
        <v>-</v>
      </c>
      <c r="C364" s="3">
        <v>16</v>
      </c>
      <c r="D364" s="2">
        <v>43434.68613425926</v>
      </c>
      <c r="E364" s="3" t="s">
        <v>222</v>
      </c>
      <c r="F364" s="3">
        <v>22425</v>
      </c>
      <c r="G364" s="3" t="s">
        <v>95</v>
      </c>
      <c r="H364" s="3">
        <v>0</v>
      </c>
      <c r="I364" s="3">
        <v>726</v>
      </c>
      <c r="J364" s="3">
        <v>2</v>
      </c>
      <c r="K364" s="3">
        <v>1</v>
      </c>
      <c r="M364" s="2">
        <v>43434.690509259257</v>
      </c>
      <c r="N364" s="2">
        <v>43434.696851851855</v>
      </c>
      <c r="O364" s="3" t="s">
        <v>66</v>
      </c>
      <c r="P364" s="3" t="s">
        <v>67</v>
      </c>
      <c r="Q364" s="3" t="s">
        <v>63</v>
      </c>
      <c r="R364" s="3" t="s">
        <v>64</v>
      </c>
      <c r="S364" s="2">
        <v>43434.691018518519</v>
      </c>
      <c r="T364" s="2">
        <v>43434.691018518519</v>
      </c>
      <c r="U364" s="2">
        <v>43434.700069444443</v>
      </c>
      <c r="V364" s="2">
        <v>43434.700069444443</v>
      </c>
      <c r="X364" s="2">
        <f t="shared" si="170"/>
        <v>43434.68613425926</v>
      </c>
      <c r="Y364" s="33">
        <f t="shared" si="171"/>
        <v>6.3425925982301123E-3</v>
      </c>
      <c r="Z364" s="33">
        <f t="shared" si="172"/>
        <v>6.3425925982301123E-3</v>
      </c>
      <c r="AA364" s="30"/>
      <c r="AB364" s="10">
        <f t="shared" si="175"/>
        <v>0</v>
      </c>
      <c r="AC364" s="10">
        <f t="shared" si="176"/>
        <v>4.3749999967985786E-3</v>
      </c>
      <c r="AD364" s="30"/>
      <c r="AE364" s="30"/>
    </row>
    <row r="365" spans="1:33" s="3" customFormat="1" x14ac:dyDescent="0.4">
      <c r="A365" s="16" t="str">
        <f t="shared" si="181"/>
        <v>★</v>
      </c>
      <c r="B365" s="16" t="str">
        <f t="shared" si="182"/>
        <v>-</v>
      </c>
      <c r="C365" s="3">
        <v>16</v>
      </c>
      <c r="D365" s="2">
        <v>43434.686249999999</v>
      </c>
      <c r="E365" s="3" t="s">
        <v>148</v>
      </c>
      <c r="F365" s="3">
        <v>22426</v>
      </c>
      <c r="G365" s="3" t="s">
        <v>18</v>
      </c>
      <c r="H365" s="3">
        <v>3203</v>
      </c>
      <c r="I365" s="3">
        <v>68</v>
      </c>
      <c r="J365" s="3">
        <v>4</v>
      </c>
      <c r="K365" s="3">
        <v>1</v>
      </c>
      <c r="M365" s="2">
        <v>43434.693194444444</v>
      </c>
      <c r="N365" s="2">
        <v>43434.698449074072</v>
      </c>
      <c r="O365" s="3" t="s">
        <v>63</v>
      </c>
      <c r="P365" s="3" t="s">
        <v>64</v>
      </c>
      <c r="Q365" s="3" t="s">
        <v>33</v>
      </c>
      <c r="R365" s="3" t="s">
        <v>34</v>
      </c>
      <c r="S365" s="2">
        <v>43434.693182870367</v>
      </c>
      <c r="T365" s="2">
        <v>43434.693182870367</v>
      </c>
      <c r="U365" s="2">
        <v>43434.70039351852</v>
      </c>
      <c r="V365" s="2">
        <v>43434.70039351852</v>
      </c>
      <c r="W365" s="2">
        <v>43434.693182870367</v>
      </c>
      <c r="X365" s="2">
        <f t="shared" si="170"/>
        <v>43434.693182870367</v>
      </c>
      <c r="Y365" s="33">
        <f t="shared" si="171"/>
        <v>5.2546296283253469E-3</v>
      </c>
      <c r="Z365" s="33">
        <f t="shared" si="172"/>
        <v>5.2546296283253469E-3</v>
      </c>
      <c r="AA365" s="30"/>
      <c r="AB365" s="10">
        <f t="shared" si="175"/>
        <v>1.1574076779652387E-5</v>
      </c>
      <c r="AC365" s="10">
        <f t="shared" si="176"/>
        <v>1.1574076779652387E-5</v>
      </c>
      <c r="AD365" s="30"/>
      <c r="AE365" s="30"/>
    </row>
    <row r="366" spans="1:33" s="3" customFormat="1" x14ac:dyDescent="0.4">
      <c r="A366" s="16" t="str">
        <f t="shared" si="181"/>
        <v>-</v>
      </c>
      <c r="B366" s="16" t="str">
        <f t="shared" si="182"/>
        <v>-</v>
      </c>
      <c r="C366" s="3">
        <v>16</v>
      </c>
      <c r="D366" s="2">
        <v>43434.686319444445</v>
      </c>
      <c r="E366" s="3" t="s">
        <v>410</v>
      </c>
      <c r="F366" s="3">
        <v>22427</v>
      </c>
      <c r="G366" s="3" t="s">
        <v>18</v>
      </c>
      <c r="H366" s="3">
        <v>4746</v>
      </c>
      <c r="I366" s="3">
        <v>124</v>
      </c>
      <c r="J366" s="3">
        <v>11</v>
      </c>
      <c r="K366" s="3">
        <v>2</v>
      </c>
      <c r="M366" s="2">
        <v>43434.690289351849</v>
      </c>
      <c r="N366" s="2">
        <v>43434.696863425925</v>
      </c>
      <c r="O366" s="3" t="s">
        <v>103</v>
      </c>
      <c r="P366" s="3" t="s">
        <v>19</v>
      </c>
      <c r="Q366" s="3" t="s">
        <v>53</v>
      </c>
      <c r="R366" s="3" t="s">
        <v>54</v>
      </c>
      <c r="S366" s="2">
        <v>43434.69021990741</v>
      </c>
      <c r="T366" s="2">
        <v>43434.69021990741</v>
      </c>
      <c r="U366" s="2">
        <v>43434.700358796297</v>
      </c>
      <c r="V366" s="2">
        <v>43434.700358796297</v>
      </c>
      <c r="X366" s="2">
        <f t="shared" si="170"/>
        <v>43434.686319444445</v>
      </c>
      <c r="Y366" s="33">
        <f t="shared" si="171"/>
        <v>6.5740740756154992E-3</v>
      </c>
      <c r="Z366" s="33">
        <f t="shared" si="172"/>
        <v>1.3148148151230998E-2</v>
      </c>
      <c r="AA366" s="30"/>
      <c r="AB366" s="10">
        <f t="shared" si="175"/>
        <v>6.9444438850041479E-5</v>
      </c>
      <c r="AC366" s="10">
        <f t="shared" si="176"/>
        <v>3.9699074040981941E-3</v>
      </c>
      <c r="AD366" s="30"/>
      <c r="AE366" s="30"/>
    </row>
    <row r="367" spans="1:33" s="3" customFormat="1" x14ac:dyDescent="0.4">
      <c r="A367" s="16" t="str">
        <f t="shared" si="181"/>
        <v>-</v>
      </c>
      <c r="B367" s="16" t="str">
        <f t="shared" si="182"/>
        <v>-</v>
      </c>
      <c r="C367" s="3">
        <v>16</v>
      </c>
      <c r="D367" s="2">
        <v>43434.686354166668</v>
      </c>
      <c r="E367" s="3" t="s">
        <v>411</v>
      </c>
      <c r="F367" s="3">
        <v>22428</v>
      </c>
      <c r="G367" s="3" t="s">
        <v>32</v>
      </c>
      <c r="H367" s="3">
        <v>3171</v>
      </c>
      <c r="I367" s="3">
        <v>318</v>
      </c>
      <c r="J367" s="3">
        <v>6</v>
      </c>
      <c r="K367" s="3">
        <v>1</v>
      </c>
      <c r="M367" s="2">
        <v>43434.690208333333</v>
      </c>
      <c r="N367" s="2">
        <v>43434.699756944443</v>
      </c>
      <c r="O367" s="3" t="s">
        <v>68</v>
      </c>
      <c r="P367" s="3" t="s">
        <v>69</v>
      </c>
      <c r="Q367" s="3" t="s">
        <v>103</v>
      </c>
      <c r="R367" s="3" t="s">
        <v>19</v>
      </c>
      <c r="S367" s="2">
        <v>43434.689247685186</v>
      </c>
      <c r="T367" s="2">
        <v>43434.689247685186</v>
      </c>
      <c r="U367" s="2">
        <v>43434.7034375</v>
      </c>
      <c r="V367" s="2">
        <v>43434.7034375</v>
      </c>
      <c r="X367" s="2">
        <f t="shared" si="170"/>
        <v>43434.686354166668</v>
      </c>
      <c r="Y367" s="33">
        <f t="shared" si="171"/>
        <v>9.5486111094942316E-3</v>
      </c>
      <c r="Z367" s="33">
        <f t="shared" si="172"/>
        <v>9.5486111094942316E-3</v>
      </c>
      <c r="AA367" s="30"/>
      <c r="AB367" s="10">
        <f t="shared" si="175"/>
        <v>9.6064814715646207E-4</v>
      </c>
      <c r="AC367" s="10">
        <f t="shared" si="176"/>
        <v>3.8541666654055007E-3</v>
      </c>
      <c r="AD367" s="30"/>
      <c r="AE367" s="30"/>
      <c r="AG367" s="7"/>
    </row>
    <row r="368" spans="1:33" s="3" customFormat="1" x14ac:dyDescent="0.4">
      <c r="A368" s="16" t="str">
        <f t="shared" si="181"/>
        <v>-</v>
      </c>
      <c r="B368" s="16" t="str">
        <f t="shared" si="182"/>
        <v>-</v>
      </c>
      <c r="C368" s="3">
        <v>16</v>
      </c>
      <c r="D368" s="2">
        <v>43434.686909722222</v>
      </c>
      <c r="E368" s="3" t="s">
        <v>335</v>
      </c>
      <c r="F368" s="3">
        <v>22429</v>
      </c>
      <c r="G368" s="3" t="s">
        <v>18</v>
      </c>
      <c r="H368" s="3">
        <v>7089</v>
      </c>
      <c r="I368" s="3">
        <v>576</v>
      </c>
      <c r="J368" s="3">
        <v>3</v>
      </c>
      <c r="K368" s="3">
        <v>2</v>
      </c>
      <c r="M368" s="2">
        <v>43434.694166666668</v>
      </c>
      <c r="N368" s="2">
        <v>43434.701562499999</v>
      </c>
      <c r="O368" s="3" t="s">
        <v>73</v>
      </c>
      <c r="P368" s="3" t="s">
        <v>74</v>
      </c>
      <c r="Q368" s="3" t="s">
        <v>61</v>
      </c>
      <c r="R368" s="3" t="s">
        <v>62</v>
      </c>
      <c r="S368" s="2">
        <v>43434.696157407408</v>
      </c>
      <c r="T368" s="2">
        <v>43434.696157407408</v>
      </c>
      <c r="U368" s="2">
        <v>43434.704363425924</v>
      </c>
      <c r="V368" s="2">
        <v>43434.704363425924</v>
      </c>
      <c r="X368" s="2">
        <f t="shared" si="170"/>
        <v>43434.686909722222</v>
      </c>
      <c r="Y368" s="33">
        <f t="shared" si="171"/>
        <v>7.3958333305199631E-3</v>
      </c>
      <c r="Z368" s="33">
        <f t="shared" si="172"/>
        <v>1.4791666661039926E-2</v>
      </c>
      <c r="AA368" s="30"/>
      <c r="AB368" s="10">
        <f t="shared" si="175"/>
        <v>0</v>
      </c>
      <c r="AC368" s="10">
        <f t="shared" si="176"/>
        <v>7.2569444455439225E-3</v>
      </c>
      <c r="AD368" s="30"/>
      <c r="AE368" s="30"/>
      <c r="AG368" s="7"/>
    </row>
    <row r="369" spans="1:33" s="3" customFormat="1" x14ac:dyDescent="0.4">
      <c r="A369" s="16" t="str">
        <f t="shared" si="181"/>
        <v>-</v>
      </c>
      <c r="B369" s="16" t="str">
        <f t="shared" si="182"/>
        <v>-</v>
      </c>
      <c r="C369" s="3">
        <v>16</v>
      </c>
      <c r="D369" s="2">
        <v>43434.688425925924</v>
      </c>
      <c r="E369" s="3" t="s">
        <v>412</v>
      </c>
      <c r="F369" s="3">
        <v>22432</v>
      </c>
      <c r="G369" s="3" t="s">
        <v>32</v>
      </c>
      <c r="H369" s="3">
        <v>7854</v>
      </c>
      <c r="I369" s="3">
        <v>848</v>
      </c>
      <c r="J369" s="3">
        <v>8</v>
      </c>
      <c r="K369" s="3">
        <v>1</v>
      </c>
      <c r="M369" s="2">
        <v>43434.691666666666</v>
      </c>
      <c r="N369" s="2">
        <v>43434.695601851854</v>
      </c>
      <c r="O369" s="3" t="s">
        <v>24</v>
      </c>
      <c r="P369" s="3" t="s">
        <v>25</v>
      </c>
      <c r="Q369" s="3" t="s">
        <v>33</v>
      </c>
      <c r="R369" s="3" t="s">
        <v>34</v>
      </c>
      <c r="S369" s="2">
        <v>43434.695219907408</v>
      </c>
      <c r="T369" s="2">
        <v>43434.695300925923</v>
      </c>
      <c r="U369" s="2">
        <v>43434.702361111114</v>
      </c>
      <c r="V369" s="2">
        <v>43434.703136574077</v>
      </c>
      <c r="X369" s="2">
        <f t="shared" si="170"/>
        <v>43434.688425925924</v>
      </c>
      <c r="Y369" s="33">
        <f t="shared" si="171"/>
        <v>3.9351851883111522E-3</v>
      </c>
      <c r="Z369" s="33">
        <f t="shared" si="172"/>
        <v>3.9351851883111522E-3</v>
      </c>
      <c r="AA369" s="30"/>
      <c r="AB369" s="10">
        <f t="shared" si="175"/>
        <v>0</v>
      </c>
      <c r="AC369" s="10">
        <f t="shared" si="176"/>
        <v>3.2407407416030765E-3</v>
      </c>
      <c r="AD369" s="30"/>
      <c r="AE369" s="30"/>
      <c r="AG369" s="7"/>
    </row>
    <row r="370" spans="1:33" s="3" customFormat="1" x14ac:dyDescent="0.4">
      <c r="A370" s="16" t="str">
        <f t="shared" si="181"/>
        <v>-</v>
      </c>
      <c r="B370" s="16" t="str">
        <f t="shared" si="182"/>
        <v>-</v>
      </c>
      <c r="C370" s="3">
        <v>16</v>
      </c>
      <c r="D370" s="2">
        <v>43434.688564814816</v>
      </c>
      <c r="E370" s="3" t="s">
        <v>413</v>
      </c>
      <c r="F370" s="3">
        <v>22433</v>
      </c>
      <c r="G370" s="3" t="s">
        <v>32</v>
      </c>
      <c r="H370" s="3">
        <v>7853</v>
      </c>
      <c r="I370" s="3">
        <v>738</v>
      </c>
      <c r="J370" s="3">
        <v>8</v>
      </c>
      <c r="K370" s="3">
        <v>1</v>
      </c>
      <c r="M370" s="2">
        <v>43434.691932870373</v>
      </c>
      <c r="N370" s="2">
        <v>43434.695497685185</v>
      </c>
      <c r="O370" s="3" t="s">
        <v>24</v>
      </c>
      <c r="P370" s="3" t="s">
        <v>25</v>
      </c>
      <c r="Q370" s="3" t="s">
        <v>33</v>
      </c>
      <c r="R370" s="3" t="s">
        <v>34</v>
      </c>
      <c r="S370" s="2">
        <v>43434.695648148147</v>
      </c>
      <c r="T370" s="2">
        <v>43434.695648148147</v>
      </c>
      <c r="U370" s="2">
        <v>43434.702789351853</v>
      </c>
      <c r="V370" s="2">
        <v>43434.702789351853</v>
      </c>
      <c r="X370" s="2">
        <f t="shared" si="170"/>
        <v>43434.688564814816</v>
      </c>
      <c r="Y370" s="33">
        <f t="shared" si="171"/>
        <v>3.5648148113978095E-3</v>
      </c>
      <c r="Z370" s="33">
        <f t="shared" si="172"/>
        <v>3.5648148113978095E-3</v>
      </c>
      <c r="AA370" s="30"/>
      <c r="AB370" s="10">
        <f t="shared" si="175"/>
        <v>0</v>
      </c>
      <c r="AC370" s="10">
        <f t="shared" si="176"/>
        <v>3.3680555570754223E-3</v>
      </c>
      <c r="AD370" s="30"/>
      <c r="AE370" s="30"/>
    </row>
    <row r="371" spans="1:33" s="3" customFormat="1" x14ac:dyDescent="0.4">
      <c r="A371" s="16" t="str">
        <f t="shared" si="181"/>
        <v>★</v>
      </c>
      <c r="B371" s="16" t="str">
        <f t="shared" si="182"/>
        <v>-</v>
      </c>
      <c r="C371" s="3">
        <v>16</v>
      </c>
      <c r="D371" s="2">
        <v>43434.690023148149</v>
      </c>
      <c r="E371" s="3" t="s">
        <v>254</v>
      </c>
      <c r="F371" s="3">
        <v>22435</v>
      </c>
      <c r="G371" s="3" t="s">
        <v>18</v>
      </c>
      <c r="H371" s="3">
        <v>5976</v>
      </c>
      <c r="I371" s="3">
        <v>76</v>
      </c>
      <c r="J371" s="3">
        <v>2</v>
      </c>
      <c r="K371" s="3">
        <v>1</v>
      </c>
      <c r="M371" s="2">
        <v>43434.697268518517</v>
      </c>
      <c r="N371" s="2">
        <v>43434.706828703704</v>
      </c>
      <c r="O371" s="3" t="s">
        <v>63</v>
      </c>
      <c r="P371" s="3" t="s">
        <v>64</v>
      </c>
      <c r="Q371" s="3" t="s">
        <v>77</v>
      </c>
      <c r="R371" s="3" t="s">
        <v>78</v>
      </c>
      <c r="S371" s="2">
        <v>43434.70076388889</v>
      </c>
      <c r="T371" s="2">
        <v>43434.70076388889</v>
      </c>
      <c r="U371" s="2">
        <v>43434.712245370371</v>
      </c>
      <c r="V371" s="2">
        <v>43434.712245370371</v>
      </c>
      <c r="W371" s="2">
        <v>43434.696944444448</v>
      </c>
      <c r="X371" s="2">
        <f t="shared" si="170"/>
        <v>43434.696944444448</v>
      </c>
      <c r="Y371" s="33">
        <f t="shared" si="171"/>
        <v>9.560185186273884E-3</v>
      </c>
      <c r="Z371" s="33">
        <f t="shared" si="172"/>
        <v>9.560185186273884E-3</v>
      </c>
      <c r="AA371" s="30"/>
      <c r="AB371" s="10">
        <f t="shared" si="175"/>
        <v>0</v>
      </c>
      <c r="AC371" s="10">
        <f t="shared" si="176"/>
        <v>3.2407406979473308E-4</v>
      </c>
      <c r="AD371" s="30"/>
      <c r="AE371" s="30"/>
      <c r="AG371" s="7"/>
    </row>
    <row r="372" spans="1:33" s="3" customFormat="1" x14ac:dyDescent="0.4">
      <c r="A372" s="16" t="str">
        <f t="shared" si="181"/>
        <v>-</v>
      </c>
      <c r="B372" s="16" t="str">
        <f t="shared" si="182"/>
        <v>-</v>
      </c>
      <c r="C372" s="3">
        <v>16</v>
      </c>
      <c r="D372" s="2">
        <v>43434.690949074073</v>
      </c>
      <c r="E372" s="3" t="s">
        <v>414</v>
      </c>
      <c r="F372" s="3">
        <v>22436</v>
      </c>
      <c r="G372" s="3" t="s">
        <v>96</v>
      </c>
      <c r="H372" s="3">
        <v>0</v>
      </c>
      <c r="I372" s="3">
        <v>661</v>
      </c>
      <c r="J372" s="3">
        <v>1</v>
      </c>
      <c r="K372" s="3">
        <v>1</v>
      </c>
      <c r="M372" s="2">
        <v>43434.6953587963</v>
      </c>
      <c r="N372" s="2">
        <v>43434.697847222225</v>
      </c>
      <c r="O372" s="3" t="s">
        <v>103</v>
      </c>
      <c r="P372" s="3" t="s">
        <v>19</v>
      </c>
      <c r="Q372" s="3" t="s">
        <v>71</v>
      </c>
      <c r="R372" s="3" t="s">
        <v>72</v>
      </c>
      <c r="S372" s="2">
        <v>43434.697581018518</v>
      </c>
      <c r="T372" s="2">
        <v>43434.697581018518</v>
      </c>
      <c r="U372" s="2">
        <v>43434.701967592591</v>
      </c>
      <c r="V372" s="2">
        <v>43434.701967592591</v>
      </c>
      <c r="X372" s="2">
        <f t="shared" si="170"/>
        <v>43434.690949074073</v>
      </c>
      <c r="Y372" s="33">
        <f t="shared" si="171"/>
        <v>2.488425925548654E-3</v>
      </c>
      <c r="Z372" s="33">
        <f t="shared" si="172"/>
        <v>2.488425925548654E-3</v>
      </c>
      <c r="AA372" s="30"/>
      <c r="AB372" s="10">
        <f t="shared" si="175"/>
        <v>0</v>
      </c>
      <c r="AC372" s="10">
        <f t="shared" si="176"/>
        <v>4.4097222271375358E-3</v>
      </c>
      <c r="AD372" s="30"/>
      <c r="AE372" s="30"/>
    </row>
    <row r="373" spans="1:33" s="3" customFormat="1" x14ac:dyDescent="0.4">
      <c r="A373" s="16" t="str">
        <f t="shared" si="181"/>
        <v>-</v>
      </c>
      <c r="B373" s="16" t="str">
        <f t="shared" si="182"/>
        <v>-</v>
      </c>
      <c r="C373" s="3">
        <v>16</v>
      </c>
      <c r="D373" s="2">
        <v>43434.69189814815</v>
      </c>
      <c r="E373" s="3" t="s">
        <v>140</v>
      </c>
      <c r="F373" s="3">
        <v>22437</v>
      </c>
      <c r="G373" s="3" t="s">
        <v>32</v>
      </c>
      <c r="H373" s="3">
        <v>1885</v>
      </c>
      <c r="I373" s="3">
        <v>859</v>
      </c>
      <c r="J373" s="3">
        <v>9</v>
      </c>
      <c r="K373" s="3">
        <v>1</v>
      </c>
      <c r="M373" s="2">
        <v>43434.696087962962</v>
      </c>
      <c r="N373" s="2">
        <v>43434.700219907405</v>
      </c>
      <c r="O373" s="3" t="s">
        <v>63</v>
      </c>
      <c r="P373" s="3" t="s">
        <v>64</v>
      </c>
      <c r="Q373" s="3" t="s">
        <v>36</v>
      </c>
      <c r="R373" s="3" t="s">
        <v>37</v>
      </c>
      <c r="S373" s="2">
        <v>43434.699745370373</v>
      </c>
      <c r="T373" s="2">
        <v>43434.699745370373</v>
      </c>
      <c r="U373" s="2">
        <v>43434.705613425926</v>
      </c>
      <c r="V373" s="2">
        <v>43434.705613425926</v>
      </c>
      <c r="X373" s="2">
        <f t="shared" si="170"/>
        <v>43434.69189814815</v>
      </c>
      <c r="Y373" s="33">
        <f t="shared" si="171"/>
        <v>4.1319444426335394E-3</v>
      </c>
      <c r="Z373" s="33">
        <f t="shared" si="172"/>
        <v>4.1319444426335394E-3</v>
      </c>
      <c r="AA373" s="30"/>
      <c r="AB373" s="10">
        <f t="shared" si="175"/>
        <v>0</v>
      </c>
      <c r="AC373" s="10">
        <f t="shared" si="176"/>
        <v>4.1898148119798861E-3</v>
      </c>
      <c r="AD373" s="30"/>
      <c r="AE373" s="30"/>
    </row>
    <row r="374" spans="1:33" s="3" customFormat="1" x14ac:dyDescent="0.4">
      <c r="A374" s="16" t="str">
        <f t="shared" si="181"/>
        <v>-</v>
      </c>
      <c r="B374" s="16" t="str">
        <f t="shared" si="182"/>
        <v>-</v>
      </c>
      <c r="C374" s="3">
        <v>16</v>
      </c>
      <c r="D374" s="2">
        <v>43434.693784722222</v>
      </c>
      <c r="E374" s="3" t="s">
        <v>416</v>
      </c>
      <c r="F374" s="3">
        <v>22439</v>
      </c>
      <c r="G374" s="3" t="s">
        <v>18</v>
      </c>
      <c r="H374" s="3">
        <v>854</v>
      </c>
      <c r="I374" s="3">
        <v>719</v>
      </c>
      <c r="J374" s="3">
        <v>10</v>
      </c>
      <c r="K374" s="3">
        <v>1</v>
      </c>
      <c r="M374" s="2">
        <v>43434.696851851855</v>
      </c>
      <c r="N374" s="2">
        <v>43434.699166666665</v>
      </c>
      <c r="O374" s="3" t="s">
        <v>70</v>
      </c>
      <c r="P374" s="3" t="s">
        <v>105</v>
      </c>
      <c r="Q374" s="3" t="s">
        <v>20</v>
      </c>
      <c r="R374" s="3" t="s">
        <v>21</v>
      </c>
      <c r="S374" s="2">
        <v>43434.699004629627</v>
      </c>
      <c r="T374" s="2">
        <v>43434.699004629627</v>
      </c>
      <c r="U374" s="2">
        <v>43434.704583333332</v>
      </c>
      <c r="V374" s="2">
        <v>43434.704583333332</v>
      </c>
      <c r="X374" s="2">
        <f t="shared" si="170"/>
        <v>43434.693784722222</v>
      </c>
      <c r="Y374" s="33">
        <f t="shared" si="171"/>
        <v>2.3148148102336563E-3</v>
      </c>
      <c r="Z374" s="33">
        <f t="shared" si="172"/>
        <v>2.3148148102336563E-3</v>
      </c>
      <c r="AA374" s="30"/>
      <c r="AB374" s="10">
        <f t="shared" si="175"/>
        <v>0</v>
      </c>
      <c r="AC374" s="10">
        <f t="shared" si="176"/>
        <v>3.0671296335640363E-3</v>
      </c>
      <c r="AD374" s="30"/>
      <c r="AE374" s="30"/>
    </row>
    <row r="375" spans="1:33" s="3" customFormat="1" x14ac:dyDescent="0.4">
      <c r="A375" s="16" t="str">
        <f t="shared" si="181"/>
        <v>★</v>
      </c>
      <c r="B375" s="16" t="str">
        <f t="shared" si="182"/>
        <v>-</v>
      </c>
      <c r="C375" s="3">
        <v>16</v>
      </c>
      <c r="D375" s="2">
        <v>43434.697800925926</v>
      </c>
      <c r="E375" s="3" t="s">
        <v>419</v>
      </c>
      <c r="F375" s="3">
        <v>22442</v>
      </c>
      <c r="G375" s="3" t="s">
        <v>18</v>
      </c>
      <c r="H375" s="3">
        <v>1019</v>
      </c>
      <c r="I375" s="3">
        <v>612</v>
      </c>
      <c r="J375" s="3">
        <v>11</v>
      </c>
      <c r="K375" s="3">
        <v>2</v>
      </c>
      <c r="M375" s="2">
        <v>43434.700902777775</v>
      </c>
      <c r="N375" s="2">
        <v>43434.706180555557</v>
      </c>
      <c r="O375" s="3" t="s">
        <v>41</v>
      </c>
      <c r="P375" s="3" t="s">
        <v>42</v>
      </c>
      <c r="Q375" s="3" t="s">
        <v>20</v>
      </c>
      <c r="R375" s="3" t="s">
        <v>21</v>
      </c>
      <c r="S375" s="2">
        <v>43434.704733796294</v>
      </c>
      <c r="T375" s="2">
        <v>43434.704733796294</v>
      </c>
      <c r="U375" s="2">
        <v>43434.716435185182</v>
      </c>
      <c r="V375" s="2">
        <v>43434.716435185182</v>
      </c>
      <c r="W375" s="2">
        <v>43434.704733796294</v>
      </c>
      <c r="X375" s="2">
        <f t="shared" si="170"/>
        <v>43434.704733796294</v>
      </c>
      <c r="Y375" s="33">
        <f t="shared" si="171"/>
        <v>5.2777777818846516E-3</v>
      </c>
      <c r="Z375" s="33">
        <f t="shared" si="172"/>
        <v>1.0555555563769303E-2</v>
      </c>
      <c r="AA375" s="30"/>
      <c r="AB375" s="10">
        <f t="shared" si="175"/>
        <v>0</v>
      </c>
      <c r="AC375" s="10">
        <f t="shared" si="176"/>
        <v>0</v>
      </c>
      <c r="AD375" s="30"/>
      <c r="AE375" s="30"/>
    </row>
    <row r="376" spans="1:33" s="3" customFormat="1" x14ac:dyDescent="0.4">
      <c r="A376" s="16" t="str">
        <f t="shared" si="181"/>
        <v>-</v>
      </c>
      <c r="B376" s="16" t="str">
        <f t="shared" si="182"/>
        <v>-</v>
      </c>
      <c r="C376" s="3">
        <v>16</v>
      </c>
      <c r="D376" s="2">
        <v>43434.698888888888</v>
      </c>
      <c r="E376" s="3" t="s">
        <v>420</v>
      </c>
      <c r="F376" s="3">
        <v>22444</v>
      </c>
      <c r="G376" s="3" t="s">
        <v>18</v>
      </c>
      <c r="H376" s="3">
        <v>1747</v>
      </c>
      <c r="I376" s="3">
        <v>39</v>
      </c>
      <c r="J376" s="3">
        <v>15</v>
      </c>
      <c r="K376" s="3">
        <v>1</v>
      </c>
      <c r="M376" s="2">
        <v>43434.699930555558</v>
      </c>
      <c r="N376" s="2">
        <v>43434.703344907408</v>
      </c>
      <c r="O376" s="3" t="s">
        <v>30</v>
      </c>
      <c r="P376" s="3" t="s">
        <v>31</v>
      </c>
      <c r="Q376" s="3" t="s">
        <v>70</v>
      </c>
      <c r="R376" s="3" t="s">
        <v>105</v>
      </c>
      <c r="S376" s="2">
        <v>43434.699930555558</v>
      </c>
      <c r="T376" s="2">
        <v>43434.699930555558</v>
      </c>
      <c r="U376" s="2">
        <v>43434.706921296296</v>
      </c>
      <c r="V376" s="2">
        <v>43434.714178240742</v>
      </c>
      <c r="X376" s="2">
        <f t="shared" si="170"/>
        <v>43434.698888888888</v>
      </c>
      <c r="Y376" s="33">
        <f t="shared" si="171"/>
        <v>3.4143518496421166E-3</v>
      </c>
      <c r="Z376" s="33">
        <f t="shared" si="172"/>
        <v>3.4143518496421166E-3</v>
      </c>
      <c r="AA376" s="30"/>
      <c r="AB376" s="10">
        <f t="shared" si="175"/>
        <v>0</v>
      </c>
      <c r="AC376" s="10">
        <f t="shared" si="176"/>
        <v>1.0416666700621136E-3</v>
      </c>
      <c r="AD376" s="30"/>
      <c r="AE376" s="30"/>
    </row>
    <row r="377" spans="1:33" s="3" customFormat="1" x14ac:dyDescent="0.4">
      <c r="A377" s="16" t="str">
        <f t="shared" ref="A377:A420" si="183">IF(W377&gt;0, "★", "-")</f>
        <v>-</v>
      </c>
      <c r="B377" s="16" t="str">
        <f t="shared" ref="B377:B420" si="184">IF(L377&gt;0, "☆", "-")</f>
        <v>-</v>
      </c>
      <c r="C377" s="3">
        <v>16</v>
      </c>
      <c r="D377" s="2">
        <v>43434.699583333335</v>
      </c>
      <c r="E377" s="3" t="s">
        <v>422</v>
      </c>
      <c r="F377" s="3">
        <v>22446</v>
      </c>
      <c r="G377" s="3" t="s">
        <v>32</v>
      </c>
      <c r="H377" s="3">
        <v>6760</v>
      </c>
      <c r="I377" s="3">
        <v>542</v>
      </c>
      <c r="J377" s="3">
        <v>7</v>
      </c>
      <c r="K377" s="3">
        <v>3</v>
      </c>
      <c r="M377" s="2">
        <v>43434.701886574076</v>
      </c>
      <c r="N377" s="2">
        <v>43434.706770833334</v>
      </c>
      <c r="O377" s="3" t="s">
        <v>63</v>
      </c>
      <c r="P377" s="3" t="s">
        <v>64</v>
      </c>
      <c r="Q377" s="3" t="s">
        <v>30</v>
      </c>
      <c r="R377" s="3" t="s">
        <v>31</v>
      </c>
      <c r="S377" s="2">
        <v>43434.701481481483</v>
      </c>
      <c r="T377" s="2">
        <v>43434.701481481483</v>
      </c>
      <c r="U377" s="2">
        <v>43434.711099537039</v>
      </c>
      <c r="V377" s="2">
        <v>43434.711099537039</v>
      </c>
      <c r="X377" s="2">
        <f t="shared" si="170"/>
        <v>43434.699583333335</v>
      </c>
      <c r="Y377" s="33">
        <f t="shared" si="171"/>
        <v>4.8842592586879618E-3</v>
      </c>
      <c r="Z377" s="33">
        <f t="shared" si="172"/>
        <v>1.4652777776063886E-2</v>
      </c>
      <c r="AA377" s="30"/>
      <c r="AB377" s="10">
        <f t="shared" si="175"/>
        <v>4.0509259270038456E-4</v>
      </c>
      <c r="AC377" s="10">
        <f t="shared" si="176"/>
        <v>2.3032407407299615E-3</v>
      </c>
      <c r="AD377" s="30"/>
      <c r="AE377" s="30"/>
    </row>
    <row r="378" spans="1:33" s="3" customFormat="1" x14ac:dyDescent="0.4">
      <c r="A378" s="16" t="str">
        <f t="shared" si="183"/>
        <v>-</v>
      </c>
      <c r="B378" s="16" t="str">
        <f t="shared" si="184"/>
        <v>-</v>
      </c>
      <c r="C378" s="3">
        <v>16</v>
      </c>
      <c r="D378" s="2">
        <v>43434.700011574074</v>
      </c>
      <c r="E378" s="3" t="s">
        <v>417</v>
      </c>
      <c r="F378" s="3">
        <v>22448</v>
      </c>
      <c r="G378" s="3" t="s">
        <v>32</v>
      </c>
      <c r="H378" s="3">
        <v>6447</v>
      </c>
      <c r="I378" s="3">
        <v>443</v>
      </c>
      <c r="J378" s="3">
        <v>13</v>
      </c>
      <c r="K378" s="3">
        <v>2</v>
      </c>
      <c r="M378" s="2">
        <v>43434.702303240738</v>
      </c>
      <c r="N378" s="2">
        <v>43434.706493055557</v>
      </c>
      <c r="O378" s="3" t="s">
        <v>43</v>
      </c>
      <c r="P378" s="3" t="s">
        <v>89</v>
      </c>
      <c r="Q378" s="3" t="s">
        <v>41</v>
      </c>
      <c r="R378" s="3" t="s">
        <v>42</v>
      </c>
      <c r="S378" s="2">
        <v>43434.702766203707</v>
      </c>
      <c r="T378" s="2">
        <v>43434.702766203707</v>
      </c>
      <c r="U378" s="2">
        <v>43434.706134259257</v>
      </c>
      <c r="V378" s="2">
        <v>43434.706134259257</v>
      </c>
      <c r="X378" s="2">
        <f t="shared" si="170"/>
        <v>43434.700011574074</v>
      </c>
      <c r="Y378" s="33">
        <f t="shared" si="171"/>
        <v>4.1898148192558438E-3</v>
      </c>
      <c r="Z378" s="33">
        <f t="shared" si="172"/>
        <v>8.3796296385116875E-3</v>
      </c>
      <c r="AA378" s="30"/>
      <c r="AB378" s="10">
        <f t="shared" si="175"/>
        <v>0</v>
      </c>
      <c r="AC378" s="10">
        <f t="shared" si="176"/>
        <v>2.2916666639503092E-3</v>
      </c>
      <c r="AD378" s="30"/>
      <c r="AE378" s="30"/>
    </row>
    <row r="379" spans="1:33" s="3" customFormat="1" x14ac:dyDescent="0.4">
      <c r="A379" s="16" t="str">
        <f t="shared" si="183"/>
        <v>-</v>
      </c>
      <c r="B379" s="16" t="str">
        <f t="shared" si="184"/>
        <v>-</v>
      </c>
      <c r="C379" s="3">
        <v>16</v>
      </c>
      <c r="D379" s="2">
        <v>43434.700555555559</v>
      </c>
      <c r="E379" s="3" t="s">
        <v>424</v>
      </c>
      <c r="F379" s="3">
        <v>22449</v>
      </c>
      <c r="G379" s="3" t="s">
        <v>110</v>
      </c>
      <c r="H379" s="3">
        <v>7869</v>
      </c>
      <c r="I379" s="3">
        <v>334</v>
      </c>
      <c r="J379" s="3">
        <v>5</v>
      </c>
      <c r="K379" s="3">
        <v>2</v>
      </c>
      <c r="M379" s="2">
        <v>43434.702800925923</v>
      </c>
      <c r="N379" s="2">
        <v>43434.709791666668</v>
      </c>
      <c r="O379" s="3" t="s">
        <v>30</v>
      </c>
      <c r="P379" s="3" t="s">
        <v>31</v>
      </c>
      <c r="Q379" s="3" t="s">
        <v>103</v>
      </c>
      <c r="R379" s="3" t="s">
        <v>19</v>
      </c>
      <c r="S379" s="2">
        <v>43434.703090277777</v>
      </c>
      <c r="T379" s="2">
        <v>43434.703090277777</v>
      </c>
      <c r="U379" s="2">
        <v>43434.712187500001</v>
      </c>
      <c r="V379" s="2">
        <v>43434.712187500001</v>
      </c>
      <c r="X379" s="2">
        <f t="shared" si="170"/>
        <v>43434.700555555559</v>
      </c>
      <c r="Y379" s="33">
        <f t="shared" si="171"/>
        <v>6.9907407450955361E-3</v>
      </c>
      <c r="Z379" s="33">
        <f t="shared" si="172"/>
        <v>1.3981481490191072E-2</v>
      </c>
      <c r="AA379" s="30"/>
      <c r="AB379" s="10">
        <f t="shared" si="175"/>
        <v>0</v>
      </c>
      <c r="AC379" s="10">
        <f t="shared" si="176"/>
        <v>2.2453703641076572E-3</v>
      </c>
      <c r="AD379" s="30"/>
      <c r="AE379" s="30"/>
    </row>
    <row r="380" spans="1:33" s="3" customFormat="1" x14ac:dyDescent="0.4">
      <c r="A380" s="16" t="str">
        <f t="shared" si="183"/>
        <v>★</v>
      </c>
      <c r="B380" s="16" t="str">
        <f t="shared" si="184"/>
        <v>-</v>
      </c>
      <c r="C380" s="3">
        <v>16</v>
      </c>
      <c r="D380" s="2">
        <v>43434.701331018521</v>
      </c>
      <c r="E380" s="3" t="s">
        <v>425</v>
      </c>
      <c r="F380" s="3">
        <v>22450</v>
      </c>
      <c r="G380" s="3" t="s">
        <v>32</v>
      </c>
      <c r="H380" s="3">
        <v>7868</v>
      </c>
      <c r="I380" s="3">
        <v>889</v>
      </c>
      <c r="J380" s="3">
        <v>6</v>
      </c>
      <c r="K380" s="3">
        <v>1</v>
      </c>
      <c r="M380" s="2">
        <v>43434.708032407405</v>
      </c>
      <c r="N380" s="2">
        <v>43434.711053240739</v>
      </c>
      <c r="O380" s="3" t="s">
        <v>103</v>
      </c>
      <c r="P380" s="3" t="s">
        <v>19</v>
      </c>
      <c r="Q380" s="3" t="s">
        <v>26</v>
      </c>
      <c r="R380" s="3" t="s">
        <v>27</v>
      </c>
      <c r="S380" s="2">
        <v>43434.70826388889</v>
      </c>
      <c r="T380" s="2">
        <v>43434.70826388889</v>
      </c>
      <c r="U380" s="2">
        <v>43434.714560185188</v>
      </c>
      <c r="V380" s="2">
        <v>43434.714687500003</v>
      </c>
      <c r="W380" s="2">
        <v>43434.70826388889</v>
      </c>
      <c r="X380" s="2">
        <f t="shared" si="170"/>
        <v>43434.70826388889</v>
      </c>
      <c r="Y380" s="33">
        <f t="shared" si="171"/>
        <v>3.0208333337213844E-3</v>
      </c>
      <c r="Z380" s="33">
        <f t="shared" si="172"/>
        <v>3.0208333337213844E-3</v>
      </c>
      <c r="AA380" s="30"/>
      <c r="AB380" s="10">
        <f t="shared" si="175"/>
        <v>0</v>
      </c>
      <c r="AC380" s="10">
        <f t="shared" si="176"/>
        <v>0</v>
      </c>
      <c r="AD380" s="30"/>
      <c r="AE380" s="30"/>
      <c r="AG380" s="7"/>
    </row>
    <row r="381" spans="1:33" s="3" customFormat="1" x14ac:dyDescent="0.4">
      <c r="A381" s="16" t="str">
        <f t="shared" si="183"/>
        <v>-</v>
      </c>
      <c r="B381" s="16" t="str">
        <f t="shared" si="184"/>
        <v>-</v>
      </c>
      <c r="C381" s="3">
        <v>16</v>
      </c>
      <c r="D381" s="2">
        <v>43434.701423611114</v>
      </c>
      <c r="E381" s="3" t="s">
        <v>426</v>
      </c>
      <c r="F381" s="3">
        <v>22451</v>
      </c>
      <c r="G381" s="3" t="s">
        <v>95</v>
      </c>
      <c r="H381" s="3">
        <v>0</v>
      </c>
      <c r="I381" s="3">
        <v>650</v>
      </c>
      <c r="J381" s="3">
        <v>4</v>
      </c>
      <c r="K381" s="3">
        <v>3</v>
      </c>
      <c r="M381" s="2">
        <v>43434.704675925925</v>
      </c>
      <c r="N381" s="2">
        <v>43434.725891203707</v>
      </c>
      <c r="O381" s="3" t="s">
        <v>48</v>
      </c>
      <c r="P381" s="3" t="s">
        <v>49</v>
      </c>
      <c r="Q381" s="3" t="s">
        <v>30</v>
      </c>
      <c r="R381" s="3" t="s">
        <v>31</v>
      </c>
      <c r="S381" s="2">
        <v>43434.704710648148</v>
      </c>
      <c r="T381" s="2">
        <v>43434.704710648148</v>
      </c>
      <c r="U381" s="2">
        <v>43434.71570601852</v>
      </c>
      <c r="V381" s="2">
        <v>43434.71570601852</v>
      </c>
      <c r="X381" s="2">
        <f t="shared" si="170"/>
        <v>43434.701423611114</v>
      </c>
      <c r="Y381" s="33">
        <f t="shared" si="171"/>
        <v>2.121527778217569E-2</v>
      </c>
      <c r="Z381" s="33">
        <f t="shared" si="172"/>
        <v>6.364583334652707E-2</v>
      </c>
      <c r="AA381" s="30"/>
      <c r="AB381" s="10">
        <f t="shared" si="175"/>
        <v>0</v>
      </c>
      <c r="AC381" s="10">
        <f t="shared" si="176"/>
        <v>3.2523148111067712E-3</v>
      </c>
      <c r="AD381" s="30"/>
      <c r="AE381" s="30"/>
    </row>
    <row r="382" spans="1:33" s="3" customFormat="1" x14ac:dyDescent="0.4">
      <c r="A382" s="16" t="str">
        <f t="shared" si="183"/>
        <v>-</v>
      </c>
      <c r="B382" s="16" t="str">
        <f t="shared" si="184"/>
        <v>-</v>
      </c>
      <c r="C382" s="3">
        <v>16</v>
      </c>
      <c r="D382" s="2">
        <v>43434.701516203706</v>
      </c>
      <c r="E382" s="3" t="s">
        <v>427</v>
      </c>
      <c r="F382" s="3">
        <v>22452</v>
      </c>
      <c r="G382" s="3" t="s">
        <v>95</v>
      </c>
      <c r="H382" s="3">
        <v>0</v>
      </c>
      <c r="I382" s="3">
        <v>967</v>
      </c>
      <c r="J382" s="3">
        <v>10</v>
      </c>
      <c r="K382" s="3">
        <v>4</v>
      </c>
      <c r="M382" s="2">
        <v>43434.704328703701</v>
      </c>
      <c r="N382" s="2">
        <v>43434.71</v>
      </c>
      <c r="O382" s="3" t="s">
        <v>30</v>
      </c>
      <c r="P382" s="3" t="s">
        <v>31</v>
      </c>
      <c r="Q382" s="3" t="s">
        <v>68</v>
      </c>
      <c r="R382" s="3" t="s">
        <v>69</v>
      </c>
      <c r="S382" s="2">
        <v>43434.704791666663</v>
      </c>
      <c r="T382" s="2">
        <v>43434.704791666663</v>
      </c>
      <c r="U382" s="2">
        <v>43434.714861111112</v>
      </c>
      <c r="V382" s="2">
        <v>43434.714861111112</v>
      </c>
      <c r="X382" s="2">
        <f t="shared" si="170"/>
        <v>43434.701516203706</v>
      </c>
      <c r="Y382" s="33">
        <f t="shared" si="171"/>
        <v>5.6712962978053838E-3</v>
      </c>
      <c r="Z382" s="33">
        <f t="shared" si="172"/>
        <v>2.2685185191221535E-2</v>
      </c>
      <c r="AA382" s="30"/>
      <c r="AB382" s="10">
        <f t="shared" si="175"/>
        <v>0</v>
      </c>
      <c r="AC382" s="10">
        <f t="shared" si="176"/>
        <v>2.8124999953433871E-3</v>
      </c>
      <c r="AD382" s="30"/>
      <c r="AE382" s="30"/>
    </row>
    <row r="383" spans="1:33" s="3" customFormat="1" x14ac:dyDescent="0.4">
      <c r="A383" s="16" t="str">
        <f t="shared" si="183"/>
        <v>-</v>
      </c>
      <c r="B383" s="16" t="str">
        <f t="shared" si="184"/>
        <v>-</v>
      </c>
      <c r="C383" s="3">
        <v>16</v>
      </c>
      <c r="D383" s="2">
        <v>43434.702488425923</v>
      </c>
      <c r="E383" s="3" t="s">
        <v>428</v>
      </c>
      <c r="F383" s="3">
        <v>22453</v>
      </c>
      <c r="G383" s="3" t="s">
        <v>95</v>
      </c>
      <c r="H383" s="3">
        <v>0</v>
      </c>
      <c r="I383" s="3">
        <v>876</v>
      </c>
      <c r="J383" s="3">
        <v>3</v>
      </c>
      <c r="K383" s="3">
        <v>2</v>
      </c>
      <c r="M383" s="2">
        <v>43434.706886574073</v>
      </c>
      <c r="N383" s="2">
        <v>43434.715451388889</v>
      </c>
      <c r="O383" s="3" t="s">
        <v>44</v>
      </c>
      <c r="P383" s="3" t="s">
        <v>45</v>
      </c>
      <c r="Q383" s="3" t="s">
        <v>26</v>
      </c>
      <c r="R383" s="3" t="s">
        <v>27</v>
      </c>
      <c r="S383" s="2">
        <v>43434.709513888891</v>
      </c>
      <c r="T383" s="2">
        <v>43434.709513888891</v>
      </c>
      <c r="U383" s="2">
        <v>43434.717939814815</v>
      </c>
      <c r="V383" s="2">
        <v>43434.717939814815</v>
      </c>
      <c r="X383" s="2">
        <f t="shared" si="170"/>
        <v>43434.702488425923</v>
      </c>
      <c r="Y383" s="33">
        <f t="shared" si="171"/>
        <v>8.5648148160544224E-3</v>
      </c>
      <c r="Z383" s="33">
        <f t="shared" si="172"/>
        <v>1.7129629632108845E-2</v>
      </c>
      <c r="AA383" s="30"/>
      <c r="AB383" s="10">
        <f t="shared" si="175"/>
        <v>0</v>
      </c>
      <c r="AC383" s="10">
        <f t="shared" si="176"/>
        <v>4.3981481503578834E-3</v>
      </c>
      <c r="AD383" s="30"/>
      <c r="AE383" s="30"/>
      <c r="AG383" s="7"/>
    </row>
    <row r="384" spans="1:33" s="3" customFormat="1" x14ac:dyDescent="0.4">
      <c r="A384" s="16" t="str">
        <f t="shared" si="183"/>
        <v>-</v>
      </c>
      <c r="B384" s="16" t="str">
        <f t="shared" si="184"/>
        <v>-</v>
      </c>
      <c r="C384" s="3">
        <v>16</v>
      </c>
      <c r="D384" s="2">
        <v>43434.703032407408</v>
      </c>
      <c r="E384" s="3" t="s">
        <v>152</v>
      </c>
      <c r="F384" s="3">
        <v>22455</v>
      </c>
      <c r="G384" s="3" t="s">
        <v>18</v>
      </c>
      <c r="H384" s="3">
        <v>7716</v>
      </c>
      <c r="I384" s="3">
        <v>175</v>
      </c>
      <c r="J384" s="3">
        <v>8</v>
      </c>
      <c r="K384" s="3">
        <v>2</v>
      </c>
      <c r="M384" s="2">
        <v>43434.708657407406</v>
      </c>
      <c r="N384" s="2">
        <v>43434.712233796294</v>
      </c>
      <c r="O384" s="3" t="s">
        <v>63</v>
      </c>
      <c r="P384" s="3" t="s">
        <v>64</v>
      </c>
      <c r="Q384" s="3" t="s">
        <v>73</v>
      </c>
      <c r="R384" s="3" t="s">
        <v>74</v>
      </c>
      <c r="S384" s="2">
        <v>43434.709629629629</v>
      </c>
      <c r="T384" s="2">
        <v>43434.710428240738</v>
      </c>
      <c r="U384" s="2">
        <v>43434.715567129628</v>
      </c>
      <c r="V384" s="2">
        <v>43434.716365740744</v>
      </c>
      <c r="X384" s="2">
        <f t="shared" si="170"/>
        <v>43434.703032407408</v>
      </c>
      <c r="Y384" s="33">
        <f t="shared" si="171"/>
        <v>3.5763888881774619E-3</v>
      </c>
      <c r="Z384" s="33">
        <f t="shared" si="172"/>
        <v>7.1527777763549238E-3</v>
      </c>
      <c r="AA384" s="30"/>
      <c r="AB384" s="10">
        <f t="shared" si="175"/>
        <v>0</v>
      </c>
      <c r="AC384" s="10">
        <f t="shared" si="176"/>
        <v>5.6249999979627319E-3</v>
      </c>
      <c r="AD384" s="30"/>
      <c r="AE384" s="30"/>
      <c r="AG384" s="7"/>
    </row>
    <row r="385" spans="1:33" s="3" customFormat="1" x14ac:dyDescent="0.4">
      <c r="A385" s="16" t="str">
        <f t="shared" si="183"/>
        <v>-</v>
      </c>
      <c r="B385" s="16" t="str">
        <f t="shared" si="184"/>
        <v>-</v>
      </c>
      <c r="C385" s="3">
        <v>16</v>
      </c>
      <c r="D385" s="2">
        <v>43434.704201388886</v>
      </c>
      <c r="E385" s="3" t="s">
        <v>364</v>
      </c>
      <c r="F385" s="3">
        <v>22458</v>
      </c>
      <c r="G385" s="3" t="s">
        <v>18</v>
      </c>
      <c r="H385" s="3">
        <v>7541</v>
      </c>
      <c r="I385" s="3">
        <v>894</v>
      </c>
      <c r="J385" s="3">
        <v>13</v>
      </c>
      <c r="K385" s="3">
        <v>2</v>
      </c>
      <c r="M385" s="2">
        <v>43434.710833333331</v>
      </c>
      <c r="N385" s="2">
        <v>43434.724861111114</v>
      </c>
      <c r="O385" s="3" t="s">
        <v>53</v>
      </c>
      <c r="P385" s="3" t="s">
        <v>54</v>
      </c>
      <c r="Q385" s="3" t="s">
        <v>103</v>
      </c>
      <c r="R385" s="3" t="s">
        <v>19</v>
      </c>
      <c r="S385" s="2">
        <v>43434.707083333335</v>
      </c>
      <c r="T385" s="2">
        <v>43434.707083333335</v>
      </c>
      <c r="U385" s="2">
        <v>43434.718171296299</v>
      </c>
      <c r="V385" s="2">
        <v>43434.718171296299</v>
      </c>
      <c r="X385" s="2">
        <f t="shared" si="170"/>
        <v>43434.704201388886</v>
      </c>
      <c r="Y385" s="33">
        <f t="shared" si="171"/>
        <v>1.4027777782757767E-2</v>
      </c>
      <c r="Z385" s="33">
        <f t="shared" si="172"/>
        <v>2.8055555565515533E-2</v>
      </c>
      <c r="AA385" s="30"/>
      <c r="AB385" s="10">
        <f t="shared" si="175"/>
        <v>3.749999996216502E-3</v>
      </c>
      <c r="AC385" s="10">
        <f t="shared" si="176"/>
        <v>6.6319444449618459E-3</v>
      </c>
      <c r="AD385" s="30"/>
      <c r="AE385" s="30"/>
      <c r="AG385" s="7"/>
    </row>
    <row r="386" spans="1:33" s="3" customFormat="1" x14ac:dyDescent="0.4">
      <c r="A386" s="16" t="str">
        <f t="shared" si="183"/>
        <v>-</v>
      </c>
      <c r="B386" s="16" t="str">
        <f t="shared" si="184"/>
        <v>-</v>
      </c>
      <c r="C386" s="3">
        <v>16</v>
      </c>
      <c r="D386" s="2">
        <v>43434.705983796295</v>
      </c>
      <c r="E386" s="3" t="s">
        <v>432</v>
      </c>
      <c r="F386" s="3">
        <v>22461</v>
      </c>
      <c r="G386" s="3" t="s">
        <v>32</v>
      </c>
      <c r="H386" s="3">
        <v>7791</v>
      </c>
      <c r="I386" s="3">
        <v>733</v>
      </c>
      <c r="J386" s="3">
        <v>8</v>
      </c>
      <c r="K386" s="3">
        <v>6</v>
      </c>
      <c r="M386" s="2">
        <v>43434.719953703701</v>
      </c>
      <c r="N386" s="2">
        <v>43434.72388888889</v>
      </c>
      <c r="O386" s="3" t="s">
        <v>22</v>
      </c>
      <c r="P386" s="3" t="s">
        <v>23</v>
      </c>
      <c r="Q386" s="3" t="s">
        <v>46</v>
      </c>
      <c r="R386" s="3" t="s">
        <v>47</v>
      </c>
      <c r="S386" s="2">
        <v>43434.72152777778</v>
      </c>
      <c r="T386" s="2">
        <v>43434.72152777778</v>
      </c>
      <c r="U386" s="2">
        <v>43434.730798611112</v>
      </c>
      <c r="V386" s="2">
        <v>43434.730798611112</v>
      </c>
      <c r="X386" s="2">
        <f t="shared" si="170"/>
        <v>43434.705983796295</v>
      </c>
      <c r="Y386" s="33">
        <f t="shared" si="171"/>
        <v>3.9351851883111522E-3</v>
      </c>
      <c r="Z386" s="33">
        <f t="shared" si="172"/>
        <v>2.3611111129866913E-2</v>
      </c>
      <c r="AA386" s="30"/>
      <c r="AB386" s="10">
        <f t="shared" si="175"/>
        <v>0</v>
      </c>
      <c r="AC386" s="10">
        <f t="shared" si="176"/>
        <v>1.3969907406135462E-2</v>
      </c>
      <c r="AD386" s="30"/>
      <c r="AE386" s="30"/>
      <c r="AG386" s="7"/>
    </row>
    <row r="387" spans="1:33" s="3" customFormat="1" x14ac:dyDescent="0.4">
      <c r="A387" s="16" t="str">
        <f t="shared" si="183"/>
        <v>-</v>
      </c>
      <c r="B387" s="16" t="str">
        <f t="shared" si="184"/>
        <v>-</v>
      </c>
      <c r="C387" s="3">
        <v>16</v>
      </c>
      <c r="D387" s="2">
        <v>43434.706180555557</v>
      </c>
      <c r="E387" s="3" t="s">
        <v>433</v>
      </c>
      <c r="F387" s="3">
        <v>22462</v>
      </c>
      <c r="G387" s="3" t="s">
        <v>32</v>
      </c>
      <c r="H387" s="3">
        <v>1727</v>
      </c>
      <c r="I387" s="3">
        <v>49</v>
      </c>
      <c r="J387" s="3">
        <v>11</v>
      </c>
      <c r="K387" s="3">
        <v>1</v>
      </c>
      <c r="M387" s="2">
        <v>43434.713738425926</v>
      </c>
      <c r="N387" s="2">
        <v>43434.717916666668</v>
      </c>
      <c r="O387" s="3" t="s">
        <v>36</v>
      </c>
      <c r="P387" s="3" t="s">
        <v>37</v>
      </c>
      <c r="Q387" s="3" t="s">
        <v>61</v>
      </c>
      <c r="R387" s="3" t="s">
        <v>62</v>
      </c>
      <c r="S387" s="2">
        <v>43434.716562499998</v>
      </c>
      <c r="T387" s="2">
        <v>43434.719386574077</v>
      </c>
      <c r="U387" s="2">
        <v>43434.722708333335</v>
      </c>
      <c r="V387" s="2">
        <v>43434.725532407407</v>
      </c>
      <c r="X387" s="2">
        <f t="shared" si="170"/>
        <v>43434.706180555557</v>
      </c>
      <c r="Y387" s="33">
        <f t="shared" si="171"/>
        <v>4.1782407424761914E-3</v>
      </c>
      <c r="Z387" s="33">
        <f t="shared" si="172"/>
        <v>4.1782407424761914E-3</v>
      </c>
      <c r="AA387" s="30"/>
      <c r="AB387" s="10">
        <f t="shared" si="175"/>
        <v>0</v>
      </c>
      <c r="AC387" s="10">
        <f t="shared" si="176"/>
        <v>7.5578703690553084E-3</v>
      </c>
      <c r="AD387" s="30"/>
      <c r="AE387" s="30"/>
      <c r="AG387" s="7"/>
    </row>
    <row r="388" spans="1:33" s="3" customFormat="1" x14ac:dyDescent="0.4">
      <c r="A388" s="16" t="str">
        <f t="shared" si="183"/>
        <v>-</v>
      </c>
      <c r="B388" s="16" t="str">
        <f t="shared" si="184"/>
        <v>-</v>
      </c>
      <c r="C388" s="3">
        <v>16</v>
      </c>
      <c r="D388" s="2">
        <v>43434.706342592595</v>
      </c>
      <c r="E388" s="3" t="s">
        <v>434</v>
      </c>
      <c r="F388" s="3">
        <v>22463</v>
      </c>
      <c r="G388" s="3" t="s">
        <v>18</v>
      </c>
      <c r="H388" s="3">
        <v>4422</v>
      </c>
      <c r="I388" s="3">
        <v>487</v>
      </c>
      <c r="J388" s="3">
        <v>2</v>
      </c>
      <c r="K388" s="3">
        <v>1</v>
      </c>
      <c r="M388" s="2">
        <v>43434.70921296296</v>
      </c>
      <c r="N388" s="2">
        <v>43434.718194444446</v>
      </c>
      <c r="O388" s="3" t="s">
        <v>59</v>
      </c>
      <c r="P388" s="3" t="s">
        <v>60</v>
      </c>
      <c r="Q388" s="3" t="s">
        <v>63</v>
      </c>
      <c r="R388" s="3" t="s">
        <v>64</v>
      </c>
      <c r="S388" s="2">
        <v>43434.709780092591</v>
      </c>
      <c r="T388" s="2">
        <v>43434.709780092591</v>
      </c>
      <c r="U388" s="2">
        <v>43434.723587962966</v>
      </c>
      <c r="V388" s="2">
        <v>43434.723587962966</v>
      </c>
      <c r="X388" s="2">
        <f t="shared" ref="X388:X451" si="185">IF(W388&gt;0,W388,D388)</f>
        <v>43434.706342592595</v>
      </c>
      <c r="Y388" s="33">
        <f t="shared" ref="Y388:Y451" si="186">N388-M388</f>
        <v>8.9814814855344594E-3</v>
      </c>
      <c r="Z388" s="33">
        <f t="shared" ref="Z388:Z451" si="187">Y388*K388</f>
        <v>8.9814814855344594E-3</v>
      </c>
      <c r="AA388" s="30"/>
      <c r="AB388" s="10">
        <f t="shared" si="175"/>
        <v>0</v>
      </c>
      <c r="AC388" s="10">
        <f t="shared" si="176"/>
        <v>2.8703703646897338E-3</v>
      </c>
      <c r="AD388" s="30"/>
      <c r="AE388" s="30"/>
      <c r="AG388" s="7"/>
    </row>
    <row r="389" spans="1:33" s="3" customFormat="1" x14ac:dyDescent="0.4">
      <c r="A389" s="16" t="str">
        <f t="shared" si="183"/>
        <v>-</v>
      </c>
      <c r="B389" s="16" t="str">
        <f t="shared" si="184"/>
        <v>-</v>
      </c>
      <c r="C389" s="3">
        <v>16</v>
      </c>
      <c r="D389" s="2">
        <v>43434.706435185188</v>
      </c>
      <c r="E389" s="3" t="s">
        <v>212</v>
      </c>
      <c r="F389" s="3">
        <v>22464</v>
      </c>
      <c r="G389" s="3" t="s">
        <v>96</v>
      </c>
      <c r="H389" s="3">
        <v>0</v>
      </c>
      <c r="I389" s="3">
        <v>709</v>
      </c>
      <c r="J389" s="3">
        <v>9</v>
      </c>
      <c r="K389" s="3">
        <v>1</v>
      </c>
      <c r="M389" s="2">
        <v>43434.713923611111</v>
      </c>
      <c r="N389" s="2">
        <v>43434.727303240739</v>
      </c>
      <c r="O389" s="3" t="s">
        <v>36</v>
      </c>
      <c r="P389" s="3" t="s">
        <v>37</v>
      </c>
      <c r="Q389" s="3" t="s">
        <v>61</v>
      </c>
      <c r="R389" s="3" t="s">
        <v>62</v>
      </c>
      <c r="S389" s="2">
        <v>43434.712893518517</v>
      </c>
      <c r="T389" s="2">
        <v>43434.719166666669</v>
      </c>
      <c r="U389" s="2">
        <v>43434.723217592589</v>
      </c>
      <c r="V389" s="2">
        <v>43434.726701388892</v>
      </c>
      <c r="X389" s="2">
        <f t="shared" si="185"/>
        <v>43434.706435185188</v>
      </c>
      <c r="Y389" s="33">
        <f t="shared" si="186"/>
        <v>1.3379629628616385E-2</v>
      </c>
      <c r="Z389" s="33">
        <f t="shared" si="187"/>
        <v>1.3379629628616385E-2</v>
      </c>
      <c r="AA389" s="30"/>
      <c r="AB389" s="10">
        <f t="shared" si="175"/>
        <v>1.0300925932824612E-3</v>
      </c>
      <c r="AC389" s="10">
        <f t="shared" si="176"/>
        <v>7.4884259229293093E-3</v>
      </c>
      <c r="AD389" s="30"/>
      <c r="AE389" s="30"/>
      <c r="AG389" s="7"/>
    </row>
    <row r="390" spans="1:33" s="3" customFormat="1" x14ac:dyDescent="0.4">
      <c r="A390" s="16" t="str">
        <f t="shared" si="183"/>
        <v>-</v>
      </c>
      <c r="B390" s="16" t="str">
        <f t="shared" si="184"/>
        <v>-</v>
      </c>
      <c r="C390" s="3">
        <v>16</v>
      </c>
      <c r="D390" s="2">
        <v>43434.706631944442</v>
      </c>
      <c r="E390" s="3" t="s">
        <v>296</v>
      </c>
      <c r="F390" s="3">
        <v>22465</v>
      </c>
      <c r="G390" s="3" t="s">
        <v>18</v>
      </c>
      <c r="H390" s="3">
        <v>5709</v>
      </c>
      <c r="I390" s="3">
        <v>705</v>
      </c>
      <c r="J390" s="3">
        <v>1</v>
      </c>
      <c r="K390" s="3">
        <v>3</v>
      </c>
      <c r="M390" s="2">
        <v>43434.707129629627</v>
      </c>
      <c r="N390" s="2">
        <v>43434.71056712963</v>
      </c>
      <c r="O390" s="3" t="s">
        <v>39</v>
      </c>
      <c r="P390" s="3" t="s">
        <v>40</v>
      </c>
      <c r="Q390" s="3" t="s">
        <v>43</v>
      </c>
      <c r="R390" s="3" t="s">
        <v>89</v>
      </c>
      <c r="S390" s="2">
        <v>43434.707673611112</v>
      </c>
      <c r="T390" s="2">
        <v>43434.707673611112</v>
      </c>
      <c r="U390" s="2">
        <v>43434.71371527778</v>
      </c>
      <c r="V390" s="2">
        <v>43434.71371527778</v>
      </c>
      <c r="X390" s="2">
        <f t="shared" si="185"/>
        <v>43434.706631944442</v>
      </c>
      <c r="Y390" s="33">
        <f t="shared" si="186"/>
        <v>3.4375000032014214E-3</v>
      </c>
      <c r="Z390" s="33">
        <f t="shared" si="187"/>
        <v>1.0312500009604264E-2</v>
      </c>
      <c r="AA390" s="30"/>
      <c r="AB390" s="10">
        <f t="shared" si="175"/>
        <v>0</v>
      </c>
      <c r="AC390" s="10">
        <f t="shared" si="176"/>
        <v>4.9768518510973081E-4</v>
      </c>
      <c r="AD390" s="30"/>
      <c r="AE390" s="30"/>
    </row>
    <row r="391" spans="1:33" s="3" customFormat="1" x14ac:dyDescent="0.4">
      <c r="A391" s="16" t="str">
        <f t="shared" si="183"/>
        <v>-</v>
      </c>
      <c r="B391" s="16" t="str">
        <f t="shared" si="184"/>
        <v>-</v>
      </c>
      <c r="C391" s="3">
        <v>16</v>
      </c>
      <c r="D391" s="2">
        <v>43434.707719907405</v>
      </c>
      <c r="E391" s="3" t="s">
        <v>137</v>
      </c>
      <c r="F391" s="3">
        <v>22468</v>
      </c>
      <c r="G391" s="3" t="s">
        <v>96</v>
      </c>
      <c r="H391" s="3">
        <v>0</v>
      </c>
      <c r="I391" s="3">
        <v>758</v>
      </c>
      <c r="J391" s="3">
        <v>6</v>
      </c>
      <c r="K391" s="3">
        <v>1</v>
      </c>
      <c r="M391" s="2">
        <v>43434.713240740741</v>
      </c>
      <c r="N391" s="2">
        <v>43434.719537037039</v>
      </c>
      <c r="O391" s="3" t="s">
        <v>71</v>
      </c>
      <c r="P391" s="3" t="s">
        <v>72</v>
      </c>
      <c r="Q391" s="3" t="s">
        <v>24</v>
      </c>
      <c r="R391" s="3" t="s">
        <v>25</v>
      </c>
      <c r="S391" s="2">
        <v>43434.717210648145</v>
      </c>
      <c r="T391" s="2">
        <v>43434.717210648145</v>
      </c>
      <c r="U391" s="2">
        <v>43434.723009259258</v>
      </c>
      <c r="V391" s="2">
        <v>43434.723009259258</v>
      </c>
      <c r="X391" s="2">
        <f t="shared" si="185"/>
        <v>43434.707719907405</v>
      </c>
      <c r="Y391" s="33">
        <f t="shared" si="186"/>
        <v>6.2962962983874604E-3</v>
      </c>
      <c r="Z391" s="33">
        <f t="shared" si="187"/>
        <v>6.2962962983874604E-3</v>
      </c>
      <c r="AA391" s="30"/>
      <c r="AB391" s="10">
        <f t="shared" si="175"/>
        <v>0</v>
      </c>
      <c r="AC391" s="10">
        <f t="shared" si="176"/>
        <v>5.5208333360496908E-3</v>
      </c>
      <c r="AD391" s="30"/>
      <c r="AE391" s="30"/>
    </row>
    <row r="392" spans="1:33" s="3" customFormat="1" x14ac:dyDescent="0.4">
      <c r="A392" s="16" t="str">
        <f t="shared" si="183"/>
        <v>-</v>
      </c>
      <c r="B392" s="16" t="str">
        <f t="shared" si="184"/>
        <v>-</v>
      </c>
      <c r="C392" s="3">
        <v>16</v>
      </c>
      <c r="D392" s="2">
        <v>43434.707928240743</v>
      </c>
      <c r="E392" s="3" t="s">
        <v>436</v>
      </c>
      <c r="F392" s="3">
        <v>22469</v>
      </c>
      <c r="G392" s="3" t="s">
        <v>95</v>
      </c>
      <c r="H392" s="3">
        <v>0</v>
      </c>
      <c r="I392" s="3">
        <v>353</v>
      </c>
      <c r="J392" s="3">
        <v>1</v>
      </c>
      <c r="K392" s="3">
        <v>4</v>
      </c>
      <c r="M392" s="2">
        <v>43434.715196759258</v>
      </c>
      <c r="N392" s="2">
        <v>43434.724548611113</v>
      </c>
      <c r="O392" s="3" t="s">
        <v>48</v>
      </c>
      <c r="P392" s="3" t="s">
        <v>49</v>
      </c>
      <c r="Q392" s="3" t="s">
        <v>24</v>
      </c>
      <c r="R392" s="3" t="s">
        <v>25</v>
      </c>
      <c r="S392" s="2">
        <v>43434.715833333335</v>
      </c>
      <c r="T392" s="2">
        <v>43434.715833333335</v>
      </c>
      <c r="U392" s="2">
        <v>43434.726539351854</v>
      </c>
      <c r="V392" s="2">
        <v>43434.726539351854</v>
      </c>
      <c r="X392" s="2">
        <f t="shared" si="185"/>
        <v>43434.707928240743</v>
      </c>
      <c r="Y392" s="33">
        <f t="shared" si="186"/>
        <v>9.3518518551718444E-3</v>
      </c>
      <c r="Z392" s="33">
        <f t="shared" si="187"/>
        <v>3.7407407420687377E-2</v>
      </c>
      <c r="AA392" s="30"/>
      <c r="AB392" s="10">
        <f t="shared" ref="AB392:AB455" si="188">IF(IF(A392="☆",L392-S392,M392-S392)&lt;0,0,IF(A392="☆",L392-S392,M392-S392))</f>
        <v>0</v>
      </c>
      <c r="AC392" s="10">
        <f t="shared" ref="AC392:AC455" si="189">IF(IF(B392="☆",(IF(L392&gt;S392,L392-X392,S392-X392)),M392-X392)&lt;0,0,IF(B392="☆",(IF(L392&gt;S392,L392-X392,S392-X392)),M392-X392))</f>
        <v>7.2685185150476173E-3</v>
      </c>
      <c r="AD392" s="30"/>
      <c r="AE392" s="30"/>
      <c r="AG392" s="7"/>
    </row>
    <row r="393" spans="1:33" s="3" customFormat="1" x14ac:dyDescent="0.4">
      <c r="A393" s="16" t="str">
        <f t="shared" ref="A393:A418" si="190">IF(W393&gt;0, "★", "-")</f>
        <v>-</v>
      </c>
      <c r="B393" s="16" t="str">
        <f t="shared" ref="B393:B418" si="191">IF(L393&gt;0, "☆", "-")</f>
        <v>☆</v>
      </c>
      <c r="C393" s="3">
        <v>16</v>
      </c>
      <c r="D393" s="2">
        <v>43434.670312499999</v>
      </c>
      <c r="E393" s="3" t="s">
        <v>391</v>
      </c>
      <c r="F393" s="3">
        <v>22399</v>
      </c>
      <c r="G393" s="3" t="s">
        <v>65</v>
      </c>
      <c r="H393" s="3">
        <v>7838</v>
      </c>
      <c r="I393" s="3">
        <v>24</v>
      </c>
      <c r="J393" s="3">
        <v>15</v>
      </c>
      <c r="K393" s="3">
        <v>3</v>
      </c>
      <c r="L393" s="2">
        <v>43434.670949074076</v>
      </c>
      <c r="O393" s="3" t="s">
        <v>61</v>
      </c>
      <c r="P393" s="3" t="s">
        <v>62</v>
      </c>
      <c r="Q393" s="3" t="s">
        <v>66</v>
      </c>
      <c r="R393" s="3" t="s">
        <v>67</v>
      </c>
      <c r="S393" s="2">
        <v>43434.68822916667</v>
      </c>
      <c r="U393" s="2">
        <v>43434.697905092595</v>
      </c>
      <c r="X393" s="2">
        <f t="shared" si="185"/>
        <v>43434.670312499999</v>
      </c>
      <c r="Y393" s="33">
        <f t="shared" si="186"/>
        <v>0</v>
      </c>
      <c r="Z393" s="33">
        <f t="shared" si="187"/>
        <v>0</v>
      </c>
      <c r="AA393" s="30"/>
      <c r="AB393" s="10">
        <f t="shared" si="188"/>
        <v>0</v>
      </c>
      <c r="AC393" s="10">
        <f t="shared" si="189"/>
        <v>1.7916666671226267E-2</v>
      </c>
      <c r="AD393" s="30"/>
      <c r="AE393" s="30"/>
    </row>
    <row r="394" spans="1:33" s="3" customFormat="1" x14ac:dyDescent="0.4">
      <c r="A394" s="16" t="str">
        <f t="shared" si="190"/>
        <v>★</v>
      </c>
      <c r="B394" s="16" t="str">
        <f t="shared" si="191"/>
        <v>☆</v>
      </c>
      <c r="C394" s="3">
        <v>16</v>
      </c>
      <c r="D394" s="2">
        <v>43434.670520833337</v>
      </c>
      <c r="E394" s="3" t="s">
        <v>392</v>
      </c>
      <c r="F394" s="3">
        <v>22400</v>
      </c>
      <c r="G394" s="3" t="s">
        <v>32</v>
      </c>
      <c r="H394" s="3">
        <v>3264</v>
      </c>
      <c r="I394" s="3">
        <v>760</v>
      </c>
      <c r="J394" s="3">
        <v>1</v>
      </c>
      <c r="K394" s="3">
        <v>1</v>
      </c>
      <c r="L394" s="2">
        <v>43434.675486111111</v>
      </c>
      <c r="O394" s="3" t="s">
        <v>66</v>
      </c>
      <c r="P394" s="3" t="s">
        <v>67</v>
      </c>
      <c r="Q394" s="3" t="s">
        <v>30</v>
      </c>
      <c r="R394" s="3" t="s">
        <v>31</v>
      </c>
      <c r="S394" s="2">
        <v>43434.677453703705</v>
      </c>
      <c r="U394" s="2">
        <v>43434.683912037035</v>
      </c>
      <c r="W394" s="2">
        <v>43434.677453703705</v>
      </c>
      <c r="X394" s="2">
        <f t="shared" si="185"/>
        <v>43434.677453703705</v>
      </c>
      <c r="Y394" s="33">
        <f t="shared" si="186"/>
        <v>0</v>
      </c>
      <c r="Z394" s="33">
        <f t="shared" si="187"/>
        <v>0</v>
      </c>
      <c r="AA394" s="30"/>
      <c r="AB394" s="10">
        <f t="shared" si="188"/>
        <v>0</v>
      </c>
      <c r="AC394" s="10">
        <f t="shared" si="189"/>
        <v>0</v>
      </c>
      <c r="AD394" s="30"/>
      <c r="AE394" s="30"/>
    </row>
    <row r="395" spans="1:33" s="3" customFormat="1" x14ac:dyDescent="0.4">
      <c r="A395" s="16" t="str">
        <f t="shared" si="190"/>
        <v>-</v>
      </c>
      <c r="B395" s="16" t="str">
        <f t="shared" si="191"/>
        <v>☆</v>
      </c>
      <c r="C395" s="3">
        <v>16</v>
      </c>
      <c r="D395" s="2">
        <v>43434.67496527778</v>
      </c>
      <c r="E395" s="3" t="s">
        <v>396</v>
      </c>
      <c r="F395" s="3">
        <v>22404</v>
      </c>
      <c r="G395" s="3" t="s">
        <v>32</v>
      </c>
      <c r="H395" s="3">
        <v>4608</v>
      </c>
      <c r="I395" s="3">
        <v>250</v>
      </c>
      <c r="J395" s="3">
        <v>7</v>
      </c>
      <c r="K395" s="3">
        <v>1</v>
      </c>
      <c r="L395" s="2">
        <v>43434.675138888888</v>
      </c>
      <c r="O395" s="3" t="s">
        <v>73</v>
      </c>
      <c r="P395" s="3" t="s">
        <v>74</v>
      </c>
      <c r="Q395" s="3" t="s">
        <v>43</v>
      </c>
      <c r="R395" s="3" t="s">
        <v>89</v>
      </c>
      <c r="S395" s="2">
        <v>43434.682314814818</v>
      </c>
      <c r="U395" s="2">
        <v>43434.69091435185</v>
      </c>
      <c r="X395" s="2">
        <f t="shared" si="185"/>
        <v>43434.67496527778</v>
      </c>
      <c r="Y395" s="33">
        <f t="shared" si="186"/>
        <v>0</v>
      </c>
      <c r="Z395" s="33">
        <f t="shared" si="187"/>
        <v>0</v>
      </c>
      <c r="AA395" s="30"/>
      <c r="AB395" s="10">
        <f t="shared" si="188"/>
        <v>0</v>
      </c>
      <c r="AC395" s="10">
        <f t="shared" si="189"/>
        <v>7.3495370379532687E-3</v>
      </c>
      <c r="AD395" s="30"/>
      <c r="AE395" s="30"/>
    </row>
    <row r="396" spans="1:33" s="3" customFormat="1" x14ac:dyDescent="0.4">
      <c r="A396" s="16" t="str">
        <f t="shared" si="190"/>
        <v>-</v>
      </c>
      <c r="B396" s="16" t="str">
        <f t="shared" si="191"/>
        <v>☆</v>
      </c>
      <c r="C396" s="3">
        <v>16</v>
      </c>
      <c r="D396" s="2">
        <v>43434.679965277777</v>
      </c>
      <c r="E396" s="3" t="s">
        <v>215</v>
      </c>
      <c r="F396" s="3">
        <v>22413</v>
      </c>
      <c r="G396" s="3" t="s">
        <v>110</v>
      </c>
      <c r="H396" s="3">
        <v>7699</v>
      </c>
      <c r="I396" s="3">
        <v>533</v>
      </c>
      <c r="J396" s="3">
        <v>1</v>
      </c>
      <c r="K396" s="3">
        <v>1</v>
      </c>
      <c r="L396" s="2">
        <v>43434.681712962964</v>
      </c>
      <c r="O396" s="3" t="s">
        <v>28</v>
      </c>
      <c r="P396" s="3" t="s">
        <v>29</v>
      </c>
      <c r="Q396" s="3" t="s">
        <v>33</v>
      </c>
      <c r="R396" s="3" t="s">
        <v>34</v>
      </c>
      <c r="S396" s="2">
        <v>43434.687638888892</v>
      </c>
      <c r="U396" s="2">
        <v>43434.693796296298</v>
      </c>
      <c r="X396" s="2">
        <f t="shared" si="185"/>
        <v>43434.679965277777</v>
      </c>
      <c r="Y396" s="33">
        <f t="shared" si="186"/>
        <v>0</v>
      </c>
      <c r="Z396" s="33">
        <f t="shared" si="187"/>
        <v>0</v>
      </c>
      <c r="AA396" s="30"/>
      <c r="AB396" s="10">
        <f t="shared" si="188"/>
        <v>0</v>
      </c>
      <c r="AC396" s="10"/>
      <c r="AD396" s="30"/>
      <c r="AE396" s="30"/>
      <c r="AG396" s="7" t="s">
        <v>566</v>
      </c>
    </row>
    <row r="397" spans="1:33" s="3" customFormat="1" x14ac:dyDescent="0.4">
      <c r="A397" s="16" t="str">
        <f t="shared" si="190"/>
        <v>-</v>
      </c>
      <c r="B397" s="16" t="str">
        <f t="shared" si="191"/>
        <v>☆</v>
      </c>
      <c r="C397" s="3">
        <v>16</v>
      </c>
      <c r="D397" s="2">
        <v>43434.68167824074</v>
      </c>
      <c r="E397" s="3" t="s">
        <v>403</v>
      </c>
      <c r="F397" s="3">
        <v>22414</v>
      </c>
      <c r="G397" s="3" t="s">
        <v>18</v>
      </c>
      <c r="H397" s="3">
        <v>2511</v>
      </c>
      <c r="I397" s="3">
        <v>357</v>
      </c>
      <c r="J397" s="3">
        <v>4</v>
      </c>
      <c r="K397" s="3">
        <v>1</v>
      </c>
      <c r="L397" s="2">
        <v>43434.681828703702</v>
      </c>
      <c r="O397" s="3" t="s">
        <v>61</v>
      </c>
      <c r="P397" s="3" t="s">
        <v>62</v>
      </c>
      <c r="Q397" s="3" t="s">
        <v>24</v>
      </c>
      <c r="R397" s="3" t="s">
        <v>25</v>
      </c>
      <c r="S397" s="2">
        <v>43434.698391203703</v>
      </c>
      <c r="U397" s="2">
        <v>43434.708275462966</v>
      </c>
      <c r="X397" s="2">
        <f t="shared" si="185"/>
        <v>43434.68167824074</v>
      </c>
      <c r="Y397" s="33">
        <f t="shared" si="186"/>
        <v>0</v>
      </c>
      <c r="Z397" s="33">
        <f t="shared" si="187"/>
        <v>0</v>
      </c>
      <c r="AA397" s="30"/>
      <c r="AB397" s="10">
        <f t="shared" si="188"/>
        <v>0</v>
      </c>
      <c r="AC397" s="10">
        <f t="shared" si="189"/>
        <v>1.6712962962628808E-2</v>
      </c>
      <c r="AD397" s="30"/>
      <c r="AE397" s="30"/>
    </row>
    <row r="398" spans="1:33" s="3" customFormat="1" x14ac:dyDescent="0.4">
      <c r="A398" s="16" t="str">
        <f t="shared" si="190"/>
        <v>-</v>
      </c>
      <c r="B398" s="16" t="str">
        <f t="shared" si="191"/>
        <v>☆</v>
      </c>
      <c r="C398" s="3">
        <v>16</v>
      </c>
      <c r="D398" s="2">
        <v>43434.682152777779</v>
      </c>
      <c r="E398" s="3" t="s">
        <v>215</v>
      </c>
      <c r="F398" s="3">
        <v>22416</v>
      </c>
      <c r="G398" s="3" t="s">
        <v>110</v>
      </c>
      <c r="H398" s="3">
        <v>7699</v>
      </c>
      <c r="I398" s="3">
        <v>111</v>
      </c>
      <c r="J398" s="3">
        <v>1</v>
      </c>
      <c r="K398" s="3">
        <v>1</v>
      </c>
      <c r="L398" s="2">
        <v>43434.682442129626</v>
      </c>
      <c r="O398" s="3" t="s">
        <v>28</v>
      </c>
      <c r="P398" s="3" t="s">
        <v>29</v>
      </c>
      <c r="Q398" s="3" t="s">
        <v>33</v>
      </c>
      <c r="R398" s="3" t="s">
        <v>34</v>
      </c>
      <c r="S398" s="2">
        <v>43434.689143518517</v>
      </c>
      <c r="U398" s="2">
        <v>43434.695300925923</v>
      </c>
      <c r="X398" s="2">
        <f t="shared" si="185"/>
        <v>43434.682152777779</v>
      </c>
      <c r="Y398" s="33">
        <f t="shared" si="186"/>
        <v>0</v>
      </c>
      <c r="Z398" s="33">
        <f t="shared" si="187"/>
        <v>0</v>
      </c>
      <c r="AA398" s="30"/>
      <c r="AB398" s="10">
        <f t="shared" si="188"/>
        <v>0</v>
      </c>
      <c r="AC398" s="10">
        <f t="shared" si="189"/>
        <v>6.9907407378195785E-3</v>
      </c>
      <c r="AD398" s="30"/>
      <c r="AE398" s="30"/>
      <c r="AG398" s="7" t="s">
        <v>565</v>
      </c>
    </row>
    <row r="399" spans="1:33" s="3" customFormat="1" x14ac:dyDescent="0.4">
      <c r="A399" s="16" t="str">
        <f t="shared" si="190"/>
        <v>-</v>
      </c>
      <c r="B399" s="16" t="str">
        <f t="shared" si="191"/>
        <v>☆</v>
      </c>
      <c r="C399" s="3">
        <v>16</v>
      </c>
      <c r="D399" s="2">
        <v>43434.683807870373</v>
      </c>
      <c r="E399" s="3" t="s">
        <v>335</v>
      </c>
      <c r="F399" s="3">
        <v>22417</v>
      </c>
      <c r="G399" s="3" t="s">
        <v>18</v>
      </c>
      <c r="H399" s="3">
        <v>7089</v>
      </c>
      <c r="I399" s="3">
        <v>324</v>
      </c>
      <c r="J399" s="3">
        <v>9</v>
      </c>
      <c r="K399" s="3">
        <v>2</v>
      </c>
      <c r="L399" s="2">
        <v>43434.686111111114</v>
      </c>
      <c r="O399" s="3" t="s">
        <v>61</v>
      </c>
      <c r="P399" s="3" t="s">
        <v>62</v>
      </c>
      <c r="Q399" s="3" t="s">
        <v>73</v>
      </c>
      <c r="R399" s="3" t="s">
        <v>74</v>
      </c>
      <c r="S399" s="2">
        <v>43434.689814814818</v>
      </c>
      <c r="U399" s="2">
        <v>43434.697280092594</v>
      </c>
      <c r="X399" s="2">
        <f t="shared" si="185"/>
        <v>43434.683807870373</v>
      </c>
      <c r="Y399" s="33">
        <f t="shared" si="186"/>
        <v>0</v>
      </c>
      <c r="Z399" s="33">
        <f t="shared" si="187"/>
        <v>0</v>
      </c>
      <c r="AA399" s="30"/>
      <c r="AB399" s="10">
        <f t="shared" si="188"/>
        <v>0</v>
      </c>
      <c r="AC399" s="10">
        <f t="shared" si="189"/>
        <v>6.0069444443797693E-3</v>
      </c>
      <c r="AD399" s="30"/>
      <c r="AE399" s="30"/>
      <c r="AG399" s="7"/>
    </row>
    <row r="400" spans="1:33" s="3" customFormat="1" x14ac:dyDescent="0.4">
      <c r="A400" s="16" t="str">
        <f t="shared" si="190"/>
        <v>★</v>
      </c>
      <c r="B400" s="16" t="str">
        <f t="shared" si="191"/>
        <v>☆</v>
      </c>
      <c r="C400" s="3">
        <v>16</v>
      </c>
      <c r="D400" s="2">
        <v>43434.684351851851</v>
      </c>
      <c r="E400" s="3" t="s">
        <v>405</v>
      </c>
      <c r="F400" s="3">
        <v>22418</v>
      </c>
      <c r="G400" s="3" t="s">
        <v>18</v>
      </c>
      <c r="H400" s="3">
        <v>7816</v>
      </c>
      <c r="I400" s="3">
        <v>563</v>
      </c>
      <c r="J400" s="3">
        <v>2</v>
      </c>
      <c r="K400" s="3">
        <v>4</v>
      </c>
      <c r="L400" s="2">
        <v>43434.684479166666</v>
      </c>
      <c r="O400" s="3" t="s">
        <v>41</v>
      </c>
      <c r="P400" s="3" t="s">
        <v>42</v>
      </c>
      <c r="Q400" s="3" t="s">
        <v>103</v>
      </c>
      <c r="R400" s="3" t="s">
        <v>19</v>
      </c>
      <c r="S400" s="2">
        <v>43434.691296296296</v>
      </c>
      <c r="U400" s="2">
        <v>43434.703842592593</v>
      </c>
      <c r="W400" s="2">
        <v>43434.691296296296</v>
      </c>
      <c r="X400" s="2">
        <f t="shared" si="185"/>
        <v>43434.691296296296</v>
      </c>
      <c r="Y400" s="33">
        <f t="shared" si="186"/>
        <v>0</v>
      </c>
      <c r="Z400" s="33">
        <f t="shared" si="187"/>
        <v>0</v>
      </c>
      <c r="AA400" s="30"/>
      <c r="AB400" s="10">
        <f t="shared" si="188"/>
        <v>0</v>
      </c>
      <c r="AC400" s="10">
        <f t="shared" si="189"/>
        <v>0</v>
      </c>
      <c r="AD400" s="30"/>
      <c r="AE400" s="30"/>
      <c r="AG400" s="7"/>
    </row>
    <row r="401" spans="1:33" s="3" customFormat="1" x14ac:dyDescent="0.4">
      <c r="A401" s="16" t="str">
        <f t="shared" si="190"/>
        <v>★</v>
      </c>
      <c r="B401" s="16" t="str">
        <f t="shared" si="191"/>
        <v>☆</v>
      </c>
      <c r="C401" s="3">
        <v>16</v>
      </c>
      <c r="D401" s="2">
        <v>43434.684687499997</v>
      </c>
      <c r="E401" s="3" t="s">
        <v>296</v>
      </c>
      <c r="F401" s="3">
        <v>22419</v>
      </c>
      <c r="G401" s="3" t="s">
        <v>18</v>
      </c>
      <c r="H401" s="3">
        <v>5709</v>
      </c>
      <c r="I401" s="3">
        <v>887</v>
      </c>
      <c r="J401" s="3">
        <v>5</v>
      </c>
      <c r="K401" s="3">
        <v>3</v>
      </c>
      <c r="L401" s="2">
        <v>43434.684861111113</v>
      </c>
      <c r="O401" s="3" t="s">
        <v>39</v>
      </c>
      <c r="P401" s="3" t="s">
        <v>40</v>
      </c>
      <c r="Q401" s="3" t="s">
        <v>43</v>
      </c>
      <c r="R401" s="3" t="s">
        <v>89</v>
      </c>
      <c r="S401" s="2">
        <v>43434.691631944443</v>
      </c>
      <c r="U401" s="2">
        <v>43434.69767361111</v>
      </c>
      <c r="W401" s="2">
        <v>43434.691631944443</v>
      </c>
      <c r="X401" s="2">
        <f t="shared" si="185"/>
        <v>43434.691631944443</v>
      </c>
      <c r="Y401" s="33">
        <f t="shared" si="186"/>
        <v>0</v>
      </c>
      <c r="Z401" s="33">
        <f t="shared" si="187"/>
        <v>0</v>
      </c>
      <c r="AA401" s="30"/>
      <c r="AB401" s="10">
        <f t="shared" si="188"/>
        <v>0</v>
      </c>
      <c r="AC401" s="10">
        <f t="shared" si="189"/>
        <v>0</v>
      </c>
      <c r="AD401" s="30"/>
      <c r="AE401" s="30"/>
    </row>
    <row r="402" spans="1:33" s="3" customFormat="1" x14ac:dyDescent="0.4">
      <c r="A402" s="16" t="str">
        <f t="shared" si="190"/>
        <v>-</v>
      </c>
      <c r="B402" s="16" t="str">
        <f t="shared" si="191"/>
        <v>☆</v>
      </c>
      <c r="C402" s="3">
        <v>16</v>
      </c>
      <c r="D402" s="2">
        <v>43434.685208333336</v>
      </c>
      <c r="E402" s="3" t="s">
        <v>406</v>
      </c>
      <c r="F402" s="3">
        <v>22421</v>
      </c>
      <c r="G402" s="3" t="s">
        <v>97</v>
      </c>
      <c r="H402" s="3">
        <v>7660</v>
      </c>
      <c r="I402" s="3">
        <v>504</v>
      </c>
      <c r="J402" s="3">
        <v>11</v>
      </c>
      <c r="K402" s="3">
        <v>1</v>
      </c>
      <c r="L402" s="2">
        <v>43434.686249999999</v>
      </c>
      <c r="O402" s="3" t="s">
        <v>55</v>
      </c>
      <c r="P402" s="3" t="s">
        <v>56</v>
      </c>
      <c r="Q402" s="3" t="s">
        <v>61</v>
      </c>
      <c r="R402" s="3" t="s">
        <v>62</v>
      </c>
      <c r="S402" s="2">
        <v>43434.689571759256</v>
      </c>
      <c r="U402" s="2">
        <v>43434.702210648145</v>
      </c>
      <c r="X402" s="2">
        <f t="shared" si="185"/>
        <v>43434.685208333336</v>
      </c>
      <c r="Y402" s="33">
        <f t="shared" si="186"/>
        <v>0</v>
      </c>
      <c r="Z402" s="33">
        <f t="shared" si="187"/>
        <v>0</v>
      </c>
      <c r="AA402" s="30"/>
      <c r="AB402" s="10">
        <f t="shared" si="188"/>
        <v>0</v>
      </c>
      <c r="AC402" s="10"/>
      <c r="AD402" s="30"/>
      <c r="AE402" s="30"/>
      <c r="AG402" s="7" t="s">
        <v>567</v>
      </c>
    </row>
    <row r="403" spans="1:33" s="3" customFormat="1" x14ac:dyDescent="0.4">
      <c r="A403" s="16" t="str">
        <f t="shared" si="190"/>
        <v>-</v>
      </c>
      <c r="B403" s="16" t="str">
        <f t="shared" si="191"/>
        <v>☆</v>
      </c>
      <c r="C403" s="3">
        <v>16</v>
      </c>
      <c r="D403" s="2">
        <v>43434.685636574075</v>
      </c>
      <c r="E403" s="3" t="s">
        <v>407</v>
      </c>
      <c r="F403" s="3">
        <v>22422</v>
      </c>
      <c r="G403" s="3" t="s">
        <v>110</v>
      </c>
      <c r="H403" s="3">
        <v>7586</v>
      </c>
      <c r="I403" s="3">
        <v>175</v>
      </c>
      <c r="J403" s="3">
        <v>5</v>
      </c>
      <c r="K403" s="3">
        <v>1</v>
      </c>
      <c r="L403" s="2">
        <v>43434.686979166669</v>
      </c>
      <c r="O403" s="3" t="s">
        <v>68</v>
      </c>
      <c r="P403" s="3" t="s">
        <v>69</v>
      </c>
      <c r="Q403" s="3" t="s">
        <v>70</v>
      </c>
      <c r="R403" s="3" t="s">
        <v>105</v>
      </c>
      <c r="S403" s="2">
        <v>43434.690057870372</v>
      </c>
      <c r="U403" s="2">
        <v>43434.699537037035</v>
      </c>
      <c r="X403" s="2">
        <f t="shared" si="185"/>
        <v>43434.685636574075</v>
      </c>
      <c r="Y403" s="33">
        <f t="shared" si="186"/>
        <v>0</v>
      </c>
      <c r="Z403" s="33">
        <f t="shared" si="187"/>
        <v>0</v>
      </c>
      <c r="AA403" s="30"/>
      <c r="AB403" s="10">
        <f t="shared" si="188"/>
        <v>0</v>
      </c>
      <c r="AC403" s="10"/>
      <c r="AD403" s="30"/>
      <c r="AE403" s="30"/>
      <c r="AG403" s="7" t="s">
        <v>569</v>
      </c>
    </row>
    <row r="404" spans="1:33" s="3" customFormat="1" x14ac:dyDescent="0.4">
      <c r="A404" s="16" t="str">
        <f t="shared" si="190"/>
        <v>★</v>
      </c>
      <c r="B404" s="16" t="str">
        <f t="shared" si="191"/>
        <v>☆</v>
      </c>
      <c r="C404" s="3">
        <v>16</v>
      </c>
      <c r="D404" s="2">
        <v>43434.687118055554</v>
      </c>
      <c r="E404" s="3" t="s">
        <v>406</v>
      </c>
      <c r="F404" s="3">
        <v>22430</v>
      </c>
      <c r="G404" s="3" t="s">
        <v>97</v>
      </c>
      <c r="H404" s="3">
        <v>7660</v>
      </c>
      <c r="I404" s="3">
        <v>963</v>
      </c>
      <c r="J404" s="3">
        <v>15</v>
      </c>
      <c r="K404" s="3">
        <v>1</v>
      </c>
      <c r="L404" s="2">
        <v>43434.687650462962</v>
      </c>
      <c r="O404" s="3" t="s">
        <v>26</v>
      </c>
      <c r="P404" s="3" t="s">
        <v>27</v>
      </c>
      <c r="Q404" s="3" t="s">
        <v>61</v>
      </c>
      <c r="R404" s="3" t="s">
        <v>62</v>
      </c>
      <c r="S404" s="2">
        <v>43434.693749999999</v>
      </c>
      <c r="U404" s="2">
        <v>43434.712118055555</v>
      </c>
      <c r="W404" s="2">
        <v>43434.693749999999</v>
      </c>
      <c r="X404" s="2">
        <f t="shared" si="185"/>
        <v>43434.693749999999</v>
      </c>
      <c r="Y404" s="33">
        <f t="shared" si="186"/>
        <v>0</v>
      </c>
      <c r="Z404" s="33">
        <f t="shared" si="187"/>
        <v>0</v>
      </c>
      <c r="AA404" s="30"/>
      <c r="AB404" s="10">
        <f t="shared" si="188"/>
        <v>0</v>
      </c>
      <c r="AC404" s="10">
        <f t="shared" si="189"/>
        <v>0</v>
      </c>
      <c r="AD404" s="30"/>
      <c r="AE404" s="30"/>
      <c r="AG404" s="7" t="s">
        <v>568</v>
      </c>
    </row>
    <row r="405" spans="1:33" s="3" customFormat="1" x14ac:dyDescent="0.4">
      <c r="A405" s="16" t="str">
        <f t="shared" si="190"/>
        <v>-</v>
      </c>
      <c r="B405" s="16" t="str">
        <f t="shared" si="191"/>
        <v>☆</v>
      </c>
      <c r="C405" s="3">
        <v>16</v>
      </c>
      <c r="D405" s="2">
        <v>43434.687372685185</v>
      </c>
      <c r="E405" s="3" t="s">
        <v>407</v>
      </c>
      <c r="F405" s="3">
        <v>22431</v>
      </c>
      <c r="G405" s="3" t="s">
        <v>32</v>
      </c>
      <c r="H405" s="3">
        <v>7586</v>
      </c>
      <c r="I405" s="3">
        <v>786</v>
      </c>
      <c r="J405" s="3">
        <v>5</v>
      </c>
      <c r="K405" s="3">
        <v>1</v>
      </c>
      <c r="L405" s="2">
        <v>43434.687534722223</v>
      </c>
      <c r="O405" s="3" t="s">
        <v>53</v>
      </c>
      <c r="P405" s="3" t="s">
        <v>54</v>
      </c>
      <c r="Q405" s="3" t="s">
        <v>70</v>
      </c>
      <c r="R405" s="3" t="s">
        <v>105</v>
      </c>
      <c r="S405" s="2">
        <v>43434.691134259258</v>
      </c>
      <c r="U405" s="2">
        <v>43434.701701388891</v>
      </c>
      <c r="X405" s="2">
        <f t="shared" si="185"/>
        <v>43434.687372685185</v>
      </c>
      <c r="Y405" s="33">
        <f t="shared" si="186"/>
        <v>0</v>
      </c>
      <c r="Z405" s="33">
        <f t="shared" si="187"/>
        <v>0</v>
      </c>
      <c r="AA405" s="30"/>
      <c r="AB405" s="10">
        <f t="shared" si="188"/>
        <v>0</v>
      </c>
      <c r="AC405" s="10"/>
      <c r="AD405" s="30"/>
      <c r="AE405" s="30"/>
      <c r="AG405" s="7" t="s">
        <v>570</v>
      </c>
    </row>
    <row r="406" spans="1:33" s="3" customFormat="1" x14ac:dyDescent="0.4">
      <c r="A406" s="16" t="str">
        <f t="shared" si="190"/>
        <v>-</v>
      </c>
      <c r="B406" s="16" t="str">
        <f t="shared" si="191"/>
        <v>☆</v>
      </c>
      <c r="C406" s="3">
        <v>16</v>
      </c>
      <c r="D406" s="2">
        <v>43434.688657407409</v>
      </c>
      <c r="E406" s="3" t="s">
        <v>407</v>
      </c>
      <c r="F406" s="3">
        <v>22434</v>
      </c>
      <c r="G406" s="3" t="s">
        <v>110</v>
      </c>
      <c r="H406" s="3">
        <v>7586</v>
      </c>
      <c r="I406" s="3">
        <v>268</v>
      </c>
      <c r="J406" s="3">
        <v>5</v>
      </c>
      <c r="K406" s="3">
        <v>1</v>
      </c>
      <c r="L406" s="2">
        <v>43434.688784722224</v>
      </c>
      <c r="O406" s="3" t="s">
        <v>53</v>
      </c>
      <c r="P406" s="3" t="s">
        <v>54</v>
      </c>
      <c r="Q406" s="3" t="s">
        <v>70</v>
      </c>
      <c r="R406" s="3" t="s">
        <v>105</v>
      </c>
      <c r="S406" s="2">
        <v>43434.690821759257</v>
      </c>
      <c r="U406" s="2">
        <v>43434.701388888891</v>
      </c>
      <c r="X406" s="2">
        <f t="shared" si="185"/>
        <v>43434.688657407409</v>
      </c>
      <c r="Y406" s="33">
        <f t="shared" si="186"/>
        <v>0</v>
      </c>
      <c r="Z406" s="33">
        <f t="shared" si="187"/>
        <v>0</v>
      </c>
      <c r="AA406" s="30"/>
      <c r="AB406" s="10">
        <f t="shared" si="188"/>
        <v>0</v>
      </c>
      <c r="AC406" s="10">
        <f t="shared" si="189"/>
        <v>2.1643518484779634E-3</v>
      </c>
      <c r="AD406" s="30"/>
      <c r="AE406" s="30"/>
      <c r="AG406" s="7" t="s">
        <v>571</v>
      </c>
    </row>
    <row r="407" spans="1:33" s="3" customFormat="1" x14ac:dyDescent="0.4">
      <c r="A407" s="16" t="str">
        <f t="shared" si="190"/>
        <v>-</v>
      </c>
      <c r="B407" s="16" t="str">
        <f t="shared" si="191"/>
        <v>☆</v>
      </c>
      <c r="C407" s="3">
        <v>16</v>
      </c>
      <c r="D407" s="2">
        <v>43434.694930555554</v>
      </c>
      <c r="E407" s="3" t="s">
        <v>417</v>
      </c>
      <c r="F407" s="3">
        <v>22440</v>
      </c>
      <c r="G407" s="3" t="s">
        <v>32</v>
      </c>
      <c r="H407" s="3">
        <v>6447</v>
      </c>
      <c r="I407" s="3">
        <v>999</v>
      </c>
      <c r="J407" s="3">
        <v>13</v>
      </c>
      <c r="K407" s="3">
        <v>2</v>
      </c>
      <c r="L407" s="2">
        <v>43434.6952662037</v>
      </c>
      <c r="O407" s="3" t="s">
        <v>43</v>
      </c>
      <c r="P407" s="3" t="s">
        <v>89</v>
      </c>
      <c r="Q407" s="3" t="s">
        <v>41</v>
      </c>
      <c r="R407" s="3" t="s">
        <v>42</v>
      </c>
      <c r="S407" s="2">
        <v>43434.696493055555</v>
      </c>
      <c r="U407" s="2">
        <v>43434.699861111112</v>
      </c>
      <c r="X407" s="2">
        <f t="shared" si="185"/>
        <v>43434.694930555554</v>
      </c>
      <c r="Y407" s="33">
        <f t="shared" si="186"/>
        <v>0</v>
      </c>
      <c r="Z407" s="33">
        <f t="shared" si="187"/>
        <v>0</v>
      </c>
      <c r="AA407" s="30"/>
      <c r="AB407" s="10">
        <f t="shared" si="188"/>
        <v>0</v>
      </c>
      <c r="AC407" s="10">
        <f t="shared" si="189"/>
        <v>1.5625000014551915E-3</v>
      </c>
      <c r="AD407" s="30"/>
      <c r="AE407" s="30"/>
      <c r="AG407" s="7"/>
    </row>
    <row r="408" spans="1:33" s="3" customFormat="1" x14ac:dyDescent="0.4">
      <c r="A408" s="16" t="str">
        <f t="shared" si="190"/>
        <v>★</v>
      </c>
      <c r="B408" s="16" t="str">
        <f t="shared" si="191"/>
        <v>☆</v>
      </c>
      <c r="C408" s="3">
        <v>16</v>
      </c>
      <c r="D408" s="2">
        <v>43434.696076388886</v>
      </c>
      <c r="E408" s="3" t="s">
        <v>418</v>
      </c>
      <c r="F408" s="3">
        <v>22441</v>
      </c>
      <c r="G408" s="3" t="s">
        <v>18</v>
      </c>
      <c r="H408" s="3">
        <v>7869</v>
      </c>
      <c r="I408" s="3">
        <v>89</v>
      </c>
      <c r="J408" s="3">
        <v>15</v>
      </c>
      <c r="K408" s="3">
        <v>1</v>
      </c>
      <c r="L408" s="2">
        <v>43434.698483796295</v>
      </c>
      <c r="O408" s="3" t="s">
        <v>30</v>
      </c>
      <c r="P408" s="3" t="s">
        <v>31</v>
      </c>
      <c r="Q408" s="3" t="s">
        <v>103</v>
      </c>
      <c r="R408" s="3" t="s">
        <v>19</v>
      </c>
      <c r="S408" s="2">
        <v>43434.703009259261</v>
      </c>
      <c r="U408" s="2">
        <v>43434.711412037039</v>
      </c>
      <c r="W408" s="2">
        <v>43434.703009259261</v>
      </c>
      <c r="X408" s="2">
        <f t="shared" si="185"/>
        <v>43434.703009259261</v>
      </c>
      <c r="Y408" s="33">
        <f t="shared" si="186"/>
        <v>0</v>
      </c>
      <c r="Z408" s="33">
        <f t="shared" si="187"/>
        <v>0</v>
      </c>
      <c r="AA408" s="30"/>
      <c r="AB408" s="10">
        <f t="shared" si="188"/>
        <v>0</v>
      </c>
      <c r="AC408" s="10">
        <f t="shared" si="189"/>
        <v>0</v>
      </c>
      <c r="AD408" s="30"/>
      <c r="AE408" s="30"/>
      <c r="AG408" s="7"/>
    </row>
    <row r="409" spans="1:33" s="3" customFormat="1" x14ac:dyDescent="0.4">
      <c r="A409" s="16" t="str">
        <f t="shared" si="190"/>
        <v>★</v>
      </c>
      <c r="B409" s="16" t="str">
        <f t="shared" si="191"/>
        <v>☆</v>
      </c>
      <c r="C409" s="3">
        <v>16</v>
      </c>
      <c r="D409" s="2">
        <v>43434.698877314811</v>
      </c>
      <c r="E409" s="3" t="s">
        <v>277</v>
      </c>
      <c r="F409" s="3">
        <v>22443</v>
      </c>
      <c r="G409" s="3" t="s">
        <v>18</v>
      </c>
      <c r="H409" s="3">
        <v>5709</v>
      </c>
      <c r="I409" s="3">
        <v>744</v>
      </c>
      <c r="J409" s="3">
        <v>1</v>
      </c>
      <c r="K409" s="3">
        <v>1</v>
      </c>
      <c r="L409" s="2">
        <v>43434.706307870372</v>
      </c>
      <c r="O409" s="3" t="s">
        <v>39</v>
      </c>
      <c r="P409" s="3" t="s">
        <v>40</v>
      </c>
      <c r="Q409" s="3" t="s">
        <v>43</v>
      </c>
      <c r="R409" s="3" t="s">
        <v>89</v>
      </c>
      <c r="S409" s="2">
        <v>43434.705821759257</v>
      </c>
      <c r="U409" s="2">
        <v>43434.710474537038</v>
      </c>
      <c r="W409" s="2">
        <v>43434.705821759257</v>
      </c>
      <c r="X409" s="2">
        <f t="shared" si="185"/>
        <v>43434.705821759257</v>
      </c>
      <c r="Y409" s="33">
        <f t="shared" si="186"/>
        <v>0</v>
      </c>
      <c r="Z409" s="33">
        <f t="shared" si="187"/>
        <v>0</v>
      </c>
      <c r="AA409" s="30"/>
      <c r="AB409" s="10">
        <f t="shared" si="188"/>
        <v>0</v>
      </c>
      <c r="AC409" s="10">
        <f t="shared" si="189"/>
        <v>4.8611111560603604E-4</v>
      </c>
      <c r="AD409" s="30"/>
      <c r="AE409" s="30"/>
    </row>
    <row r="410" spans="1:33" s="3" customFormat="1" x14ac:dyDescent="0.4">
      <c r="A410" s="16" t="str">
        <f t="shared" si="190"/>
        <v>★</v>
      </c>
      <c r="B410" s="16" t="str">
        <f t="shared" si="191"/>
        <v>☆</v>
      </c>
      <c r="C410" s="3">
        <v>16</v>
      </c>
      <c r="D410" s="2">
        <v>43434.699918981481</v>
      </c>
      <c r="E410" s="3" t="s">
        <v>423</v>
      </c>
      <c r="F410" s="3">
        <v>22447</v>
      </c>
      <c r="G410" s="3" t="s">
        <v>32</v>
      </c>
      <c r="H410" s="3">
        <v>7870</v>
      </c>
      <c r="I410" s="3">
        <v>215</v>
      </c>
      <c r="J410" s="3">
        <v>15</v>
      </c>
      <c r="K410" s="3">
        <v>2</v>
      </c>
      <c r="L410" s="2">
        <v>43434.700543981482</v>
      </c>
      <c r="O410" s="3" t="s">
        <v>30</v>
      </c>
      <c r="P410" s="3" t="s">
        <v>31</v>
      </c>
      <c r="Q410" s="3" t="s">
        <v>77</v>
      </c>
      <c r="R410" s="3" t="s">
        <v>78</v>
      </c>
      <c r="S410" s="2">
        <v>43434.70684027778</v>
      </c>
      <c r="U410" s="2">
        <v>43434.720185185186</v>
      </c>
      <c r="W410" s="2">
        <v>43434.70684027778</v>
      </c>
      <c r="X410" s="2">
        <f t="shared" si="185"/>
        <v>43434.70684027778</v>
      </c>
      <c r="Y410" s="33">
        <f t="shared" si="186"/>
        <v>0</v>
      </c>
      <c r="Z410" s="33">
        <f t="shared" si="187"/>
        <v>0</v>
      </c>
      <c r="AA410" s="30"/>
      <c r="AB410" s="10">
        <f t="shared" si="188"/>
        <v>0</v>
      </c>
      <c r="AC410" s="10">
        <f t="shared" si="189"/>
        <v>0</v>
      </c>
      <c r="AD410" s="30"/>
      <c r="AE410" s="30"/>
      <c r="AG410" s="7"/>
    </row>
    <row r="411" spans="1:33" s="3" customFormat="1" x14ac:dyDescent="0.4">
      <c r="A411" s="16" t="str">
        <f t="shared" si="190"/>
        <v>-</v>
      </c>
      <c r="B411" s="16" t="str">
        <f t="shared" si="191"/>
        <v>☆</v>
      </c>
      <c r="C411" s="3">
        <v>16</v>
      </c>
      <c r="D411" s="2">
        <v>43434.703726851854</v>
      </c>
      <c r="E411" s="3" t="s">
        <v>430</v>
      </c>
      <c r="F411" s="3">
        <v>22457</v>
      </c>
      <c r="G411" s="3" t="s">
        <v>95</v>
      </c>
      <c r="H411" s="3">
        <v>0</v>
      </c>
      <c r="I411" s="3">
        <v>895</v>
      </c>
      <c r="J411" s="3">
        <v>5</v>
      </c>
      <c r="K411" s="3">
        <v>1</v>
      </c>
      <c r="L411" s="2">
        <v>43434.713587962964</v>
      </c>
      <c r="O411" s="3" t="s">
        <v>103</v>
      </c>
      <c r="P411" s="3" t="s">
        <v>19</v>
      </c>
      <c r="Q411" s="3" t="s">
        <v>20</v>
      </c>
      <c r="R411" s="3" t="s">
        <v>21</v>
      </c>
      <c r="S411" s="2">
        <v>43434.710949074077</v>
      </c>
      <c r="U411" s="2">
        <v>43434.718344907407</v>
      </c>
      <c r="X411" s="2">
        <f t="shared" si="185"/>
        <v>43434.703726851854</v>
      </c>
      <c r="Y411" s="33">
        <f t="shared" si="186"/>
        <v>0</v>
      </c>
      <c r="Z411" s="33">
        <f t="shared" si="187"/>
        <v>0</v>
      </c>
      <c r="AA411" s="30"/>
      <c r="AB411" s="10">
        <f t="shared" si="188"/>
        <v>0</v>
      </c>
      <c r="AC411" s="10">
        <f t="shared" si="189"/>
        <v>9.8611111097852699E-3</v>
      </c>
      <c r="AD411" s="30"/>
      <c r="AE411" s="30"/>
      <c r="AG411" s="7"/>
    </row>
    <row r="412" spans="1:33" s="3" customFormat="1" x14ac:dyDescent="0.4">
      <c r="A412" s="16" t="str">
        <f t="shared" si="190"/>
        <v>-</v>
      </c>
      <c r="B412" s="16" t="str">
        <f t="shared" si="191"/>
        <v>☆</v>
      </c>
      <c r="C412" s="3">
        <v>16</v>
      </c>
      <c r="D412" s="2">
        <v>43434.704583333332</v>
      </c>
      <c r="E412" s="3" t="s">
        <v>389</v>
      </c>
      <c r="F412" s="3">
        <v>22459</v>
      </c>
      <c r="G412" s="3" t="s">
        <v>32</v>
      </c>
      <c r="H412" s="3">
        <v>7791</v>
      </c>
      <c r="I412" s="3">
        <v>270</v>
      </c>
      <c r="J412" s="3">
        <v>7</v>
      </c>
      <c r="K412" s="3">
        <v>4</v>
      </c>
      <c r="L412" s="2">
        <v>43434.705011574071</v>
      </c>
      <c r="O412" s="3" t="s">
        <v>22</v>
      </c>
      <c r="P412" s="3" t="s">
        <v>23</v>
      </c>
      <c r="Q412" s="3" t="s">
        <v>46</v>
      </c>
      <c r="R412" s="3" t="s">
        <v>47</v>
      </c>
      <c r="S412" s="2">
        <v>43434.716793981483</v>
      </c>
      <c r="U412" s="2">
        <v>43434.724675925929</v>
      </c>
      <c r="X412" s="2">
        <f t="shared" si="185"/>
        <v>43434.704583333332</v>
      </c>
      <c r="Y412" s="33">
        <f t="shared" si="186"/>
        <v>0</v>
      </c>
      <c r="Z412" s="33">
        <f t="shared" si="187"/>
        <v>0</v>
      </c>
      <c r="AA412" s="30"/>
      <c r="AB412" s="10">
        <f t="shared" si="188"/>
        <v>0</v>
      </c>
      <c r="AC412" s="10">
        <f t="shared" si="189"/>
        <v>1.2210648150357883E-2</v>
      </c>
      <c r="AD412" s="30"/>
      <c r="AE412" s="30"/>
    </row>
    <row r="413" spans="1:33" s="3" customFormat="1" x14ac:dyDescent="0.4">
      <c r="A413" s="16" t="str">
        <f t="shared" si="190"/>
        <v>-</v>
      </c>
      <c r="B413" s="16" t="str">
        <f t="shared" si="191"/>
        <v>☆</v>
      </c>
      <c r="C413" s="3">
        <v>16</v>
      </c>
      <c r="D413" s="2">
        <v>43434.704583333332</v>
      </c>
      <c r="E413" s="3" t="s">
        <v>431</v>
      </c>
      <c r="F413" s="3">
        <v>22460</v>
      </c>
      <c r="G413" s="3" t="s">
        <v>32</v>
      </c>
      <c r="H413" s="3">
        <v>7871</v>
      </c>
      <c r="I413" s="3">
        <v>974</v>
      </c>
      <c r="J413" s="3">
        <v>9</v>
      </c>
      <c r="K413" s="3">
        <v>2</v>
      </c>
      <c r="L413" s="2">
        <v>43434.705011574071</v>
      </c>
      <c r="O413" s="3" t="s">
        <v>22</v>
      </c>
      <c r="P413" s="3" t="s">
        <v>23</v>
      </c>
      <c r="Q413" s="3" t="s">
        <v>46</v>
      </c>
      <c r="R413" s="3" t="s">
        <v>47</v>
      </c>
      <c r="S413" s="2">
        <v>43434.70784722222</v>
      </c>
      <c r="U413" s="2">
        <v>43434.722245370373</v>
      </c>
      <c r="X413" s="2">
        <f t="shared" si="185"/>
        <v>43434.704583333332</v>
      </c>
      <c r="Y413" s="33">
        <f t="shared" si="186"/>
        <v>0</v>
      </c>
      <c r="Z413" s="33">
        <f t="shared" si="187"/>
        <v>0</v>
      </c>
      <c r="AA413" s="30"/>
      <c r="AB413" s="10">
        <f t="shared" si="188"/>
        <v>0</v>
      </c>
      <c r="AC413" s="10">
        <f t="shared" si="189"/>
        <v>3.2638888878864236E-3</v>
      </c>
      <c r="AD413" s="30"/>
      <c r="AE413" s="30"/>
    </row>
    <row r="414" spans="1:33" s="5" customFormat="1" x14ac:dyDescent="0.4">
      <c r="A414" s="17" t="str">
        <f t="shared" si="190"/>
        <v>-</v>
      </c>
      <c r="B414" s="17" t="str">
        <f t="shared" si="191"/>
        <v>☆</v>
      </c>
      <c r="C414" s="5">
        <v>16</v>
      </c>
      <c r="D414" s="4">
        <v>43434.707476851851</v>
      </c>
      <c r="E414" s="5" t="s">
        <v>367</v>
      </c>
      <c r="F414" s="5">
        <v>22467</v>
      </c>
      <c r="G414" s="5" t="s">
        <v>18</v>
      </c>
      <c r="H414" s="5">
        <v>7857</v>
      </c>
      <c r="I414" s="5">
        <v>793</v>
      </c>
      <c r="J414" s="5">
        <v>7</v>
      </c>
      <c r="K414" s="5">
        <v>1</v>
      </c>
      <c r="L414" s="4">
        <v>43434.718842592592</v>
      </c>
      <c r="O414" s="5" t="s">
        <v>22</v>
      </c>
      <c r="P414" s="5" t="s">
        <v>23</v>
      </c>
      <c r="Q414" s="5" t="s">
        <v>53</v>
      </c>
      <c r="R414" s="5" t="s">
        <v>54</v>
      </c>
      <c r="S414" s="4">
        <v>43434.716226851851</v>
      </c>
      <c r="U414" s="4">
        <v>43434.730300925927</v>
      </c>
      <c r="X414" s="4">
        <f t="shared" si="185"/>
        <v>43434.707476851851</v>
      </c>
      <c r="Y414" s="34">
        <f t="shared" si="186"/>
        <v>0</v>
      </c>
      <c r="Z414" s="34">
        <f t="shared" si="187"/>
        <v>0</v>
      </c>
      <c r="AA414" s="31"/>
      <c r="AB414" s="19">
        <f t="shared" si="188"/>
        <v>0</v>
      </c>
      <c r="AC414" s="19">
        <f t="shared" si="189"/>
        <v>1.1365740741894115E-2</v>
      </c>
      <c r="AD414" s="31"/>
      <c r="AE414" s="31"/>
      <c r="AG414" s="12"/>
    </row>
    <row r="415" spans="1:33" s="21" customFormat="1" x14ac:dyDescent="0.4">
      <c r="A415" s="20" t="str">
        <f t="shared" si="190"/>
        <v>★</v>
      </c>
      <c r="B415" s="20" t="str">
        <f t="shared" si="191"/>
        <v>-</v>
      </c>
      <c r="C415" s="21">
        <v>17</v>
      </c>
      <c r="D415" s="22">
        <v>43434.69222222222</v>
      </c>
      <c r="E415" s="21" t="s">
        <v>415</v>
      </c>
      <c r="F415" s="21">
        <v>22438</v>
      </c>
      <c r="G415" s="21" t="s">
        <v>32</v>
      </c>
      <c r="H415" s="21">
        <v>1478</v>
      </c>
      <c r="I415" s="21">
        <v>633</v>
      </c>
      <c r="J415" s="21">
        <v>9</v>
      </c>
      <c r="K415" s="21">
        <v>2</v>
      </c>
      <c r="M415" s="22">
        <v>43434.734050925923</v>
      </c>
      <c r="N415" s="22">
        <v>43434.742569444446</v>
      </c>
      <c r="O415" s="21" t="s">
        <v>66</v>
      </c>
      <c r="P415" s="21" t="s">
        <v>67</v>
      </c>
      <c r="Q415" s="21" t="s">
        <v>53</v>
      </c>
      <c r="R415" s="21" t="s">
        <v>54</v>
      </c>
      <c r="S415" s="22">
        <v>43434.733865740738</v>
      </c>
      <c r="T415" s="22">
        <v>43434.734224537038</v>
      </c>
      <c r="U415" s="22">
        <v>43434.741724537038</v>
      </c>
      <c r="V415" s="22">
        <v>43434.742083333331</v>
      </c>
      <c r="W415" s="22">
        <v>43434.733865740738</v>
      </c>
      <c r="X415" s="22">
        <f t="shared" si="185"/>
        <v>43434.733865740738</v>
      </c>
      <c r="Y415" s="35">
        <f t="shared" si="186"/>
        <v>8.5185185234877281E-3</v>
      </c>
      <c r="Z415" s="35">
        <f t="shared" si="187"/>
        <v>1.7037037046975456E-2</v>
      </c>
      <c r="AA415" s="32">
        <f>SUM(Z415:Z507)</f>
        <v>0.45291666671255371</v>
      </c>
      <c r="AB415" s="26">
        <f t="shared" si="188"/>
        <v>1.8518518481869251E-4</v>
      </c>
      <c r="AC415" s="26">
        <f t="shared" si="189"/>
        <v>1.8518518481869251E-4</v>
      </c>
      <c r="AD415" s="32">
        <f>AVERAGE(AC415:AC507)</f>
        <v>1.3168650793314945E-2</v>
      </c>
      <c r="AE415" s="32">
        <f>MEDIAN(AC415:AC507)</f>
        <v>1.1504629626870155E-2</v>
      </c>
      <c r="AG415" s="23"/>
    </row>
    <row r="416" spans="1:33" s="3" customFormat="1" x14ac:dyDescent="0.4">
      <c r="A416" s="16" t="str">
        <f t="shared" si="190"/>
        <v>★</v>
      </c>
      <c r="B416" s="16" t="str">
        <f t="shared" si="191"/>
        <v>-</v>
      </c>
      <c r="C416" s="3">
        <v>17</v>
      </c>
      <c r="D416" s="2">
        <v>43434.702951388892</v>
      </c>
      <c r="E416" s="3" t="s">
        <v>429</v>
      </c>
      <c r="F416" s="3">
        <v>22454</v>
      </c>
      <c r="G416" s="3" t="s">
        <v>96</v>
      </c>
      <c r="H416" s="3">
        <v>0</v>
      </c>
      <c r="I416" s="3">
        <v>959</v>
      </c>
      <c r="J416" s="3">
        <v>8</v>
      </c>
      <c r="K416" s="3">
        <v>4</v>
      </c>
      <c r="M416" s="2">
        <v>43434.742708333331</v>
      </c>
      <c r="N416" s="2">
        <v>43434.747349537036</v>
      </c>
      <c r="O416" s="3" t="s">
        <v>46</v>
      </c>
      <c r="P416" s="3" t="s">
        <v>47</v>
      </c>
      <c r="Q416" s="3" t="s">
        <v>30</v>
      </c>
      <c r="R416" s="3" t="s">
        <v>31</v>
      </c>
      <c r="S416" s="2">
        <v>43434.743877314817</v>
      </c>
      <c r="T416" s="2">
        <v>43434.743877314817</v>
      </c>
      <c r="U416" s="2">
        <v>43434.754560185182</v>
      </c>
      <c r="V416" s="2">
        <v>43434.754560185182</v>
      </c>
      <c r="W416" s="2">
        <v>43434.743877314817</v>
      </c>
      <c r="X416" s="2">
        <f t="shared" si="185"/>
        <v>43434.743877314817</v>
      </c>
      <c r="Y416" s="33">
        <f t="shared" si="186"/>
        <v>4.6412037045229226E-3</v>
      </c>
      <c r="Z416" s="33">
        <f t="shared" si="187"/>
        <v>1.8564814818091691E-2</v>
      </c>
      <c r="AA416" s="30"/>
      <c r="AB416" s="10">
        <f t="shared" si="188"/>
        <v>0</v>
      </c>
      <c r="AC416" s="10">
        <f t="shared" si="189"/>
        <v>0</v>
      </c>
      <c r="AD416" s="30"/>
      <c r="AE416" s="30"/>
    </row>
    <row r="417" spans="1:33" s="3" customFormat="1" x14ac:dyDescent="0.4">
      <c r="A417" s="16" t="str">
        <f t="shared" si="190"/>
        <v>★</v>
      </c>
      <c r="B417" s="16" t="str">
        <f t="shared" si="191"/>
        <v>-</v>
      </c>
      <c r="C417" s="3">
        <v>17</v>
      </c>
      <c r="D417" s="2">
        <v>43434.703368055554</v>
      </c>
      <c r="E417" s="3" t="s">
        <v>407</v>
      </c>
      <c r="F417" s="3">
        <v>22456</v>
      </c>
      <c r="G417" s="3" t="s">
        <v>110</v>
      </c>
      <c r="H417" s="3">
        <v>7586</v>
      </c>
      <c r="I417" s="3">
        <v>89</v>
      </c>
      <c r="J417" s="3">
        <v>15</v>
      </c>
      <c r="K417" s="3">
        <v>1</v>
      </c>
      <c r="M417" s="2">
        <v>43434.707048611112</v>
      </c>
      <c r="N417" s="2">
        <v>43434.712002314816</v>
      </c>
      <c r="O417" s="3" t="s">
        <v>70</v>
      </c>
      <c r="P417" s="3" t="s">
        <v>105</v>
      </c>
      <c r="Q417" s="3" t="s">
        <v>68</v>
      </c>
      <c r="R417" s="3" t="s">
        <v>69</v>
      </c>
      <c r="S417" s="2">
        <v>43434.710289351853</v>
      </c>
      <c r="T417" s="2">
        <v>43434.710289351853</v>
      </c>
      <c r="U417" s="2">
        <v>43434.717349537037</v>
      </c>
      <c r="V417" s="2">
        <v>43434.717349537037</v>
      </c>
      <c r="W417" s="2">
        <v>43434.710289351853</v>
      </c>
      <c r="X417" s="2">
        <f t="shared" si="185"/>
        <v>43434.710289351853</v>
      </c>
      <c r="Y417" s="33">
        <f t="shared" si="186"/>
        <v>4.9537037048139609E-3</v>
      </c>
      <c r="Z417" s="33">
        <f t="shared" si="187"/>
        <v>4.9537037048139609E-3</v>
      </c>
      <c r="AA417" s="30"/>
      <c r="AB417" s="10">
        <f t="shared" si="188"/>
        <v>0</v>
      </c>
      <c r="AC417" s="10">
        <f t="shared" si="189"/>
        <v>0</v>
      </c>
      <c r="AD417" s="30"/>
      <c r="AE417" s="30"/>
      <c r="AG417" s="7"/>
    </row>
    <row r="418" spans="1:33" s="3" customFormat="1" x14ac:dyDescent="0.4">
      <c r="A418" s="16" t="str">
        <f t="shared" si="190"/>
        <v>★</v>
      </c>
      <c r="B418" s="16" t="str">
        <f t="shared" si="191"/>
        <v>-</v>
      </c>
      <c r="C418" s="3">
        <v>17</v>
      </c>
      <c r="D418" s="2">
        <v>43434.707303240742</v>
      </c>
      <c r="E418" s="3" t="s">
        <v>435</v>
      </c>
      <c r="F418" s="3">
        <v>22466</v>
      </c>
      <c r="G418" s="3" t="s">
        <v>97</v>
      </c>
      <c r="H418" s="3">
        <v>7860</v>
      </c>
      <c r="I418" s="3">
        <v>785</v>
      </c>
      <c r="J418" s="3">
        <v>4</v>
      </c>
      <c r="K418" s="3">
        <v>1</v>
      </c>
      <c r="M418" s="2">
        <v>43434.711192129631</v>
      </c>
      <c r="N418" s="2">
        <v>43434.725949074076</v>
      </c>
      <c r="O418" s="3" t="s">
        <v>26</v>
      </c>
      <c r="P418" s="3" t="s">
        <v>27</v>
      </c>
      <c r="Q418" s="3" t="s">
        <v>61</v>
      </c>
      <c r="R418" s="3" t="s">
        <v>62</v>
      </c>
      <c r="S418" s="2">
        <v>43434.713888888888</v>
      </c>
      <c r="T418" s="2">
        <v>43434.713888888888</v>
      </c>
      <c r="U418" s="2">
        <v>43434.732951388891</v>
      </c>
      <c r="V418" s="2">
        <v>43434.732951388891</v>
      </c>
      <c r="W418" s="2">
        <v>43434.713888888888</v>
      </c>
      <c r="X418" s="2">
        <f t="shared" si="185"/>
        <v>43434.713888888888</v>
      </c>
      <c r="Y418" s="33">
        <f t="shared" si="186"/>
        <v>1.4756944445252884E-2</v>
      </c>
      <c r="Z418" s="33">
        <f t="shared" si="187"/>
        <v>1.4756944445252884E-2</v>
      </c>
      <c r="AA418" s="30"/>
      <c r="AB418" s="10">
        <f t="shared" si="188"/>
        <v>0</v>
      </c>
      <c r="AC418" s="10">
        <f t="shared" si="189"/>
        <v>0</v>
      </c>
      <c r="AD418" s="30"/>
      <c r="AE418" s="30"/>
      <c r="AG418" s="7"/>
    </row>
    <row r="419" spans="1:33" s="3" customFormat="1" x14ac:dyDescent="0.4">
      <c r="A419" s="16" t="str">
        <f t="shared" si="183"/>
        <v>-</v>
      </c>
      <c r="B419" s="16" t="str">
        <f t="shared" si="184"/>
        <v>-</v>
      </c>
      <c r="C419" s="3">
        <v>17</v>
      </c>
      <c r="D419" s="2">
        <v>43434.709456018521</v>
      </c>
      <c r="E419" s="3" t="s">
        <v>349</v>
      </c>
      <c r="F419" s="3">
        <v>22471</v>
      </c>
      <c r="G419" s="3" t="s">
        <v>32</v>
      </c>
      <c r="H419" s="3">
        <v>5609</v>
      </c>
      <c r="I419" s="3">
        <v>767</v>
      </c>
      <c r="J419" s="3">
        <v>7</v>
      </c>
      <c r="K419" s="3">
        <v>2</v>
      </c>
      <c r="M419" s="2">
        <v>43434.713865740741</v>
      </c>
      <c r="N419" s="2">
        <v>43434.737314814818</v>
      </c>
      <c r="O419" s="3" t="s">
        <v>22</v>
      </c>
      <c r="P419" s="3" t="s">
        <v>23</v>
      </c>
      <c r="Q419" s="3" t="s">
        <v>103</v>
      </c>
      <c r="R419" s="3" t="s">
        <v>19</v>
      </c>
      <c r="S419" s="2">
        <v>43434.716574074075</v>
      </c>
      <c r="T419" s="2">
        <v>43434.716574074075</v>
      </c>
      <c r="U419" s="2">
        <v>43434.725428240738</v>
      </c>
      <c r="V419" s="2">
        <v>43434.725428240738</v>
      </c>
      <c r="X419" s="2">
        <f t="shared" si="185"/>
        <v>43434.709456018521</v>
      </c>
      <c r="Y419" s="33">
        <f t="shared" si="186"/>
        <v>2.3449074076779652E-2</v>
      </c>
      <c r="Z419" s="33">
        <f t="shared" si="187"/>
        <v>4.6898148153559305E-2</v>
      </c>
      <c r="AA419" s="30"/>
      <c r="AB419" s="10">
        <f t="shared" si="188"/>
        <v>0</v>
      </c>
      <c r="AC419" s="10">
        <f t="shared" si="189"/>
        <v>4.4097222198615782E-3</v>
      </c>
      <c r="AD419" s="30"/>
      <c r="AE419" s="30"/>
      <c r="AG419" s="7"/>
    </row>
    <row r="420" spans="1:33" s="3" customFormat="1" x14ac:dyDescent="0.4">
      <c r="A420" s="16" t="str">
        <f t="shared" si="183"/>
        <v>-</v>
      </c>
      <c r="B420" s="16" t="str">
        <f t="shared" si="184"/>
        <v>-</v>
      </c>
      <c r="C420" s="3">
        <v>17</v>
      </c>
      <c r="D420" s="2">
        <v>43434.709930555553</v>
      </c>
      <c r="E420" s="3" t="s">
        <v>438</v>
      </c>
      <c r="F420" s="3">
        <v>22473</v>
      </c>
      <c r="G420" s="3" t="s">
        <v>96</v>
      </c>
      <c r="H420" s="3">
        <v>0</v>
      </c>
      <c r="I420" s="3">
        <v>734</v>
      </c>
      <c r="J420" s="3">
        <v>9</v>
      </c>
      <c r="K420" s="3">
        <v>1</v>
      </c>
      <c r="M420" s="2">
        <v>43434.720821759256</v>
      </c>
      <c r="N420" s="2">
        <v>43434.72724537037</v>
      </c>
      <c r="O420" s="3" t="s">
        <v>36</v>
      </c>
      <c r="P420" s="3" t="s">
        <v>37</v>
      </c>
      <c r="Q420" s="3" t="s">
        <v>61</v>
      </c>
      <c r="R420" s="3" t="s">
        <v>62</v>
      </c>
      <c r="S420" s="2">
        <v>43434.717418981483</v>
      </c>
      <c r="T420" s="2">
        <v>43434.720208333332</v>
      </c>
      <c r="U420" s="2">
        <v>43434.723564814813</v>
      </c>
      <c r="V420" s="2">
        <v>43434.726354166669</v>
      </c>
      <c r="X420" s="2">
        <f t="shared" si="185"/>
        <v>43434.709930555553</v>
      </c>
      <c r="Y420" s="33">
        <f t="shared" si="186"/>
        <v>6.4236111138598062E-3</v>
      </c>
      <c r="Z420" s="33">
        <f t="shared" si="187"/>
        <v>6.4236111138598062E-3</v>
      </c>
      <c r="AA420" s="30"/>
      <c r="AB420" s="10">
        <f t="shared" si="188"/>
        <v>3.4027777728624642E-3</v>
      </c>
      <c r="AC420" s="10">
        <f t="shared" si="189"/>
        <v>1.0891203703067731E-2</v>
      </c>
      <c r="AD420" s="30"/>
      <c r="AE420" s="30"/>
    </row>
    <row r="421" spans="1:33" s="3" customFormat="1" x14ac:dyDescent="0.4">
      <c r="A421" s="16" t="str">
        <f t="shared" ref="A421:A427" si="192">IF(W421&gt;0, "★", "-")</f>
        <v>-</v>
      </c>
      <c r="B421" s="16" t="str">
        <f t="shared" ref="B421:B427" si="193">IF(L421&gt;0, "☆", "-")</f>
        <v>-</v>
      </c>
      <c r="C421" s="3">
        <v>17</v>
      </c>
      <c r="D421" s="2">
        <v>43434.711770833332</v>
      </c>
      <c r="E421" s="3" t="s">
        <v>439</v>
      </c>
      <c r="F421" s="3">
        <v>22477</v>
      </c>
      <c r="G421" s="3" t="s">
        <v>96</v>
      </c>
      <c r="H421" s="3">
        <v>0</v>
      </c>
      <c r="I421" s="3">
        <v>622</v>
      </c>
      <c r="J421" s="3">
        <v>10</v>
      </c>
      <c r="K421" s="3">
        <v>1</v>
      </c>
      <c r="M421" s="2">
        <v>43434.72179398148</v>
      </c>
      <c r="N421" s="2">
        <v>43434.728495370371</v>
      </c>
      <c r="O421" s="3" t="s">
        <v>57</v>
      </c>
      <c r="P421" s="3" t="s">
        <v>58</v>
      </c>
      <c r="Q421" s="3" t="s">
        <v>48</v>
      </c>
      <c r="R421" s="3" t="s">
        <v>49</v>
      </c>
      <c r="S421" s="2">
        <v>43434.722800925927</v>
      </c>
      <c r="T421" s="2">
        <v>43434.722800925927</v>
      </c>
      <c r="U421" s="2">
        <v>43434.731608796297</v>
      </c>
      <c r="V421" s="2">
        <v>43434.731608796297</v>
      </c>
      <c r="X421" s="2">
        <f t="shared" si="185"/>
        <v>43434.711770833332</v>
      </c>
      <c r="Y421" s="33">
        <f t="shared" si="186"/>
        <v>6.701388891087845E-3</v>
      </c>
      <c r="Z421" s="33">
        <f t="shared" si="187"/>
        <v>6.701388891087845E-3</v>
      </c>
      <c r="AA421" s="30"/>
      <c r="AB421" s="10">
        <f t="shared" si="188"/>
        <v>0</v>
      </c>
      <c r="AC421" s="10">
        <f t="shared" si="189"/>
        <v>1.0023148148320615E-2</v>
      </c>
      <c r="AD421" s="30"/>
      <c r="AE421" s="30"/>
    </row>
    <row r="422" spans="1:33" s="3" customFormat="1" x14ac:dyDescent="0.4">
      <c r="A422" s="16" t="str">
        <f t="shared" si="192"/>
        <v>★</v>
      </c>
      <c r="B422" s="16" t="str">
        <f t="shared" si="193"/>
        <v>-</v>
      </c>
      <c r="C422" s="3">
        <v>17</v>
      </c>
      <c r="D422" s="2">
        <v>43434.712233796294</v>
      </c>
      <c r="E422" s="3" t="s">
        <v>411</v>
      </c>
      <c r="F422" s="3">
        <v>22479</v>
      </c>
      <c r="G422" s="3" t="s">
        <v>32</v>
      </c>
      <c r="H422" s="3">
        <v>3171</v>
      </c>
      <c r="I422" s="3">
        <v>790</v>
      </c>
      <c r="J422" s="3">
        <v>5</v>
      </c>
      <c r="K422" s="3">
        <v>1</v>
      </c>
      <c r="M422" s="2">
        <v>43434.717997685184</v>
      </c>
      <c r="N422" s="2">
        <v>43434.726597222223</v>
      </c>
      <c r="O422" s="3" t="s">
        <v>103</v>
      </c>
      <c r="P422" s="3" t="s">
        <v>19</v>
      </c>
      <c r="Q422" s="3" t="s">
        <v>68</v>
      </c>
      <c r="R422" s="3" t="s">
        <v>69</v>
      </c>
      <c r="S422" s="2">
        <v>43434.719166666669</v>
      </c>
      <c r="T422" s="2">
        <v>43434.719166666669</v>
      </c>
      <c r="U422" s="2">
        <v>43434.734965277778</v>
      </c>
      <c r="V422" s="2">
        <v>43434.729120370372</v>
      </c>
      <c r="W422" s="2">
        <v>43434.719166666669</v>
      </c>
      <c r="X422" s="2">
        <f t="shared" si="185"/>
        <v>43434.719166666669</v>
      </c>
      <c r="Y422" s="33">
        <f t="shared" si="186"/>
        <v>8.599537039117422E-3</v>
      </c>
      <c r="Z422" s="33">
        <f t="shared" si="187"/>
        <v>8.599537039117422E-3</v>
      </c>
      <c r="AA422" s="30"/>
      <c r="AB422" s="10">
        <f t="shared" si="188"/>
        <v>0</v>
      </c>
      <c r="AC422" s="10">
        <f t="shared" si="189"/>
        <v>0</v>
      </c>
      <c r="AD422" s="30"/>
      <c r="AE422" s="30"/>
    </row>
    <row r="423" spans="1:33" s="3" customFormat="1" x14ac:dyDescent="0.4">
      <c r="A423" s="16" t="str">
        <f t="shared" si="192"/>
        <v>-</v>
      </c>
      <c r="B423" s="16" t="str">
        <f t="shared" si="193"/>
        <v>-</v>
      </c>
      <c r="C423" s="3">
        <v>17</v>
      </c>
      <c r="D423" s="2">
        <v>43434.71230324074</v>
      </c>
      <c r="E423" s="3" t="s">
        <v>384</v>
      </c>
      <c r="F423" s="3">
        <v>22480</v>
      </c>
      <c r="G423" s="3" t="s">
        <v>110</v>
      </c>
      <c r="H423" s="3">
        <v>6658</v>
      </c>
      <c r="I423" s="3">
        <v>620</v>
      </c>
      <c r="J423" s="3">
        <v>15</v>
      </c>
      <c r="K423" s="3">
        <v>1</v>
      </c>
      <c r="M423" s="2">
        <v>43434.720763888887</v>
      </c>
      <c r="N423" s="2">
        <v>43434.733564814815</v>
      </c>
      <c r="O423" s="3" t="s">
        <v>63</v>
      </c>
      <c r="P423" s="3" t="s">
        <v>64</v>
      </c>
      <c r="Q423" s="3" t="s">
        <v>66</v>
      </c>
      <c r="R423" s="3" t="s">
        <v>67</v>
      </c>
      <c r="S423" s="2">
        <v>43434.724988425929</v>
      </c>
      <c r="T423" s="2">
        <v>43434.724988425929</v>
      </c>
      <c r="U423" s="2">
        <v>43434.732442129629</v>
      </c>
      <c r="V423" s="2">
        <v>43434.73809027778</v>
      </c>
      <c r="X423" s="2">
        <f t="shared" si="185"/>
        <v>43434.71230324074</v>
      </c>
      <c r="Y423" s="33">
        <f t="shared" si="186"/>
        <v>1.280092592787696E-2</v>
      </c>
      <c r="Z423" s="33">
        <f t="shared" si="187"/>
        <v>1.280092592787696E-2</v>
      </c>
      <c r="AA423" s="30"/>
      <c r="AB423" s="10">
        <f t="shared" si="188"/>
        <v>0</v>
      </c>
      <c r="AC423" s="10">
        <f t="shared" si="189"/>
        <v>8.4606481468654238E-3</v>
      </c>
      <c r="AD423" s="30"/>
      <c r="AE423" s="30"/>
    </row>
    <row r="424" spans="1:33" s="3" customFormat="1" x14ac:dyDescent="0.4">
      <c r="A424" s="16" t="str">
        <f t="shared" si="192"/>
        <v>★</v>
      </c>
      <c r="B424" s="16" t="str">
        <f t="shared" si="193"/>
        <v>-</v>
      </c>
      <c r="C424" s="3">
        <v>17</v>
      </c>
      <c r="D424" s="2">
        <v>43434.712893518517</v>
      </c>
      <c r="E424" s="3" t="s">
        <v>352</v>
      </c>
      <c r="F424" s="3">
        <v>22482</v>
      </c>
      <c r="G424" s="3" t="s">
        <v>32</v>
      </c>
      <c r="H424" s="3">
        <v>7855</v>
      </c>
      <c r="I424" s="3">
        <v>934</v>
      </c>
      <c r="J424" s="3">
        <v>13</v>
      </c>
      <c r="K424" s="3">
        <v>2</v>
      </c>
      <c r="M424" s="2">
        <v>43434.717476851853</v>
      </c>
      <c r="N424" s="2">
        <v>43434.730462962965</v>
      </c>
      <c r="O424" s="3" t="s">
        <v>53</v>
      </c>
      <c r="P424" s="3" t="s">
        <v>54</v>
      </c>
      <c r="Q424" s="3" t="s">
        <v>30</v>
      </c>
      <c r="R424" s="3" t="s">
        <v>31</v>
      </c>
      <c r="S424" s="2">
        <v>43434.719826388886</v>
      </c>
      <c r="T424" s="2">
        <v>43434.719826388886</v>
      </c>
      <c r="U424" s="2">
        <v>43434.738483796296</v>
      </c>
      <c r="V424" s="2">
        <v>43434.735486111109</v>
      </c>
      <c r="W424" s="2">
        <v>43434.719826388886</v>
      </c>
      <c r="X424" s="2">
        <f t="shared" si="185"/>
        <v>43434.719826388886</v>
      </c>
      <c r="Y424" s="33">
        <f t="shared" si="186"/>
        <v>1.2986111112695653E-2</v>
      </c>
      <c r="Z424" s="33">
        <f t="shared" si="187"/>
        <v>2.5972222225391306E-2</v>
      </c>
      <c r="AA424" s="30"/>
      <c r="AB424" s="10">
        <f t="shared" si="188"/>
        <v>0</v>
      </c>
      <c r="AC424" s="10">
        <f t="shared" si="189"/>
        <v>0</v>
      </c>
      <c r="AD424" s="30"/>
      <c r="AE424" s="30"/>
      <c r="AG424" s="7"/>
    </row>
    <row r="425" spans="1:33" s="3" customFormat="1" x14ac:dyDescent="0.4">
      <c r="A425" s="16" t="str">
        <f t="shared" si="192"/>
        <v>-</v>
      </c>
      <c r="B425" s="16" t="str">
        <f t="shared" si="193"/>
        <v>-</v>
      </c>
      <c r="C425" s="3">
        <v>17</v>
      </c>
      <c r="D425" s="2">
        <v>43434.713113425925</v>
      </c>
      <c r="E425" s="3" t="s">
        <v>314</v>
      </c>
      <c r="F425" s="3">
        <v>22483</v>
      </c>
      <c r="G425" s="3" t="s">
        <v>95</v>
      </c>
      <c r="H425" s="3">
        <v>0</v>
      </c>
      <c r="I425" s="3">
        <v>488</v>
      </c>
      <c r="J425" s="3">
        <v>6</v>
      </c>
      <c r="K425" s="3">
        <v>2</v>
      </c>
      <c r="M425" s="2">
        <v>43434.72797453704</v>
      </c>
      <c r="N425" s="2">
        <v>43434.738344907404</v>
      </c>
      <c r="O425" s="3" t="s">
        <v>53</v>
      </c>
      <c r="P425" s="3" t="s">
        <v>54</v>
      </c>
      <c r="Q425" s="3" t="s">
        <v>33</v>
      </c>
      <c r="R425" s="3" t="s">
        <v>34</v>
      </c>
      <c r="S425" s="2">
        <v>43434.733611111114</v>
      </c>
      <c r="T425" s="2">
        <v>43434.733611111114</v>
      </c>
      <c r="U425" s="2">
        <v>43434.745532407411</v>
      </c>
      <c r="V425" s="2">
        <v>43434.745532407411</v>
      </c>
      <c r="X425" s="2">
        <f t="shared" si="185"/>
        <v>43434.713113425925</v>
      </c>
      <c r="Y425" s="33">
        <f t="shared" si="186"/>
        <v>1.0370370364398696E-2</v>
      </c>
      <c r="Z425" s="33">
        <f t="shared" si="187"/>
        <v>2.0740740728797391E-2</v>
      </c>
      <c r="AA425" s="30"/>
      <c r="AB425" s="10">
        <f t="shared" si="188"/>
        <v>0</v>
      </c>
      <c r="AC425" s="10">
        <f t="shared" si="189"/>
        <v>1.4861111114441883E-2</v>
      </c>
      <c r="AD425" s="30"/>
      <c r="AE425" s="30"/>
      <c r="AG425" s="7"/>
    </row>
    <row r="426" spans="1:33" s="3" customFormat="1" x14ac:dyDescent="0.4">
      <c r="A426" s="16" t="str">
        <f t="shared" si="192"/>
        <v>-</v>
      </c>
      <c r="B426" s="16" t="str">
        <f t="shared" si="193"/>
        <v>-</v>
      </c>
      <c r="C426" s="3">
        <v>17</v>
      </c>
      <c r="D426" s="2">
        <v>43434.714166666665</v>
      </c>
      <c r="E426" s="3" t="s">
        <v>441</v>
      </c>
      <c r="F426" s="3">
        <v>22484</v>
      </c>
      <c r="G426" s="3" t="s">
        <v>96</v>
      </c>
      <c r="H426" s="3">
        <v>0</v>
      </c>
      <c r="I426" s="3">
        <v>588</v>
      </c>
      <c r="J426" s="3">
        <v>11</v>
      </c>
      <c r="K426" s="3">
        <v>1</v>
      </c>
      <c r="M426" s="2">
        <v>43434.722511574073</v>
      </c>
      <c r="N426" s="2">
        <v>43434.725347222222</v>
      </c>
      <c r="O426" s="3" t="s">
        <v>103</v>
      </c>
      <c r="P426" s="3" t="s">
        <v>19</v>
      </c>
      <c r="Q426" s="3" t="s">
        <v>44</v>
      </c>
      <c r="R426" s="3" t="s">
        <v>45</v>
      </c>
      <c r="S426" s="2">
        <v>43434.725451388891</v>
      </c>
      <c r="T426" s="2">
        <v>43434.725694444445</v>
      </c>
      <c r="U426" s="2">
        <v>43434.73165509259</v>
      </c>
      <c r="V426" s="2">
        <v>43434.731898148151</v>
      </c>
      <c r="X426" s="2">
        <f t="shared" si="185"/>
        <v>43434.714166666665</v>
      </c>
      <c r="Y426" s="33">
        <f t="shared" si="186"/>
        <v>2.8356481489026919E-3</v>
      </c>
      <c r="Z426" s="33">
        <f t="shared" si="187"/>
        <v>2.8356481489026919E-3</v>
      </c>
      <c r="AA426" s="30"/>
      <c r="AB426" s="10">
        <f t="shared" si="188"/>
        <v>0</v>
      </c>
      <c r="AC426" s="10">
        <f t="shared" si="189"/>
        <v>8.3449074081727304E-3</v>
      </c>
      <c r="AD426" s="30"/>
      <c r="AE426" s="30"/>
      <c r="AG426" s="7"/>
    </row>
    <row r="427" spans="1:33" s="3" customFormat="1" x14ac:dyDescent="0.4">
      <c r="A427" s="16" t="str">
        <f t="shared" si="192"/>
        <v>-</v>
      </c>
      <c r="B427" s="16" t="str">
        <f t="shared" si="193"/>
        <v>-</v>
      </c>
      <c r="C427" s="3">
        <v>17</v>
      </c>
      <c r="D427" s="2">
        <v>43434.714942129627</v>
      </c>
      <c r="E427" s="3" t="s">
        <v>442</v>
      </c>
      <c r="F427" s="3">
        <v>22485</v>
      </c>
      <c r="G427" s="3" t="s">
        <v>95</v>
      </c>
      <c r="H427" s="3">
        <v>0</v>
      </c>
      <c r="I427" s="3">
        <v>557</v>
      </c>
      <c r="J427" s="3">
        <v>5</v>
      </c>
      <c r="K427" s="3">
        <v>2</v>
      </c>
      <c r="M427" s="2">
        <v>43434.722662037035</v>
      </c>
      <c r="N427" s="2">
        <v>43434.735520833332</v>
      </c>
      <c r="O427" s="3" t="s">
        <v>55</v>
      </c>
      <c r="P427" s="3" t="s">
        <v>56</v>
      </c>
      <c r="Q427" s="3" t="s">
        <v>103</v>
      </c>
      <c r="R427" s="3" t="s">
        <v>19</v>
      </c>
      <c r="S427" s="2">
        <v>43434.725046296298</v>
      </c>
      <c r="T427" s="2">
        <v>43434.725046296298</v>
      </c>
      <c r="U427" s="2">
        <v>43434.738425925927</v>
      </c>
      <c r="V427" s="2">
        <v>43434.741446759261</v>
      </c>
      <c r="X427" s="2">
        <f t="shared" si="185"/>
        <v>43434.714942129627</v>
      </c>
      <c r="Y427" s="33">
        <f t="shared" si="186"/>
        <v>1.2858796297223307E-2</v>
      </c>
      <c r="Z427" s="33">
        <f t="shared" si="187"/>
        <v>2.5717592594446614E-2</v>
      </c>
      <c r="AA427" s="30"/>
      <c r="AB427" s="10">
        <f t="shared" si="188"/>
        <v>0</v>
      </c>
      <c r="AC427" s="10">
        <f t="shared" si="189"/>
        <v>7.7199074075906537E-3</v>
      </c>
      <c r="AD427" s="30"/>
      <c r="AE427" s="30"/>
    </row>
    <row r="428" spans="1:33" s="3" customFormat="1" x14ac:dyDescent="0.4">
      <c r="A428" s="16" t="str">
        <f t="shared" si="166"/>
        <v>-</v>
      </c>
      <c r="B428" s="16" t="str">
        <f t="shared" si="167"/>
        <v>-</v>
      </c>
      <c r="C428" s="3">
        <v>17</v>
      </c>
      <c r="D428" s="2">
        <v>43434.71947916667</v>
      </c>
      <c r="E428" s="3" t="s">
        <v>446</v>
      </c>
      <c r="F428" s="3">
        <v>22492</v>
      </c>
      <c r="G428" s="3" t="s">
        <v>32</v>
      </c>
      <c r="H428" s="3">
        <v>4580</v>
      </c>
      <c r="I428" s="3">
        <v>354</v>
      </c>
      <c r="J428" s="3">
        <v>15</v>
      </c>
      <c r="K428" s="3">
        <v>3</v>
      </c>
      <c r="M428" s="2">
        <v>43434.720879629633</v>
      </c>
      <c r="N428" s="2">
        <v>43434.728645833333</v>
      </c>
      <c r="O428" s="3" t="s">
        <v>63</v>
      </c>
      <c r="P428" s="3" t="s">
        <v>64</v>
      </c>
      <c r="Q428" s="3" t="s">
        <v>33</v>
      </c>
      <c r="R428" s="3" t="s">
        <v>34</v>
      </c>
      <c r="S428" s="2">
        <v>43434.725335648145</v>
      </c>
      <c r="T428" s="2">
        <v>43434.725335648145</v>
      </c>
      <c r="U428" s="2">
        <v>43434.731458333335</v>
      </c>
      <c r="V428" s="2">
        <v>43434.731458333335</v>
      </c>
      <c r="X428" s="2">
        <f t="shared" si="185"/>
        <v>43434.71947916667</v>
      </c>
      <c r="Y428" s="33">
        <f t="shared" si="186"/>
        <v>7.7662037001573481E-3</v>
      </c>
      <c r="Z428" s="33">
        <f t="shared" si="187"/>
        <v>2.3298611100472044E-2</v>
      </c>
      <c r="AA428" s="30"/>
      <c r="AB428" s="10">
        <f t="shared" si="188"/>
        <v>0</v>
      </c>
      <c r="AC428" s="10">
        <f t="shared" si="189"/>
        <v>1.4004629629198462E-3</v>
      </c>
      <c r="AD428" s="30"/>
      <c r="AE428" s="30"/>
    </row>
    <row r="429" spans="1:33" s="3" customFormat="1" x14ac:dyDescent="0.4">
      <c r="A429" s="16" t="str">
        <f t="shared" si="166"/>
        <v>★</v>
      </c>
      <c r="B429" s="16" t="str">
        <f t="shared" si="167"/>
        <v>-</v>
      </c>
      <c r="C429" s="3">
        <v>17</v>
      </c>
      <c r="D429" s="2">
        <v>43434.719571759262</v>
      </c>
      <c r="E429" s="3" t="s">
        <v>170</v>
      </c>
      <c r="F429" s="3">
        <v>22493</v>
      </c>
      <c r="G429" s="3" t="s">
        <v>110</v>
      </c>
      <c r="H429" s="3">
        <v>2554</v>
      </c>
      <c r="I429" s="3">
        <v>519</v>
      </c>
      <c r="J429" s="3">
        <v>7</v>
      </c>
      <c r="K429" s="3">
        <v>1</v>
      </c>
      <c r="M429" s="2">
        <v>43434.725671296299</v>
      </c>
      <c r="N429" s="2">
        <v>43434.731469907405</v>
      </c>
      <c r="O429" s="3" t="s">
        <v>28</v>
      </c>
      <c r="P429" s="3" t="s">
        <v>29</v>
      </c>
      <c r="Q429" s="3" t="s">
        <v>33</v>
      </c>
      <c r="R429" s="3" t="s">
        <v>34</v>
      </c>
      <c r="S429" s="2">
        <v>43434.7265162037</v>
      </c>
      <c r="T429" s="2">
        <v>43434.7265162037</v>
      </c>
      <c r="U429" s="2">
        <v>43434.732673611114</v>
      </c>
      <c r="V429" s="2">
        <v>43434.732673611114</v>
      </c>
      <c r="W429" s="2">
        <v>43434.7265162037</v>
      </c>
      <c r="X429" s="2">
        <f t="shared" si="185"/>
        <v>43434.7265162037</v>
      </c>
      <c r="Y429" s="33">
        <f t="shared" si="186"/>
        <v>5.798611106001772E-3</v>
      </c>
      <c r="Z429" s="33">
        <f t="shared" si="187"/>
        <v>5.798611106001772E-3</v>
      </c>
      <c r="AA429" s="30"/>
      <c r="AB429" s="10">
        <f t="shared" si="188"/>
        <v>0</v>
      </c>
      <c r="AC429" s="10">
        <f t="shared" si="189"/>
        <v>0</v>
      </c>
      <c r="AD429" s="30"/>
      <c r="AE429" s="30"/>
    </row>
    <row r="430" spans="1:33" s="3" customFormat="1" x14ac:dyDescent="0.4">
      <c r="A430" s="16" t="str">
        <f t="shared" ref="A430:A518" si="194">IF(W430&gt;0, "★", "-")</f>
        <v>-</v>
      </c>
      <c r="B430" s="16" t="str">
        <f t="shared" ref="B430:B518" si="195">IF(L430&gt;0, "☆", "-")</f>
        <v>-</v>
      </c>
      <c r="C430" s="3">
        <v>17</v>
      </c>
      <c r="D430" s="2">
        <v>43434.720983796295</v>
      </c>
      <c r="E430" s="3" t="s">
        <v>221</v>
      </c>
      <c r="F430" s="3">
        <v>22497</v>
      </c>
      <c r="G430" s="3" t="s">
        <v>32</v>
      </c>
      <c r="H430" s="3">
        <v>1751</v>
      </c>
      <c r="I430" s="3">
        <v>418</v>
      </c>
      <c r="J430" s="3">
        <v>15</v>
      </c>
      <c r="K430" s="3">
        <v>1</v>
      </c>
      <c r="M430" s="2">
        <v>43434.738553240742</v>
      </c>
      <c r="N430" s="2">
        <v>43434.741956018515</v>
      </c>
      <c r="O430" s="3" t="s">
        <v>38</v>
      </c>
      <c r="P430" s="3" t="s">
        <v>106</v>
      </c>
      <c r="Q430" s="3" t="s">
        <v>55</v>
      </c>
      <c r="R430" s="3" t="s">
        <v>56</v>
      </c>
      <c r="S430" s="2">
        <v>43434.738402777781</v>
      </c>
      <c r="T430" s="2">
        <v>43434.738402777781</v>
      </c>
      <c r="U430" s="2">
        <v>43434.742835648147</v>
      </c>
      <c r="V430" s="2">
        <v>43434.742835648147</v>
      </c>
      <c r="X430" s="2">
        <f t="shared" si="185"/>
        <v>43434.720983796295</v>
      </c>
      <c r="Y430" s="33">
        <f t="shared" si="186"/>
        <v>3.4027777728624642E-3</v>
      </c>
      <c r="Z430" s="33">
        <f t="shared" si="187"/>
        <v>3.4027777728624642E-3</v>
      </c>
      <c r="AA430" s="30"/>
      <c r="AB430" s="30">
        <f t="shared" si="188"/>
        <v>1.5046296175569296E-4</v>
      </c>
      <c r="AC430" s="30">
        <f t="shared" si="189"/>
        <v>1.7569444447872229E-2</v>
      </c>
      <c r="AD430" s="30"/>
      <c r="AE430" s="30"/>
    </row>
    <row r="431" spans="1:33" s="3" customFormat="1" x14ac:dyDescent="0.4">
      <c r="A431" s="16" t="str">
        <f t="shared" si="194"/>
        <v>-</v>
      </c>
      <c r="B431" s="16" t="str">
        <f t="shared" si="195"/>
        <v>-</v>
      </c>
      <c r="C431" s="3">
        <v>17</v>
      </c>
      <c r="D431" s="2">
        <v>43434.722719907404</v>
      </c>
      <c r="E431" s="3" t="s">
        <v>169</v>
      </c>
      <c r="F431" s="3">
        <v>22498</v>
      </c>
      <c r="G431" s="3" t="s">
        <v>32</v>
      </c>
      <c r="H431" s="3">
        <v>5422</v>
      </c>
      <c r="I431" s="3">
        <v>428</v>
      </c>
      <c r="J431" s="3">
        <v>3</v>
      </c>
      <c r="K431" s="3">
        <v>1</v>
      </c>
      <c r="M431" s="2">
        <v>43434.724444444444</v>
      </c>
      <c r="N431" s="2">
        <v>43434.730243055557</v>
      </c>
      <c r="O431" s="3" t="s">
        <v>63</v>
      </c>
      <c r="P431" s="3" t="s">
        <v>64</v>
      </c>
      <c r="Q431" s="3" t="s">
        <v>103</v>
      </c>
      <c r="R431" s="3" t="s">
        <v>19</v>
      </c>
      <c r="S431" s="2">
        <v>43434.725798611114</v>
      </c>
      <c r="T431" s="2">
        <v>43434.725798611114</v>
      </c>
      <c r="U431" s="2">
        <v>43434.731238425928</v>
      </c>
      <c r="V431" s="2">
        <v>43434.731238425928</v>
      </c>
      <c r="X431" s="2">
        <f t="shared" si="185"/>
        <v>43434.722719907404</v>
      </c>
      <c r="Y431" s="33">
        <f t="shared" si="186"/>
        <v>5.7986111132777296E-3</v>
      </c>
      <c r="Z431" s="33">
        <f t="shared" si="187"/>
        <v>5.7986111132777296E-3</v>
      </c>
      <c r="AA431" s="30"/>
      <c r="AB431" s="30">
        <f t="shared" si="188"/>
        <v>0</v>
      </c>
      <c r="AC431" s="30">
        <f t="shared" si="189"/>
        <v>1.7245370399905369E-3</v>
      </c>
      <c r="AD431" s="30"/>
      <c r="AE431" s="30"/>
    </row>
    <row r="432" spans="1:33" s="3" customFormat="1" x14ac:dyDescent="0.4">
      <c r="A432" s="16" t="str">
        <f t="shared" si="194"/>
        <v>★</v>
      </c>
      <c r="B432" s="16" t="str">
        <f t="shared" si="195"/>
        <v>-</v>
      </c>
      <c r="C432" s="3">
        <v>17</v>
      </c>
      <c r="D432" s="2">
        <v>43434.725960648146</v>
      </c>
      <c r="E432" s="3" t="s">
        <v>368</v>
      </c>
      <c r="F432" s="3">
        <v>22500</v>
      </c>
      <c r="G432" s="3" t="s">
        <v>32</v>
      </c>
      <c r="H432" s="3">
        <v>3738</v>
      </c>
      <c r="I432" s="3">
        <v>504</v>
      </c>
      <c r="J432" s="3">
        <v>10</v>
      </c>
      <c r="K432" s="3">
        <v>4</v>
      </c>
      <c r="M432" s="2">
        <v>43434.736979166664</v>
      </c>
      <c r="N432" s="2">
        <v>43434.74858796296</v>
      </c>
      <c r="O432" s="3" t="s">
        <v>30</v>
      </c>
      <c r="P432" s="3" t="s">
        <v>31</v>
      </c>
      <c r="Q432" s="3" t="s">
        <v>33</v>
      </c>
      <c r="R432" s="3" t="s">
        <v>34</v>
      </c>
      <c r="S432" s="2">
        <v>43434.737025462964</v>
      </c>
      <c r="T432" s="2">
        <v>43434.737025462964</v>
      </c>
      <c r="U432" s="2">
        <v>43434.751192129632</v>
      </c>
      <c r="V432" s="2">
        <v>43434.751192129632</v>
      </c>
      <c r="W432" s="2">
        <v>43434.732893518521</v>
      </c>
      <c r="X432" s="2">
        <f t="shared" si="185"/>
        <v>43434.732893518521</v>
      </c>
      <c r="Y432" s="33">
        <f t="shared" si="186"/>
        <v>1.1608796296059154E-2</v>
      </c>
      <c r="Z432" s="33">
        <f t="shared" si="187"/>
        <v>4.6435185184236616E-2</v>
      </c>
      <c r="AA432" s="30"/>
      <c r="AB432" s="30">
        <f t="shared" si="188"/>
        <v>0</v>
      </c>
      <c r="AC432" s="30">
        <f t="shared" si="189"/>
        <v>4.0856481427908875E-3</v>
      </c>
      <c r="AD432" s="30"/>
      <c r="AE432" s="30"/>
    </row>
    <row r="433" spans="1:33" s="3" customFormat="1" x14ac:dyDescent="0.4">
      <c r="A433" s="16" t="str">
        <f t="shared" si="194"/>
        <v>-</v>
      </c>
      <c r="B433" s="16" t="str">
        <f t="shared" si="195"/>
        <v>-</v>
      </c>
      <c r="C433" s="3">
        <v>17</v>
      </c>
      <c r="D433" s="2">
        <v>43434.727326388886</v>
      </c>
      <c r="E433" s="3" t="s">
        <v>177</v>
      </c>
      <c r="F433" s="3">
        <v>22503</v>
      </c>
      <c r="G433" s="3" t="s">
        <v>32</v>
      </c>
      <c r="H433" s="3">
        <v>7569</v>
      </c>
      <c r="I433" s="3">
        <v>225</v>
      </c>
      <c r="J433" s="3">
        <v>5</v>
      </c>
      <c r="K433" s="3">
        <v>1</v>
      </c>
      <c r="M433" s="2">
        <v>43434.729988425926</v>
      </c>
      <c r="N433" s="2">
        <v>43434.735266203701</v>
      </c>
      <c r="O433" s="3" t="s">
        <v>51</v>
      </c>
      <c r="P433" s="3" t="s">
        <v>52</v>
      </c>
      <c r="Q433" s="3" t="s">
        <v>103</v>
      </c>
      <c r="R433" s="3" t="s">
        <v>19</v>
      </c>
      <c r="S433" s="2">
        <v>43434.731273148151</v>
      </c>
      <c r="T433" s="2">
        <v>43434.731273148151</v>
      </c>
      <c r="U433" s="2">
        <v>43434.739108796297</v>
      </c>
      <c r="V433" s="2">
        <v>43434.739108796297</v>
      </c>
      <c r="X433" s="2">
        <f t="shared" si="185"/>
        <v>43434.727326388886</v>
      </c>
      <c r="Y433" s="33">
        <f t="shared" si="186"/>
        <v>5.277777774608694E-3</v>
      </c>
      <c r="Z433" s="33">
        <f t="shared" si="187"/>
        <v>5.277777774608694E-3</v>
      </c>
      <c r="AA433" s="30"/>
      <c r="AB433" s="30">
        <f t="shared" si="188"/>
        <v>0</v>
      </c>
      <c r="AC433" s="30">
        <f t="shared" si="189"/>
        <v>2.6620370408636518E-3</v>
      </c>
      <c r="AD433" s="30"/>
      <c r="AE433" s="30"/>
    </row>
    <row r="434" spans="1:33" s="3" customFormat="1" x14ac:dyDescent="0.4">
      <c r="A434" s="16" t="str">
        <f t="shared" si="194"/>
        <v>-</v>
      </c>
      <c r="B434" s="16" t="str">
        <f t="shared" si="195"/>
        <v>-</v>
      </c>
      <c r="C434" s="3">
        <v>17</v>
      </c>
      <c r="D434" s="2">
        <v>43434.728182870371</v>
      </c>
      <c r="E434" s="3" t="s">
        <v>448</v>
      </c>
      <c r="F434" s="3">
        <v>22504</v>
      </c>
      <c r="G434" s="3" t="s">
        <v>95</v>
      </c>
      <c r="H434" s="3">
        <v>0</v>
      </c>
      <c r="I434" s="3">
        <v>884</v>
      </c>
      <c r="J434" s="3">
        <v>13</v>
      </c>
      <c r="K434" s="3">
        <v>2</v>
      </c>
      <c r="M434" s="2">
        <v>43434.737175925926</v>
      </c>
      <c r="N434" s="2">
        <v>43434.741597222222</v>
      </c>
      <c r="O434" s="3" t="s">
        <v>44</v>
      </c>
      <c r="P434" s="3" t="s">
        <v>45</v>
      </c>
      <c r="Q434" s="3" t="s">
        <v>46</v>
      </c>
      <c r="R434" s="3" t="s">
        <v>47</v>
      </c>
      <c r="S434" s="2">
        <v>43434.737060185187</v>
      </c>
      <c r="T434" s="2">
        <v>43434.737060185187</v>
      </c>
      <c r="U434" s="2">
        <v>43434.745706018519</v>
      </c>
      <c r="V434" s="2">
        <v>43434.745706018519</v>
      </c>
      <c r="X434" s="2">
        <f t="shared" si="185"/>
        <v>43434.728182870371</v>
      </c>
      <c r="Y434" s="33">
        <f t="shared" si="186"/>
        <v>4.4212962966412306E-3</v>
      </c>
      <c r="Z434" s="33">
        <f t="shared" si="187"/>
        <v>8.8425925932824612E-3</v>
      </c>
      <c r="AA434" s="30"/>
      <c r="AB434" s="30">
        <f t="shared" si="188"/>
        <v>1.1574073869269341E-4</v>
      </c>
      <c r="AC434" s="30">
        <f t="shared" si="189"/>
        <v>8.9930555550381541E-3</v>
      </c>
      <c r="AD434" s="30"/>
      <c r="AE434" s="30"/>
    </row>
    <row r="435" spans="1:33" s="3" customFormat="1" x14ac:dyDescent="0.4">
      <c r="A435" s="16" t="str">
        <f t="shared" si="194"/>
        <v>-</v>
      </c>
      <c r="B435" s="16" t="str">
        <f t="shared" si="195"/>
        <v>-</v>
      </c>
      <c r="C435" s="3">
        <v>17</v>
      </c>
      <c r="D435" s="2">
        <v>43434.729189814818</v>
      </c>
      <c r="E435" s="3" t="s">
        <v>450</v>
      </c>
      <c r="F435" s="3">
        <v>22507</v>
      </c>
      <c r="G435" s="3" t="s">
        <v>96</v>
      </c>
      <c r="H435" s="3">
        <v>0</v>
      </c>
      <c r="I435" s="3">
        <v>50</v>
      </c>
      <c r="J435" s="3">
        <v>7</v>
      </c>
      <c r="K435" s="3">
        <v>2</v>
      </c>
      <c r="M435" s="2">
        <v>43434.742037037038</v>
      </c>
      <c r="N435" s="2">
        <v>43434.752442129633</v>
      </c>
      <c r="O435" s="3" t="s">
        <v>30</v>
      </c>
      <c r="P435" s="3" t="s">
        <v>31</v>
      </c>
      <c r="Q435" s="3" t="s">
        <v>103</v>
      </c>
      <c r="R435" s="3" t="s">
        <v>19</v>
      </c>
      <c r="S435" s="2">
        <v>43434.741782407407</v>
      </c>
      <c r="T435" s="2">
        <v>43434.741782407407</v>
      </c>
      <c r="U435" s="2">
        <v>43434.759085648147</v>
      </c>
      <c r="V435" s="2">
        <v>43434.759085648147</v>
      </c>
      <c r="X435" s="2">
        <f t="shared" si="185"/>
        <v>43434.729189814818</v>
      </c>
      <c r="Y435" s="33">
        <f t="shared" si="186"/>
        <v>1.0405092594737653E-2</v>
      </c>
      <c r="Z435" s="33">
        <f t="shared" si="187"/>
        <v>2.0810185189475305E-2</v>
      </c>
      <c r="AA435" s="30"/>
      <c r="AB435" s="30">
        <f t="shared" si="188"/>
        <v>2.546296309446916E-4</v>
      </c>
      <c r="AC435" s="30">
        <f t="shared" si="189"/>
        <v>1.2847222220443655E-2</v>
      </c>
      <c r="AD435" s="30"/>
      <c r="AE435" s="30"/>
    </row>
    <row r="436" spans="1:33" s="3" customFormat="1" x14ac:dyDescent="0.4">
      <c r="A436" s="16" t="str">
        <f t="shared" ref="A436:A441" si="196">IF(W436&gt;0, "★", "-")</f>
        <v>-</v>
      </c>
      <c r="B436" s="16" t="str">
        <f t="shared" ref="B436:B441" si="197">IF(L436&gt;0, "☆", "-")</f>
        <v>-</v>
      </c>
      <c r="C436" s="3">
        <v>17</v>
      </c>
      <c r="D436" s="2">
        <v>43434.73265046296</v>
      </c>
      <c r="E436" s="3" t="s">
        <v>452</v>
      </c>
      <c r="F436" s="3">
        <v>22511</v>
      </c>
      <c r="G436" s="3" t="s">
        <v>95</v>
      </c>
      <c r="H436" s="3">
        <v>0</v>
      </c>
      <c r="I436" s="3">
        <v>834</v>
      </c>
      <c r="J436" s="3">
        <v>13</v>
      </c>
      <c r="K436" s="3">
        <v>3</v>
      </c>
      <c r="M436" s="2">
        <v>43434.747384259259</v>
      </c>
      <c r="N436" s="2">
        <v>43434.75271990741</v>
      </c>
      <c r="O436" s="3" t="s">
        <v>61</v>
      </c>
      <c r="P436" s="3" t="s">
        <v>62</v>
      </c>
      <c r="Q436" s="3" t="s">
        <v>30</v>
      </c>
      <c r="R436" s="3" t="s">
        <v>31</v>
      </c>
      <c r="S436" s="2">
        <v>43434.755023148151</v>
      </c>
      <c r="T436" s="2">
        <v>43434.755023148151</v>
      </c>
      <c r="U436" s="2">
        <v>43434.766168981485</v>
      </c>
      <c r="V436" s="2">
        <v>43434.766168981485</v>
      </c>
      <c r="X436" s="2">
        <f t="shared" si="185"/>
        <v>43434.73265046296</v>
      </c>
      <c r="Y436" s="33">
        <f t="shared" si="186"/>
        <v>5.3356481512309983E-3</v>
      </c>
      <c r="Z436" s="33">
        <f t="shared" si="187"/>
        <v>1.6006944453692995E-2</v>
      </c>
      <c r="AA436" s="30"/>
      <c r="AB436" s="10">
        <f t="shared" si="188"/>
        <v>0</v>
      </c>
      <c r="AC436" s="10">
        <f t="shared" si="189"/>
        <v>1.4733796298969537E-2</v>
      </c>
      <c r="AD436" s="30"/>
      <c r="AE436" s="30"/>
    </row>
    <row r="437" spans="1:33" s="3" customFormat="1" x14ac:dyDescent="0.4">
      <c r="A437" s="16" t="str">
        <f t="shared" si="196"/>
        <v>★</v>
      </c>
      <c r="B437" s="16" t="str">
        <f t="shared" si="197"/>
        <v>-</v>
      </c>
      <c r="C437" s="3">
        <v>17</v>
      </c>
      <c r="D437" s="2">
        <v>43434.732662037037</v>
      </c>
      <c r="E437" s="3" t="s">
        <v>365</v>
      </c>
      <c r="F437" s="3">
        <v>22512</v>
      </c>
      <c r="G437" s="3" t="s">
        <v>96</v>
      </c>
      <c r="H437" s="3">
        <v>0</v>
      </c>
      <c r="I437" s="3">
        <v>154</v>
      </c>
      <c r="J437" s="3">
        <v>9</v>
      </c>
      <c r="K437" s="3">
        <v>3</v>
      </c>
      <c r="M437" s="2">
        <v>43434.742974537039</v>
      </c>
      <c r="N437" s="2">
        <v>43434.758599537039</v>
      </c>
      <c r="O437" s="3" t="s">
        <v>53</v>
      </c>
      <c r="P437" s="3" t="s">
        <v>54</v>
      </c>
      <c r="Q437" s="3" t="s">
        <v>44</v>
      </c>
      <c r="R437" s="3" t="s">
        <v>45</v>
      </c>
      <c r="S437" s="2">
        <v>43434.742083333331</v>
      </c>
      <c r="T437" s="2">
        <v>43434.742442129631</v>
      </c>
      <c r="U437" s="2">
        <v>43434.753460648149</v>
      </c>
      <c r="V437" s="2">
        <v>43434.761620370373</v>
      </c>
      <c r="W437" s="2">
        <v>43434.739016203705</v>
      </c>
      <c r="X437" s="2">
        <f t="shared" si="185"/>
        <v>43434.739016203705</v>
      </c>
      <c r="Y437" s="33">
        <f t="shared" si="186"/>
        <v>1.5625E-2</v>
      </c>
      <c r="Z437" s="33">
        <f t="shared" si="187"/>
        <v>4.6875E-2</v>
      </c>
      <c r="AA437" s="30"/>
      <c r="AB437" s="10">
        <f t="shared" si="188"/>
        <v>8.9120370830642059E-4</v>
      </c>
      <c r="AC437" s="10">
        <f t="shared" si="189"/>
        <v>3.9583333345944993E-3</v>
      </c>
      <c r="AD437" s="30"/>
      <c r="AE437" s="30"/>
    </row>
    <row r="438" spans="1:33" s="3" customFormat="1" x14ac:dyDescent="0.4">
      <c r="A438" s="16" t="str">
        <f t="shared" si="196"/>
        <v>-</v>
      </c>
      <c r="B438" s="16" t="str">
        <f t="shared" si="197"/>
        <v>-</v>
      </c>
      <c r="C438" s="3">
        <v>17</v>
      </c>
      <c r="D438" s="2">
        <v>43434.735335648147</v>
      </c>
      <c r="E438" s="3" t="s">
        <v>341</v>
      </c>
      <c r="F438" s="3">
        <v>22515</v>
      </c>
      <c r="G438" s="3" t="s">
        <v>18</v>
      </c>
      <c r="H438" s="3">
        <v>7188</v>
      </c>
      <c r="I438" s="3">
        <v>410</v>
      </c>
      <c r="J438" s="3">
        <v>5</v>
      </c>
      <c r="K438" s="3">
        <v>2</v>
      </c>
      <c r="M438" s="2">
        <v>43434.740127314813</v>
      </c>
      <c r="N438" s="2">
        <v>43434.743888888886</v>
      </c>
      <c r="O438" s="3" t="s">
        <v>24</v>
      </c>
      <c r="P438" s="3" t="s">
        <v>25</v>
      </c>
      <c r="Q438" s="3" t="s">
        <v>22</v>
      </c>
      <c r="R438" s="3" t="s">
        <v>23</v>
      </c>
      <c r="S438" s="2">
        <v>43434.741493055553</v>
      </c>
      <c r="T438" s="2">
        <v>43434.741493055553</v>
      </c>
      <c r="U438" s="2">
        <v>43434.74863425926</v>
      </c>
      <c r="V438" s="2">
        <v>43434.74863425926</v>
      </c>
      <c r="X438" s="2">
        <f t="shared" si="185"/>
        <v>43434.735335648147</v>
      </c>
      <c r="Y438" s="33">
        <f t="shared" si="186"/>
        <v>3.7615740729961544E-3</v>
      </c>
      <c r="Z438" s="33">
        <f t="shared" si="187"/>
        <v>7.5231481459923089E-3</v>
      </c>
      <c r="AA438" s="30"/>
      <c r="AB438" s="10">
        <f t="shared" si="188"/>
        <v>0</v>
      </c>
      <c r="AC438" s="10">
        <f t="shared" si="189"/>
        <v>4.7916666662786156E-3</v>
      </c>
      <c r="AD438" s="30"/>
      <c r="AE438" s="30"/>
      <c r="AG438" s="7"/>
    </row>
    <row r="439" spans="1:33" s="3" customFormat="1" x14ac:dyDescent="0.4">
      <c r="A439" s="16" t="str">
        <f t="shared" si="196"/>
        <v>★</v>
      </c>
      <c r="B439" s="16" t="str">
        <f t="shared" si="197"/>
        <v>-</v>
      </c>
      <c r="C439" s="3">
        <v>17</v>
      </c>
      <c r="D439" s="2">
        <v>43434.73537037037</v>
      </c>
      <c r="E439" s="3" t="s">
        <v>440</v>
      </c>
      <c r="F439" s="3">
        <v>22516</v>
      </c>
      <c r="G439" s="3" t="s">
        <v>18</v>
      </c>
      <c r="H439" s="3">
        <v>2269</v>
      </c>
      <c r="I439" s="3">
        <v>700</v>
      </c>
      <c r="J439" s="3">
        <v>9</v>
      </c>
      <c r="K439" s="3">
        <v>1</v>
      </c>
      <c r="M439" s="2">
        <v>43434.74827546296</v>
      </c>
      <c r="N439" s="2">
        <v>43434.752384259256</v>
      </c>
      <c r="O439" s="3" t="s">
        <v>51</v>
      </c>
      <c r="P439" s="3" t="s">
        <v>52</v>
      </c>
      <c r="Q439" s="3" t="s">
        <v>26</v>
      </c>
      <c r="R439" s="3" t="s">
        <v>27</v>
      </c>
      <c r="S439" s="2">
        <v>43434.74800925926</v>
      </c>
      <c r="T439" s="2">
        <v>43434.74800925926</v>
      </c>
      <c r="U439" s="2">
        <v>43434.753645833334</v>
      </c>
      <c r="V439" s="2">
        <v>43434.753645833334</v>
      </c>
      <c r="W439" s="2">
        <v>43434.742303240739</v>
      </c>
      <c r="X439" s="2">
        <f t="shared" si="185"/>
        <v>43434.742303240739</v>
      </c>
      <c r="Y439" s="33">
        <f t="shared" si="186"/>
        <v>4.1087962963501923E-3</v>
      </c>
      <c r="Z439" s="33">
        <f t="shared" si="187"/>
        <v>4.1087962963501923E-3</v>
      </c>
      <c r="AA439" s="30"/>
      <c r="AB439" s="10">
        <f t="shared" si="188"/>
        <v>2.6620370044838637E-4</v>
      </c>
      <c r="AC439" s="10">
        <f t="shared" si="189"/>
        <v>5.9722222213167697E-3</v>
      </c>
      <c r="AD439" s="30"/>
      <c r="AE439" s="30"/>
    </row>
    <row r="440" spans="1:33" s="3" customFormat="1" x14ac:dyDescent="0.4">
      <c r="A440" s="16" t="str">
        <f t="shared" si="196"/>
        <v>-</v>
      </c>
      <c r="B440" s="16" t="str">
        <f t="shared" si="197"/>
        <v>-</v>
      </c>
      <c r="C440" s="3">
        <v>17</v>
      </c>
      <c r="D440" s="2">
        <v>43434.73715277778</v>
      </c>
      <c r="E440" s="3" t="s">
        <v>382</v>
      </c>
      <c r="F440" s="3">
        <v>22518</v>
      </c>
      <c r="G440" s="3" t="s">
        <v>32</v>
      </c>
      <c r="H440" s="3">
        <v>3510</v>
      </c>
      <c r="I440" s="3">
        <v>762</v>
      </c>
      <c r="J440" s="3">
        <v>11</v>
      </c>
      <c r="K440" s="3">
        <v>1</v>
      </c>
      <c r="M440" s="2">
        <v>43434.749363425923</v>
      </c>
      <c r="N440" s="2">
        <v>43434.752905092595</v>
      </c>
      <c r="O440" s="3" t="s">
        <v>24</v>
      </c>
      <c r="P440" s="3" t="s">
        <v>25</v>
      </c>
      <c r="Q440" s="3" t="s">
        <v>46</v>
      </c>
      <c r="R440" s="3" t="s">
        <v>47</v>
      </c>
      <c r="S440" s="2">
        <v>43434.748969907407</v>
      </c>
      <c r="T440" s="2">
        <v>43434.749398148146</v>
      </c>
      <c r="U440" s="2">
        <v>43434.755752314813</v>
      </c>
      <c r="V440" s="2">
        <v>43434.755474537036</v>
      </c>
      <c r="X440" s="2">
        <f t="shared" si="185"/>
        <v>43434.73715277778</v>
      </c>
      <c r="Y440" s="33">
        <f t="shared" si="186"/>
        <v>3.54166667239042E-3</v>
      </c>
      <c r="Z440" s="33">
        <f t="shared" si="187"/>
        <v>3.54166667239042E-3</v>
      </c>
      <c r="AA440" s="30"/>
      <c r="AB440" s="10">
        <f t="shared" si="188"/>
        <v>3.9351851592073217E-4</v>
      </c>
      <c r="AC440" s="10">
        <f t="shared" si="189"/>
        <v>1.2210648143081926E-2</v>
      </c>
      <c r="AD440" s="30"/>
      <c r="AE440" s="30"/>
      <c r="AG440" s="7"/>
    </row>
    <row r="441" spans="1:33" s="3" customFormat="1" x14ac:dyDescent="0.4">
      <c r="A441" s="16" t="str">
        <f t="shared" si="196"/>
        <v>-</v>
      </c>
      <c r="B441" s="16" t="str">
        <f t="shared" si="197"/>
        <v>-</v>
      </c>
      <c r="C441" s="3">
        <v>17</v>
      </c>
      <c r="D441" s="2">
        <v>43434.738877314812</v>
      </c>
      <c r="E441" s="3" t="s">
        <v>457</v>
      </c>
      <c r="F441" s="3">
        <v>22524</v>
      </c>
      <c r="G441" s="3" t="s">
        <v>18</v>
      </c>
      <c r="H441" s="3">
        <v>7560</v>
      </c>
      <c r="I441" s="3">
        <v>614</v>
      </c>
      <c r="J441" s="3">
        <v>10</v>
      </c>
      <c r="K441" s="3">
        <v>2</v>
      </c>
      <c r="M441" s="2">
        <v>43434.759120370371</v>
      </c>
      <c r="N441" s="2">
        <v>43434.763738425929</v>
      </c>
      <c r="O441" s="3" t="s">
        <v>63</v>
      </c>
      <c r="P441" s="3" t="s">
        <v>64</v>
      </c>
      <c r="Q441" s="3" t="s">
        <v>30</v>
      </c>
      <c r="R441" s="3" t="s">
        <v>31</v>
      </c>
      <c r="S441" s="2">
        <v>43434.761203703703</v>
      </c>
      <c r="T441" s="2">
        <v>43434.761203703703</v>
      </c>
      <c r="U441" s="2">
        <v>43434.770127314812</v>
      </c>
      <c r="V441" s="2">
        <v>43434.770127314812</v>
      </c>
      <c r="X441" s="2">
        <f t="shared" si="185"/>
        <v>43434.738877314812</v>
      </c>
      <c r="Y441" s="33">
        <f t="shared" si="186"/>
        <v>4.6180555582395755E-3</v>
      </c>
      <c r="Z441" s="33">
        <f t="shared" si="187"/>
        <v>9.236111116479151E-3</v>
      </c>
      <c r="AA441" s="30"/>
      <c r="AB441" s="10">
        <f t="shared" si="188"/>
        <v>0</v>
      </c>
      <c r="AC441" s="10">
        <f t="shared" si="189"/>
        <v>2.0243055558239575E-2</v>
      </c>
      <c r="AD441" s="30"/>
      <c r="AE441" s="30"/>
      <c r="AG441" s="7"/>
    </row>
    <row r="442" spans="1:33" s="3" customFormat="1" x14ac:dyDescent="0.4">
      <c r="A442" s="16" t="str">
        <f t="shared" ref="A442" si="198">IF(W442&gt;0, "★", "-")</f>
        <v>-</v>
      </c>
      <c r="B442" s="16" t="str">
        <f t="shared" ref="B442" si="199">IF(L442&gt;0, "☆", "-")</f>
        <v>-</v>
      </c>
      <c r="C442" s="3">
        <v>17</v>
      </c>
      <c r="D442" s="2">
        <v>43434.743831018517</v>
      </c>
      <c r="E442" s="3" t="s">
        <v>462</v>
      </c>
      <c r="F442" s="3">
        <v>22540</v>
      </c>
      <c r="G442" s="3" t="s">
        <v>95</v>
      </c>
      <c r="H442" s="3">
        <v>0</v>
      </c>
      <c r="I442" s="3">
        <v>939</v>
      </c>
      <c r="J442" s="3">
        <v>8</v>
      </c>
      <c r="K442" s="3">
        <v>2</v>
      </c>
      <c r="M442" s="2">
        <v>43434.748194444444</v>
      </c>
      <c r="N442" s="2">
        <v>43434.75037037037</v>
      </c>
      <c r="O442" s="3" t="s">
        <v>30</v>
      </c>
      <c r="P442" s="3" t="s">
        <v>31</v>
      </c>
      <c r="Q442" s="3" t="s">
        <v>73</v>
      </c>
      <c r="R442" s="3" t="s">
        <v>74</v>
      </c>
      <c r="S442" s="2">
        <v>43434.75104166667</v>
      </c>
      <c r="T442" s="2">
        <v>43434.75104166667</v>
      </c>
      <c r="U442" s="2">
        <v>43434.758321759262</v>
      </c>
      <c r="V442" s="2">
        <v>43434.758321759262</v>
      </c>
      <c r="X442" s="2">
        <f t="shared" si="185"/>
        <v>43434.743831018517</v>
      </c>
      <c r="Y442" s="33">
        <f t="shared" si="186"/>
        <v>2.1759259252576157E-3</v>
      </c>
      <c r="Z442" s="33">
        <f t="shared" si="187"/>
        <v>4.3518518505152315E-3</v>
      </c>
      <c r="AA442" s="30"/>
      <c r="AB442" s="10">
        <f t="shared" si="188"/>
        <v>0</v>
      </c>
      <c r="AC442" s="10">
        <f t="shared" si="189"/>
        <v>4.3634259272948839E-3</v>
      </c>
      <c r="AD442" s="30"/>
      <c r="AE442" s="30"/>
      <c r="AG442" s="7"/>
    </row>
    <row r="443" spans="1:33" s="3" customFormat="1" x14ac:dyDescent="0.4">
      <c r="A443" s="16" t="str">
        <f t="shared" ref="A443:A517" si="200">IF(W443&gt;0, "★", "-")</f>
        <v>-</v>
      </c>
      <c r="B443" s="16" t="str">
        <f t="shared" ref="B443:B517" si="201">IF(L443&gt;0, "☆", "-")</f>
        <v>-</v>
      </c>
      <c r="C443" s="3">
        <v>17</v>
      </c>
      <c r="D443" s="2">
        <v>43434.746550925927</v>
      </c>
      <c r="E443" s="3" t="s">
        <v>464</v>
      </c>
      <c r="F443" s="3">
        <v>22547</v>
      </c>
      <c r="G443" s="3" t="s">
        <v>96</v>
      </c>
      <c r="H443" s="3">
        <v>0</v>
      </c>
      <c r="I443" s="3">
        <v>100</v>
      </c>
      <c r="J443" s="3">
        <v>13</v>
      </c>
      <c r="K443" s="3">
        <v>2</v>
      </c>
      <c r="M443" s="2">
        <v>43434.763842592591</v>
      </c>
      <c r="N443" s="2">
        <v>43434.768645833334</v>
      </c>
      <c r="O443" s="3" t="s">
        <v>30</v>
      </c>
      <c r="P443" s="3" t="s">
        <v>31</v>
      </c>
      <c r="Q443" s="3" t="s">
        <v>103</v>
      </c>
      <c r="R443" s="3" t="s">
        <v>19</v>
      </c>
      <c r="S443" s="2">
        <v>43434.766863425924</v>
      </c>
      <c r="T443" s="2">
        <v>43434.766863425924</v>
      </c>
      <c r="U443" s="2">
        <v>43434.780451388891</v>
      </c>
      <c r="V443" s="2">
        <v>43434.775810185187</v>
      </c>
      <c r="X443" s="2">
        <f t="shared" si="185"/>
        <v>43434.746550925927</v>
      </c>
      <c r="Y443" s="33">
        <f t="shared" si="186"/>
        <v>4.803240743058268E-3</v>
      </c>
      <c r="Z443" s="33">
        <f t="shared" si="187"/>
        <v>9.606481486116536E-3</v>
      </c>
      <c r="AA443" s="30"/>
      <c r="AB443" s="30">
        <f t="shared" si="188"/>
        <v>0</v>
      </c>
      <c r="AC443" s="30">
        <f t="shared" si="189"/>
        <v>1.7291666663368233E-2</v>
      </c>
      <c r="AD443" s="30"/>
      <c r="AE443" s="30"/>
      <c r="AG443" s="7"/>
    </row>
    <row r="444" spans="1:33" s="3" customFormat="1" x14ac:dyDescent="0.4">
      <c r="A444" s="16" t="str">
        <f t="shared" si="200"/>
        <v>-</v>
      </c>
      <c r="B444" s="16" t="str">
        <f t="shared" si="201"/>
        <v>-</v>
      </c>
      <c r="C444" s="3">
        <v>17</v>
      </c>
      <c r="D444" s="2">
        <v>43434.749872685185</v>
      </c>
      <c r="E444" s="3" t="s">
        <v>466</v>
      </c>
      <c r="F444" s="3">
        <v>22563</v>
      </c>
      <c r="G444" s="3" t="s">
        <v>32</v>
      </c>
      <c r="H444" s="3">
        <v>3738</v>
      </c>
      <c r="I444" s="3">
        <v>556</v>
      </c>
      <c r="J444" s="3">
        <v>11</v>
      </c>
      <c r="K444" s="3">
        <v>2</v>
      </c>
      <c r="M444" s="2">
        <v>43434.756967592592</v>
      </c>
      <c r="N444" s="2">
        <v>43434.763055555559</v>
      </c>
      <c r="O444" s="3" t="s">
        <v>33</v>
      </c>
      <c r="P444" s="3" t="s">
        <v>34</v>
      </c>
      <c r="Q444" s="3" t="s">
        <v>63</v>
      </c>
      <c r="R444" s="3" t="s">
        <v>64</v>
      </c>
      <c r="S444" s="2">
        <v>43434.7578587963</v>
      </c>
      <c r="T444" s="2">
        <v>43434.7578587963</v>
      </c>
      <c r="U444" s="2">
        <v>43434.764918981484</v>
      </c>
      <c r="V444" s="2">
        <v>43434.763784722221</v>
      </c>
      <c r="X444" s="2">
        <f t="shared" si="185"/>
        <v>43434.749872685185</v>
      </c>
      <c r="Y444" s="33">
        <f t="shared" si="186"/>
        <v>6.0879629672854207E-3</v>
      </c>
      <c r="Z444" s="33">
        <f t="shared" si="187"/>
        <v>1.2175925934570841E-2</v>
      </c>
      <c r="AA444" s="30"/>
      <c r="AB444" s="30">
        <f t="shared" si="188"/>
        <v>0</v>
      </c>
      <c r="AC444" s="30">
        <f t="shared" si="189"/>
        <v>7.0949074070085771E-3</v>
      </c>
      <c r="AD444" s="30"/>
      <c r="AE444" s="30"/>
    </row>
    <row r="445" spans="1:33" s="3" customFormat="1" x14ac:dyDescent="0.4">
      <c r="A445" s="16" t="str">
        <f t="shared" si="200"/>
        <v>-</v>
      </c>
      <c r="B445" s="16" t="str">
        <f t="shared" si="201"/>
        <v>-</v>
      </c>
      <c r="C445" s="3">
        <v>17</v>
      </c>
      <c r="D445" s="2">
        <v>43434.749930555554</v>
      </c>
      <c r="E445" s="3" t="s">
        <v>401</v>
      </c>
      <c r="F445" s="3">
        <v>22564</v>
      </c>
      <c r="G445" s="3" t="s">
        <v>32</v>
      </c>
      <c r="H445" s="3">
        <v>3184</v>
      </c>
      <c r="I445" s="3">
        <v>816</v>
      </c>
      <c r="J445" s="3">
        <v>9</v>
      </c>
      <c r="K445" s="3">
        <v>2</v>
      </c>
      <c r="M445" s="2">
        <v>43434.760069444441</v>
      </c>
      <c r="N445" s="2">
        <v>43434.763981481483</v>
      </c>
      <c r="O445" s="3" t="s">
        <v>30</v>
      </c>
      <c r="P445" s="3" t="s">
        <v>31</v>
      </c>
      <c r="Q445" s="3" t="s">
        <v>43</v>
      </c>
      <c r="R445" s="3" t="s">
        <v>89</v>
      </c>
      <c r="S445" s="2">
        <v>43434.762719907405</v>
      </c>
      <c r="T445" s="2">
        <v>43434.762719907405</v>
      </c>
      <c r="U445" s="2">
        <v>43434.77034722222</v>
      </c>
      <c r="V445" s="2">
        <v>43434.77034722222</v>
      </c>
      <c r="X445" s="2">
        <f t="shared" si="185"/>
        <v>43434.749930555554</v>
      </c>
      <c r="Y445" s="33">
        <f t="shared" si="186"/>
        <v>3.912037042027805E-3</v>
      </c>
      <c r="Z445" s="33">
        <f t="shared" si="187"/>
        <v>7.82407408405561E-3</v>
      </c>
      <c r="AA445" s="30"/>
      <c r="AB445" s="30">
        <f t="shared" si="188"/>
        <v>0</v>
      </c>
      <c r="AC445" s="30">
        <f t="shared" si="189"/>
        <v>1.0138888887013309E-2</v>
      </c>
      <c r="AD445" s="30"/>
      <c r="AE445" s="30"/>
      <c r="AG445" s="7"/>
    </row>
    <row r="446" spans="1:33" s="3" customFormat="1" x14ac:dyDescent="0.4">
      <c r="A446" s="16" t="str">
        <f t="shared" ref="A446:A477" si="202">IF(W446&gt;0, "★", "-")</f>
        <v>★</v>
      </c>
      <c r="B446" s="16" t="str">
        <f t="shared" ref="B446:B477" si="203">IF(L446&gt;0, "☆", "-")</f>
        <v>☆</v>
      </c>
      <c r="C446" s="3">
        <v>17</v>
      </c>
      <c r="D446" s="2">
        <v>43434.675428240742</v>
      </c>
      <c r="E446" s="3" t="s">
        <v>397</v>
      </c>
      <c r="F446" s="3">
        <v>22405</v>
      </c>
      <c r="G446" s="3" t="s">
        <v>95</v>
      </c>
      <c r="H446" s="3">
        <v>0</v>
      </c>
      <c r="I446" s="3">
        <v>431</v>
      </c>
      <c r="J446" s="3">
        <v>9</v>
      </c>
      <c r="K446" s="3">
        <v>2</v>
      </c>
      <c r="L446" s="2">
        <v>43434.720949074072</v>
      </c>
      <c r="M446" s="2">
        <v>43434.713993055557</v>
      </c>
      <c r="O446" s="3" t="s">
        <v>36</v>
      </c>
      <c r="P446" s="3" t="s">
        <v>37</v>
      </c>
      <c r="Q446" s="3" t="s">
        <v>53</v>
      </c>
      <c r="R446" s="3" t="s">
        <v>54</v>
      </c>
      <c r="S446" s="2">
        <v>43434.716724537036</v>
      </c>
      <c r="T446" s="2">
        <v>43434.719513888886</v>
      </c>
      <c r="U446" s="2">
        <v>43434.729039351849</v>
      </c>
      <c r="W446" s="2">
        <v>43434.716724537036</v>
      </c>
      <c r="X446" s="2">
        <f t="shared" si="185"/>
        <v>43434.716724537036</v>
      </c>
      <c r="Y446" s="33"/>
      <c r="Z446" s="33"/>
      <c r="AA446" s="30"/>
      <c r="AB446" s="10">
        <f t="shared" si="188"/>
        <v>0</v>
      </c>
      <c r="AC446" s="10">
        <f t="shared" si="189"/>
        <v>4.2245370350428857E-3</v>
      </c>
      <c r="AD446" s="30"/>
      <c r="AE446" s="30"/>
    </row>
    <row r="447" spans="1:33" s="3" customFormat="1" x14ac:dyDescent="0.4">
      <c r="A447" s="16" t="str">
        <f t="shared" si="202"/>
        <v>★</v>
      </c>
      <c r="B447" s="16" t="str">
        <f t="shared" si="203"/>
        <v>☆</v>
      </c>
      <c r="C447" s="3">
        <v>17</v>
      </c>
      <c r="D447" s="2">
        <v>43434.679548611108</v>
      </c>
      <c r="E447" s="3" t="s">
        <v>402</v>
      </c>
      <c r="F447" s="3">
        <v>22412</v>
      </c>
      <c r="G447" s="3" t="s">
        <v>32</v>
      </c>
      <c r="H447" s="3">
        <v>4719</v>
      </c>
      <c r="I447" s="3">
        <v>715</v>
      </c>
      <c r="J447" s="3">
        <v>3</v>
      </c>
      <c r="K447" s="3">
        <v>1</v>
      </c>
      <c r="L447" s="2">
        <v>43434.680115740739</v>
      </c>
      <c r="O447" s="3" t="s">
        <v>63</v>
      </c>
      <c r="P447" s="3" t="s">
        <v>64</v>
      </c>
      <c r="Q447" s="3" t="s">
        <v>68</v>
      </c>
      <c r="R447" s="3" t="s">
        <v>69</v>
      </c>
      <c r="S447" s="2">
        <v>43434.721203703702</v>
      </c>
      <c r="U447" s="2">
        <v>43434.733726851853</v>
      </c>
      <c r="W447" s="2">
        <v>43434.721203703702</v>
      </c>
      <c r="X447" s="2">
        <f t="shared" si="185"/>
        <v>43434.721203703702</v>
      </c>
      <c r="Y447" s="33">
        <f t="shared" si="186"/>
        <v>0</v>
      </c>
      <c r="Z447" s="33">
        <f t="shared" si="187"/>
        <v>0</v>
      </c>
      <c r="AA447" s="30"/>
      <c r="AB447" s="10">
        <f t="shared" si="188"/>
        <v>0</v>
      </c>
      <c r="AC447" s="10">
        <f t="shared" si="189"/>
        <v>0</v>
      </c>
      <c r="AD447" s="30"/>
      <c r="AE447" s="30"/>
      <c r="AG447" s="7"/>
    </row>
    <row r="448" spans="1:33" s="3" customFormat="1" x14ac:dyDescent="0.4">
      <c r="A448" s="16" t="str">
        <f t="shared" si="202"/>
        <v>★</v>
      </c>
      <c r="B448" s="16" t="str">
        <f t="shared" si="203"/>
        <v>☆</v>
      </c>
      <c r="C448" s="3">
        <v>17</v>
      </c>
      <c r="D448" s="2">
        <v>43434.699305555558</v>
      </c>
      <c r="E448" s="3" t="s">
        <v>421</v>
      </c>
      <c r="F448" s="3">
        <v>22445</v>
      </c>
      <c r="G448" s="3" t="s">
        <v>95</v>
      </c>
      <c r="H448" s="3">
        <v>0</v>
      </c>
      <c r="I448" s="3">
        <v>417</v>
      </c>
      <c r="J448" s="3">
        <v>10</v>
      </c>
      <c r="K448" s="3">
        <v>2</v>
      </c>
      <c r="L448" s="2">
        <v>43434.74255787037</v>
      </c>
      <c r="O448" s="3" t="s">
        <v>30</v>
      </c>
      <c r="P448" s="3" t="s">
        <v>31</v>
      </c>
      <c r="Q448" s="3" t="s">
        <v>36</v>
      </c>
      <c r="R448" s="3" t="s">
        <v>37</v>
      </c>
      <c r="S448" s="2">
        <v>43434.740567129629</v>
      </c>
      <c r="U448" s="2">
        <v>43434.751562500001</v>
      </c>
      <c r="W448" s="2">
        <v>43434.740567129629</v>
      </c>
      <c r="X448" s="2">
        <f t="shared" si="185"/>
        <v>43434.740567129629</v>
      </c>
      <c r="Y448" s="33">
        <f t="shared" si="186"/>
        <v>0</v>
      </c>
      <c r="Z448" s="33">
        <f t="shared" si="187"/>
        <v>0</v>
      </c>
      <c r="AA448" s="30"/>
      <c r="AB448" s="10">
        <f t="shared" si="188"/>
        <v>0</v>
      </c>
      <c r="AC448" s="10">
        <f t="shared" si="189"/>
        <v>1.9907407404389232E-3</v>
      </c>
      <c r="AD448" s="30"/>
      <c r="AE448" s="30"/>
      <c r="AG448" s="7"/>
    </row>
    <row r="449" spans="1:33" s="3" customFormat="1" x14ac:dyDescent="0.4">
      <c r="A449" s="16" t="str">
        <f t="shared" si="202"/>
        <v>-</v>
      </c>
      <c r="B449" s="16" t="str">
        <f t="shared" si="203"/>
        <v>☆</v>
      </c>
      <c r="C449" s="3">
        <v>17</v>
      </c>
      <c r="D449" s="2">
        <v>43434.709513888891</v>
      </c>
      <c r="E449" s="3" t="s">
        <v>437</v>
      </c>
      <c r="F449" s="3">
        <v>22472</v>
      </c>
      <c r="G449" s="3" t="s">
        <v>18</v>
      </c>
      <c r="H449" s="3">
        <v>7872</v>
      </c>
      <c r="I449" s="3">
        <v>791</v>
      </c>
      <c r="J449" s="3">
        <v>3</v>
      </c>
      <c r="K449" s="3">
        <v>1</v>
      </c>
      <c r="L449" s="2">
        <v>43434.724745370368</v>
      </c>
      <c r="O449" s="3" t="s">
        <v>63</v>
      </c>
      <c r="P449" s="3" t="s">
        <v>64</v>
      </c>
      <c r="Q449" s="3" t="s">
        <v>30</v>
      </c>
      <c r="R449" s="3" t="s">
        <v>31</v>
      </c>
      <c r="S449" s="2">
        <v>43434.723020833335</v>
      </c>
      <c r="U449" s="2">
        <v>43434.731249999997</v>
      </c>
      <c r="X449" s="2">
        <f t="shared" si="185"/>
        <v>43434.709513888891</v>
      </c>
      <c r="Y449" s="33">
        <f t="shared" si="186"/>
        <v>0</v>
      </c>
      <c r="Z449" s="33">
        <f t="shared" si="187"/>
        <v>0</v>
      </c>
      <c r="AA449" s="30"/>
      <c r="AB449" s="10">
        <f t="shared" si="188"/>
        <v>0</v>
      </c>
      <c r="AC449" s="10"/>
      <c r="AD449" s="30"/>
      <c r="AE449" s="30"/>
      <c r="AG449" s="7" t="s">
        <v>577</v>
      </c>
    </row>
    <row r="450" spans="1:33" s="3" customFormat="1" x14ac:dyDescent="0.4">
      <c r="A450" s="16" t="str">
        <f t="shared" si="202"/>
        <v>-</v>
      </c>
      <c r="B450" s="16" t="str">
        <f t="shared" si="203"/>
        <v>☆</v>
      </c>
      <c r="C450" s="3">
        <v>17</v>
      </c>
      <c r="D450" s="2">
        <v>43434.711284722223</v>
      </c>
      <c r="E450" s="3" t="s">
        <v>171</v>
      </c>
      <c r="F450" s="3">
        <v>22475</v>
      </c>
      <c r="G450" s="3" t="s">
        <v>32</v>
      </c>
      <c r="H450" s="3">
        <v>3880</v>
      </c>
      <c r="I450" s="3">
        <v>581</v>
      </c>
      <c r="J450" s="3">
        <v>15</v>
      </c>
      <c r="K450" s="3">
        <v>1</v>
      </c>
      <c r="L450" s="2">
        <v>43434.711516203701</v>
      </c>
      <c r="O450" s="3" t="s">
        <v>63</v>
      </c>
      <c r="P450" s="3" t="s">
        <v>64</v>
      </c>
      <c r="Q450" s="3" t="s">
        <v>26</v>
      </c>
      <c r="R450" s="3" t="s">
        <v>27</v>
      </c>
      <c r="S450" s="2">
        <v>43434.724560185183</v>
      </c>
      <c r="U450" s="2">
        <v>43434.734120370369</v>
      </c>
      <c r="X450" s="2">
        <f t="shared" si="185"/>
        <v>43434.711284722223</v>
      </c>
      <c r="Y450" s="33">
        <f t="shared" si="186"/>
        <v>0</v>
      </c>
      <c r="Z450" s="33">
        <f t="shared" si="187"/>
        <v>0</v>
      </c>
      <c r="AA450" s="30"/>
      <c r="AB450" s="10">
        <f t="shared" si="188"/>
        <v>0</v>
      </c>
      <c r="AC450" s="10"/>
      <c r="AD450" s="30"/>
      <c r="AE450" s="30"/>
      <c r="AG450" s="7" t="s">
        <v>572</v>
      </c>
    </row>
    <row r="451" spans="1:33" s="3" customFormat="1" x14ac:dyDescent="0.4">
      <c r="A451" s="16" t="str">
        <f t="shared" si="202"/>
        <v>★</v>
      </c>
      <c r="B451" s="16" t="str">
        <f t="shared" si="203"/>
        <v>☆</v>
      </c>
      <c r="C451" s="3">
        <v>17</v>
      </c>
      <c r="D451" s="2">
        <v>43434.711759259262</v>
      </c>
      <c r="E451" s="3" t="s">
        <v>171</v>
      </c>
      <c r="F451" s="3">
        <v>22476</v>
      </c>
      <c r="G451" s="3" t="s">
        <v>32</v>
      </c>
      <c r="H451" s="3">
        <v>3880</v>
      </c>
      <c r="I451" s="3">
        <v>241</v>
      </c>
      <c r="J451" s="3">
        <v>11</v>
      </c>
      <c r="K451" s="3">
        <v>1</v>
      </c>
      <c r="L451" s="2">
        <v>43434.711886574078</v>
      </c>
      <c r="O451" s="3" t="s">
        <v>63</v>
      </c>
      <c r="P451" s="3" t="s">
        <v>64</v>
      </c>
      <c r="Q451" s="3" t="s">
        <v>26</v>
      </c>
      <c r="R451" s="3" t="s">
        <v>27</v>
      </c>
      <c r="S451" s="2">
        <v>43434.725532407407</v>
      </c>
      <c r="U451" s="2">
        <v>43434.735092592593</v>
      </c>
      <c r="W451" s="2">
        <v>43434.718692129631</v>
      </c>
      <c r="X451" s="2">
        <f t="shared" si="185"/>
        <v>43434.718692129631</v>
      </c>
      <c r="Y451" s="33">
        <f t="shared" si="186"/>
        <v>0</v>
      </c>
      <c r="Z451" s="33">
        <f t="shared" si="187"/>
        <v>0</v>
      </c>
      <c r="AA451" s="30"/>
      <c r="AB451" s="10">
        <f t="shared" si="188"/>
        <v>0</v>
      </c>
      <c r="AC451" s="10">
        <f t="shared" si="189"/>
        <v>6.8402777760638855E-3</v>
      </c>
      <c r="AD451" s="30"/>
      <c r="AE451" s="30"/>
      <c r="AG451" s="7" t="s">
        <v>573</v>
      </c>
    </row>
    <row r="452" spans="1:33" s="3" customFormat="1" x14ac:dyDescent="0.4">
      <c r="A452" s="16" t="str">
        <f t="shared" si="202"/>
        <v>-</v>
      </c>
      <c r="B452" s="16" t="str">
        <f t="shared" si="203"/>
        <v>☆</v>
      </c>
      <c r="C452" s="3">
        <v>17</v>
      </c>
      <c r="D452" s="2">
        <v>43434.712800925925</v>
      </c>
      <c r="E452" s="3" t="s">
        <v>171</v>
      </c>
      <c r="F452" s="3">
        <v>22481</v>
      </c>
      <c r="G452" s="3" t="s">
        <v>32</v>
      </c>
      <c r="H452" s="3">
        <v>3880</v>
      </c>
      <c r="I452" s="3">
        <v>891</v>
      </c>
      <c r="J452" s="3">
        <v>11</v>
      </c>
      <c r="K452" s="3">
        <v>1</v>
      </c>
      <c r="L452" s="2">
        <v>43434.712916666664</v>
      </c>
      <c r="O452" s="3" t="s">
        <v>63</v>
      </c>
      <c r="P452" s="3" t="s">
        <v>64</v>
      </c>
      <c r="Q452" s="3" t="s">
        <v>26</v>
      </c>
      <c r="R452" s="3" t="s">
        <v>27</v>
      </c>
      <c r="S452" s="2">
        <v>43434.727129629631</v>
      </c>
      <c r="U452" s="2">
        <v>43434.736689814818</v>
      </c>
      <c r="X452" s="2">
        <f t="shared" ref="X452:X515" si="204">IF(W452&gt;0,W452,D452)</f>
        <v>43434.712800925925</v>
      </c>
      <c r="Y452" s="33">
        <f t="shared" ref="Y452:Y515" si="205">N452-M452</f>
        <v>0</v>
      </c>
      <c r="Z452" s="33">
        <f t="shared" ref="Z452:Z515" si="206">Y452*K452</f>
        <v>0</v>
      </c>
      <c r="AA452" s="30"/>
      <c r="AB452" s="10">
        <f t="shared" si="188"/>
        <v>0</v>
      </c>
      <c r="AC452" s="10"/>
      <c r="AD452" s="30"/>
      <c r="AE452" s="30"/>
      <c r="AG452" s="7" t="s">
        <v>574</v>
      </c>
    </row>
    <row r="453" spans="1:33" s="3" customFormat="1" x14ac:dyDescent="0.4">
      <c r="A453" s="16" t="str">
        <f t="shared" si="202"/>
        <v>-</v>
      </c>
      <c r="B453" s="16" t="str">
        <f t="shared" si="203"/>
        <v>☆</v>
      </c>
      <c r="C453" s="3">
        <v>17</v>
      </c>
      <c r="D453" s="2">
        <v>43434.715069444443</v>
      </c>
      <c r="E453" s="3" t="s">
        <v>443</v>
      </c>
      <c r="F453" s="3">
        <v>22486</v>
      </c>
      <c r="G453" s="3" t="s">
        <v>65</v>
      </c>
      <c r="H453" s="3">
        <v>6104</v>
      </c>
      <c r="I453" s="3">
        <v>690</v>
      </c>
      <c r="J453" s="3">
        <v>11</v>
      </c>
      <c r="K453" s="3">
        <v>2</v>
      </c>
      <c r="L453" s="2">
        <v>43434.746504629627</v>
      </c>
      <c r="O453" s="3" t="s">
        <v>36</v>
      </c>
      <c r="P453" s="3" t="s">
        <v>37</v>
      </c>
      <c r="Q453" s="3" t="s">
        <v>103</v>
      </c>
      <c r="R453" s="3" t="s">
        <v>19</v>
      </c>
      <c r="S453" s="2">
        <v>43434.740347222221</v>
      </c>
      <c r="U453" s="2">
        <v>43434.748229166667</v>
      </c>
      <c r="X453" s="2">
        <f t="shared" si="204"/>
        <v>43434.715069444443</v>
      </c>
      <c r="Y453" s="33">
        <f t="shared" si="205"/>
        <v>0</v>
      </c>
      <c r="Z453" s="33">
        <f t="shared" si="206"/>
        <v>0</v>
      </c>
      <c r="AA453" s="30"/>
      <c r="AB453" s="10">
        <f t="shared" si="188"/>
        <v>0</v>
      </c>
      <c r="AC453" s="10">
        <f t="shared" si="189"/>
        <v>3.1435185184818693E-2</v>
      </c>
      <c r="AD453" s="30"/>
      <c r="AE453" s="30"/>
      <c r="AG453" s="7"/>
    </row>
    <row r="454" spans="1:33" s="3" customFormat="1" x14ac:dyDescent="0.4">
      <c r="A454" s="16" t="str">
        <f t="shared" si="202"/>
        <v>★</v>
      </c>
      <c r="B454" s="16" t="str">
        <f t="shared" si="203"/>
        <v>☆</v>
      </c>
      <c r="C454" s="3">
        <v>17</v>
      </c>
      <c r="D454" s="2">
        <v>43434.715312499997</v>
      </c>
      <c r="E454" s="3" t="s">
        <v>170</v>
      </c>
      <c r="F454" s="3">
        <v>22487</v>
      </c>
      <c r="G454" s="3" t="s">
        <v>32</v>
      </c>
      <c r="H454" s="3">
        <v>2554</v>
      </c>
      <c r="I454" s="3">
        <v>374</v>
      </c>
      <c r="J454" s="3">
        <v>7</v>
      </c>
      <c r="K454" s="3">
        <v>1</v>
      </c>
      <c r="L454" s="2">
        <v>43434.719363425924</v>
      </c>
      <c r="O454" s="3" t="s">
        <v>28</v>
      </c>
      <c r="P454" s="3" t="s">
        <v>29</v>
      </c>
      <c r="Q454" s="3" t="s">
        <v>33</v>
      </c>
      <c r="R454" s="3" t="s">
        <v>34</v>
      </c>
      <c r="S454" s="2">
        <v>43434.722256944442</v>
      </c>
      <c r="U454" s="2">
        <v>43434.728414351855</v>
      </c>
      <c r="W454" s="2">
        <v>43434.722256944442</v>
      </c>
      <c r="X454" s="2">
        <f t="shared" si="204"/>
        <v>43434.722256944442</v>
      </c>
      <c r="Y454" s="33">
        <f t="shared" si="205"/>
        <v>0</v>
      </c>
      <c r="Z454" s="33">
        <f t="shared" si="206"/>
        <v>0</v>
      </c>
      <c r="AA454" s="30"/>
      <c r="AB454" s="10">
        <f t="shared" si="188"/>
        <v>0</v>
      </c>
      <c r="AC454" s="10">
        <f t="shared" si="189"/>
        <v>0</v>
      </c>
      <c r="AD454" s="30"/>
      <c r="AE454" s="30"/>
    </row>
    <row r="455" spans="1:33" s="3" customFormat="1" x14ac:dyDescent="0.4">
      <c r="A455" s="16" t="str">
        <f t="shared" si="202"/>
        <v>★</v>
      </c>
      <c r="B455" s="16" t="str">
        <f t="shared" si="203"/>
        <v>☆</v>
      </c>
      <c r="C455" s="3">
        <v>17</v>
      </c>
      <c r="D455" s="2">
        <v>43434.715451388889</v>
      </c>
      <c r="E455" s="3" t="s">
        <v>341</v>
      </c>
      <c r="F455" s="3">
        <v>22488</v>
      </c>
      <c r="G455" s="3" t="s">
        <v>18</v>
      </c>
      <c r="H455" s="3">
        <v>7188</v>
      </c>
      <c r="I455" s="3">
        <v>344</v>
      </c>
      <c r="J455" s="3">
        <v>4</v>
      </c>
      <c r="K455" s="3">
        <v>2</v>
      </c>
      <c r="L455" s="2">
        <v>43434.715694444443</v>
      </c>
      <c r="O455" s="3" t="s">
        <v>24</v>
      </c>
      <c r="P455" s="3" t="s">
        <v>25</v>
      </c>
      <c r="Q455" s="3" t="s">
        <v>22</v>
      </c>
      <c r="R455" s="3" t="s">
        <v>23</v>
      </c>
      <c r="S455" s="2">
        <v>43434.725335648145</v>
      </c>
      <c r="U455" s="2">
        <v>43434.732476851852</v>
      </c>
      <c r="W455" s="2">
        <v>43434.722361111111</v>
      </c>
      <c r="X455" s="2">
        <f t="shared" si="204"/>
        <v>43434.722361111111</v>
      </c>
      <c r="Y455" s="33">
        <f t="shared" si="205"/>
        <v>0</v>
      </c>
      <c r="Z455" s="33">
        <f t="shared" si="206"/>
        <v>0</v>
      </c>
      <c r="AA455" s="30"/>
      <c r="AB455" s="10">
        <f t="shared" si="188"/>
        <v>0</v>
      </c>
      <c r="AC455" s="10">
        <f t="shared" si="189"/>
        <v>2.9745370338787325E-3</v>
      </c>
      <c r="AD455" s="30"/>
      <c r="AE455" s="30"/>
      <c r="AG455" s="7" t="s">
        <v>579</v>
      </c>
    </row>
    <row r="456" spans="1:33" s="3" customFormat="1" x14ac:dyDescent="0.4">
      <c r="A456" s="16" t="str">
        <f t="shared" si="202"/>
        <v>-</v>
      </c>
      <c r="B456" s="16" t="str">
        <f t="shared" si="203"/>
        <v>☆</v>
      </c>
      <c r="C456" s="3">
        <v>17</v>
      </c>
      <c r="D456" s="2">
        <v>43434.717141203706</v>
      </c>
      <c r="E456" s="3" t="s">
        <v>444</v>
      </c>
      <c r="F456" s="3">
        <v>22489</v>
      </c>
      <c r="G456" s="3" t="s">
        <v>95</v>
      </c>
      <c r="H456" s="3">
        <v>0</v>
      </c>
      <c r="I456" s="3">
        <v>898</v>
      </c>
      <c r="J456" s="3">
        <v>15</v>
      </c>
      <c r="K456" s="3">
        <v>2</v>
      </c>
      <c r="L456" s="2">
        <v>43434.718275462961</v>
      </c>
      <c r="O456" s="3" t="s">
        <v>36</v>
      </c>
      <c r="P456" s="3" t="s">
        <v>37</v>
      </c>
      <c r="Q456" s="3" t="s">
        <v>53</v>
      </c>
      <c r="R456" s="3" t="s">
        <v>54</v>
      </c>
      <c r="S456" s="2">
        <v>43434.730509259258</v>
      </c>
      <c r="U456" s="2">
        <v>43434.74496527778</v>
      </c>
      <c r="X456" s="2">
        <f t="shared" si="204"/>
        <v>43434.717141203706</v>
      </c>
      <c r="Y456" s="33">
        <f t="shared" si="205"/>
        <v>0</v>
      </c>
      <c r="Z456" s="33">
        <f t="shared" si="206"/>
        <v>0</v>
      </c>
      <c r="AA456" s="30"/>
      <c r="AB456" s="10">
        <f t="shared" ref="AB456:AB519" si="207">IF(IF(A456="☆",L456-S456,M456-S456)&lt;0,0,IF(A456="☆",L456-S456,M456-S456))</f>
        <v>0</v>
      </c>
      <c r="AC456" s="10">
        <f t="shared" ref="AC456:AC519" si="208">IF(IF(B456="☆",(IF(L456&gt;S456,L456-X456,S456-X456)),M456-X456)&lt;0,0,IF(B456="☆",(IF(L456&gt;S456,L456-X456,S456-X456)),M456-X456))</f>
        <v>1.3368055551836733E-2</v>
      </c>
      <c r="AD456" s="30"/>
      <c r="AE456" s="30"/>
    </row>
    <row r="457" spans="1:33" s="3" customFormat="1" x14ac:dyDescent="0.4">
      <c r="A457" s="16" t="str">
        <f t="shared" si="202"/>
        <v>-</v>
      </c>
      <c r="B457" s="16" t="str">
        <f t="shared" si="203"/>
        <v>☆</v>
      </c>
      <c r="C457" s="3">
        <v>17</v>
      </c>
      <c r="D457" s="2">
        <v>43434.719201388885</v>
      </c>
      <c r="E457" s="3" t="s">
        <v>445</v>
      </c>
      <c r="F457" s="3">
        <v>22491</v>
      </c>
      <c r="G457" s="3" t="s">
        <v>96</v>
      </c>
      <c r="H457" s="3">
        <v>0</v>
      </c>
      <c r="I457" s="3">
        <v>897</v>
      </c>
      <c r="J457" s="3">
        <v>5</v>
      </c>
      <c r="K457" s="3">
        <v>1</v>
      </c>
      <c r="L457" s="2">
        <v>43434.725381944445</v>
      </c>
      <c r="O457" s="3" t="s">
        <v>51</v>
      </c>
      <c r="P457" s="3" t="s">
        <v>52</v>
      </c>
      <c r="Q457" s="3" t="s">
        <v>103</v>
      </c>
      <c r="R457" s="3" t="s">
        <v>19</v>
      </c>
      <c r="S457" s="2">
        <v>43434.732916666668</v>
      </c>
      <c r="U457" s="2">
        <v>43434.740752314814</v>
      </c>
      <c r="X457" s="2">
        <f t="shared" si="204"/>
        <v>43434.719201388885</v>
      </c>
      <c r="Y457" s="33">
        <f t="shared" si="205"/>
        <v>0</v>
      </c>
      <c r="Z457" s="33">
        <f t="shared" si="206"/>
        <v>0</v>
      </c>
      <c r="AA457" s="30"/>
      <c r="AB457" s="10">
        <f t="shared" si="207"/>
        <v>0</v>
      </c>
      <c r="AC457" s="10">
        <f t="shared" si="208"/>
        <v>1.3715277782466728E-2</v>
      </c>
      <c r="AD457" s="30"/>
      <c r="AE457" s="30"/>
    </row>
    <row r="458" spans="1:33" s="3" customFormat="1" x14ac:dyDescent="0.4">
      <c r="A458" s="16" t="str">
        <f t="shared" si="202"/>
        <v>-</v>
      </c>
      <c r="B458" s="16" t="str">
        <f t="shared" si="203"/>
        <v>☆</v>
      </c>
      <c r="C458" s="3">
        <v>17</v>
      </c>
      <c r="D458" s="2">
        <v>43434.719733796293</v>
      </c>
      <c r="E458" s="3" t="s">
        <v>367</v>
      </c>
      <c r="F458" s="3">
        <v>22494</v>
      </c>
      <c r="G458" s="3" t="s">
        <v>18</v>
      </c>
      <c r="H458" s="3">
        <v>7857</v>
      </c>
      <c r="I458" s="3">
        <v>740</v>
      </c>
      <c r="J458" s="3">
        <v>13</v>
      </c>
      <c r="K458" s="3">
        <v>1</v>
      </c>
      <c r="L458" s="2">
        <v>43434.719965277778</v>
      </c>
      <c r="O458" s="3" t="s">
        <v>73</v>
      </c>
      <c r="P458" s="3" t="s">
        <v>74</v>
      </c>
      <c r="Q458" s="3" t="s">
        <v>53</v>
      </c>
      <c r="R458" s="3" t="s">
        <v>54</v>
      </c>
      <c r="S458" s="2">
        <v>43434.742037037038</v>
      </c>
      <c r="U458" s="2">
        <v>43434.752256944441</v>
      </c>
      <c r="X458" s="2">
        <f t="shared" si="204"/>
        <v>43434.719733796293</v>
      </c>
      <c r="Y458" s="33">
        <f t="shared" si="205"/>
        <v>0</v>
      </c>
      <c r="Z458" s="33">
        <f t="shared" si="206"/>
        <v>0</v>
      </c>
      <c r="AA458" s="30"/>
      <c r="AB458" s="10">
        <f t="shared" si="207"/>
        <v>0</v>
      </c>
      <c r="AC458" s="10"/>
      <c r="AD458" s="30"/>
      <c r="AE458" s="30"/>
      <c r="AG458" s="7" t="s">
        <v>575</v>
      </c>
    </row>
    <row r="459" spans="1:33" s="3" customFormat="1" x14ac:dyDescent="0.4">
      <c r="A459" s="16" t="str">
        <f t="shared" si="202"/>
        <v>-</v>
      </c>
      <c r="B459" s="16" t="str">
        <f t="shared" si="203"/>
        <v>☆</v>
      </c>
      <c r="C459" s="3">
        <v>17</v>
      </c>
      <c r="D459" s="2">
        <v>43434.720671296294</v>
      </c>
      <c r="E459" s="3" t="s">
        <v>367</v>
      </c>
      <c r="F459" s="3">
        <v>22496</v>
      </c>
      <c r="G459" s="3" t="s">
        <v>18</v>
      </c>
      <c r="H459" s="3">
        <v>7857</v>
      </c>
      <c r="I459" s="3">
        <v>684</v>
      </c>
      <c r="J459" s="3">
        <v>13</v>
      </c>
      <c r="K459" s="3">
        <v>1</v>
      </c>
      <c r="L459" s="2">
        <v>43434.720810185187</v>
      </c>
      <c r="O459" s="3" t="s">
        <v>73</v>
      </c>
      <c r="P459" s="3" t="s">
        <v>74</v>
      </c>
      <c r="Q459" s="3" t="s">
        <v>53</v>
      </c>
      <c r="R459" s="3" t="s">
        <v>54</v>
      </c>
      <c r="S459" s="2">
        <v>43434.742245370369</v>
      </c>
      <c r="U459" s="2">
        <v>43434.752465277779</v>
      </c>
      <c r="X459" s="2">
        <f t="shared" si="204"/>
        <v>43434.720671296294</v>
      </c>
      <c r="Y459" s="33">
        <f t="shared" si="205"/>
        <v>0</v>
      </c>
      <c r="Z459" s="33">
        <f t="shared" si="206"/>
        <v>0</v>
      </c>
      <c r="AA459" s="30"/>
      <c r="AB459" s="30">
        <f t="shared" si="207"/>
        <v>0</v>
      </c>
      <c r="AC459" s="30">
        <f t="shared" si="208"/>
        <v>2.1574074075033423E-2</v>
      </c>
      <c r="AD459" s="30"/>
      <c r="AE459" s="30"/>
      <c r="AG459" s="7" t="s">
        <v>576</v>
      </c>
    </row>
    <row r="460" spans="1:33" s="3" customFormat="1" x14ac:dyDescent="0.4">
      <c r="A460" s="16" t="str">
        <f t="shared" si="202"/>
        <v>-</v>
      </c>
      <c r="B460" s="16" t="str">
        <f t="shared" si="203"/>
        <v>☆</v>
      </c>
      <c r="C460" s="3">
        <v>17</v>
      </c>
      <c r="D460" s="2">
        <v>43434.725138888891</v>
      </c>
      <c r="E460" s="3" t="s">
        <v>312</v>
      </c>
      <c r="F460" s="3">
        <v>22499</v>
      </c>
      <c r="G460" s="3" t="s">
        <v>18</v>
      </c>
      <c r="H460" s="3">
        <v>7872</v>
      </c>
      <c r="I460" s="3">
        <v>976</v>
      </c>
      <c r="J460" s="3">
        <v>13</v>
      </c>
      <c r="K460" s="3">
        <v>2</v>
      </c>
      <c r="L460" s="2">
        <v>43434.726354166669</v>
      </c>
      <c r="O460" s="3" t="s">
        <v>63</v>
      </c>
      <c r="P460" s="3" t="s">
        <v>64</v>
      </c>
      <c r="Q460" s="3" t="s">
        <v>30</v>
      </c>
      <c r="R460" s="3" t="s">
        <v>31</v>
      </c>
      <c r="S460" s="2">
        <v>43434.73232638889</v>
      </c>
      <c r="U460" s="2">
        <v>43434.741249999999</v>
      </c>
      <c r="X460" s="2">
        <f t="shared" si="204"/>
        <v>43434.725138888891</v>
      </c>
      <c r="Y460" s="33">
        <f t="shared" si="205"/>
        <v>0</v>
      </c>
      <c r="Z460" s="33">
        <f t="shared" si="206"/>
        <v>0</v>
      </c>
      <c r="AA460" s="30"/>
      <c r="AB460" s="30">
        <f t="shared" si="207"/>
        <v>0</v>
      </c>
      <c r="AC460" s="30">
        <f t="shared" si="208"/>
        <v>7.1874999994179234E-3</v>
      </c>
      <c r="AD460" s="30"/>
      <c r="AE460" s="30"/>
      <c r="AG460" s="7" t="s">
        <v>578</v>
      </c>
    </row>
    <row r="461" spans="1:33" s="3" customFormat="1" x14ac:dyDescent="0.4">
      <c r="A461" s="16" t="str">
        <f t="shared" si="202"/>
        <v>-</v>
      </c>
      <c r="B461" s="16" t="str">
        <f t="shared" si="203"/>
        <v>☆</v>
      </c>
      <c r="C461" s="3">
        <v>17</v>
      </c>
      <c r="D461" s="2">
        <v>43434.72625</v>
      </c>
      <c r="E461" s="3" t="s">
        <v>160</v>
      </c>
      <c r="F461" s="3">
        <v>22501</v>
      </c>
      <c r="G461" s="3" t="s">
        <v>18</v>
      </c>
      <c r="H461" s="3">
        <v>7188</v>
      </c>
      <c r="I461" s="3">
        <v>837</v>
      </c>
      <c r="J461" s="3">
        <v>8</v>
      </c>
      <c r="K461" s="3">
        <v>1</v>
      </c>
      <c r="L461" s="2">
        <v>43434.73400462963</v>
      </c>
      <c r="O461" s="3" t="s">
        <v>24</v>
      </c>
      <c r="P461" s="3" t="s">
        <v>25</v>
      </c>
      <c r="Q461" s="3" t="s">
        <v>22</v>
      </c>
      <c r="R461" s="3" t="s">
        <v>23</v>
      </c>
      <c r="S461" s="2">
        <v>43434.730636574073</v>
      </c>
      <c r="U461" s="2">
        <v>43434.737083333333</v>
      </c>
      <c r="X461" s="2">
        <f t="shared" si="204"/>
        <v>43434.72625</v>
      </c>
      <c r="Y461" s="33">
        <f t="shared" si="205"/>
        <v>0</v>
      </c>
      <c r="Z461" s="33">
        <f t="shared" si="206"/>
        <v>0</v>
      </c>
      <c r="AA461" s="30"/>
      <c r="AB461" s="30">
        <f t="shared" si="207"/>
        <v>0</v>
      </c>
      <c r="AC461" s="30"/>
      <c r="AD461" s="30"/>
      <c r="AE461" s="30"/>
      <c r="AG461" s="7" t="s">
        <v>580</v>
      </c>
    </row>
    <row r="462" spans="1:33" s="3" customFormat="1" x14ac:dyDescent="0.4">
      <c r="A462" s="16" t="str">
        <f t="shared" si="202"/>
        <v>-</v>
      </c>
      <c r="B462" s="16" t="str">
        <f t="shared" si="203"/>
        <v>☆</v>
      </c>
      <c r="C462" s="3">
        <v>17</v>
      </c>
      <c r="D462" s="2">
        <v>43434.727083333331</v>
      </c>
      <c r="E462" s="3" t="s">
        <v>447</v>
      </c>
      <c r="F462" s="3">
        <v>22502</v>
      </c>
      <c r="G462" s="3" t="s">
        <v>32</v>
      </c>
      <c r="H462" s="3">
        <v>3488</v>
      </c>
      <c r="I462" s="3">
        <v>258</v>
      </c>
      <c r="J462" s="3">
        <v>13</v>
      </c>
      <c r="K462" s="3">
        <v>1</v>
      </c>
      <c r="L462" s="2">
        <v>43434.734293981484</v>
      </c>
      <c r="O462" s="3" t="s">
        <v>30</v>
      </c>
      <c r="P462" s="3" t="s">
        <v>31</v>
      </c>
      <c r="Q462" s="3" t="s">
        <v>36</v>
      </c>
      <c r="R462" s="3" t="s">
        <v>37</v>
      </c>
      <c r="S462" s="2">
        <v>43434.734293981484</v>
      </c>
      <c r="U462" s="2">
        <v>43434.74459490741</v>
      </c>
      <c r="X462" s="2">
        <f t="shared" si="204"/>
        <v>43434.727083333331</v>
      </c>
      <c r="Y462" s="33">
        <f t="shared" si="205"/>
        <v>0</v>
      </c>
      <c r="Z462" s="33">
        <f t="shared" si="206"/>
        <v>0</v>
      </c>
      <c r="AA462" s="30"/>
      <c r="AB462" s="30">
        <f t="shared" si="207"/>
        <v>0</v>
      </c>
      <c r="AC462" s="30">
        <f t="shared" si="208"/>
        <v>7.2106481529772282E-3</v>
      </c>
      <c r="AD462" s="30"/>
      <c r="AE462" s="30"/>
    </row>
    <row r="463" spans="1:33" s="3" customFormat="1" x14ac:dyDescent="0.4">
      <c r="A463" s="16" t="str">
        <f t="shared" si="202"/>
        <v>-</v>
      </c>
      <c r="B463" s="16" t="str">
        <f t="shared" si="203"/>
        <v>☆</v>
      </c>
      <c r="C463" s="3">
        <v>17</v>
      </c>
      <c r="D463" s="2">
        <v>43434.729328703703</v>
      </c>
      <c r="E463" s="3" t="s">
        <v>451</v>
      </c>
      <c r="F463" s="3">
        <v>22508</v>
      </c>
      <c r="G463" s="3" t="s">
        <v>95</v>
      </c>
      <c r="H463" s="3">
        <v>0</v>
      </c>
      <c r="I463" s="3">
        <v>404</v>
      </c>
      <c r="J463" s="3">
        <v>9</v>
      </c>
      <c r="K463" s="3">
        <v>1</v>
      </c>
      <c r="L463" s="2">
        <v>43434.729814814818</v>
      </c>
      <c r="O463" s="3" t="s">
        <v>44</v>
      </c>
      <c r="P463" s="3" t="s">
        <v>45</v>
      </c>
      <c r="Q463" s="3" t="s">
        <v>26</v>
      </c>
      <c r="R463" s="3" t="s">
        <v>27</v>
      </c>
      <c r="S463" s="2">
        <v>43434.75240740741</v>
      </c>
      <c r="U463" s="2">
        <v>43434.760138888887</v>
      </c>
      <c r="X463" s="2">
        <f t="shared" si="204"/>
        <v>43434.729328703703</v>
      </c>
      <c r="Y463" s="33">
        <f t="shared" si="205"/>
        <v>0</v>
      </c>
      <c r="Z463" s="33">
        <f t="shared" si="206"/>
        <v>0</v>
      </c>
      <c r="AA463" s="30"/>
      <c r="AB463" s="30">
        <f t="shared" si="207"/>
        <v>0</v>
      </c>
      <c r="AC463" s="30">
        <f t="shared" si="208"/>
        <v>2.3078703707142267E-2</v>
      </c>
      <c r="AD463" s="30"/>
      <c r="AE463" s="30"/>
    </row>
    <row r="464" spans="1:33" s="3" customFormat="1" x14ac:dyDescent="0.4">
      <c r="A464" s="16" t="str">
        <f t="shared" si="202"/>
        <v>-</v>
      </c>
      <c r="B464" s="16" t="str">
        <f t="shared" si="203"/>
        <v>☆</v>
      </c>
      <c r="C464" s="3">
        <v>17</v>
      </c>
      <c r="D464" s="2">
        <v>43434.730474537035</v>
      </c>
      <c r="E464" s="3" t="s">
        <v>451</v>
      </c>
      <c r="F464" s="3">
        <v>22509</v>
      </c>
      <c r="G464" s="3" t="s">
        <v>95</v>
      </c>
      <c r="H464" s="3">
        <v>0</v>
      </c>
      <c r="I464" s="3">
        <v>847</v>
      </c>
      <c r="J464" s="3">
        <v>9</v>
      </c>
      <c r="K464" s="3">
        <v>1</v>
      </c>
      <c r="L464" s="2">
        <v>43434.730856481481</v>
      </c>
      <c r="O464" s="3" t="s">
        <v>44</v>
      </c>
      <c r="P464" s="3" t="s">
        <v>45</v>
      </c>
      <c r="Q464" s="3" t="s">
        <v>26</v>
      </c>
      <c r="R464" s="3" t="s">
        <v>27</v>
      </c>
      <c r="S464" s="2">
        <v>43434.751851851855</v>
      </c>
      <c r="U464" s="2">
        <v>43434.759583333333</v>
      </c>
      <c r="X464" s="2">
        <f t="shared" si="204"/>
        <v>43434.730474537035</v>
      </c>
      <c r="Y464" s="33">
        <f t="shared" si="205"/>
        <v>0</v>
      </c>
      <c r="Z464" s="33">
        <f t="shared" si="206"/>
        <v>0</v>
      </c>
      <c r="AA464" s="30"/>
      <c r="AB464" s="30">
        <f t="shared" si="207"/>
        <v>0</v>
      </c>
      <c r="AC464" s="30">
        <f t="shared" si="208"/>
        <v>2.1377314820711035E-2</v>
      </c>
      <c r="AD464" s="30"/>
      <c r="AE464" s="30"/>
    </row>
    <row r="465" spans="1:33" s="3" customFormat="1" x14ac:dyDescent="0.4">
      <c r="A465" s="16" t="str">
        <f t="shared" si="202"/>
        <v>-</v>
      </c>
      <c r="B465" s="16" t="str">
        <f t="shared" si="203"/>
        <v>☆</v>
      </c>
      <c r="C465" s="3">
        <v>17</v>
      </c>
      <c r="D465" s="2">
        <v>43434.731423611112</v>
      </c>
      <c r="E465" s="3" t="s">
        <v>451</v>
      </c>
      <c r="F465" s="3">
        <v>22510</v>
      </c>
      <c r="G465" s="3" t="s">
        <v>95</v>
      </c>
      <c r="H465" s="3">
        <v>0</v>
      </c>
      <c r="I465" s="3">
        <v>245</v>
      </c>
      <c r="J465" s="3">
        <v>9</v>
      </c>
      <c r="K465" s="3">
        <v>1</v>
      </c>
      <c r="L465" s="2">
        <v>43434.73170138889</v>
      </c>
      <c r="O465" s="3" t="s">
        <v>44</v>
      </c>
      <c r="P465" s="3" t="s">
        <v>45</v>
      </c>
      <c r="Q465" s="3" t="s">
        <v>26</v>
      </c>
      <c r="R465" s="3" t="s">
        <v>27</v>
      </c>
      <c r="S465" s="2">
        <v>43434.751018518517</v>
      </c>
      <c r="U465" s="2">
        <v>43434.758750000001</v>
      </c>
      <c r="X465" s="2">
        <f t="shared" si="204"/>
        <v>43434.731423611112</v>
      </c>
      <c r="Y465" s="33">
        <f t="shared" si="205"/>
        <v>0</v>
      </c>
      <c r="Z465" s="33">
        <f t="shared" si="206"/>
        <v>0</v>
      </c>
      <c r="AA465" s="30"/>
      <c r="AB465" s="10">
        <f t="shared" si="207"/>
        <v>0</v>
      </c>
      <c r="AC465" s="10">
        <f t="shared" si="208"/>
        <v>1.9594907404098194E-2</v>
      </c>
      <c r="AD465" s="30"/>
      <c r="AE465" s="30"/>
    </row>
    <row r="466" spans="1:33" s="3" customFormat="1" x14ac:dyDescent="0.4">
      <c r="A466" s="16" t="str">
        <f t="shared" si="202"/>
        <v>-</v>
      </c>
      <c r="B466" s="16" t="str">
        <f t="shared" si="203"/>
        <v>☆</v>
      </c>
      <c r="C466" s="3">
        <v>17</v>
      </c>
      <c r="D466" s="2">
        <v>43434.734525462962</v>
      </c>
      <c r="E466" s="3" t="s">
        <v>453</v>
      </c>
      <c r="F466" s="3">
        <v>22513</v>
      </c>
      <c r="G466" s="3" t="s">
        <v>18</v>
      </c>
      <c r="H466" s="3">
        <v>7188</v>
      </c>
      <c r="I466" s="3">
        <v>516</v>
      </c>
      <c r="J466" s="3">
        <v>11</v>
      </c>
      <c r="K466" s="3">
        <v>2</v>
      </c>
      <c r="L466" s="2">
        <v>43434.734907407408</v>
      </c>
      <c r="O466" s="3" t="s">
        <v>24</v>
      </c>
      <c r="P466" s="3" t="s">
        <v>25</v>
      </c>
      <c r="Q466" s="3" t="s">
        <v>22</v>
      </c>
      <c r="R466" s="3" t="s">
        <v>23</v>
      </c>
      <c r="S466" s="2">
        <v>43434.753645833334</v>
      </c>
      <c r="U466" s="2">
        <v>43434.760787037034</v>
      </c>
      <c r="X466" s="2">
        <f t="shared" si="204"/>
        <v>43434.734525462962</v>
      </c>
      <c r="Y466" s="33">
        <f t="shared" si="205"/>
        <v>0</v>
      </c>
      <c r="Z466" s="33">
        <f t="shared" si="206"/>
        <v>0</v>
      </c>
      <c r="AA466" s="30"/>
      <c r="AB466" s="10">
        <f t="shared" si="207"/>
        <v>0</v>
      </c>
      <c r="AC466" s="10"/>
      <c r="AD466" s="30"/>
      <c r="AE466" s="30"/>
      <c r="AG466" s="7" t="s">
        <v>581</v>
      </c>
    </row>
    <row r="467" spans="1:33" s="3" customFormat="1" x14ac:dyDescent="0.4">
      <c r="A467" s="16" t="str">
        <f t="shared" si="202"/>
        <v>-</v>
      </c>
      <c r="B467" s="16" t="str">
        <f t="shared" si="203"/>
        <v>☆</v>
      </c>
      <c r="C467" s="3">
        <v>17</v>
      </c>
      <c r="D467" s="2">
        <v>43434.73510416667</v>
      </c>
      <c r="E467" s="3" t="s">
        <v>373</v>
      </c>
      <c r="F467" s="3">
        <v>22514</v>
      </c>
      <c r="G467" s="3" t="s">
        <v>32</v>
      </c>
      <c r="H467" s="3">
        <v>3488</v>
      </c>
      <c r="I467" s="3">
        <v>60</v>
      </c>
      <c r="J467" s="3">
        <v>11</v>
      </c>
      <c r="K467" s="3">
        <v>2</v>
      </c>
      <c r="L467" s="2">
        <v>43434.735856481479</v>
      </c>
      <c r="O467" s="3" t="s">
        <v>30</v>
      </c>
      <c r="P467" s="3" t="s">
        <v>31</v>
      </c>
      <c r="Q467" s="3" t="s">
        <v>36</v>
      </c>
      <c r="R467" s="3" t="s">
        <v>37</v>
      </c>
      <c r="S467" s="2">
        <v>43434.755104166667</v>
      </c>
      <c r="U467" s="2">
        <v>43434.766099537039</v>
      </c>
      <c r="X467" s="2">
        <f t="shared" si="204"/>
        <v>43434.73510416667</v>
      </c>
      <c r="Y467" s="33">
        <f t="shared" si="205"/>
        <v>0</v>
      </c>
      <c r="Z467" s="33">
        <f t="shared" si="206"/>
        <v>0</v>
      </c>
      <c r="AA467" s="30"/>
      <c r="AB467" s="10">
        <f t="shared" si="207"/>
        <v>0</v>
      </c>
      <c r="AC467" s="10">
        <f t="shared" si="208"/>
        <v>1.9999999996798579E-2</v>
      </c>
      <c r="AD467" s="30"/>
      <c r="AE467" s="30"/>
      <c r="AG467" s="7"/>
    </row>
    <row r="468" spans="1:33" s="3" customFormat="1" x14ac:dyDescent="0.4">
      <c r="A468" s="16" t="str">
        <f t="shared" si="202"/>
        <v>-</v>
      </c>
      <c r="B468" s="16" t="str">
        <f t="shared" si="203"/>
        <v>☆</v>
      </c>
      <c r="C468" s="3">
        <v>17</v>
      </c>
      <c r="D468" s="2">
        <v>43434.737071759257</v>
      </c>
      <c r="E468" s="3" t="s">
        <v>454</v>
      </c>
      <c r="F468" s="3">
        <v>22517</v>
      </c>
      <c r="G468" s="3" t="s">
        <v>32</v>
      </c>
      <c r="H468" s="3">
        <v>6721</v>
      </c>
      <c r="I468" s="3">
        <v>71</v>
      </c>
      <c r="J468" s="3">
        <v>9</v>
      </c>
      <c r="K468" s="3">
        <v>1</v>
      </c>
      <c r="L468" s="2">
        <v>43434.737337962964</v>
      </c>
      <c r="O468" s="3" t="s">
        <v>26</v>
      </c>
      <c r="P468" s="3" t="s">
        <v>27</v>
      </c>
      <c r="Q468" s="3" t="s">
        <v>24</v>
      </c>
      <c r="R468" s="3" t="s">
        <v>25</v>
      </c>
      <c r="S468" s="2">
        <v>43434.753657407404</v>
      </c>
      <c r="U468" s="2">
        <v>43434.76048611111</v>
      </c>
      <c r="X468" s="2">
        <f t="shared" si="204"/>
        <v>43434.737071759257</v>
      </c>
      <c r="Y468" s="33">
        <f t="shared" si="205"/>
        <v>0</v>
      </c>
      <c r="Z468" s="33">
        <f t="shared" si="206"/>
        <v>0</v>
      </c>
      <c r="AA468" s="30"/>
      <c r="AB468" s="10">
        <f t="shared" si="207"/>
        <v>0</v>
      </c>
      <c r="AC468" s="10">
        <f t="shared" si="208"/>
        <v>1.6585648147156462E-2</v>
      </c>
      <c r="AD468" s="30"/>
      <c r="AE468" s="30"/>
      <c r="AG468" s="7" t="s">
        <v>92</v>
      </c>
    </row>
    <row r="469" spans="1:33" s="3" customFormat="1" x14ac:dyDescent="0.4">
      <c r="A469" s="16" t="str">
        <f t="shared" si="202"/>
        <v>-</v>
      </c>
      <c r="B469" s="16" t="str">
        <f t="shared" si="203"/>
        <v>☆</v>
      </c>
      <c r="C469" s="3">
        <v>17</v>
      </c>
      <c r="D469" s="2">
        <v>43434.737361111111</v>
      </c>
      <c r="E469" s="3" t="s">
        <v>455</v>
      </c>
      <c r="F469" s="3">
        <v>22519</v>
      </c>
      <c r="G469" s="3" t="s">
        <v>95</v>
      </c>
      <c r="H469" s="3">
        <v>0</v>
      </c>
      <c r="I469" s="3">
        <v>446</v>
      </c>
      <c r="J469" s="3">
        <v>10</v>
      </c>
      <c r="K469" s="3">
        <v>4</v>
      </c>
      <c r="L469" s="2">
        <v>43434.737615740742</v>
      </c>
      <c r="O469" s="3" t="s">
        <v>44</v>
      </c>
      <c r="P469" s="3" t="s">
        <v>45</v>
      </c>
      <c r="Q469" s="3" t="s">
        <v>75</v>
      </c>
      <c r="R469" s="3" t="s">
        <v>76</v>
      </c>
      <c r="S469" s="2">
        <v>43434.759837962964</v>
      </c>
      <c r="U469" s="2">
        <v>43434.770115740743</v>
      </c>
      <c r="X469" s="2">
        <f t="shared" si="204"/>
        <v>43434.737361111111</v>
      </c>
      <c r="Y469" s="33">
        <f t="shared" si="205"/>
        <v>0</v>
      </c>
      <c r="Z469" s="33">
        <f t="shared" si="206"/>
        <v>0</v>
      </c>
      <c r="AA469" s="30"/>
      <c r="AB469" s="10">
        <f t="shared" si="207"/>
        <v>0</v>
      </c>
      <c r="AC469" s="10">
        <f t="shared" si="208"/>
        <v>2.2476851852843538E-2</v>
      </c>
      <c r="AD469" s="30"/>
      <c r="AE469" s="30"/>
      <c r="AG469" s="7"/>
    </row>
    <row r="470" spans="1:33" s="3" customFormat="1" x14ac:dyDescent="0.4">
      <c r="A470" s="16" t="str">
        <f t="shared" si="202"/>
        <v>★</v>
      </c>
      <c r="B470" s="16" t="str">
        <f t="shared" si="203"/>
        <v>☆</v>
      </c>
      <c r="C470" s="3">
        <v>17</v>
      </c>
      <c r="D470" s="2">
        <v>43434.737581018519</v>
      </c>
      <c r="E470" s="3" t="s">
        <v>398</v>
      </c>
      <c r="F470" s="3">
        <v>22520</v>
      </c>
      <c r="G470" s="3" t="s">
        <v>32</v>
      </c>
      <c r="H470" s="3">
        <v>4179</v>
      </c>
      <c r="I470" s="3">
        <v>830</v>
      </c>
      <c r="J470" s="3">
        <v>13</v>
      </c>
      <c r="K470" s="3">
        <v>2</v>
      </c>
      <c r="L470" s="2">
        <v>43434.737939814811</v>
      </c>
      <c r="O470" s="3" t="s">
        <v>30</v>
      </c>
      <c r="P470" s="3" t="s">
        <v>31</v>
      </c>
      <c r="Q470" s="3" t="s">
        <v>53</v>
      </c>
      <c r="R470" s="3" t="s">
        <v>54</v>
      </c>
      <c r="S470" s="2">
        <v>43434.766168981485</v>
      </c>
      <c r="U470" s="2">
        <v>43434.77542824074</v>
      </c>
      <c r="W470" s="2">
        <v>43434.744513888887</v>
      </c>
      <c r="X470" s="2">
        <f t="shared" si="204"/>
        <v>43434.744513888887</v>
      </c>
      <c r="Y470" s="33">
        <f t="shared" si="205"/>
        <v>0</v>
      </c>
      <c r="Z470" s="33">
        <f t="shared" si="206"/>
        <v>0</v>
      </c>
      <c r="AA470" s="30"/>
      <c r="AB470" s="10">
        <f t="shared" si="207"/>
        <v>0</v>
      </c>
      <c r="AC470" s="10">
        <f t="shared" si="208"/>
        <v>2.1655092597939074E-2</v>
      </c>
      <c r="AD470" s="30"/>
      <c r="AE470" s="30"/>
    </row>
    <row r="471" spans="1:33" s="3" customFormat="1" x14ac:dyDescent="0.4">
      <c r="A471" s="16" t="str">
        <f t="shared" si="202"/>
        <v>-</v>
      </c>
      <c r="B471" s="16" t="str">
        <f t="shared" si="203"/>
        <v>☆</v>
      </c>
      <c r="C471" s="3">
        <v>17</v>
      </c>
      <c r="D471" s="2">
        <v>43434.737743055557</v>
      </c>
      <c r="E471" s="3" t="s">
        <v>456</v>
      </c>
      <c r="F471" s="3">
        <v>22522</v>
      </c>
      <c r="G471" s="3" t="s">
        <v>110</v>
      </c>
      <c r="H471" s="3">
        <v>5351</v>
      </c>
      <c r="I471" s="3">
        <v>518</v>
      </c>
      <c r="J471" s="3">
        <v>11</v>
      </c>
      <c r="K471" s="3">
        <v>1</v>
      </c>
      <c r="L471" s="2">
        <v>43434.737870370373</v>
      </c>
      <c r="O471" s="3" t="s">
        <v>55</v>
      </c>
      <c r="P471" s="3" t="s">
        <v>56</v>
      </c>
      <c r="Q471" s="3" t="s">
        <v>63</v>
      </c>
      <c r="R471" s="3" t="s">
        <v>64</v>
      </c>
      <c r="S471" s="2">
        <v>43434.765648148146</v>
      </c>
      <c r="U471" s="2">
        <v>43434.77721064815</v>
      </c>
      <c r="X471" s="2">
        <f t="shared" si="204"/>
        <v>43434.737743055557</v>
      </c>
      <c r="Y471" s="33">
        <f t="shared" si="205"/>
        <v>0</v>
      </c>
      <c r="Z471" s="33">
        <f t="shared" si="206"/>
        <v>0</v>
      </c>
      <c r="AA471" s="30"/>
      <c r="AB471" s="10">
        <f t="shared" si="207"/>
        <v>0</v>
      </c>
      <c r="AC471" s="10">
        <f t="shared" si="208"/>
        <v>2.7905092589207925E-2</v>
      </c>
      <c r="AD471" s="30"/>
      <c r="AE471" s="30"/>
    </row>
    <row r="472" spans="1:33" s="3" customFormat="1" x14ac:dyDescent="0.4">
      <c r="A472" s="16" t="str">
        <f t="shared" si="202"/>
        <v>-</v>
      </c>
      <c r="B472" s="16" t="str">
        <f t="shared" si="203"/>
        <v>☆</v>
      </c>
      <c r="C472" s="3">
        <v>17</v>
      </c>
      <c r="D472" s="2">
        <v>43434.738171296296</v>
      </c>
      <c r="E472" s="3" t="s">
        <v>208</v>
      </c>
      <c r="F472" s="3">
        <v>22523</v>
      </c>
      <c r="G472" s="3" t="s">
        <v>32</v>
      </c>
      <c r="H472" s="3">
        <v>6763</v>
      </c>
      <c r="I472" s="3">
        <v>965</v>
      </c>
      <c r="J472" s="3">
        <v>11</v>
      </c>
      <c r="K472" s="3">
        <v>1</v>
      </c>
      <c r="L472" s="2">
        <v>43434.738425925927</v>
      </c>
      <c r="O472" s="3" t="s">
        <v>38</v>
      </c>
      <c r="P472" s="3" t="s">
        <v>106</v>
      </c>
      <c r="Q472" s="3" t="s">
        <v>44</v>
      </c>
      <c r="R472" s="3" t="s">
        <v>45</v>
      </c>
      <c r="S472" s="2">
        <v>43434.768414351849</v>
      </c>
      <c r="U472" s="2">
        <v>43434.777546296296</v>
      </c>
      <c r="X472" s="2">
        <f t="shared" si="204"/>
        <v>43434.738171296296</v>
      </c>
      <c r="Y472" s="33">
        <f t="shared" si="205"/>
        <v>0</v>
      </c>
      <c r="Z472" s="33">
        <f t="shared" si="206"/>
        <v>0</v>
      </c>
      <c r="AA472" s="30"/>
      <c r="AB472" s="10">
        <f t="shared" si="207"/>
        <v>0</v>
      </c>
      <c r="AC472" s="10">
        <f t="shared" si="208"/>
        <v>3.0243055553000886E-2</v>
      </c>
      <c r="AD472" s="30"/>
      <c r="AE472" s="30"/>
      <c r="AG472" s="7" t="s">
        <v>583</v>
      </c>
    </row>
    <row r="473" spans="1:33" s="3" customFormat="1" x14ac:dyDescent="0.4">
      <c r="A473" s="16" t="str">
        <f t="shared" si="202"/>
        <v>-</v>
      </c>
      <c r="B473" s="16" t="str">
        <f t="shared" si="203"/>
        <v>☆</v>
      </c>
      <c r="C473" s="3">
        <v>17</v>
      </c>
      <c r="D473" s="2">
        <v>43434.739016203705</v>
      </c>
      <c r="E473" s="3" t="s">
        <v>162</v>
      </c>
      <c r="F473" s="3">
        <v>22525</v>
      </c>
      <c r="G473" s="3" t="s">
        <v>18</v>
      </c>
      <c r="H473" s="3">
        <v>7739</v>
      </c>
      <c r="I473" s="3">
        <v>804</v>
      </c>
      <c r="J473" s="3">
        <v>11</v>
      </c>
      <c r="K473" s="3">
        <v>2</v>
      </c>
      <c r="L473" s="2">
        <v>43434.746423611112</v>
      </c>
      <c r="O473" s="3" t="s">
        <v>46</v>
      </c>
      <c r="P473" s="3" t="s">
        <v>47</v>
      </c>
      <c r="Q473" s="3" t="s">
        <v>39</v>
      </c>
      <c r="R473" s="3" t="s">
        <v>40</v>
      </c>
      <c r="S473" s="2">
        <v>43434.767291666663</v>
      </c>
      <c r="U473" s="2">
        <v>43434.777928240743</v>
      </c>
      <c r="X473" s="2">
        <f t="shared" si="204"/>
        <v>43434.739016203705</v>
      </c>
      <c r="Y473" s="33">
        <f t="shared" si="205"/>
        <v>0</v>
      </c>
      <c r="Z473" s="33">
        <f t="shared" si="206"/>
        <v>0</v>
      </c>
      <c r="AA473" s="30"/>
      <c r="AB473" s="10">
        <f t="shared" si="207"/>
        <v>0</v>
      </c>
      <c r="AC473" s="10">
        <f t="shared" si="208"/>
        <v>2.827546295884531E-2</v>
      </c>
      <c r="AD473" s="30"/>
      <c r="AE473" s="30"/>
      <c r="AG473" s="7"/>
    </row>
    <row r="474" spans="1:33" s="3" customFormat="1" x14ac:dyDescent="0.4">
      <c r="A474" s="16" t="str">
        <f t="shared" si="202"/>
        <v>-</v>
      </c>
      <c r="B474" s="16" t="str">
        <f t="shared" si="203"/>
        <v>☆</v>
      </c>
      <c r="C474" s="3">
        <v>17</v>
      </c>
      <c r="D474" s="2">
        <v>43434.739120370374</v>
      </c>
      <c r="E474" s="3" t="s">
        <v>208</v>
      </c>
      <c r="F474" s="3">
        <v>22526</v>
      </c>
      <c r="G474" s="3" t="s">
        <v>32</v>
      </c>
      <c r="H474" s="3">
        <v>6763</v>
      </c>
      <c r="I474" s="3">
        <v>889</v>
      </c>
      <c r="J474" s="3">
        <v>15</v>
      </c>
      <c r="K474" s="3">
        <v>1</v>
      </c>
      <c r="L474" s="2">
        <v>43434.739259259259</v>
      </c>
      <c r="O474" s="3" t="s">
        <v>38</v>
      </c>
      <c r="P474" s="3" t="s">
        <v>106</v>
      </c>
      <c r="Q474" s="3" t="s">
        <v>44</v>
      </c>
      <c r="R474" s="3" t="s">
        <v>45</v>
      </c>
      <c r="S474" s="2">
        <v>43434.77449074074</v>
      </c>
      <c r="U474" s="2">
        <v>43434.783622685187</v>
      </c>
      <c r="X474" s="2">
        <f t="shared" si="204"/>
        <v>43434.739120370374</v>
      </c>
      <c r="Y474" s="33">
        <f t="shared" si="205"/>
        <v>0</v>
      </c>
      <c r="Z474" s="33">
        <f t="shared" si="206"/>
        <v>0</v>
      </c>
      <c r="AA474" s="30"/>
      <c r="AB474" s="10">
        <f t="shared" si="207"/>
        <v>0</v>
      </c>
      <c r="AC474" s="10"/>
      <c r="AD474" s="30"/>
      <c r="AE474" s="30"/>
      <c r="AG474" s="7" t="s">
        <v>582</v>
      </c>
    </row>
    <row r="475" spans="1:33" s="3" customFormat="1" x14ac:dyDescent="0.4">
      <c r="A475" s="16" t="str">
        <f t="shared" si="202"/>
        <v>-</v>
      </c>
      <c r="B475" s="16" t="str">
        <f t="shared" si="203"/>
        <v>☆</v>
      </c>
      <c r="C475" s="3">
        <v>17</v>
      </c>
      <c r="D475" s="2">
        <v>43434.739189814813</v>
      </c>
      <c r="E475" s="3" t="s">
        <v>161</v>
      </c>
      <c r="F475" s="3">
        <v>22527</v>
      </c>
      <c r="G475" s="3" t="s">
        <v>110</v>
      </c>
      <c r="H475" s="3">
        <v>4442</v>
      </c>
      <c r="I475" s="3">
        <v>836</v>
      </c>
      <c r="J475" s="3">
        <v>6</v>
      </c>
      <c r="K475" s="3">
        <v>1</v>
      </c>
      <c r="L475" s="2">
        <v>43434.743298611109</v>
      </c>
      <c r="O475" s="3" t="s">
        <v>63</v>
      </c>
      <c r="P475" s="3" t="s">
        <v>64</v>
      </c>
      <c r="Q475" s="3" t="s">
        <v>66</v>
      </c>
      <c r="R475" s="3" t="s">
        <v>67</v>
      </c>
      <c r="S475" s="2">
        <v>43434.742303240739</v>
      </c>
      <c r="U475" s="2">
        <v>43434.749756944446</v>
      </c>
      <c r="X475" s="2">
        <f t="shared" si="204"/>
        <v>43434.739189814813</v>
      </c>
      <c r="Y475" s="33">
        <f t="shared" si="205"/>
        <v>0</v>
      </c>
      <c r="Z475" s="33">
        <f t="shared" si="206"/>
        <v>0</v>
      </c>
      <c r="AA475" s="30"/>
      <c r="AB475" s="10">
        <f t="shared" si="207"/>
        <v>0</v>
      </c>
      <c r="AC475" s="10">
        <f t="shared" si="208"/>
        <v>4.1087962963501923E-3</v>
      </c>
      <c r="AD475" s="30"/>
      <c r="AE475" s="30"/>
      <c r="AG475" s="7" t="s">
        <v>584</v>
      </c>
    </row>
    <row r="476" spans="1:33" s="3" customFormat="1" x14ac:dyDescent="0.4">
      <c r="A476" s="16" t="str">
        <f t="shared" si="202"/>
        <v>★</v>
      </c>
      <c r="B476" s="16" t="str">
        <f t="shared" si="203"/>
        <v>☆</v>
      </c>
      <c r="C476" s="3">
        <v>17</v>
      </c>
      <c r="D476" s="2">
        <v>43434.739571759259</v>
      </c>
      <c r="E476" s="3" t="s">
        <v>458</v>
      </c>
      <c r="F476" s="3">
        <v>22528</v>
      </c>
      <c r="G476" s="3" t="s">
        <v>32</v>
      </c>
      <c r="H476" s="3">
        <v>6721</v>
      </c>
      <c r="I476" s="3">
        <v>692</v>
      </c>
      <c r="J476" s="3">
        <v>4</v>
      </c>
      <c r="K476" s="3">
        <v>2</v>
      </c>
      <c r="L476" s="2">
        <v>43434.740717592591</v>
      </c>
      <c r="O476" s="3" t="s">
        <v>38</v>
      </c>
      <c r="P476" s="3" t="s">
        <v>106</v>
      </c>
      <c r="Q476" s="3" t="s">
        <v>26</v>
      </c>
      <c r="R476" s="3" t="s">
        <v>27</v>
      </c>
      <c r="S476" s="2">
        <v>43434.764849537038</v>
      </c>
      <c r="U476" s="2">
        <v>43434.77511574074</v>
      </c>
      <c r="W476" s="2">
        <v>43434.746504629627</v>
      </c>
      <c r="X476" s="2">
        <f t="shared" si="204"/>
        <v>43434.746504629627</v>
      </c>
      <c r="Y476" s="33">
        <f t="shared" si="205"/>
        <v>0</v>
      </c>
      <c r="Z476" s="33">
        <f t="shared" si="206"/>
        <v>0</v>
      </c>
      <c r="AA476" s="30"/>
      <c r="AB476" s="10">
        <f t="shared" si="207"/>
        <v>0</v>
      </c>
      <c r="AC476" s="10"/>
      <c r="AD476" s="30"/>
      <c r="AE476" s="30"/>
      <c r="AG476" s="7" t="s">
        <v>92</v>
      </c>
    </row>
    <row r="477" spans="1:33" s="3" customFormat="1" x14ac:dyDescent="0.4">
      <c r="A477" s="16" t="str">
        <f t="shared" si="202"/>
        <v>-</v>
      </c>
      <c r="B477" s="16" t="str">
        <f t="shared" si="203"/>
        <v>☆</v>
      </c>
      <c r="C477" s="3">
        <v>17</v>
      </c>
      <c r="D477" s="2">
        <v>43434.740231481483</v>
      </c>
      <c r="E477" s="3" t="s">
        <v>459</v>
      </c>
      <c r="F477" s="3">
        <v>22529</v>
      </c>
      <c r="G477" s="3" t="s">
        <v>95</v>
      </c>
      <c r="H477" s="3">
        <v>0</v>
      </c>
      <c r="I477" s="3">
        <v>162</v>
      </c>
      <c r="J477" s="3">
        <v>9</v>
      </c>
      <c r="K477" s="3">
        <v>1</v>
      </c>
      <c r="L477" s="2">
        <v>43434.740486111114</v>
      </c>
      <c r="O477" s="3" t="s">
        <v>44</v>
      </c>
      <c r="P477" s="3" t="s">
        <v>45</v>
      </c>
      <c r="Q477" s="3" t="s">
        <v>22</v>
      </c>
      <c r="R477" s="3" t="s">
        <v>23</v>
      </c>
      <c r="S477" s="2">
        <v>43434.760914351849</v>
      </c>
      <c r="U477" s="2">
        <v>43434.768518518518</v>
      </c>
      <c r="X477" s="2">
        <f t="shared" si="204"/>
        <v>43434.740231481483</v>
      </c>
      <c r="Y477" s="33">
        <f t="shared" si="205"/>
        <v>0</v>
      </c>
      <c r="Z477" s="33">
        <f t="shared" si="206"/>
        <v>0</v>
      </c>
      <c r="AA477" s="30"/>
      <c r="AB477" s="10">
        <f t="shared" si="207"/>
        <v>0</v>
      </c>
      <c r="AC477" s="10">
        <f t="shared" si="208"/>
        <v>2.0682870366727002E-2</v>
      </c>
      <c r="AD477" s="30"/>
      <c r="AE477" s="30"/>
      <c r="AG477" s="7"/>
    </row>
    <row r="478" spans="1:33" s="3" customFormat="1" x14ac:dyDescent="0.4">
      <c r="A478" s="16" t="str">
        <f t="shared" ref="A478:A511" si="209">IF(W478&gt;0, "★", "-")</f>
        <v>★</v>
      </c>
      <c r="B478" s="16" t="str">
        <f t="shared" ref="B478:B511" si="210">IF(L478&gt;0, "☆", "-")</f>
        <v>☆</v>
      </c>
      <c r="C478" s="3">
        <v>17</v>
      </c>
      <c r="D478" s="2">
        <v>43434.741527777776</v>
      </c>
      <c r="E478" s="3" t="s">
        <v>460</v>
      </c>
      <c r="F478" s="3">
        <v>22530</v>
      </c>
      <c r="G478" s="3" t="s">
        <v>32</v>
      </c>
      <c r="H478" s="3">
        <v>6721</v>
      </c>
      <c r="I478" s="3">
        <v>420</v>
      </c>
      <c r="J478" s="3">
        <v>9</v>
      </c>
      <c r="K478" s="3">
        <v>1</v>
      </c>
      <c r="L478" s="2">
        <v>43434.741736111115</v>
      </c>
      <c r="O478" s="3" t="s">
        <v>26</v>
      </c>
      <c r="P478" s="3" t="s">
        <v>27</v>
      </c>
      <c r="Q478" s="3" t="s">
        <v>38</v>
      </c>
      <c r="R478" s="3" t="s">
        <v>106</v>
      </c>
      <c r="S478" s="2">
        <v>43434.754004629627</v>
      </c>
      <c r="U478" s="2">
        <v>43434.769872685189</v>
      </c>
      <c r="W478" s="2">
        <v>43434.748460648145</v>
      </c>
      <c r="X478" s="2">
        <f t="shared" si="204"/>
        <v>43434.748460648145</v>
      </c>
      <c r="Y478" s="33">
        <f t="shared" si="205"/>
        <v>0</v>
      </c>
      <c r="Z478" s="33">
        <f t="shared" si="206"/>
        <v>0</v>
      </c>
      <c r="AA478" s="30"/>
      <c r="AB478" s="10">
        <f t="shared" si="207"/>
        <v>0</v>
      </c>
      <c r="AC478" s="10">
        <f t="shared" si="208"/>
        <v>5.543981482333038E-3</v>
      </c>
      <c r="AD478" s="30"/>
      <c r="AE478" s="30"/>
      <c r="AG478" s="7" t="s">
        <v>92</v>
      </c>
    </row>
    <row r="479" spans="1:33" s="3" customFormat="1" x14ac:dyDescent="0.4">
      <c r="A479" s="16" t="str">
        <f t="shared" si="209"/>
        <v>★</v>
      </c>
      <c r="B479" s="16" t="str">
        <f t="shared" si="210"/>
        <v>☆</v>
      </c>
      <c r="C479" s="3">
        <v>17</v>
      </c>
      <c r="D479" s="2">
        <v>43434.741759259261</v>
      </c>
      <c r="E479" s="3" t="s">
        <v>168</v>
      </c>
      <c r="F479" s="3">
        <v>22531</v>
      </c>
      <c r="G479" s="3" t="s">
        <v>97</v>
      </c>
      <c r="H479" s="3">
        <v>7758</v>
      </c>
      <c r="I479" s="3">
        <v>452</v>
      </c>
      <c r="J479" s="3">
        <v>15</v>
      </c>
      <c r="K479" s="3">
        <v>1</v>
      </c>
      <c r="L479" s="2">
        <v>43434.742268518516</v>
      </c>
      <c r="O479" s="3" t="s">
        <v>41</v>
      </c>
      <c r="P479" s="3" t="s">
        <v>42</v>
      </c>
      <c r="Q479" s="3" t="s">
        <v>26</v>
      </c>
      <c r="R479" s="3" t="s">
        <v>27</v>
      </c>
      <c r="S479" s="2">
        <v>43434.774467592593</v>
      </c>
      <c r="U479" s="2">
        <v>43434.782997685186</v>
      </c>
      <c r="W479" s="2">
        <v>43434.748611111114</v>
      </c>
      <c r="X479" s="2">
        <f t="shared" si="204"/>
        <v>43434.748611111114</v>
      </c>
      <c r="Y479" s="33">
        <f t="shared" si="205"/>
        <v>0</v>
      </c>
      <c r="Z479" s="33">
        <f t="shared" si="206"/>
        <v>0</v>
      </c>
      <c r="AA479" s="30"/>
      <c r="AB479" s="10">
        <f t="shared" si="207"/>
        <v>0</v>
      </c>
      <c r="AC479" s="10">
        <f t="shared" si="208"/>
        <v>2.5856481479422655E-2</v>
      </c>
      <c r="AD479" s="30"/>
      <c r="AE479" s="30"/>
      <c r="AG479" s="7"/>
    </row>
    <row r="480" spans="1:33" s="3" customFormat="1" x14ac:dyDescent="0.4">
      <c r="A480" s="16" t="str">
        <f t="shared" si="209"/>
        <v>-</v>
      </c>
      <c r="B480" s="16" t="str">
        <f t="shared" si="210"/>
        <v>☆</v>
      </c>
      <c r="C480" s="3">
        <v>17</v>
      </c>
      <c r="D480" s="2">
        <v>43434.742129629631</v>
      </c>
      <c r="E480" s="3" t="s">
        <v>393</v>
      </c>
      <c r="F480" s="3">
        <v>22532</v>
      </c>
      <c r="G480" s="3" t="s">
        <v>18</v>
      </c>
      <c r="H480" s="3">
        <v>7865</v>
      </c>
      <c r="I480" s="3">
        <v>380</v>
      </c>
      <c r="J480" s="3">
        <v>13</v>
      </c>
      <c r="K480" s="3">
        <v>1</v>
      </c>
      <c r="L480" s="2">
        <v>43434.742384259262</v>
      </c>
      <c r="O480" s="3" t="s">
        <v>43</v>
      </c>
      <c r="P480" s="3" t="s">
        <v>89</v>
      </c>
      <c r="Q480" s="3" t="s">
        <v>103</v>
      </c>
      <c r="R480" s="3" t="s">
        <v>19</v>
      </c>
      <c r="S480" s="2">
        <v>43434.772407407407</v>
      </c>
      <c r="U480" s="2">
        <v>43434.780532407407</v>
      </c>
      <c r="X480" s="2">
        <f t="shared" si="204"/>
        <v>43434.742129629631</v>
      </c>
      <c r="Y480" s="33">
        <f t="shared" si="205"/>
        <v>0</v>
      </c>
      <c r="Z480" s="33">
        <f t="shared" si="206"/>
        <v>0</v>
      </c>
      <c r="AA480" s="30"/>
      <c r="AB480" s="10">
        <f t="shared" si="207"/>
        <v>0</v>
      </c>
      <c r="AC480" s="10">
        <f t="shared" si="208"/>
        <v>3.0277777776063886E-2</v>
      </c>
      <c r="AD480" s="30"/>
      <c r="AE480" s="30"/>
    </row>
    <row r="481" spans="1:33" s="3" customFormat="1" x14ac:dyDescent="0.4">
      <c r="A481" s="16" t="str">
        <f t="shared" si="209"/>
        <v>-</v>
      </c>
      <c r="B481" s="16" t="str">
        <f t="shared" si="210"/>
        <v>☆</v>
      </c>
      <c r="C481" s="3">
        <v>17</v>
      </c>
      <c r="D481" s="2">
        <v>43434.742511574077</v>
      </c>
      <c r="E481" s="3" t="s">
        <v>461</v>
      </c>
      <c r="F481" s="3">
        <v>22533</v>
      </c>
      <c r="G481" s="3" t="s">
        <v>95</v>
      </c>
      <c r="H481" s="3">
        <v>0</v>
      </c>
      <c r="I481" s="3">
        <v>56</v>
      </c>
      <c r="J481" s="3">
        <v>13</v>
      </c>
      <c r="K481" s="3">
        <v>2</v>
      </c>
      <c r="L481" s="2">
        <v>43434.750787037039</v>
      </c>
      <c r="O481" s="3" t="s">
        <v>30</v>
      </c>
      <c r="P481" s="3" t="s">
        <v>31</v>
      </c>
      <c r="Q481" s="3" t="s">
        <v>46</v>
      </c>
      <c r="R481" s="3" t="s">
        <v>47</v>
      </c>
      <c r="S481" s="2">
        <v>43434.766168981485</v>
      </c>
      <c r="U481" s="2">
        <v>43434.775972222225</v>
      </c>
      <c r="X481" s="2">
        <f t="shared" si="204"/>
        <v>43434.742511574077</v>
      </c>
      <c r="Y481" s="33">
        <f t="shared" si="205"/>
        <v>0</v>
      </c>
      <c r="Z481" s="33">
        <f t="shared" si="206"/>
        <v>0</v>
      </c>
      <c r="AA481" s="30"/>
      <c r="AB481" s="10">
        <f t="shared" si="207"/>
        <v>0</v>
      </c>
      <c r="AC481" s="10">
        <f t="shared" si="208"/>
        <v>2.3657407407881692E-2</v>
      </c>
      <c r="AD481" s="30"/>
      <c r="AE481" s="30"/>
    </row>
    <row r="482" spans="1:33" s="3" customFormat="1" x14ac:dyDescent="0.4">
      <c r="A482" s="16" t="str">
        <f t="shared" si="209"/>
        <v>★</v>
      </c>
      <c r="B482" s="16" t="str">
        <f t="shared" si="210"/>
        <v>☆</v>
      </c>
      <c r="C482" s="3">
        <v>17</v>
      </c>
      <c r="D482" s="2">
        <v>43434.742754629631</v>
      </c>
      <c r="E482" s="3" t="s">
        <v>458</v>
      </c>
      <c r="F482" s="3">
        <v>22534</v>
      </c>
      <c r="G482" s="3" t="s">
        <v>32</v>
      </c>
      <c r="H482" s="3">
        <v>6721</v>
      </c>
      <c r="I482" s="3">
        <v>445</v>
      </c>
      <c r="J482" s="3">
        <v>6</v>
      </c>
      <c r="K482" s="3">
        <v>2</v>
      </c>
      <c r="L482" s="2">
        <v>43434.742939814816</v>
      </c>
      <c r="O482" s="3" t="s">
        <v>26</v>
      </c>
      <c r="P482" s="3" t="s">
        <v>27</v>
      </c>
      <c r="Q482" s="3" t="s">
        <v>38</v>
      </c>
      <c r="R482" s="3" t="s">
        <v>106</v>
      </c>
      <c r="S482" s="2">
        <v>43434.773726851854</v>
      </c>
      <c r="U482" s="2">
        <v>43434.782141203701</v>
      </c>
      <c r="W482" s="2">
        <v>43434.7496875</v>
      </c>
      <c r="X482" s="2">
        <f t="shared" si="204"/>
        <v>43434.7496875</v>
      </c>
      <c r="Y482" s="33">
        <f t="shared" si="205"/>
        <v>0</v>
      </c>
      <c r="Z482" s="33">
        <f t="shared" si="206"/>
        <v>0</v>
      </c>
      <c r="AA482" s="30"/>
      <c r="AB482" s="10">
        <f t="shared" si="207"/>
        <v>0</v>
      </c>
      <c r="AC482" s="10"/>
      <c r="AD482" s="30"/>
      <c r="AE482" s="30"/>
      <c r="AG482" s="7" t="s">
        <v>92</v>
      </c>
    </row>
    <row r="483" spans="1:33" s="3" customFormat="1" x14ac:dyDescent="0.4">
      <c r="A483" s="16" t="str">
        <f t="shared" si="209"/>
        <v>-</v>
      </c>
      <c r="B483" s="16" t="str">
        <f t="shared" si="210"/>
        <v>☆</v>
      </c>
      <c r="C483" s="3">
        <v>17</v>
      </c>
      <c r="D483" s="2">
        <v>43434.742928240739</v>
      </c>
      <c r="E483" s="3" t="s">
        <v>393</v>
      </c>
      <c r="F483" s="3">
        <v>22535</v>
      </c>
      <c r="G483" s="3" t="s">
        <v>18</v>
      </c>
      <c r="H483" s="3">
        <v>7865</v>
      </c>
      <c r="I483" s="3">
        <v>205</v>
      </c>
      <c r="J483" s="3">
        <v>15</v>
      </c>
      <c r="K483" s="3">
        <v>1</v>
      </c>
      <c r="L483" s="2">
        <v>43434.743067129632</v>
      </c>
      <c r="O483" s="3" t="s">
        <v>68</v>
      </c>
      <c r="P483" s="3" t="s">
        <v>69</v>
      </c>
      <c r="Q483" s="3" t="s">
        <v>103</v>
      </c>
      <c r="R483" s="3" t="s">
        <v>19</v>
      </c>
      <c r="S483" s="2">
        <v>43434.774502314816</v>
      </c>
      <c r="U483" s="2">
        <v>43434.783807870372</v>
      </c>
      <c r="X483" s="2">
        <f t="shared" si="204"/>
        <v>43434.742928240739</v>
      </c>
      <c r="Y483" s="33">
        <f t="shared" si="205"/>
        <v>0</v>
      </c>
      <c r="Z483" s="33">
        <f t="shared" si="206"/>
        <v>0</v>
      </c>
      <c r="AA483" s="30"/>
      <c r="AB483" s="10">
        <f t="shared" si="207"/>
        <v>0</v>
      </c>
      <c r="AC483" s="10">
        <f t="shared" si="208"/>
        <v>3.1574074077070691E-2</v>
      </c>
      <c r="AD483" s="30"/>
      <c r="AE483" s="30"/>
      <c r="AG483" s="7"/>
    </row>
    <row r="484" spans="1:33" s="3" customFormat="1" x14ac:dyDescent="0.4">
      <c r="A484" s="16" t="str">
        <f t="shared" si="209"/>
        <v>-</v>
      </c>
      <c r="B484" s="16" t="str">
        <f t="shared" si="210"/>
        <v>☆</v>
      </c>
      <c r="C484" s="3">
        <v>17</v>
      </c>
      <c r="D484" s="2">
        <v>43434.743159722224</v>
      </c>
      <c r="E484" s="3" t="s">
        <v>460</v>
      </c>
      <c r="F484" s="3">
        <v>22536</v>
      </c>
      <c r="G484" s="3" t="s">
        <v>32</v>
      </c>
      <c r="H484" s="3">
        <v>6721</v>
      </c>
      <c r="I484" s="3">
        <v>839</v>
      </c>
      <c r="J484" s="3">
        <v>9</v>
      </c>
      <c r="K484" s="3">
        <v>1</v>
      </c>
      <c r="L484" s="2">
        <v>43434.743344907409</v>
      </c>
      <c r="O484" s="3" t="s">
        <v>26</v>
      </c>
      <c r="P484" s="3" t="s">
        <v>27</v>
      </c>
      <c r="Q484" s="3" t="s">
        <v>38</v>
      </c>
      <c r="R484" s="3" t="s">
        <v>106</v>
      </c>
      <c r="S484" s="2">
        <v>43434.753645833334</v>
      </c>
      <c r="U484" s="2">
        <v>43434.769513888888</v>
      </c>
      <c r="X484" s="2">
        <f t="shared" si="204"/>
        <v>43434.743159722224</v>
      </c>
      <c r="Y484" s="33">
        <f t="shared" si="205"/>
        <v>0</v>
      </c>
      <c r="Z484" s="33">
        <f t="shared" si="206"/>
        <v>0</v>
      </c>
      <c r="AA484" s="30"/>
      <c r="AB484" s="10">
        <f t="shared" si="207"/>
        <v>0</v>
      </c>
      <c r="AC484" s="10"/>
      <c r="AD484" s="30"/>
      <c r="AE484" s="30"/>
      <c r="AG484" s="7" t="s">
        <v>92</v>
      </c>
    </row>
    <row r="485" spans="1:33" s="3" customFormat="1" x14ac:dyDescent="0.4">
      <c r="A485" s="16" t="str">
        <f t="shared" si="209"/>
        <v>-</v>
      </c>
      <c r="B485" s="16" t="str">
        <f t="shared" si="210"/>
        <v>☆</v>
      </c>
      <c r="C485" s="3">
        <v>17</v>
      </c>
      <c r="D485" s="2">
        <v>43434.743368055555</v>
      </c>
      <c r="E485" s="3" t="s">
        <v>168</v>
      </c>
      <c r="F485" s="3">
        <v>22537</v>
      </c>
      <c r="G485" s="3" t="s">
        <v>97</v>
      </c>
      <c r="H485" s="3">
        <v>7758</v>
      </c>
      <c r="I485" s="3">
        <v>122</v>
      </c>
      <c r="J485" s="3">
        <v>15</v>
      </c>
      <c r="K485" s="3">
        <v>1</v>
      </c>
      <c r="L485" s="2">
        <v>43434.74355324074</v>
      </c>
      <c r="O485" s="3" t="s">
        <v>41</v>
      </c>
      <c r="P485" s="3" t="s">
        <v>42</v>
      </c>
      <c r="Q485" s="3" t="s">
        <v>26</v>
      </c>
      <c r="R485" s="3" t="s">
        <v>27</v>
      </c>
      <c r="S485" s="2">
        <v>43434.774328703701</v>
      </c>
      <c r="U485" s="2">
        <v>43434.782858796294</v>
      </c>
      <c r="X485" s="2">
        <f t="shared" si="204"/>
        <v>43434.743368055555</v>
      </c>
      <c r="Y485" s="33">
        <f t="shared" si="205"/>
        <v>0</v>
      </c>
      <c r="Z485" s="33">
        <f t="shared" si="206"/>
        <v>0</v>
      </c>
      <c r="AA485" s="30"/>
      <c r="AB485" s="10">
        <f t="shared" si="207"/>
        <v>0</v>
      </c>
      <c r="AC485" s="10">
        <f t="shared" si="208"/>
        <v>3.0960648145992309E-2</v>
      </c>
      <c r="AD485" s="30"/>
      <c r="AE485" s="30"/>
      <c r="AG485" s="7"/>
    </row>
    <row r="486" spans="1:33" s="3" customFormat="1" x14ac:dyDescent="0.4">
      <c r="A486" s="16" t="str">
        <f t="shared" si="209"/>
        <v>-</v>
      </c>
      <c r="B486" s="16" t="str">
        <f t="shared" si="210"/>
        <v>☆</v>
      </c>
      <c r="C486" s="3">
        <v>17</v>
      </c>
      <c r="D486" s="2">
        <v>43434.743414351855</v>
      </c>
      <c r="E486" s="3" t="s">
        <v>161</v>
      </c>
      <c r="F486" s="3">
        <v>22538</v>
      </c>
      <c r="G486" s="3" t="s">
        <v>110</v>
      </c>
      <c r="H486" s="3">
        <v>4442</v>
      </c>
      <c r="I486" s="3">
        <v>774</v>
      </c>
      <c r="J486" s="3">
        <v>5</v>
      </c>
      <c r="K486" s="3">
        <v>1</v>
      </c>
      <c r="L486" s="2">
        <v>43434.743576388886</v>
      </c>
      <c r="O486" s="3" t="s">
        <v>63</v>
      </c>
      <c r="P486" s="3" t="s">
        <v>64</v>
      </c>
      <c r="Q486" s="3" t="s">
        <v>66</v>
      </c>
      <c r="R486" s="3" t="s">
        <v>67</v>
      </c>
      <c r="S486" s="2">
        <v>43434.774293981478</v>
      </c>
      <c r="U486" s="2">
        <v>43434.781747685185</v>
      </c>
      <c r="X486" s="2">
        <f t="shared" si="204"/>
        <v>43434.743414351855</v>
      </c>
      <c r="Y486" s="33">
        <f t="shared" si="205"/>
        <v>0</v>
      </c>
      <c r="Z486" s="33">
        <f t="shared" si="206"/>
        <v>0</v>
      </c>
      <c r="AA486" s="30"/>
      <c r="AB486" s="10">
        <f t="shared" si="207"/>
        <v>0</v>
      </c>
      <c r="AC486" s="10"/>
      <c r="AD486" s="30"/>
      <c r="AE486" s="30"/>
      <c r="AG486" s="7" t="s">
        <v>585</v>
      </c>
    </row>
    <row r="487" spans="1:33" s="3" customFormat="1" x14ac:dyDescent="0.4">
      <c r="A487" s="16" t="str">
        <f t="shared" si="209"/>
        <v>-</v>
      </c>
      <c r="B487" s="16" t="str">
        <f t="shared" si="210"/>
        <v>☆</v>
      </c>
      <c r="C487" s="3">
        <v>17</v>
      </c>
      <c r="D487" s="2">
        <v>43434.743703703702</v>
      </c>
      <c r="E487" s="3" t="s">
        <v>161</v>
      </c>
      <c r="F487" s="3">
        <v>22539</v>
      </c>
      <c r="G487" s="3" t="s">
        <v>110</v>
      </c>
      <c r="H487" s="3">
        <v>4442</v>
      </c>
      <c r="I487" s="3">
        <v>536</v>
      </c>
      <c r="J487" s="3">
        <v>5</v>
      </c>
      <c r="K487" s="3">
        <v>1</v>
      </c>
      <c r="L487" s="2">
        <v>43434.743877314817</v>
      </c>
      <c r="O487" s="3" t="s">
        <v>63</v>
      </c>
      <c r="P487" s="3" t="s">
        <v>64</v>
      </c>
      <c r="Q487" s="3" t="s">
        <v>66</v>
      </c>
      <c r="R487" s="3" t="s">
        <v>67</v>
      </c>
      <c r="S487" s="2">
        <v>43434.774293981478</v>
      </c>
      <c r="U487" s="2">
        <v>43434.781747685185</v>
      </c>
      <c r="X487" s="2">
        <f t="shared" si="204"/>
        <v>43434.743703703702</v>
      </c>
      <c r="Y487" s="33">
        <f t="shared" si="205"/>
        <v>0</v>
      </c>
      <c r="Z487" s="33">
        <f t="shared" si="206"/>
        <v>0</v>
      </c>
      <c r="AA487" s="30"/>
      <c r="AB487" s="10">
        <f t="shared" si="207"/>
        <v>0</v>
      </c>
      <c r="AC487" s="10"/>
      <c r="AD487" s="30"/>
      <c r="AE487" s="30"/>
      <c r="AG487" s="7" t="s">
        <v>586</v>
      </c>
    </row>
    <row r="488" spans="1:33" s="3" customFormat="1" x14ac:dyDescent="0.4">
      <c r="A488" s="16" t="str">
        <f t="shared" si="209"/>
        <v>-</v>
      </c>
      <c r="B488" s="16" t="str">
        <f t="shared" si="210"/>
        <v>☆</v>
      </c>
      <c r="C488" s="3">
        <v>17</v>
      </c>
      <c r="D488" s="2">
        <v>43434.744097222225</v>
      </c>
      <c r="E488" s="3" t="s">
        <v>401</v>
      </c>
      <c r="F488" s="3">
        <v>22541</v>
      </c>
      <c r="G488" s="3" t="s">
        <v>32</v>
      </c>
      <c r="H488" s="3">
        <v>3184</v>
      </c>
      <c r="I488" s="3">
        <v>187</v>
      </c>
      <c r="J488" s="3">
        <v>15</v>
      </c>
      <c r="K488" s="3">
        <v>2</v>
      </c>
      <c r="L488" s="2">
        <v>43434.74496527778</v>
      </c>
      <c r="O488" s="3" t="s">
        <v>30</v>
      </c>
      <c r="P488" s="3" t="s">
        <v>31</v>
      </c>
      <c r="Q488" s="3" t="s">
        <v>38</v>
      </c>
      <c r="R488" s="3" t="s">
        <v>106</v>
      </c>
      <c r="S488" s="2">
        <v>43434.776921296296</v>
      </c>
      <c r="U488" s="2">
        <v>43434.785300925927</v>
      </c>
      <c r="X488" s="2">
        <f t="shared" si="204"/>
        <v>43434.744097222225</v>
      </c>
      <c r="Y488" s="33">
        <f t="shared" si="205"/>
        <v>0</v>
      </c>
      <c r="Z488" s="33">
        <f t="shared" si="206"/>
        <v>0</v>
      </c>
      <c r="AA488" s="30"/>
      <c r="AB488" s="10">
        <f t="shared" si="207"/>
        <v>0</v>
      </c>
      <c r="AC488" s="10"/>
      <c r="AD488" s="30"/>
      <c r="AE488" s="30"/>
      <c r="AG488" s="7" t="s">
        <v>588</v>
      </c>
    </row>
    <row r="489" spans="1:33" s="3" customFormat="1" x14ac:dyDescent="0.4">
      <c r="A489" s="16" t="str">
        <f t="shared" si="209"/>
        <v>-</v>
      </c>
      <c r="B489" s="16" t="str">
        <f t="shared" si="210"/>
        <v>☆</v>
      </c>
      <c r="C489" s="3">
        <v>17</v>
      </c>
      <c r="D489" s="2">
        <v>43434.745127314818</v>
      </c>
      <c r="E489" s="3" t="s">
        <v>136</v>
      </c>
      <c r="F489" s="3">
        <v>22543</v>
      </c>
      <c r="G489" s="3" t="s">
        <v>18</v>
      </c>
      <c r="H489" s="3">
        <v>96</v>
      </c>
      <c r="I489" s="3">
        <v>909</v>
      </c>
      <c r="J489" s="3">
        <v>9</v>
      </c>
      <c r="K489" s="3">
        <v>1</v>
      </c>
      <c r="L489" s="2">
        <v>43434.745266203703</v>
      </c>
      <c r="O489" s="3" t="s">
        <v>20</v>
      </c>
      <c r="P489" s="3" t="s">
        <v>21</v>
      </c>
      <c r="Q489" s="3" t="s">
        <v>55</v>
      </c>
      <c r="R489" s="3" t="s">
        <v>56</v>
      </c>
      <c r="S489" s="2">
        <v>43434.763437499998</v>
      </c>
      <c r="U489" s="2">
        <v>43434.769548611112</v>
      </c>
      <c r="X489" s="2">
        <f t="shared" si="204"/>
        <v>43434.745127314818</v>
      </c>
      <c r="Y489" s="33">
        <f t="shared" si="205"/>
        <v>0</v>
      </c>
      <c r="Z489" s="33">
        <f t="shared" si="206"/>
        <v>0</v>
      </c>
      <c r="AA489" s="30"/>
      <c r="AB489" s="30">
        <f t="shared" si="207"/>
        <v>0</v>
      </c>
      <c r="AC489" s="30">
        <f t="shared" si="208"/>
        <v>1.8310185179871041E-2</v>
      </c>
      <c r="AD489" s="30"/>
      <c r="AE489" s="30"/>
    </row>
    <row r="490" spans="1:33" s="3" customFormat="1" x14ac:dyDescent="0.4">
      <c r="A490" s="16" t="str">
        <f t="shared" si="209"/>
        <v>-</v>
      </c>
      <c r="B490" s="16" t="str">
        <f t="shared" si="210"/>
        <v>☆</v>
      </c>
      <c r="C490" s="3">
        <v>17</v>
      </c>
      <c r="D490" s="2">
        <v>43434.745694444442</v>
      </c>
      <c r="E490" s="3" t="s">
        <v>401</v>
      </c>
      <c r="F490" s="3">
        <v>22544</v>
      </c>
      <c r="G490" s="3" t="s">
        <v>32</v>
      </c>
      <c r="H490" s="3">
        <v>3184</v>
      </c>
      <c r="I490" s="3">
        <v>39</v>
      </c>
      <c r="J490" s="3">
        <v>13</v>
      </c>
      <c r="K490" s="3">
        <v>2</v>
      </c>
      <c r="L490" s="2">
        <v>43434.746388888889</v>
      </c>
      <c r="O490" s="3" t="s">
        <v>30</v>
      </c>
      <c r="P490" s="3" t="s">
        <v>31</v>
      </c>
      <c r="Q490" s="3" t="s">
        <v>36</v>
      </c>
      <c r="R490" s="3" t="s">
        <v>37</v>
      </c>
      <c r="S490" s="2">
        <v>43434.766863425924</v>
      </c>
      <c r="U490" s="2">
        <v>43434.78087962963</v>
      </c>
      <c r="X490" s="2">
        <f t="shared" si="204"/>
        <v>43434.745694444442</v>
      </c>
      <c r="Y490" s="33">
        <f t="shared" si="205"/>
        <v>0</v>
      </c>
      <c r="Z490" s="33">
        <f t="shared" si="206"/>
        <v>0</v>
      </c>
      <c r="AA490" s="30"/>
      <c r="AB490" s="30">
        <f t="shared" si="207"/>
        <v>0</v>
      </c>
      <c r="AC490" s="30">
        <f t="shared" si="208"/>
        <v>2.1168981482333038E-2</v>
      </c>
      <c r="AD490" s="30"/>
      <c r="AE490" s="30"/>
      <c r="AG490" s="7" t="s">
        <v>589</v>
      </c>
    </row>
    <row r="491" spans="1:33" s="3" customFormat="1" x14ac:dyDescent="0.4">
      <c r="A491" s="16" t="str">
        <f t="shared" si="209"/>
        <v>-</v>
      </c>
      <c r="B491" s="16" t="str">
        <f t="shared" si="210"/>
        <v>☆</v>
      </c>
      <c r="C491" s="3">
        <v>17</v>
      </c>
      <c r="D491" s="2">
        <v>43434.746134259258</v>
      </c>
      <c r="E491" s="3" t="s">
        <v>458</v>
      </c>
      <c r="F491" s="3">
        <v>22545</v>
      </c>
      <c r="G491" s="3" t="s">
        <v>110</v>
      </c>
      <c r="H491" s="3">
        <v>6721</v>
      </c>
      <c r="I491" s="3">
        <v>869</v>
      </c>
      <c r="J491" s="3">
        <v>15</v>
      </c>
      <c r="K491" s="3">
        <v>2</v>
      </c>
      <c r="L491" s="2">
        <v>43434.74627314815</v>
      </c>
      <c r="O491" s="3" t="s">
        <v>26</v>
      </c>
      <c r="P491" s="3" t="s">
        <v>27</v>
      </c>
      <c r="Q491" s="3" t="s">
        <v>38</v>
      </c>
      <c r="R491" s="3" t="s">
        <v>106</v>
      </c>
      <c r="S491" s="2">
        <v>43434.774444444447</v>
      </c>
      <c r="U491" s="2">
        <v>43434.782858796294</v>
      </c>
      <c r="X491" s="2">
        <f t="shared" si="204"/>
        <v>43434.746134259258</v>
      </c>
      <c r="Y491" s="33">
        <f t="shared" si="205"/>
        <v>0</v>
      </c>
      <c r="Z491" s="33">
        <f t="shared" si="206"/>
        <v>0</v>
      </c>
      <c r="AA491" s="30"/>
      <c r="AB491" s="30">
        <f t="shared" si="207"/>
        <v>0</v>
      </c>
      <c r="AC491" s="30"/>
      <c r="AD491" s="30"/>
      <c r="AE491" s="30"/>
      <c r="AG491" s="7" t="s">
        <v>92</v>
      </c>
    </row>
    <row r="492" spans="1:33" s="3" customFormat="1" x14ac:dyDescent="0.4">
      <c r="A492" s="16" t="str">
        <f t="shared" si="209"/>
        <v>-</v>
      </c>
      <c r="B492" s="16" t="str">
        <f t="shared" si="210"/>
        <v>☆</v>
      </c>
      <c r="C492" s="3">
        <v>17</v>
      </c>
      <c r="D492" s="2">
        <v>43434.746435185189</v>
      </c>
      <c r="E492" s="3" t="s">
        <v>458</v>
      </c>
      <c r="F492" s="3">
        <v>22546</v>
      </c>
      <c r="G492" s="3" t="s">
        <v>110</v>
      </c>
      <c r="H492" s="3">
        <v>6721</v>
      </c>
      <c r="I492" s="3">
        <v>547</v>
      </c>
      <c r="J492" s="3">
        <v>11</v>
      </c>
      <c r="K492" s="3">
        <v>2</v>
      </c>
      <c r="L492" s="2">
        <v>43434.746562499997</v>
      </c>
      <c r="O492" s="3" t="s">
        <v>26</v>
      </c>
      <c r="P492" s="3" t="s">
        <v>27</v>
      </c>
      <c r="Q492" s="3" t="s">
        <v>38</v>
      </c>
      <c r="R492" s="3" t="s">
        <v>106</v>
      </c>
      <c r="S492" s="2">
        <v>43434.767835648148</v>
      </c>
      <c r="U492" s="2">
        <v>43434.776250000003</v>
      </c>
      <c r="X492" s="2">
        <f t="shared" si="204"/>
        <v>43434.746435185189</v>
      </c>
      <c r="Y492" s="33">
        <f t="shared" si="205"/>
        <v>0</v>
      </c>
      <c r="Z492" s="33">
        <f t="shared" si="206"/>
        <v>0</v>
      </c>
      <c r="AA492" s="30"/>
      <c r="AB492" s="30">
        <f t="shared" si="207"/>
        <v>0</v>
      </c>
      <c r="AC492" s="30"/>
      <c r="AD492" s="30"/>
      <c r="AE492" s="30"/>
      <c r="AG492" s="7" t="s">
        <v>92</v>
      </c>
    </row>
    <row r="493" spans="1:33" s="3" customFormat="1" x14ac:dyDescent="0.4">
      <c r="A493" s="16" t="str">
        <f t="shared" si="209"/>
        <v>-</v>
      </c>
      <c r="B493" s="16" t="str">
        <f t="shared" si="210"/>
        <v>☆</v>
      </c>
      <c r="C493" s="3">
        <v>17</v>
      </c>
      <c r="D493" s="2">
        <v>43434.746747685182</v>
      </c>
      <c r="E493" s="3" t="s">
        <v>458</v>
      </c>
      <c r="F493" s="3">
        <v>22548</v>
      </c>
      <c r="G493" s="3" t="s">
        <v>110</v>
      </c>
      <c r="H493" s="3">
        <v>6721</v>
      </c>
      <c r="I493" s="3">
        <v>411</v>
      </c>
      <c r="J493" s="3">
        <v>11</v>
      </c>
      <c r="K493" s="3">
        <v>2</v>
      </c>
      <c r="L493" s="2">
        <v>43434.746874999997</v>
      </c>
      <c r="O493" s="3" t="s">
        <v>26</v>
      </c>
      <c r="P493" s="3" t="s">
        <v>27</v>
      </c>
      <c r="Q493" s="3" t="s">
        <v>38</v>
      </c>
      <c r="R493" s="3" t="s">
        <v>106</v>
      </c>
      <c r="S493" s="2">
        <v>43434.765266203707</v>
      </c>
      <c r="U493" s="2">
        <v>43434.773680555554</v>
      </c>
      <c r="X493" s="2">
        <f t="shared" si="204"/>
        <v>43434.746747685182</v>
      </c>
      <c r="Y493" s="33">
        <f t="shared" si="205"/>
        <v>0</v>
      </c>
      <c r="Z493" s="33">
        <f t="shared" si="206"/>
        <v>0</v>
      </c>
      <c r="AA493" s="30"/>
      <c r="AB493" s="30">
        <f t="shared" si="207"/>
        <v>0</v>
      </c>
      <c r="AC493" s="30"/>
      <c r="AD493" s="30"/>
      <c r="AE493" s="30"/>
      <c r="AG493" s="7" t="s">
        <v>92</v>
      </c>
    </row>
    <row r="494" spans="1:33" s="3" customFormat="1" x14ac:dyDescent="0.4">
      <c r="A494" s="16" t="str">
        <f t="shared" si="209"/>
        <v>-</v>
      </c>
      <c r="B494" s="16" t="str">
        <f t="shared" si="210"/>
        <v>☆</v>
      </c>
      <c r="C494" s="3">
        <v>17</v>
      </c>
      <c r="D494" s="2">
        <v>43434.747025462966</v>
      </c>
      <c r="E494" s="3" t="s">
        <v>460</v>
      </c>
      <c r="F494" s="3">
        <v>22549</v>
      </c>
      <c r="G494" s="3" t="s">
        <v>110</v>
      </c>
      <c r="H494" s="3">
        <v>6721</v>
      </c>
      <c r="I494" s="3">
        <v>750</v>
      </c>
      <c r="J494" s="3">
        <v>9</v>
      </c>
      <c r="K494" s="3">
        <v>1</v>
      </c>
      <c r="L494" s="2">
        <v>43434.747384259259</v>
      </c>
      <c r="O494" s="3" t="s">
        <v>26</v>
      </c>
      <c r="P494" s="3" t="s">
        <v>27</v>
      </c>
      <c r="Q494" s="3" t="s">
        <v>38</v>
      </c>
      <c r="R494" s="3" t="s">
        <v>106</v>
      </c>
      <c r="S494" s="2">
        <v>43434.753645833334</v>
      </c>
      <c r="U494" s="2">
        <v>43434.769513888888</v>
      </c>
      <c r="X494" s="2">
        <f t="shared" si="204"/>
        <v>43434.747025462966</v>
      </c>
      <c r="Y494" s="33">
        <f t="shared" si="205"/>
        <v>0</v>
      </c>
      <c r="Z494" s="33">
        <f t="shared" si="206"/>
        <v>0</v>
      </c>
      <c r="AA494" s="30"/>
      <c r="AB494" s="30">
        <f t="shared" si="207"/>
        <v>0</v>
      </c>
      <c r="AC494" s="30"/>
      <c r="AD494" s="30"/>
      <c r="AE494" s="30"/>
      <c r="AG494" s="7" t="s">
        <v>92</v>
      </c>
    </row>
    <row r="495" spans="1:33" s="3" customFormat="1" x14ac:dyDescent="0.4">
      <c r="A495" s="16" t="str">
        <f t="shared" si="209"/>
        <v>-</v>
      </c>
      <c r="B495" s="16" t="str">
        <f t="shared" si="210"/>
        <v>☆</v>
      </c>
      <c r="C495" s="3">
        <v>17</v>
      </c>
      <c r="D495" s="2">
        <v>43434.747141203705</v>
      </c>
      <c r="E495" s="3" t="s">
        <v>136</v>
      </c>
      <c r="F495" s="3">
        <v>22550</v>
      </c>
      <c r="G495" s="3" t="s">
        <v>18</v>
      </c>
      <c r="H495" s="3">
        <v>96</v>
      </c>
      <c r="I495" s="3">
        <v>770</v>
      </c>
      <c r="J495" s="3">
        <v>11</v>
      </c>
      <c r="K495" s="3">
        <v>1</v>
      </c>
      <c r="L495" s="2">
        <v>43434.747233796297</v>
      </c>
      <c r="O495" s="3" t="s">
        <v>30</v>
      </c>
      <c r="P495" s="3" t="s">
        <v>31</v>
      </c>
      <c r="Q495" s="3" t="s">
        <v>70</v>
      </c>
      <c r="R495" s="3" t="s">
        <v>105</v>
      </c>
      <c r="S495" s="2">
        <v>43434.766203703701</v>
      </c>
      <c r="U495" s="2">
        <v>43434.773194444446</v>
      </c>
      <c r="X495" s="2">
        <f t="shared" si="204"/>
        <v>43434.747141203705</v>
      </c>
      <c r="Y495" s="33">
        <f t="shared" si="205"/>
        <v>0</v>
      </c>
      <c r="Z495" s="33">
        <f t="shared" si="206"/>
        <v>0</v>
      </c>
      <c r="AA495" s="30"/>
      <c r="AB495" s="30">
        <f t="shared" si="207"/>
        <v>0</v>
      </c>
      <c r="AC495" s="30">
        <f t="shared" si="208"/>
        <v>1.9062499995925464E-2</v>
      </c>
      <c r="AD495" s="30"/>
      <c r="AE495" s="30"/>
    </row>
    <row r="496" spans="1:33" s="3" customFormat="1" x14ac:dyDescent="0.4">
      <c r="A496" s="16" t="str">
        <f t="shared" si="209"/>
        <v>-</v>
      </c>
      <c r="B496" s="16" t="str">
        <f t="shared" si="210"/>
        <v>☆</v>
      </c>
      <c r="C496" s="3">
        <v>17</v>
      </c>
      <c r="D496" s="2">
        <v>43434.747511574074</v>
      </c>
      <c r="E496" s="3" t="s">
        <v>458</v>
      </c>
      <c r="F496" s="3">
        <v>22551</v>
      </c>
      <c r="G496" s="3" t="s">
        <v>110</v>
      </c>
      <c r="H496" s="3">
        <v>6721</v>
      </c>
      <c r="I496" s="3">
        <v>464</v>
      </c>
      <c r="J496" s="3">
        <v>11</v>
      </c>
      <c r="K496" s="3">
        <v>2</v>
      </c>
      <c r="L496" s="2">
        <v>43434.747662037036</v>
      </c>
      <c r="O496" s="3" t="s">
        <v>26</v>
      </c>
      <c r="P496" s="3" t="s">
        <v>27</v>
      </c>
      <c r="Q496" s="3" t="s">
        <v>38</v>
      </c>
      <c r="R496" s="3" t="s">
        <v>106</v>
      </c>
      <c r="S496" s="2">
        <v>43434.764664351853</v>
      </c>
      <c r="U496" s="2">
        <v>43434.773078703707</v>
      </c>
      <c r="X496" s="2">
        <f t="shared" si="204"/>
        <v>43434.747511574074</v>
      </c>
      <c r="Y496" s="33">
        <f t="shared" si="205"/>
        <v>0</v>
      </c>
      <c r="Z496" s="33">
        <f t="shared" si="206"/>
        <v>0</v>
      </c>
      <c r="AA496" s="30"/>
      <c r="AB496" s="30">
        <f t="shared" si="207"/>
        <v>0</v>
      </c>
      <c r="AC496" s="30"/>
      <c r="AD496" s="30"/>
      <c r="AE496" s="30"/>
      <c r="AG496" s="7" t="s">
        <v>92</v>
      </c>
    </row>
    <row r="497" spans="1:33" s="3" customFormat="1" x14ac:dyDescent="0.4">
      <c r="A497" s="16" t="str">
        <f t="shared" si="209"/>
        <v>-</v>
      </c>
      <c r="B497" s="16" t="str">
        <f t="shared" si="210"/>
        <v>☆</v>
      </c>
      <c r="C497" s="3">
        <v>17</v>
      </c>
      <c r="D497" s="2">
        <v>43434.747789351852</v>
      </c>
      <c r="E497" s="3" t="s">
        <v>458</v>
      </c>
      <c r="F497" s="3">
        <v>22552</v>
      </c>
      <c r="G497" s="3" t="s">
        <v>110</v>
      </c>
      <c r="H497" s="3">
        <v>6721</v>
      </c>
      <c r="I497" s="3">
        <v>982</v>
      </c>
      <c r="J497" s="3">
        <v>11</v>
      </c>
      <c r="K497" s="3">
        <v>2</v>
      </c>
      <c r="L497" s="2">
        <v>43434.747939814813</v>
      </c>
      <c r="O497" s="3" t="s">
        <v>26</v>
      </c>
      <c r="P497" s="3" t="s">
        <v>27</v>
      </c>
      <c r="Q497" s="3" t="s">
        <v>38</v>
      </c>
      <c r="R497" s="3" t="s">
        <v>106</v>
      </c>
      <c r="S497" s="2">
        <v>43434.763784722221</v>
      </c>
      <c r="U497" s="2">
        <v>43434.772199074076</v>
      </c>
      <c r="X497" s="2">
        <f t="shared" si="204"/>
        <v>43434.747789351852</v>
      </c>
      <c r="Y497" s="33">
        <f t="shared" si="205"/>
        <v>0</v>
      </c>
      <c r="Z497" s="33">
        <f t="shared" si="206"/>
        <v>0</v>
      </c>
      <c r="AA497" s="30"/>
      <c r="AB497" s="30">
        <f t="shared" si="207"/>
        <v>0</v>
      </c>
      <c r="AC497" s="30"/>
      <c r="AD497" s="30"/>
      <c r="AE497" s="30"/>
      <c r="AG497" s="7" t="s">
        <v>92</v>
      </c>
    </row>
    <row r="498" spans="1:33" s="3" customFormat="1" x14ac:dyDescent="0.4">
      <c r="A498" s="16" t="str">
        <f t="shared" si="209"/>
        <v>-</v>
      </c>
      <c r="B498" s="16" t="str">
        <f t="shared" si="210"/>
        <v>☆</v>
      </c>
      <c r="C498" s="3">
        <v>17</v>
      </c>
      <c r="D498" s="2">
        <v>43434.748055555552</v>
      </c>
      <c r="E498" s="3" t="s">
        <v>458</v>
      </c>
      <c r="F498" s="3">
        <v>22553</v>
      </c>
      <c r="G498" s="3" t="s">
        <v>110</v>
      </c>
      <c r="H498" s="3">
        <v>6721</v>
      </c>
      <c r="I498" s="3">
        <v>738</v>
      </c>
      <c r="J498" s="3">
        <v>11</v>
      </c>
      <c r="K498" s="3">
        <v>2</v>
      </c>
      <c r="L498" s="2">
        <v>43434.748993055553</v>
      </c>
      <c r="O498" s="3" t="s">
        <v>26</v>
      </c>
      <c r="P498" s="3" t="s">
        <v>27</v>
      </c>
      <c r="Q498" s="3" t="s">
        <v>38</v>
      </c>
      <c r="R498" s="3" t="s">
        <v>106</v>
      </c>
      <c r="S498" s="2">
        <v>43434.763854166667</v>
      </c>
      <c r="U498" s="2">
        <v>43434.772268518522</v>
      </c>
      <c r="X498" s="2">
        <f t="shared" si="204"/>
        <v>43434.748055555552</v>
      </c>
      <c r="Y498" s="33">
        <f t="shared" si="205"/>
        <v>0</v>
      </c>
      <c r="Z498" s="33">
        <f t="shared" si="206"/>
        <v>0</v>
      </c>
      <c r="AA498" s="30"/>
      <c r="AB498" s="30">
        <f t="shared" si="207"/>
        <v>0</v>
      </c>
      <c r="AC498" s="30"/>
      <c r="AD498" s="30"/>
      <c r="AE498" s="30"/>
      <c r="AG498" s="7" t="s">
        <v>92</v>
      </c>
    </row>
    <row r="499" spans="1:33" s="3" customFormat="1" x14ac:dyDescent="0.4">
      <c r="A499" s="16" t="str">
        <f t="shared" si="209"/>
        <v>-</v>
      </c>
      <c r="B499" s="16" t="str">
        <f t="shared" si="210"/>
        <v>☆</v>
      </c>
      <c r="C499" s="3">
        <v>17</v>
      </c>
      <c r="D499" s="2">
        <v>43434.748657407406</v>
      </c>
      <c r="E499" s="3" t="s">
        <v>417</v>
      </c>
      <c r="F499" s="3">
        <v>22554</v>
      </c>
      <c r="G499" s="3" t="s">
        <v>32</v>
      </c>
      <c r="H499" s="3">
        <v>6447</v>
      </c>
      <c r="I499" s="3">
        <v>131</v>
      </c>
      <c r="J499" s="3">
        <v>15</v>
      </c>
      <c r="K499" s="3">
        <v>2</v>
      </c>
      <c r="L499" s="2">
        <v>43434.74895833333</v>
      </c>
      <c r="O499" s="3" t="s">
        <v>41</v>
      </c>
      <c r="P499" s="3" t="s">
        <v>42</v>
      </c>
      <c r="Q499" s="3" t="s">
        <v>33</v>
      </c>
      <c r="R499" s="3" t="s">
        <v>34</v>
      </c>
      <c r="S499" s="2">
        <v>43434.775694444441</v>
      </c>
      <c r="U499" s="2">
        <v>43434.787685185183</v>
      </c>
      <c r="X499" s="2">
        <f t="shared" si="204"/>
        <v>43434.748657407406</v>
      </c>
      <c r="Y499" s="33">
        <f t="shared" si="205"/>
        <v>0</v>
      </c>
      <c r="Z499" s="33">
        <f t="shared" si="206"/>
        <v>0</v>
      </c>
      <c r="AA499" s="30"/>
      <c r="AB499" s="30">
        <f t="shared" si="207"/>
        <v>0</v>
      </c>
      <c r="AC499" s="30">
        <f t="shared" si="208"/>
        <v>2.7037037034460809E-2</v>
      </c>
      <c r="AD499" s="30"/>
      <c r="AE499" s="30"/>
    </row>
    <row r="500" spans="1:33" s="3" customFormat="1" x14ac:dyDescent="0.4">
      <c r="A500" s="16" t="str">
        <f t="shared" si="209"/>
        <v>-</v>
      </c>
      <c r="B500" s="16" t="str">
        <f t="shared" si="210"/>
        <v>☆</v>
      </c>
      <c r="C500" s="3">
        <v>17</v>
      </c>
      <c r="D500" s="2">
        <v>43434.748738425929</v>
      </c>
      <c r="E500" s="3" t="s">
        <v>307</v>
      </c>
      <c r="F500" s="3">
        <v>22555</v>
      </c>
      <c r="G500" s="3" t="s">
        <v>32</v>
      </c>
      <c r="H500" s="3">
        <v>7809</v>
      </c>
      <c r="I500" s="3">
        <v>255</v>
      </c>
      <c r="J500" s="3">
        <v>9</v>
      </c>
      <c r="K500" s="3">
        <v>1</v>
      </c>
      <c r="L500" s="2">
        <v>43434.749097222222</v>
      </c>
      <c r="O500" s="3" t="s">
        <v>44</v>
      </c>
      <c r="P500" s="3" t="s">
        <v>45</v>
      </c>
      <c r="Q500" s="3" t="s">
        <v>38</v>
      </c>
      <c r="R500" s="3" t="s">
        <v>106</v>
      </c>
      <c r="S500" s="2">
        <v>43434.76085648148</v>
      </c>
      <c r="U500" s="2">
        <v>43434.769456018519</v>
      </c>
      <c r="X500" s="2">
        <f t="shared" si="204"/>
        <v>43434.748738425929</v>
      </c>
      <c r="Y500" s="33">
        <f t="shared" si="205"/>
        <v>0</v>
      </c>
      <c r="Z500" s="33">
        <f t="shared" si="206"/>
        <v>0</v>
      </c>
      <c r="AA500" s="30"/>
      <c r="AB500" s="30">
        <f t="shared" si="207"/>
        <v>0</v>
      </c>
      <c r="AC500" s="30">
        <f t="shared" si="208"/>
        <v>1.211805555067258E-2</v>
      </c>
      <c r="AD500" s="30"/>
      <c r="AE500" s="30"/>
    </row>
    <row r="501" spans="1:33" s="3" customFormat="1" x14ac:dyDescent="0.4">
      <c r="A501" s="16" t="str">
        <f t="shared" si="209"/>
        <v>-</v>
      </c>
      <c r="B501" s="16" t="str">
        <f t="shared" si="210"/>
        <v>☆</v>
      </c>
      <c r="C501" s="3">
        <v>17</v>
      </c>
      <c r="D501" s="2">
        <v>43434.748749999999</v>
      </c>
      <c r="E501" s="3" t="s">
        <v>158</v>
      </c>
      <c r="F501" s="3">
        <v>22556</v>
      </c>
      <c r="G501" s="3" t="s">
        <v>32</v>
      </c>
      <c r="H501" s="3">
        <v>1478</v>
      </c>
      <c r="I501" s="3">
        <v>696</v>
      </c>
      <c r="J501" s="3">
        <v>6</v>
      </c>
      <c r="K501" s="3">
        <v>1</v>
      </c>
      <c r="L501" s="2">
        <v>43434.748888888891</v>
      </c>
      <c r="O501" s="3" t="s">
        <v>53</v>
      </c>
      <c r="P501" s="3" t="s">
        <v>54</v>
      </c>
      <c r="Q501" s="3" t="s">
        <v>26</v>
      </c>
      <c r="R501" s="3" t="s">
        <v>27</v>
      </c>
      <c r="S501" s="2">
        <v>43434.779664351852</v>
      </c>
      <c r="U501" s="2">
        <v>43434.78707175926</v>
      </c>
      <c r="X501" s="2">
        <f t="shared" si="204"/>
        <v>43434.748749999999</v>
      </c>
      <c r="Y501" s="33">
        <f t="shared" si="205"/>
        <v>0</v>
      </c>
      <c r="Z501" s="33">
        <f t="shared" si="206"/>
        <v>0</v>
      </c>
      <c r="AA501" s="30"/>
      <c r="AB501" s="30">
        <f t="shared" si="207"/>
        <v>0</v>
      </c>
      <c r="AC501" s="30"/>
      <c r="AD501" s="30"/>
      <c r="AE501" s="30"/>
      <c r="AG501" s="7" t="s">
        <v>591</v>
      </c>
    </row>
    <row r="502" spans="1:33" s="3" customFormat="1" x14ac:dyDescent="0.4">
      <c r="A502" s="16" t="str">
        <f t="shared" si="209"/>
        <v>-</v>
      </c>
      <c r="B502" s="16" t="str">
        <f t="shared" si="210"/>
        <v>☆</v>
      </c>
      <c r="C502" s="3">
        <v>17</v>
      </c>
      <c r="D502" s="2">
        <v>43434.748761574076</v>
      </c>
      <c r="E502" s="3" t="s">
        <v>306</v>
      </c>
      <c r="F502" s="3">
        <v>22557</v>
      </c>
      <c r="G502" s="3" t="s">
        <v>32</v>
      </c>
      <c r="H502" s="3">
        <v>3184</v>
      </c>
      <c r="I502" s="3">
        <v>961</v>
      </c>
      <c r="J502" s="3">
        <v>11</v>
      </c>
      <c r="K502" s="3">
        <v>1</v>
      </c>
      <c r="L502" s="2">
        <v>43434.74927083333</v>
      </c>
      <c r="O502" s="3" t="s">
        <v>30</v>
      </c>
      <c r="P502" s="3" t="s">
        <v>31</v>
      </c>
      <c r="Q502" s="3" t="s">
        <v>38</v>
      </c>
      <c r="R502" s="3" t="s">
        <v>106</v>
      </c>
      <c r="S502" s="2">
        <v>43434.772141203706</v>
      </c>
      <c r="U502" s="2">
        <v>43434.779826388891</v>
      </c>
      <c r="X502" s="2">
        <f t="shared" si="204"/>
        <v>43434.748761574076</v>
      </c>
      <c r="Y502" s="33">
        <f t="shared" si="205"/>
        <v>0</v>
      </c>
      <c r="Z502" s="33">
        <f t="shared" si="206"/>
        <v>0</v>
      </c>
      <c r="AA502" s="30"/>
      <c r="AB502" s="30">
        <f t="shared" si="207"/>
        <v>0</v>
      </c>
      <c r="AC502" s="30"/>
      <c r="AD502" s="30"/>
      <c r="AE502" s="30"/>
      <c r="AG502" s="7" t="s">
        <v>587</v>
      </c>
    </row>
    <row r="503" spans="1:33" s="3" customFormat="1" x14ac:dyDescent="0.4">
      <c r="A503" s="16" t="str">
        <f t="shared" si="209"/>
        <v>-</v>
      </c>
      <c r="B503" s="16" t="str">
        <f t="shared" si="210"/>
        <v>☆</v>
      </c>
      <c r="C503" s="3">
        <v>17</v>
      </c>
      <c r="D503" s="2">
        <v>43434.749108796299</v>
      </c>
      <c r="E503" s="3" t="s">
        <v>415</v>
      </c>
      <c r="F503" s="3">
        <v>22558</v>
      </c>
      <c r="G503" s="3" t="s">
        <v>32</v>
      </c>
      <c r="H503" s="3">
        <v>1478</v>
      </c>
      <c r="I503" s="3">
        <v>197</v>
      </c>
      <c r="J503" s="3">
        <v>15</v>
      </c>
      <c r="K503" s="3">
        <v>2</v>
      </c>
      <c r="L503" s="2">
        <v>43434.751921296294</v>
      </c>
      <c r="O503" s="3" t="s">
        <v>53</v>
      </c>
      <c r="P503" s="3" t="s">
        <v>54</v>
      </c>
      <c r="Q503" s="3" t="s">
        <v>26</v>
      </c>
      <c r="R503" s="3" t="s">
        <v>27</v>
      </c>
      <c r="S503" s="2">
        <v>43434.776585648149</v>
      </c>
      <c r="U503" s="2">
        <v>43434.784687500003</v>
      </c>
      <c r="X503" s="2">
        <f t="shared" si="204"/>
        <v>43434.749108796299</v>
      </c>
      <c r="Y503" s="33">
        <f t="shared" si="205"/>
        <v>0</v>
      </c>
      <c r="Z503" s="33">
        <f t="shared" si="206"/>
        <v>0</v>
      </c>
      <c r="AA503" s="30"/>
      <c r="AB503" s="30">
        <f t="shared" si="207"/>
        <v>0</v>
      </c>
      <c r="AC503" s="30">
        <f t="shared" si="208"/>
        <v>2.7476851850224193E-2</v>
      </c>
      <c r="AD503" s="30"/>
      <c r="AE503" s="30"/>
      <c r="AG503" s="7" t="s">
        <v>590</v>
      </c>
    </row>
    <row r="504" spans="1:33" s="3" customFormat="1" x14ac:dyDescent="0.4">
      <c r="A504" s="16" t="str">
        <f t="shared" si="209"/>
        <v>-</v>
      </c>
      <c r="B504" s="16" t="str">
        <f t="shared" si="210"/>
        <v>☆</v>
      </c>
      <c r="C504" s="3">
        <v>17</v>
      </c>
      <c r="D504" s="2">
        <v>43434.749131944445</v>
      </c>
      <c r="E504" s="3" t="s">
        <v>465</v>
      </c>
      <c r="F504" s="3">
        <v>22559</v>
      </c>
      <c r="G504" s="3" t="s">
        <v>32</v>
      </c>
      <c r="H504" s="3">
        <v>3738</v>
      </c>
      <c r="I504" s="3">
        <v>423</v>
      </c>
      <c r="J504" s="3">
        <v>5</v>
      </c>
      <c r="K504" s="3">
        <v>1</v>
      </c>
      <c r="L504" s="2">
        <v>43434.749444444446</v>
      </c>
      <c r="O504" s="3" t="s">
        <v>33</v>
      </c>
      <c r="P504" s="3" t="s">
        <v>34</v>
      </c>
      <c r="Q504" s="3" t="s">
        <v>63</v>
      </c>
      <c r="R504" s="3" t="s">
        <v>64</v>
      </c>
      <c r="S504" s="2">
        <v>43434.776377314818</v>
      </c>
      <c r="U504" s="2">
        <v>43434.782743055555</v>
      </c>
      <c r="X504" s="2">
        <f t="shared" si="204"/>
        <v>43434.749131944445</v>
      </c>
      <c r="Y504" s="33">
        <f t="shared" si="205"/>
        <v>0</v>
      </c>
      <c r="Z504" s="33">
        <f t="shared" si="206"/>
        <v>0</v>
      </c>
      <c r="AA504" s="30"/>
      <c r="AB504" s="30">
        <f t="shared" si="207"/>
        <v>0</v>
      </c>
      <c r="AC504" s="30">
        <f t="shared" si="208"/>
        <v>2.7245370372838806E-2</v>
      </c>
      <c r="AD504" s="30"/>
      <c r="AE504" s="30"/>
    </row>
    <row r="505" spans="1:33" s="3" customFormat="1" x14ac:dyDescent="0.4">
      <c r="A505" s="16" t="str">
        <f t="shared" si="209"/>
        <v>-</v>
      </c>
      <c r="B505" s="16" t="str">
        <f t="shared" si="210"/>
        <v>☆</v>
      </c>
      <c r="C505" s="3">
        <v>17</v>
      </c>
      <c r="D505" s="2">
        <v>43434.749201388891</v>
      </c>
      <c r="E505" s="3" t="s">
        <v>458</v>
      </c>
      <c r="F505" s="3">
        <v>22560</v>
      </c>
      <c r="G505" s="3" t="s">
        <v>110</v>
      </c>
      <c r="H505" s="3">
        <v>6721</v>
      </c>
      <c r="I505" s="3">
        <v>369</v>
      </c>
      <c r="J505" s="3">
        <v>6</v>
      </c>
      <c r="K505" s="3">
        <v>2</v>
      </c>
      <c r="L505" s="2">
        <v>43434.749351851853</v>
      </c>
      <c r="O505" s="3" t="s">
        <v>26</v>
      </c>
      <c r="P505" s="3" t="s">
        <v>27</v>
      </c>
      <c r="Q505" s="3" t="s">
        <v>38</v>
      </c>
      <c r="R505" s="3" t="s">
        <v>106</v>
      </c>
      <c r="S505" s="2">
        <v>43434.776921296296</v>
      </c>
      <c r="U505" s="2">
        <v>43434.78533564815</v>
      </c>
      <c r="X505" s="2">
        <f t="shared" si="204"/>
        <v>43434.749201388891</v>
      </c>
      <c r="Y505" s="33">
        <f t="shared" si="205"/>
        <v>0</v>
      </c>
      <c r="Z505" s="33">
        <f t="shared" si="206"/>
        <v>0</v>
      </c>
      <c r="AA505" s="30"/>
      <c r="AB505" s="30">
        <f t="shared" si="207"/>
        <v>0</v>
      </c>
      <c r="AC505" s="30"/>
      <c r="AD505" s="30"/>
      <c r="AE505" s="30"/>
      <c r="AG505" s="7" t="s">
        <v>92</v>
      </c>
    </row>
    <row r="506" spans="1:33" s="3" customFormat="1" x14ac:dyDescent="0.4">
      <c r="A506" s="16" t="str">
        <f t="shared" si="209"/>
        <v>-</v>
      </c>
      <c r="B506" s="16" t="str">
        <f t="shared" si="210"/>
        <v>☆</v>
      </c>
      <c r="C506" s="3">
        <v>17</v>
      </c>
      <c r="D506" s="2">
        <v>43434.74931712963</v>
      </c>
      <c r="E506" s="3" t="s">
        <v>172</v>
      </c>
      <c r="F506" s="3">
        <v>22561</v>
      </c>
      <c r="G506" s="3" t="s">
        <v>32</v>
      </c>
      <c r="H506" s="3">
        <v>3908</v>
      </c>
      <c r="I506" s="3">
        <v>499</v>
      </c>
      <c r="J506" s="3">
        <v>11</v>
      </c>
      <c r="K506" s="3">
        <v>1</v>
      </c>
      <c r="L506" s="2">
        <v>43434.749571759261</v>
      </c>
      <c r="O506" s="3" t="s">
        <v>36</v>
      </c>
      <c r="P506" s="3" t="s">
        <v>37</v>
      </c>
      <c r="Q506" s="3" t="s">
        <v>55</v>
      </c>
      <c r="R506" s="3" t="s">
        <v>56</v>
      </c>
      <c r="S506" s="2">
        <v>43434.759699074071</v>
      </c>
      <c r="U506" s="2">
        <v>43434.768101851849</v>
      </c>
      <c r="X506" s="2">
        <f t="shared" si="204"/>
        <v>43434.74931712963</v>
      </c>
      <c r="Y506" s="33">
        <f t="shared" si="205"/>
        <v>0</v>
      </c>
      <c r="Z506" s="33">
        <f t="shared" si="206"/>
        <v>0</v>
      </c>
      <c r="AA506" s="30"/>
      <c r="AB506" s="30">
        <f t="shared" si="207"/>
        <v>0</v>
      </c>
      <c r="AC506" s="30">
        <f t="shared" si="208"/>
        <v>1.0381944441178348E-2</v>
      </c>
      <c r="AD506" s="30"/>
      <c r="AE506" s="30"/>
    </row>
    <row r="507" spans="1:33" s="5" customFormat="1" x14ac:dyDescent="0.4">
      <c r="A507" s="17" t="str">
        <f t="shared" si="209"/>
        <v>-</v>
      </c>
      <c r="B507" s="17" t="str">
        <f t="shared" si="210"/>
        <v>☆</v>
      </c>
      <c r="C507" s="5">
        <v>17</v>
      </c>
      <c r="D507" s="4">
        <v>43434.749363425923</v>
      </c>
      <c r="E507" s="5" t="s">
        <v>417</v>
      </c>
      <c r="F507" s="5">
        <v>22562</v>
      </c>
      <c r="G507" s="5" t="s">
        <v>32</v>
      </c>
      <c r="H507" s="5">
        <v>6447</v>
      </c>
      <c r="I507" s="5">
        <v>327</v>
      </c>
      <c r="J507" s="5">
        <v>6</v>
      </c>
      <c r="K507" s="5">
        <v>2</v>
      </c>
      <c r="L507" s="4">
        <v>43434.749641203707</v>
      </c>
      <c r="O507" s="5" t="s">
        <v>41</v>
      </c>
      <c r="P507" s="5" t="s">
        <v>42</v>
      </c>
      <c r="Q507" s="5" t="s">
        <v>33</v>
      </c>
      <c r="R507" s="5" t="s">
        <v>34</v>
      </c>
      <c r="S507" s="4">
        <v>43434.779016203705</v>
      </c>
      <c r="U507" s="4">
        <v>43434.791006944448</v>
      </c>
      <c r="X507" s="4">
        <f t="shared" si="204"/>
        <v>43434.749363425923</v>
      </c>
      <c r="Y507" s="34">
        <f t="shared" si="205"/>
        <v>0</v>
      </c>
      <c r="Z507" s="34">
        <f t="shared" si="206"/>
        <v>0</v>
      </c>
      <c r="AA507" s="31"/>
      <c r="AB507" s="31">
        <f t="shared" si="207"/>
        <v>0</v>
      </c>
      <c r="AC507" s="31">
        <f t="shared" si="208"/>
        <v>2.9652777782757767E-2</v>
      </c>
      <c r="AD507" s="31"/>
      <c r="AE507" s="31"/>
      <c r="AG507" s="12"/>
    </row>
    <row r="508" spans="1:33" s="21" customFormat="1" x14ac:dyDescent="0.4">
      <c r="A508" s="20" t="str">
        <f t="shared" si="209"/>
        <v>★</v>
      </c>
      <c r="B508" s="20" t="str">
        <f t="shared" si="210"/>
        <v>-</v>
      </c>
      <c r="C508" s="21">
        <v>18</v>
      </c>
      <c r="D508" s="22">
        <v>43434.70890046296</v>
      </c>
      <c r="E508" s="21" t="s">
        <v>173</v>
      </c>
      <c r="F508" s="21">
        <v>22470</v>
      </c>
      <c r="G508" s="21" t="s">
        <v>110</v>
      </c>
      <c r="H508" s="21">
        <v>7019</v>
      </c>
      <c r="I508" s="21">
        <v>434</v>
      </c>
      <c r="J508" s="21">
        <v>7</v>
      </c>
      <c r="K508" s="21">
        <v>1</v>
      </c>
      <c r="M508" s="22">
        <v>43434.747824074075</v>
      </c>
      <c r="N508" s="22">
        <v>43434.752256944441</v>
      </c>
      <c r="O508" s="21" t="s">
        <v>51</v>
      </c>
      <c r="P508" s="21" t="s">
        <v>52</v>
      </c>
      <c r="Q508" s="21" t="s">
        <v>103</v>
      </c>
      <c r="R508" s="21" t="s">
        <v>19</v>
      </c>
      <c r="S508" s="22">
        <v>43434.750555555554</v>
      </c>
      <c r="T508" s="22">
        <v>43434.750555555554</v>
      </c>
      <c r="U508" s="22">
        <v>43434.758391203701</v>
      </c>
      <c r="V508" s="22">
        <v>43434.758391203701</v>
      </c>
      <c r="W508" s="22">
        <v>43434.750555555554</v>
      </c>
      <c r="X508" s="22">
        <f t="shared" si="204"/>
        <v>43434.750555555554</v>
      </c>
      <c r="Y508" s="35">
        <f t="shared" si="205"/>
        <v>4.4328703661449254E-3</v>
      </c>
      <c r="Z508" s="35">
        <f t="shared" si="206"/>
        <v>4.4328703661449254E-3</v>
      </c>
      <c r="AA508" s="32">
        <f>SUM(Z508:Z584)</f>
        <v>0.50503472222771961</v>
      </c>
      <c r="AB508" s="26">
        <f t="shared" si="207"/>
        <v>0</v>
      </c>
      <c r="AC508" s="26">
        <f t="shared" si="208"/>
        <v>0</v>
      </c>
      <c r="AD508" s="32">
        <f>AVERAGE(AC508:AC584)</f>
        <v>8.9187574673316346E-3</v>
      </c>
      <c r="AE508" s="32">
        <f>MEDIAN(AC508:AC584)</f>
        <v>7.2222222224809229E-3</v>
      </c>
    </row>
    <row r="509" spans="1:33" s="3" customFormat="1" x14ac:dyDescent="0.4">
      <c r="A509" s="16" t="str">
        <f t="shared" si="209"/>
        <v>★</v>
      </c>
      <c r="B509" s="16" t="str">
        <f t="shared" si="210"/>
        <v>-</v>
      </c>
      <c r="C509" s="3">
        <v>18</v>
      </c>
      <c r="D509" s="2">
        <v>43434.728541666664</v>
      </c>
      <c r="E509" s="3" t="s">
        <v>449</v>
      </c>
      <c r="F509" s="3">
        <v>22505</v>
      </c>
      <c r="G509" s="3" t="s">
        <v>110</v>
      </c>
      <c r="H509" s="3">
        <v>1325</v>
      </c>
      <c r="I509" s="3">
        <v>96</v>
      </c>
      <c r="J509" s="3">
        <v>3</v>
      </c>
      <c r="K509" s="3">
        <v>1</v>
      </c>
      <c r="M509" s="2">
        <v>43434.766064814816</v>
      </c>
      <c r="N509" s="2">
        <v>43434.76871527778</v>
      </c>
      <c r="O509" s="3" t="s">
        <v>103</v>
      </c>
      <c r="P509" s="3" t="s">
        <v>19</v>
      </c>
      <c r="Q509" s="3" t="s">
        <v>24</v>
      </c>
      <c r="R509" s="3" t="s">
        <v>25</v>
      </c>
      <c r="S509" s="2">
        <v>43434.770196759258</v>
      </c>
      <c r="T509" s="2">
        <v>43434.770196759258</v>
      </c>
      <c r="U509" s="2">
        <v>43434.776307870372</v>
      </c>
      <c r="V509" s="2">
        <v>43434.771261574075</v>
      </c>
      <c r="W509" s="2">
        <v>43434.770196759258</v>
      </c>
      <c r="X509" s="2">
        <f t="shared" si="204"/>
        <v>43434.770196759258</v>
      </c>
      <c r="Y509" s="33">
        <f t="shared" si="205"/>
        <v>2.6504629640839994E-3</v>
      </c>
      <c r="Z509" s="33">
        <f t="shared" si="206"/>
        <v>2.6504629640839994E-3</v>
      </c>
      <c r="AA509" s="30"/>
      <c r="AB509" s="30">
        <f t="shared" si="207"/>
        <v>0</v>
      </c>
      <c r="AC509" s="30">
        <f t="shared" si="208"/>
        <v>0</v>
      </c>
      <c r="AD509" s="30"/>
      <c r="AE509" s="30"/>
    </row>
    <row r="510" spans="1:33" s="3" customFormat="1" x14ac:dyDescent="0.4">
      <c r="A510" s="16" t="str">
        <f t="shared" si="209"/>
        <v>★</v>
      </c>
      <c r="B510" s="16" t="str">
        <f t="shared" si="210"/>
        <v>-</v>
      </c>
      <c r="C510" s="3">
        <v>18</v>
      </c>
      <c r="D510" s="2">
        <v>43434.737673611111</v>
      </c>
      <c r="E510" s="3" t="s">
        <v>384</v>
      </c>
      <c r="F510" s="3">
        <v>22521</v>
      </c>
      <c r="G510" s="3" t="s">
        <v>110</v>
      </c>
      <c r="H510" s="3">
        <v>6658</v>
      </c>
      <c r="I510" s="3">
        <v>284</v>
      </c>
      <c r="J510" s="3">
        <v>4</v>
      </c>
      <c r="K510" s="3">
        <v>1</v>
      </c>
      <c r="M510" s="2">
        <v>43434.777349537035</v>
      </c>
      <c r="N510" s="2">
        <v>43434.790208333332</v>
      </c>
      <c r="O510" s="3" t="s">
        <v>66</v>
      </c>
      <c r="P510" s="3" t="s">
        <v>67</v>
      </c>
      <c r="Q510" s="3" t="s">
        <v>63</v>
      </c>
      <c r="R510" s="3" t="s">
        <v>64</v>
      </c>
      <c r="S510" s="2">
        <v>43434.779328703706</v>
      </c>
      <c r="T510" s="2">
        <v>43434.779328703706</v>
      </c>
      <c r="U510" s="2">
        <v>43434.78837962963</v>
      </c>
      <c r="V510" s="2">
        <v>43434.795104166667</v>
      </c>
      <c r="W510" s="2">
        <v>43434.779328703706</v>
      </c>
      <c r="X510" s="2">
        <f t="shared" si="204"/>
        <v>43434.779328703706</v>
      </c>
      <c r="Y510" s="33">
        <f t="shared" si="205"/>
        <v>1.2858796297223307E-2</v>
      </c>
      <c r="Z510" s="33">
        <f t="shared" si="206"/>
        <v>1.2858796297223307E-2</v>
      </c>
      <c r="AA510" s="30"/>
      <c r="AB510" s="10">
        <f t="shared" si="207"/>
        <v>0</v>
      </c>
      <c r="AC510" s="10">
        <f t="shared" si="208"/>
        <v>0</v>
      </c>
      <c r="AD510" s="30"/>
      <c r="AE510" s="30"/>
      <c r="AG510" s="7"/>
    </row>
    <row r="511" spans="1:33" s="3" customFormat="1" x14ac:dyDescent="0.4">
      <c r="A511" s="16" t="str">
        <f t="shared" si="209"/>
        <v>★</v>
      </c>
      <c r="B511" s="16" t="str">
        <f t="shared" si="210"/>
        <v>-</v>
      </c>
      <c r="C511" s="3">
        <v>18</v>
      </c>
      <c r="D511" s="2">
        <v>43434.745104166665</v>
      </c>
      <c r="E511" s="3" t="s">
        <v>463</v>
      </c>
      <c r="F511" s="3">
        <v>22542</v>
      </c>
      <c r="G511" s="3" t="s">
        <v>32</v>
      </c>
      <c r="H511" s="3">
        <v>7454</v>
      </c>
      <c r="I511" s="3">
        <v>191</v>
      </c>
      <c r="J511" s="3">
        <v>5</v>
      </c>
      <c r="K511" s="3">
        <v>1</v>
      </c>
      <c r="M511" s="2">
        <v>43434.78429398148</v>
      </c>
      <c r="N511" s="2">
        <v>43434.790069444447</v>
      </c>
      <c r="O511" s="3" t="s">
        <v>63</v>
      </c>
      <c r="P511" s="3" t="s">
        <v>64</v>
      </c>
      <c r="Q511" s="3" t="s">
        <v>20</v>
      </c>
      <c r="R511" s="3" t="s">
        <v>21</v>
      </c>
      <c r="S511" s="2">
        <v>43434.786759259259</v>
      </c>
      <c r="T511" s="2">
        <v>43434.786759259259</v>
      </c>
      <c r="U511" s="2">
        <v>43434.794733796298</v>
      </c>
      <c r="V511" s="2">
        <v>43434.79828703704</v>
      </c>
      <c r="W511" s="2">
        <v>43434.786759259259</v>
      </c>
      <c r="X511" s="2">
        <f t="shared" si="204"/>
        <v>43434.786759259259</v>
      </c>
      <c r="Y511" s="33">
        <f t="shared" si="205"/>
        <v>5.7754629669943824E-3</v>
      </c>
      <c r="Z511" s="33">
        <f t="shared" si="206"/>
        <v>5.7754629669943824E-3</v>
      </c>
      <c r="AA511" s="30"/>
      <c r="AB511" s="30">
        <f t="shared" si="207"/>
        <v>0</v>
      </c>
      <c r="AC511" s="30">
        <f t="shared" si="208"/>
        <v>0</v>
      </c>
      <c r="AD511" s="30"/>
      <c r="AE511" s="30"/>
      <c r="AG511" s="7"/>
    </row>
    <row r="512" spans="1:33" s="3" customFormat="1" x14ac:dyDescent="0.4">
      <c r="A512" s="16" t="str">
        <f t="shared" si="200"/>
        <v>-</v>
      </c>
      <c r="B512" s="16" t="str">
        <f t="shared" si="201"/>
        <v>-</v>
      </c>
      <c r="C512" s="3">
        <v>18</v>
      </c>
      <c r="D512" s="2">
        <v>43434.750254629631</v>
      </c>
      <c r="E512" s="3" t="s">
        <v>221</v>
      </c>
      <c r="F512" s="3">
        <v>22565</v>
      </c>
      <c r="G512" s="3" t="s">
        <v>32</v>
      </c>
      <c r="H512" s="3">
        <v>1751</v>
      </c>
      <c r="I512" s="3">
        <v>784</v>
      </c>
      <c r="J512" s="3">
        <v>2</v>
      </c>
      <c r="K512" s="3">
        <v>1</v>
      </c>
      <c r="M512" s="2">
        <v>43434.756388888891</v>
      </c>
      <c r="N512" s="2">
        <v>43434.761550925927</v>
      </c>
      <c r="O512" s="3" t="s">
        <v>55</v>
      </c>
      <c r="P512" s="3" t="s">
        <v>56</v>
      </c>
      <c r="Q512" s="3" t="s">
        <v>26</v>
      </c>
      <c r="R512" s="3" t="s">
        <v>27</v>
      </c>
      <c r="S512" s="2">
        <v>43434.755185185182</v>
      </c>
      <c r="T512" s="2">
        <v>43434.755787037036</v>
      </c>
      <c r="U512" s="2">
        <v>43434.759340277778</v>
      </c>
      <c r="V512" s="2">
        <v>43434.760289351849</v>
      </c>
      <c r="X512" s="2">
        <f t="shared" si="204"/>
        <v>43434.750254629631</v>
      </c>
      <c r="Y512" s="33">
        <f t="shared" si="205"/>
        <v>5.1620370359160006E-3</v>
      </c>
      <c r="Z512" s="33">
        <f t="shared" si="206"/>
        <v>5.1620370359160006E-3</v>
      </c>
      <c r="AA512" s="30"/>
      <c r="AB512" s="30">
        <f t="shared" si="207"/>
        <v>1.2037037085974589E-3</v>
      </c>
      <c r="AC512" s="30">
        <f t="shared" si="208"/>
        <v>6.1342592598521151E-3</v>
      </c>
      <c r="AD512" s="30"/>
      <c r="AE512" s="30"/>
      <c r="AG512" s="7"/>
    </row>
    <row r="513" spans="1:33" s="3" customFormat="1" x14ac:dyDescent="0.4">
      <c r="A513" s="16" t="str">
        <f t="shared" si="200"/>
        <v>-</v>
      </c>
      <c r="B513" s="16" t="str">
        <f t="shared" si="201"/>
        <v>-</v>
      </c>
      <c r="C513" s="3">
        <v>18</v>
      </c>
      <c r="D513" s="2">
        <v>43434.750636574077</v>
      </c>
      <c r="E513" s="3" t="s">
        <v>417</v>
      </c>
      <c r="F513" s="3">
        <v>22566</v>
      </c>
      <c r="G513" s="3" t="s">
        <v>32</v>
      </c>
      <c r="H513" s="3">
        <v>6447</v>
      </c>
      <c r="I513" s="3">
        <v>258</v>
      </c>
      <c r="J513" s="3">
        <v>1</v>
      </c>
      <c r="K513" s="3">
        <v>2</v>
      </c>
      <c r="M513" s="2">
        <v>43434.76222222222</v>
      </c>
      <c r="N513" s="2">
        <v>43434.775335648148</v>
      </c>
      <c r="O513" s="3" t="s">
        <v>41</v>
      </c>
      <c r="P513" s="3" t="s">
        <v>42</v>
      </c>
      <c r="Q513" s="3" t="s">
        <v>33</v>
      </c>
      <c r="R513" s="3" t="s">
        <v>34</v>
      </c>
      <c r="S513" s="2">
        <v>43434.76122685185</v>
      </c>
      <c r="T513" s="2">
        <v>43434.761793981481</v>
      </c>
      <c r="U513" s="2">
        <v>43434.771087962959</v>
      </c>
      <c r="V513" s="2">
        <v>43434.779097222221</v>
      </c>
      <c r="X513" s="2">
        <f t="shared" si="204"/>
        <v>43434.750636574077</v>
      </c>
      <c r="Y513" s="33">
        <f t="shared" si="205"/>
        <v>1.3113425928167999E-2</v>
      </c>
      <c r="Z513" s="33">
        <f t="shared" si="206"/>
        <v>2.6226851856335998E-2</v>
      </c>
      <c r="AA513" s="30"/>
      <c r="AB513" s="30">
        <f t="shared" si="207"/>
        <v>9.9537037021946162E-4</v>
      </c>
      <c r="AC513" s="30">
        <f t="shared" si="208"/>
        <v>1.1585648142499849E-2</v>
      </c>
      <c r="AD513" s="30"/>
      <c r="AE513" s="30"/>
    </row>
    <row r="514" spans="1:33" s="3" customFormat="1" x14ac:dyDescent="0.4">
      <c r="A514" s="16" t="str">
        <f t="shared" si="200"/>
        <v>-</v>
      </c>
      <c r="B514" s="16" t="str">
        <f t="shared" si="201"/>
        <v>-</v>
      </c>
      <c r="C514" s="3">
        <v>18</v>
      </c>
      <c r="D514" s="2">
        <v>43434.752071759256</v>
      </c>
      <c r="E514" s="3" t="s">
        <v>468</v>
      </c>
      <c r="F514" s="3">
        <v>22569</v>
      </c>
      <c r="G514" s="3" t="s">
        <v>65</v>
      </c>
      <c r="H514" s="3">
        <v>7574</v>
      </c>
      <c r="I514" s="3">
        <v>885</v>
      </c>
      <c r="J514" s="3">
        <v>7</v>
      </c>
      <c r="K514" s="3">
        <v>1</v>
      </c>
      <c r="M514" s="2">
        <v>43434.754317129627</v>
      </c>
      <c r="N514" s="2">
        <v>43434.759513888886</v>
      </c>
      <c r="O514" s="3" t="s">
        <v>103</v>
      </c>
      <c r="P514" s="3" t="s">
        <v>19</v>
      </c>
      <c r="Q514" s="3" t="s">
        <v>30</v>
      </c>
      <c r="R514" s="3" t="s">
        <v>31</v>
      </c>
      <c r="S514" s="2">
        <v>43434.753622685188</v>
      </c>
      <c r="T514" s="2">
        <v>43434.753622685188</v>
      </c>
      <c r="U514" s="2">
        <v>43434.759814814817</v>
      </c>
      <c r="V514" s="2">
        <v>43434.759814814817</v>
      </c>
      <c r="X514" s="2">
        <f t="shared" si="204"/>
        <v>43434.752071759256</v>
      </c>
      <c r="Y514" s="33">
        <f t="shared" si="205"/>
        <v>5.1967592589790002E-3</v>
      </c>
      <c r="Z514" s="33">
        <f t="shared" si="206"/>
        <v>5.1967592589790002E-3</v>
      </c>
      <c r="AA514" s="30"/>
      <c r="AB514" s="30">
        <f t="shared" si="207"/>
        <v>6.9444443943211809E-4</v>
      </c>
      <c r="AC514" s="30">
        <f t="shared" si="208"/>
        <v>2.2453703713836148E-3</v>
      </c>
      <c r="AD514" s="30"/>
      <c r="AE514" s="30"/>
      <c r="AG514" s="7"/>
    </row>
    <row r="515" spans="1:33" s="3" customFormat="1" x14ac:dyDescent="0.4">
      <c r="A515" s="16" t="str">
        <f t="shared" si="200"/>
        <v>-</v>
      </c>
      <c r="B515" s="16" t="str">
        <f t="shared" si="201"/>
        <v>-</v>
      </c>
      <c r="C515" s="3">
        <v>18</v>
      </c>
      <c r="D515" s="2">
        <v>43434.752962962964</v>
      </c>
      <c r="E515" s="3" t="s">
        <v>415</v>
      </c>
      <c r="F515" s="3">
        <v>22571</v>
      </c>
      <c r="G515" s="3" t="s">
        <v>32</v>
      </c>
      <c r="H515" s="3">
        <v>1478</v>
      </c>
      <c r="I515" s="3">
        <v>540</v>
      </c>
      <c r="J515" s="3">
        <v>2</v>
      </c>
      <c r="K515" s="3">
        <v>2</v>
      </c>
      <c r="M515" s="2">
        <v>43434.769513888888</v>
      </c>
      <c r="N515" s="2">
        <v>43434.77516203704</v>
      </c>
      <c r="O515" s="3" t="s">
        <v>53</v>
      </c>
      <c r="P515" s="3" t="s">
        <v>54</v>
      </c>
      <c r="Q515" s="3" t="s">
        <v>39</v>
      </c>
      <c r="R515" s="3" t="s">
        <v>40</v>
      </c>
      <c r="S515" s="2">
        <v>43434.76630787037</v>
      </c>
      <c r="T515" s="2">
        <v>43434.768206018518</v>
      </c>
      <c r="U515" s="2">
        <v>43434.772581018522</v>
      </c>
      <c r="V515" s="2">
        <v>43434.775173611109</v>
      </c>
      <c r="X515" s="2">
        <f t="shared" si="204"/>
        <v>43434.752962962964</v>
      </c>
      <c r="Y515" s="33">
        <f t="shared" si="205"/>
        <v>5.6481481515220366E-3</v>
      </c>
      <c r="Z515" s="33">
        <f t="shared" si="206"/>
        <v>1.1296296303044073E-2</v>
      </c>
      <c r="AA515" s="30"/>
      <c r="AB515" s="30">
        <f t="shared" si="207"/>
        <v>3.2060185185400769E-3</v>
      </c>
      <c r="AC515" s="30">
        <f t="shared" si="208"/>
        <v>1.6550925924093463E-2</v>
      </c>
      <c r="AD515" s="30"/>
      <c r="AE515" s="30"/>
    </row>
    <row r="516" spans="1:33" s="3" customFormat="1" x14ac:dyDescent="0.4">
      <c r="A516" s="16" t="str">
        <f t="shared" si="200"/>
        <v>★</v>
      </c>
      <c r="B516" s="16" t="str">
        <f t="shared" si="201"/>
        <v>-</v>
      </c>
      <c r="C516" s="3">
        <v>18</v>
      </c>
      <c r="D516" s="2">
        <v>43434.753842592596</v>
      </c>
      <c r="E516" s="3" t="s">
        <v>470</v>
      </c>
      <c r="F516" s="3">
        <v>22575</v>
      </c>
      <c r="G516" s="3" t="s">
        <v>32</v>
      </c>
      <c r="H516" s="3">
        <v>1575</v>
      </c>
      <c r="I516" s="3">
        <v>974</v>
      </c>
      <c r="J516" s="3">
        <v>1</v>
      </c>
      <c r="K516" s="3">
        <v>2</v>
      </c>
      <c r="M516" s="2">
        <v>43434.76017361111</v>
      </c>
      <c r="N516" s="2">
        <v>43434.772083333337</v>
      </c>
      <c r="O516" s="3" t="s">
        <v>75</v>
      </c>
      <c r="P516" s="3" t="s">
        <v>76</v>
      </c>
      <c r="Q516" s="3" t="s">
        <v>30</v>
      </c>
      <c r="R516" s="3" t="s">
        <v>31</v>
      </c>
      <c r="S516" s="2">
        <v>43434.760775462964</v>
      </c>
      <c r="T516" s="2">
        <v>43434.760775462964</v>
      </c>
      <c r="U516" s="2">
        <v>43434.771574074075</v>
      </c>
      <c r="V516" s="2">
        <v>43434.771574074075</v>
      </c>
      <c r="W516" s="2">
        <v>43434.760775462964</v>
      </c>
      <c r="X516" s="2">
        <f t="shared" ref="X516:X579" si="211">IF(W516&gt;0,W516,D516)</f>
        <v>43434.760775462964</v>
      </c>
      <c r="Y516" s="33">
        <f t="shared" ref="Y516:Y579" si="212">N516-M516</f>
        <v>1.1909722226846498E-2</v>
      </c>
      <c r="Z516" s="33">
        <f t="shared" ref="Z516:Z579" si="213">Y516*K516</f>
        <v>2.3819444453692995E-2</v>
      </c>
      <c r="AA516" s="30"/>
      <c r="AB516" s="30">
        <f t="shared" si="207"/>
        <v>0</v>
      </c>
      <c r="AC516" s="30">
        <f t="shared" si="208"/>
        <v>0</v>
      </c>
      <c r="AD516" s="30"/>
      <c r="AE516" s="30"/>
    </row>
    <row r="517" spans="1:33" s="3" customFormat="1" x14ac:dyDescent="0.4">
      <c r="A517" s="16" t="str">
        <f t="shared" si="200"/>
        <v>-</v>
      </c>
      <c r="B517" s="16" t="str">
        <f t="shared" si="201"/>
        <v>-</v>
      </c>
      <c r="C517" s="3">
        <v>18</v>
      </c>
      <c r="D517" s="2">
        <v>43434.753935185188</v>
      </c>
      <c r="E517" s="3" t="s">
        <v>471</v>
      </c>
      <c r="F517" s="3">
        <v>22576</v>
      </c>
      <c r="G517" s="3" t="s">
        <v>18</v>
      </c>
      <c r="H517" s="3">
        <v>4746</v>
      </c>
      <c r="I517" s="3">
        <v>251</v>
      </c>
      <c r="J517" s="3">
        <v>2</v>
      </c>
      <c r="K517" s="3">
        <v>2</v>
      </c>
      <c r="M517" s="2">
        <v>43434.769803240742</v>
      </c>
      <c r="N517" s="2">
        <v>43434.780960648146</v>
      </c>
      <c r="O517" s="3" t="s">
        <v>53</v>
      </c>
      <c r="P517" s="3" t="s">
        <v>54</v>
      </c>
      <c r="Q517" s="3" t="s">
        <v>103</v>
      </c>
      <c r="R517" s="3" t="s">
        <v>19</v>
      </c>
      <c r="S517" s="2">
        <v>43434.768252314818</v>
      </c>
      <c r="T517" s="2">
        <v>43434.768900462965</v>
      </c>
      <c r="U517" s="2">
        <v>43434.781504629631</v>
      </c>
      <c r="V517" s="2">
        <v>43434.782152777778</v>
      </c>
      <c r="X517" s="2">
        <f t="shared" si="211"/>
        <v>43434.753935185188</v>
      </c>
      <c r="Y517" s="33">
        <f t="shared" si="212"/>
        <v>1.1157407403516117E-2</v>
      </c>
      <c r="Z517" s="33">
        <f t="shared" si="213"/>
        <v>2.2314814807032235E-2</v>
      </c>
      <c r="AA517" s="30"/>
      <c r="AB517" s="30">
        <f t="shared" si="207"/>
        <v>1.5509259246755391E-3</v>
      </c>
      <c r="AC517" s="30">
        <f t="shared" si="208"/>
        <v>1.5868055554165039E-2</v>
      </c>
      <c r="AD517" s="30"/>
      <c r="AE517" s="30"/>
    </row>
    <row r="518" spans="1:33" s="3" customFormat="1" x14ac:dyDescent="0.4">
      <c r="A518" s="16" t="str">
        <f t="shared" si="194"/>
        <v>-</v>
      </c>
      <c r="B518" s="16" t="str">
        <f t="shared" si="195"/>
        <v>-</v>
      </c>
      <c r="C518" s="3">
        <v>18</v>
      </c>
      <c r="D518" s="2">
        <v>43434.75440972222</v>
      </c>
      <c r="E518" s="3" t="s">
        <v>248</v>
      </c>
      <c r="F518" s="3">
        <v>22580</v>
      </c>
      <c r="G518" s="3" t="s">
        <v>32</v>
      </c>
      <c r="H518" s="3">
        <v>7747</v>
      </c>
      <c r="I518" s="3">
        <v>691</v>
      </c>
      <c r="J518" s="3">
        <v>11</v>
      </c>
      <c r="K518" s="3">
        <v>2</v>
      </c>
      <c r="M518" s="2">
        <v>43434.767326388886</v>
      </c>
      <c r="N518" s="2">
        <v>43434.772986111115</v>
      </c>
      <c r="O518" s="3" t="s">
        <v>30</v>
      </c>
      <c r="P518" s="3" t="s">
        <v>31</v>
      </c>
      <c r="Q518" s="3" t="s">
        <v>53</v>
      </c>
      <c r="R518" s="3" t="s">
        <v>54</v>
      </c>
      <c r="S518" s="2">
        <v>43434.769814814812</v>
      </c>
      <c r="T518" s="2">
        <v>43434.769814814812</v>
      </c>
      <c r="U518" s="2">
        <v>43434.777499999997</v>
      </c>
      <c r="V518" s="2">
        <v>43434.777499999997</v>
      </c>
      <c r="X518" s="2">
        <f t="shared" si="211"/>
        <v>43434.75440972222</v>
      </c>
      <c r="Y518" s="33">
        <f t="shared" si="212"/>
        <v>5.659722228301689E-3</v>
      </c>
      <c r="Z518" s="33">
        <f t="shared" si="213"/>
        <v>1.1319444456603378E-2</v>
      </c>
      <c r="AA518" s="30"/>
      <c r="AB518" s="30">
        <f t="shared" si="207"/>
        <v>0</v>
      </c>
      <c r="AC518" s="30">
        <f t="shared" si="208"/>
        <v>1.2916666666569654E-2</v>
      </c>
      <c r="AD518" s="30"/>
      <c r="AE518" s="30"/>
    </row>
    <row r="519" spans="1:33" s="3" customFormat="1" x14ac:dyDescent="0.4">
      <c r="A519" s="16" t="str">
        <f t="shared" ref="A519:A524" si="214">IF(W519&gt;0, "★", "-")</f>
        <v>-</v>
      </c>
      <c r="B519" s="16" t="str">
        <f t="shared" ref="B519:B524" si="215">IF(L519&gt;0, "☆", "-")</f>
        <v>-</v>
      </c>
      <c r="C519" s="3">
        <v>18</v>
      </c>
      <c r="D519" s="2">
        <v>43434.75640046296</v>
      </c>
      <c r="E519" s="3" t="s">
        <v>473</v>
      </c>
      <c r="F519" s="3">
        <v>22582</v>
      </c>
      <c r="G519" s="3" t="s">
        <v>65</v>
      </c>
      <c r="H519" s="3">
        <v>4354</v>
      </c>
      <c r="I519" s="3">
        <v>126</v>
      </c>
      <c r="J519" s="3">
        <v>2</v>
      </c>
      <c r="K519" s="3">
        <v>1</v>
      </c>
      <c r="M519" s="2">
        <v>43434.783622685187</v>
      </c>
      <c r="N519" s="2">
        <v>43434.788287037038</v>
      </c>
      <c r="O519" s="3" t="s">
        <v>66</v>
      </c>
      <c r="P519" s="3" t="s">
        <v>67</v>
      </c>
      <c r="Q519" s="3" t="s">
        <v>39</v>
      </c>
      <c r="R519" s="3" t="s">
        <v>40</v>
      </c>
      <c r="S519" s="2">
        <v>43434.78398148148</v>
      </c>
      <c r="T519" s="2">
        <v>43434.784629629627</v>
      </c>
      <c r="U519" s="2">
        <v>43434.788680555554</v>
      </c>
      <c r="V519" s="2">
        <v>43434.7893287037</v>
      </c>
      <c r="X519" s="2">
        <f t="shared" si="211"/>
        <v>43434.75640046296</v>
      </c>
      <c r="Y519" s="33">
        <f t="shared" si="212"/>
        <v>4.6643518508062698E-3</v>
      </c>
      <c r="Z519" s="33">
        <f t="shared" si="213"/>
        <v>4.6643518508062698E-3</v>
      </c>
      <c r="AA519" s="30"/>
      <c r="AB519" s="30">
        <f t="shared" si="207"/>
        <v>0</v>
      </c>
      <c r="AC519" s="30">
        <f t="shared" si="208"/>
        <v>2.7222222226555459E-2</v>
      </c>
      <c r="AD519" s="30"/>
      <c r="AE519" s="30"/>
    </row>
    <row r="520" spans="1:33" s="3" customFormat="1" x14ac:dyDescent="0.4">
      <c r="A520" s="16" t="str">
        <f t="shared" si="214"/>
        <v>-</v>
      </c>
      <c r="B520" s="16" t="str">
        <f t="shared" si="215"/>
        <v>-</v>
      </c>
      <c r="C520" s="3">
        <v>18</v>
      </c>
      <c r="D520" s="2">
        <v>43434.756527777776</v>
      </c>
      <c r="E520" s="3" t="s">
        <v>474</v>
      </c>
      <c r="F520" s="3">
        <v>22583</v>
      </c>
      <c r="G520" s="3" t="s">
        <v>95</v>
      </c>
      <c r="H520" s="3">
        <v>0</v>
      </c>
      <c r="I520" s="3">
        <v>740</v>
      </c>
      <c r="J520" s="3">
        <v>13</v>
      </c>
      <c r="K520" s="3">
        <v>2</v>
      </c>
      <c r="M520" s="2">
        <v>43434.758287037039</v>
      </c>
      <c r="N520" s="2">
        <v>43434.768553240741</v>
      </c>
      <c r="O520" s="3" t="s">
        <v>30</v>
      </c>
      <c r="P520" s="3" t="s">
        <v>31</v>
      </c>
      <c r="Q520" s="3" t="s">
        <v>103</v>
      </c>
      <c r="R520" s="3" t="s">
        <v>19</v>
      </c>
      <c r="S520" s="2">
        <v>43434.767557870371</v>
      </c>
      <c r="T520" s="2">
        <v>43434.767557870371</v>
      </c>
      <c r="U520" s="2">
        <v>43434.77511574074</v>
      </c>
      <c r="V520" s="2">
        <v>43434.77511574074</v>
      </c>
      <c r="X520" s="2">
        <f t="shared" si="211"/>
        <v>43434.756527777776</v>
      </c>
      <c r="Y520" s="33">
        <f t="shared" si="212"/>
        <v>1.0266203702485655E-2</v>
      </c>
      <c r="Z520" s="33">
        <f t="shared" si="213"/>
        <v>2.0532407404971309E-2</v>
      </c>
      <c r="AA520" s="30"/>
      <c r="AB520" s="30">
        <f t="shared" ref="AB520:AB583" si="216">IF(IF(A520="☆",L520-S520,M520-S520)&lt;0,0,IF(A520="☆",L520-S520,M520-S520))</f>
        <v>0</v>
      </c>
      <c r="AC520" s="30">
        <f t="shared" ref="AC520:AC583" si="217">IF(IF(B520="☆",(IF(L520&gt;S520,L520-X520,S520-X520)),M520-X520)&lt;0,0,IF(B520="☆",(IF(L520&gt;S520,L520-X520,S520-X520)),M520-X520))</f>
        <v>1.7592592630535364E-3</v>
      </c>
      <c r="AD520" s="30"/>
      <c r="AE520" s="30"/>
    </row>
    <row r="521" spans="1:33" s="3" customFormat="1" x14ac:dyDescent="0.4">
      <c r="A521" s="16" t="str">
        <f t="shared" si="214"/>
        <v>★</v>
      </c>
      <c r="B521" s="16" t="str">
        <f t="shared" si="215"/>
        <v>-</v>
      </c>
      <c r="C521" s="3">
        <v>18</v>
      </c>
      <c r="D521" s="2">
        <v>43434.757337962961</v>
      </c>
      <c r="E521" s="3" t="s">
        <v>174</v>
      </c>
      <c r="F521" s="3">
        <v>22587</v>
      </c>
      <c r="G521" s="3" t="s">
        <v>32</v>
      </c>
      <c r="H521" s="3">
        <v>5357</v>
      </c>
      <c r="I521" s="3">
        <v>855</v>
      </c>
      <c r="J521" s="3">
        <v>1</v>
      </c>
      <c r="K521" s="3">
        <v>1</v>
      </c>
      <c r="M521" s="2">
        <v>43434.783275462964</v>
      </c>
      <c r="N521" s="2">
        <v>43434.789988425924</v>
      </c>
      <c r="O521" s="3" t="s">
        <v>36</v>
      </c>
      <c r="P521" s="3" t="s">
        <v>37</v>
      </c>
      <c r="Q521" s="3" t="s">
        <v>26</v>
      </c>
      <c r="R521" s="3" t="s">
        <v>27</v>
      </c>
      <c r="S521" s="2">
        <v>43434.783032407409</v>
      </c>
      <c r="T521" s="2">
        <v>43434.785081018519</v>
      </c>
      <c r="U521" s="2">
        <v>43434.791041666664</v>
      </c>
      <c r="V521" s="2">
        <v>43434.798425925925</v>
      </c>
      <c r="W521" s="2">
        <v>43434.764270833337</v>
      </c>
      <c r="X521" s="2">
        <f t="shared" si="211"/>
        <v>43434.764270833337</v>
      </c>
      <c r="Y521" s="33">
        <f t="shared" si="212"/>
        <v>6.7129629605915397E-3</v>
      </c>
      <c r="Z521" s="33">
        <f t="shared" si="213"/>
        <v>6.7129629605915397E-3</v>
      </c>
      <c r="AA521" s="30"/>
      <c r="AB521" s="30">
        <f t="shared" si="216"/>
        <v>2.4305555416503921E-4</v>
      </c>
      <c r="AC521" s="30">
        <f t="shared" si="217"/>
        <v>1.9004629626579117E-2</v>
      </c>
      <c r="AD521" s="30"/>
      <c r="AE521" s="30"/>
    </row>
    <row r="522" spans="1:33" s="3" customFormat="1" x14ac:dyDescent="0.4">
      <c r="A522" s="16" t="str">
        <f t="shared" si="214"/>
        <v>-</v>
      </c>
      <c r="B522" s="16" t="str">
        <f t="shared" si="215"/>
        <v>-</v>
      </c>
      <c r="C522" s="3">
        <v>18</v>
      </c>
      <c r="D522" s="2">
        <v>43434.761388888888</v>
      </c>
      <c r="E522" s="3" t="s">
        <v>477</v>
      </c>
      <c r="F522" s="3">
        <v>22590</v>
      </c>
      <c r="G522" s="3" t="s">
        <v>95</v>
      </c>
      <c r="H522" s="3">
        <v>0</v>
      </c>
      <c r="I522" s="3">
        <v>636</v>
      </c>
      <c r="J522" s="3">
        <v>4</v>
      </c>
      <c r="K522" s="3">
        <v>1</v>
      </c>
      <c r="M522" s="2">
        <v>43434.768634259257</v>
      </c>
      <c r="N522" s="2">
        <v>43434.775821759256</v>
      </c>
      <c r="O522" s="3" t="s">
        <v>44</v>
      </c>
      <c r="P522" s="3" t="s">
        <v>45</v>
      </c>
      <c r="Q522" s="3" t="s">
        <v>70</v>
      </c>
      <c r="R522" s="3" t="s">
        <v>105</v>
      </c>
      <c r="S522" s="2">
        <v>43434.766932870371</v>
      </c>
      <c r="T522" s="2">
        <v>43434.76902777778</v>
      </c>
      <c r="U522" s="2">
        <v>43434.771944444445</v>
      </c>
      <c r="V522" s="2">
        <v>43434.778078703705</v>
      </c>
      <c r="X522" s="2">
        <f t="shared" si="211"/>
        <v>43434.761388888888</v>
      </c>
      <c r="Y522" s="33">
        <f t="shared" si="212"/>
        <v>7.1874999994179234E-3</v>
      </c>
      <c r="Z522" s="33">
        <f t="shared" si="213"/>
        <v>7.1874999994179234E-3</v>
      </c>
      <c r="AA522" s="30"/>
      <c r="AB522" s="30">
        <f t="shared" si="216"/>
        <v>1.7013888864312321E-3</v>
      </c>
      <c r="AC522" s="30">
        <f t="shared" si="217"/>
        <v>7.2453703687642701E-3</v>
      </c>
      <c r="AD522" s="30"/>
      <c r="AE522" s="30"/>
    </row>
    <row r="523" spans="1:33" s="3" customFormat="1" x14ac:dyDescent="0.4">
      <c r="A523" s="16" t="str">
        <f t="shared" si="214"/>
        <v>-</v>
      </c>
      <c r="B523" s="16" t="str">
        <f t="shared" si="215"/>
        <v>-</v>
      </c>
      <c r="C523" s="3">
        <v>18</v>
      </c>
      <c r="D523" s="2">
        <v>43434.763773148145</v>
      </c>
      <c r="E523" s="3" t="s">
        <v>465</v>
      </c>
      <c r="F523" s="3">
        <v>22592</v>
      </c>
      <c r="G523" s="3" t="s">
        <v>32</v>
      </c>
      <c r="H523" s="3">
        <v>3738</v>
      </c>
      <c r="I523" s="3">
        <v>61</v>
      </c>
      <c r="J523" s="3">
        <v>3</v>
      </c>
      <c r="K523" s="3">
        <v>1</v>
      </c>
      <c r="M523" s="2">
        <v>43434.774155092593</v>
      </c>
      <c r="N523" s="2">
        <v>43434.785717592589</v>
      </c>
      <c r="O523" s="3" t="s">
        <v>63</v>
      </c>
      <c r="P523" s="3" t="s">
        <v>64</v>
      </c>
      <c r="Q523" s="3" t="s">
        <v>53</v>
      </c>
      <c r="R523" s="3" t="s">
        <v>54</v>
      </c>
      <c r="S523" s="2">
        <v>43434.780300925922</v>
      </c>
      <c r="T523" s="2">
        <v>43434.780300925922</v>
      </c>
      <c r="U523" s="2">
        <v>43434.790925925925</v>
      </c>
      <c r="V523" s="2">
        <v>43434.79210648148</v>
      </c>
      <c r="X523" s="2">
        <f t="shared" si="211"/>
        <v>43434.763773148145</v>
      </c>
      <c r="Y523" s="33">
        <f t="shared" si="212"/>
        <v>1.1562499996216502E-2</v>
      </c>
      <c r="Z523" s="33">
        <f t="shared" si="213"/>
        <v>1.1562499996216502E-2</v>
      </c>
      <c r="AA523" s="30"/>
      <c r="AB523" s="30">
        <f t="shared" si="216"/>
        <v>0</v>
      </c>
      <c r="AC523" s="30">
        <f t="shared" si="217"/>
        <v>1.0381944448454306E-2</v>
      </c>
      <c r="AD523" s="30"/>
      <c r="AE523" s="30"/>
    </row>
    <row r="524" spans="1:33" s="3" customFormat="1" x14ac:dyDescent="0.4">
      <c r="A524" s="16" t="str">
        <f t="shared" si="214"/>
        <v>-</v>
      </c>
      <c r="B524" s="16" t="str">
        <f t="shared" si="215"/>
        <v>-</v>
      </c>
      <c r="C524" s="3">
        <v>18</v>
      </c>
      <c r="D524" s="2">
        <v>43434.767326388886</v>
      </c>
      <c r="E524" s="3" t="s">
        <v>480</v>
      </c>
      <c r="F524" s="3">
        <v>22601</v>
      </c>
      <c r="G524" s="3" t="s">
        <v>32</v>
      </c>
      <c r="H524" s="3">
        <v>7864</v>
      </c>
      <c r="I524" s="3">
        <v>545</v>
      </c>
      <c r="J524" s="3">
        <v>4</v>
      </c>
      <c r="K524" s="3">
        <v>2</v>
      </c>
      <c r="M524" s="2">
        <v>43434.780706018515</v>
      </c>
      <c r="N524" s="2">
        <v>43434.788495370369</v>
      </c>
      <c r="O524" s="3" t="s">
        <v>26</v>
      </c>
      <c r="P524" s="3" t="s">
        <v>27</v>
      </c>
      <c r="Q524" s="3" t="s">
        <v>61</v>
      </c>
      <c r="R524" s="3" t="s">
        <v>62</v>
      </c>
      <c r="S524" s="2">
        <v>43434.781990740739</v>
      </c>
      <c r="T524" s="2">
        <v>43434.781990740739</v>
      </c>
      <c r="U524" s="2">
        <v>43434.793263888889</v>
      </c>
      <c r="V524" s="2">
        <v>43434.793483796297</v>
      </c>
      <c r="X524" s="2">
        <f t="shared" si="211"/>
        <v>43434.767326388886</v>
      </c>
      <c r="Y524" s="33">
        <f t="shared" si="212"/>
        <v>7.7893518537166528E-3</v>
      </c>
      <c r="Z524" s="33">
        <f t="shared" si="213"/>
        <v>1.5578703707433306E-2</v>
      </c>
      <c r="AA524" s="30"/>
      <c r="AB524" s="30">
        <f t="shared" si="216"/>
        <v>0</v>
      </c>
      <c r="AC524" s="30">
        <f t="shared" si="217"/>
        <v>1.3379629628616385E-2</v>
      </c>
      <c r="AD524" s="30"/>
      <c r="AE524" s="30"/>
    </row>
    <row r="525" spans="1:33" s="3" customFormat="1" x14ac:dyDescent="0.4">
      <c r="A525" s="16" t="str">
        <f t="shared" ref="A525:A543" si="218">IF(W525&gt;0, "★", "-")</f>
        <v>-</v>
      </c>
      <c r="B525" s="16" t="str">
        <f t="shared" ref="B525:B543" si="219">IF(L525&gt;0, "☆", "-")</f>
        <v>-</v>
      </c>
      <c r="C525" s="3">
        <v>18</v>
      </c>
      <c r="D525" s="2">
        <v>43434.768958333334</v>
      </c>
      <c r="E525" s="3" t="s">
        <v>482</v>
      </c>
      <c r="F525" s="3">
        <v>22603</v>
      </c>
      <c r="G525" s="3" t="s">
        <v>96</v>
      </c>
      <c r="H525" s="3">
        <v>0</v>
      </c>
      <c r="I525" s="3">
        <v>912</v>
      </c>
      <c r="J525" s="3">
        <v>13</v>
      </c>
      <c r="K525" s="3">
        <v>2</v>
      </c>
      <c r="M525" s="2">
        <v>43434.770266203705</v>
      </c>
      <c r="N525" s="2">
        <v>43434.776944444442</v>
      </c>
      <c r="O525" s="3" t="s">
        <v>103</v>
      </c>
      <c r="P525" s="3" t="s">
        <v>19</v>
      </c>
      <c r="Q525" s="3" t="s">
        <v>26</v>
      </c>
      <c r="R525" s="3" t="s">
        <v>27</v>
      </c>
      <c r="S525" s="2">
        <v>43434.769988425927</v>
      </c>
      <c r="T525" s="2">
        <v>43434.769988425927</v>
      </c>
      <c r="U525" s="2">
        <v>43434.775856481479</v>
      </c>
      <c r="V525" s="2">
        <v>43434.775856481479</v>
      </c>
      <c r="X525" s="2">
        <f t="shared" si="211"/>
        <v>43434.768958333334</v>
      </c>
      <c r="Y525" s="33">
        <f t="shared" si="212"/>
        <v>6.6782407375285402E-3</v>
      </c>
      <c r="Z525" s="33">
        <f t="shared" si="213"/>
        <v>1.335648147505708E-2</v>
      </c>
      <c r="AA525" s="30"/>
      <c r="AB525" s="30">
        <f t="shared" si="216"/>
        <v>2.7777777722803876E-4</v>
      </c>
      <c r="AC525" s="30">
        <f t="shared" si="217"/>
        <v>1.3078703705104999E-3</v>
      </c>
      <c r="AD525" s="30"/>
      <c r="AE525" s="30"/>
    </row>
    <row r="526" spans="1:33" s="3" customFormat="1" x14ac:dyDescent="0.4">
      <c r="A526" s="16" t="str">
        <f t="shared" si="218"/>
        <v>-</v>
      </c>
      <c r="B526" s="16" t="str">
        <f t="shared" si="219"/>
        <v>-</v>
      </c>
      <c r="C526" s="3">
        <v>18</v>
      </c>
      <c r="D526" s="2">
        <v>43434.769768518519</v>
      </c>
      <c r="E526" s="3" t="s">
        <v>484</v>
      </c>
      <c r="F526" s="3">
        <v>22605</v>
      </c>
      <c r="G526" s="3" t="s">
        <v>96</v>
      </c>
      <c r="H526" s="3">
        <v>0</v>
      </c>
      <c r="I526" s="3">
        <v>162</v>
      </c>
      <c r="J526" s="3">
        <v>10</v>
      </c>
      <c r="K526" s="3">
        <v>2</v>
      </c>
      <c r="M526" s="2">
        <v>43434.79310185185</v>
      </c>
      <c r="N526" s="2">
        <v>43434.801064814812</v>
      </c>
      <c r="O526" s="3" t="s">
        <v>30</v>
      </c>
      <c r="P526" s="3" t="s">
        <v>31</v>
      </c>
      <c r="Q526" s="3" t="s">
        <v>26</v>
      </c>
      <c r="R526" s="3" t="s">
        <v>27</v>
      </c>
      <c r="S526" s="2">
        <v>43434.793009259258</v>
      </c>
      <c r="T526" s="2">
        <v>43434.793009259258</v>
      </c>
      <c r="U526" s="2">
        <v>43434.800219907411</v>
      </c>
      <c r="V526" s="2">
        <v>43434.805925925924</v>
      </c>
      <c r="X526" s="2">
        <f t="shared" si="211"/>
        <v>43434.769768518519</v>
      </c>
      <c r="Y526" s="33">
        <f t="shared" si="212"/>
        <v>7.962962961755693E-3</v>
      </c>
      <c r="Z526" s="33">
        <f t="shared" si="213"/>
        <v>1.5925925923511386E-2</v>
      </c>
      <c r="AA526" s="30"/>
      <c r="AB526" s="30">
        <f t="shared" si="216"/>
        <v>9.2592592409346253E-5</v>
      </c>
      <c r="AC526" s="30">
        <f t="shared" si="217"/>
        <v>2.3333333330811001E-2</v>
      </c>
      <c r="AD526" s="30"/>
      <c r="AE526" s="30"/>
    </row>
    <row r="527" spans="1:33" s="3" customFormat="1" x14ac:dyDescent="0.4">
      <c r="A527" s="16" t="str">
        <f t="shared" si="218"/>
        <v>-</v>
      </c>
      <c r="B527" s="16" t="str">
        <f t="shared" si="219"/>
        <v>-</v>
      </c>
      <c r="C527" s="3">
        <v>18</v>
      </c>
      <c r="D527" s="2">
        <v>43434.771168981482</v>
      </c>
      <c r="E527" s="3" t="s">
        <v>485</v>
      </c>
      <c r="F527" s="3">
        <v>22606</v>
      </c>
      <c r="G527" s="3" t="s">
        <v>96</v>
      </c>
      <c r="H527" s="3">
        <v>0</v>
      </c>
      <c r="I527" s="3">
        <v>368</v>
      </c>
      <c r="J527" s="3">
        <v>15</v>
      </c>
      <c r="K527" s="3">
        <v>1</v>
      </c>
      <c r="M527" s="2">
        <v>43434.776620370372</v>
      </c>
      <c r="N527" s="2">
        <v>43434.785173611112</v>
      </c>
      <c r="O527" s="3" t="s">
        <v>53</v>
      </c>
      <c r="P527" s="3" t="s">
        <v>54</v>
      </c>
      <c r="Q527" s="3" t="s">
        <v>30</v>
      </c>
      <c r="R527" s="3" t="s">
        <v>31</v>
      </c>
      <c r="S527" s="2">
        <v>43434.775879629633</v>
      </c>
      <c r="T527" s="2">
        <v>43434.776400462964</v>
      </c>
      <c r="U527" s="2">
        <v>43434.785092592596</v>
      </c>
      <c r="V527" s="2">
        <v>43434.789861111109</v>
      </c>
      <c r="X527" s="2">
        <f t="shared" si="211"/>
        <v>43434.771168981482</v>
      </c>
      <c r="Y527" s="33">
        <f t="shared" si="212"/>
        <v>8.55324073927477E-3</v>
      </c>
      <c r="Z527" s="33">
        <f t="shared" si="213"/>
        <v>8.55324073927477E-3</v>
      </c>
      <c r="AA527" s="30"/>
      <c r="AB527" s="30">
        <f t="shared" si="216"/>
        <v>7.4074073927477002E-4</v>
      </c>
      <c r="AC527" s="30">
        <f t="shared" si="217"/>
        <v>5.4513888899236917E-3</v>
      </c>
      <c r="AD527" s="30"/>
      <c r="AE527" s="30"/>
    </row>
    <row r="528" spans="1:33" s="3" customFormat="1" x14ac:dyDescent="0.4">
      <c r="A528" s="16" t="str">
        <f t="shared" si="218"/>
        <v>-</v>
      </c>
      <c r="B528" s="16" t="str">
        <f t="shared" si="219"/>
        <v>-</v>
      </c>
      <c r="C528" s="3">
        <v>18</v>
      </c>
      <c r="D528" s="2">
        <v>43434.771643518521</v>
      </c>
      <c r="E528" s="3" t="s">
        <v>399</v>
      </c>
      <c r="F528" s="3">
        <v>22607</v>
      </c>
      <c r="G528" s="3" t="s">
        <v>110</v>
      </c>
      <c r="H528" s="3">
        <v>3264</v>
      </c>
      <c r="I528" s="3">
        <v>471</v>
      </c>
      <c r="J528" s="3">
        <v>6</v>
      </c>
      <c r="K528" s="3">
        <v>3</v>
      </c>
      <c r="M528" s="2">
        <v>43434.77416666667</v>
      </c>
      <c r="N528" s="2">
        <v>43434.788506944446</v>
      </c>
      <c r="O528" s="3" t="s">
        <v>30</v>
      </c>
      <c r="P528" s="3" t="s">
        <v>31</v>
      </c>
      <c r="Q528" s="3" t="s">
        <v>33</v>
      </c>
      <c r="R528" s="3" t="s">
        <v>34</v>
      </c>
      <c r="S528" s="2">
        <v>43434.775081018517</v>
      </c>
      <c r="T528" s="2">
        <v>43434.775081018517</v>
      </c>
      <c r="U528" s="2">
        <v>43434.783993055556</v>
      </c>
      <c r="V528" s="2">
        <v>43434.789548611108</v>
      </c>
      <c r="X528" s="2">
        <f t="shared" si="211"/>
        <v>43434.771643518521</v>
      </c>
      <c r="Y528" s="33">
        <f t="shared" si="212"/>
        <v>1.4340277775772847E-2</v>
      </c>
      <c r="Z528" s="33">
        <f t="shared" si="213"/>
        <v>4.3020833327318542E-2</v>
      </c>
      <c r="AA528" s="30"/>
      <c r="AB528" s="30">
        <f t="shared" si="216"/>
        <v>0</v>
      </c>
      <c r="AC528" s="30">
        <f t="shared" si="217"/>
        <v>2.5231481486116536E-3</v>
      </c>
      <c r="AD528" s="30"/>
      <c r="AE528" s="30"/>
    </row>
    <row r="529" spans="1:33" s="3" customFormat="1" x14ac:dyDescent="0.4">
      <c r="A529" s="16" t="str">
        <f t="shared" si="218"/>
        <v>-</v>
      </c>
      <c r="B529" s="16" t="str">
        <f t="shared" si="219"/>
        <v>-</v>
      </c>
      <c r="C529" s="3">
        <v>18</v>
      </c>
      <c r="D529" s="2">
        <v>43434.77244212963</v>
      </c>
      <c r="E529" s="3" t="s">
        <v>221</v>
      </c>
      <c r="F529" s="3">
        <v>22609</v>
      </c>
      <c r="G529" s="3" t="s">
        <v>32</v>
      </c>
      <c r="H529" s="3">
        <v>1751</v>
      </c>
      <c r="I529" s="3">
        <v>852</v>
      </c>
      <c r="J529" s="3">
        <v>4</v>
      </c>
      <c r="K529" s="3">
        <v>1</v>
      </c>
      <c r="M529" s="2">
        <v>43434.780787037038</v>
      </c>
      <c r="N529" s="2">
        <v>43434.78565972222</v>
      </c>
      <c r="O529" s="3" t="s">
        <v>26</v>
      </c>
      <c r="P529" s="3" t="s">
        <v>27</v>
      </c>
      <c r="Q529" s="3" t="s">
        <v>57</v>
      </c>
      <c r="R529" s="3" t="s">
        <v>58</v>
      </c>
      <c r="S529" s="2">
        <v>43434.782685185186</v>
      </c>
      <c r="T529" s="2">
        <v>43434.782685185186</v>
      </c>
      <c r="U529" s="2">
        <v>43434.788506944446</v>
      </c>
      <c r="V529" s="2">
        <v>43434.788506944446</v>
      </c>
      <c r="X529" s="2">
        <f t="shared" si="211"/>
        <v>43434.77244212963</v>
      </c>
      <c r="Y529" s="33">
        <f t="shared" si="212"/>
        <v>4.8726851819083095E-3</v>
      </c>
      <c r="Z529" s="33">
        <f t="shared" si="213"/>
        <v>4.8726851819083095E-3</v>
      </c>
      <c r="AA529" s="30"/>
      <c r="AB529" s="30">
        <f t="shared" si="216"/>
        <v>0</v>
      </c>
      <c r="AC529" s="30">
        <f t="shared" si="217"/>
        <v>8.3449074081727304E-3</v>
      </c>
      <c r="AD529" s="30"/>
      <c r="AE529" s="30"/>
      <c r="AG529" s="7"/>
    </row>
    <row r="530" spans="1:33" s="3" customFormat="1" x14ac:dyDescent="0.4">
      <c r="A530" s="16" t="str">
        <f t="shared" si="218"/>
        <v>★</v>
      </c>
      <c r="B530" s="16" t="str">
        <f t="shared" si="219"/>
        <v>-</v>
      </c>
      <c r="C530" s="3">
        <v>18</v>
      </c>
      <c r="D530" s="2">
        <v>43434.77275462963</v>
      </c>
      <c r="E530" s="3" t="s">
        <v>416</v>
      </c>
      <c r="F530" s="3">
        <v>22610</v>
      </c>
      <c r="G530" s="3" t="s">
        <v>18</v>
      </c>
      <c r="H530" s="3">
        <v>854</v>
      </c>
      <c r="I530" s="3">
        <v>347</v>
      </c>
      <c r="J530" s="3">
        <v>6</v>
      </c>
      <c r="K530" s="3">
        <v>1</v>
      </c>
      <c r="M530" s="2">
        <v>43434.777986111112</v>
      </c>
      <c r="N530" s="2">
        <v>43434.792384259257</v>
      </c>
      <c r="O530" s="3" t="s">
        <v>20</v>
      </c>
      <c r="P530" s="3" t="s">
        <v>21</v>
      </c>
      <c r="Q530" s="3" t="s">
        <v>36</v>
      </c>
      <c r="R530" s="3" t="s">
        <v>37</v>
      </c>
      <c r="S530" s="2">
        <v>43434.779687499999</v>
      </c>
      <c r="T530" s="2">
        <v>43434.779687499999</v>
      </c>
      <c r="U530" s="2">
        <v>43434.792303240742</v>
      </c>
      <c r="V530" s="2">
        <v>43434.794583333336</v>
      </c>
      <c r="W530" s="2">
        <v>43434.779687499999</v>
      </c>
      <c r="X530" s="2">
        <f t="shared" si="211"/>
        <v>43434.779687499999</v>
      </c>
      <c r="Y530" s="33">
        <f t="shared" si="212"/>
        <v>1.4398148145119194E-2</v>
      </c>
      <c r="Z530" s="33">
        <f t="shared" si="213"/>
        <v>1.4398148145119194E-2</v>
      </c>
      <c r="AA530" s="30"/>
      <c r="AB530" s="30">
        <f t="shared" si="216"/>
        <v>0</v>
      </c>
      <c r="AC530" s="30">
        <f t="shared" si="217"/>
        <v>0</v>
      </c>
      <c r="AD530" s="30"/>
      <c r="AE530" s="30"/>
    </row>
    <row r="531" spans="1:33" s="3" customFormat="1" x14ac:dyDescent="0.4">
      <c r="A531" s="16" t="str">
        <f t="shared" si="218"/>
        <v>-</v>
      </c>
      <c r="B531" s="16" t="str">
        <f t="shared" si="219"/>
        <v>-</v>
      </c>
      <c r="C531" s="3">
        <v>18</v>
      </c>
      <c r="D531" s="2">
        <v>43434.773182870369</v>
      </c>
      <c r="E531" s="3" t="s">
        <v>155</v>
      </c>
      <c r="F531" s="3">
        <v>22611</v>
      </c>
      <c r="G531" s="3" t="s">
        <v>18</v>
      </c>
      <c r="H531" s="3">
        <v>6493</v>
      </c>
      <c r="I531" s="3">
        <v>121</v>
      </c>
      <c r="J531" s="3">
        <v>3</v>
      </c>
      <c r="K531" s="3">
        <v>1</v>
      </c>
      <c r="M531" s="2">
        <v>43434.774456018517</v>
      </c>
      <c r="N531" s="2">
        <v>43434.782013888886</v>
      </c>
      <c r="O531" s="3" t="s">
        <v>63</v>
      </c>
      <c r="P531" s="3" t="s">
        <v>64</v>
      </c>
      <c r="Q531" s="3" t="s">
        <v>43</v>
      </c>
      <c r="R531" s="3" t="s">
        <v>89</v>
      </c>
      <c r="S531" s="2">
        <v>43434.780648148146</v>
      </c>
      <c r="T531" s="2">
        <v>43434.780648148146</v>
      </c>
      <c r="U531" s="2">
        <v>43434.789965277778</v>
      </c>
      <c r="V531" s="2">
        <v>43434.789965277778</v>
      </c>
      <c r="X531" s="2">
        <f t="shared" si="211"/>
        <v>43434.773182870369</v>
      </c>
      <c r="Y531" s="33">
        <f t="shared" si="212"/>
        <v>7.5578703690553084E-3</v>
      </c>
      <c r="Z531" s="33">
        <f t="shared" si="213"/>
        <v>7.5578703690553084E-3</v>
      </c>
      <c r="AA531" s="30"/>
      <c r="AB531" s="30">
        <f t="shared" si="216"/>
        <v>0</v>
      </c>
      <c r="AC531" s="30">
        <f t="shared" si="217"/>
        <v>1.2731481474475004E-3</v>
      </c>
      <c r="AD531" s="30"/>
      <c r="AE531" s="30"/>
      <c r="AG531" s="7"/>
    </row>
    <row r="532" spans="1:33" s="3" customFormat="1" x14ac:dyDescent="0.4">
      <c r="A532" s="16" t="str">
        <f t="shared" si="218"/>
        <v>-</v>
      </c>
      <c r="B532" s="16" t="str">
        <f t="shared" si="219"/>
        <v>-</v>
      </c>
      <c r="C532" s="3">
        <v>18</v>
      </c>
      <c r="D532" s="2">
        <v>43434.7734837963</v>
      </c>
      <c r="E532" s="3" t="s">
        <v>486</v>
      </c>
      <c r="F532" s="3">
        <v>22612</v>
      </c>
      <c r="G532" s="3" t="s">
        <v>95</v>
      </c>
      <c r="H532" s="3">
        <v>0</v>
      </c>
      <c r="I532" s="3">
        <v>814</v>
      </c>
      <c r="J532" s="3">
        <v>6</v>
      </c>
      <c r="K532" s="3">
        <v>1</v>
      </c>
      <c r="M532" s="2">
        <v>43434.77685185185</v>
      </c>
      <c r="N532" s="2">
        <v>43434.786898148152</v>
      </c>
      <c r="O532" s="3" t="s">
        <v>44</v>
      </c>
      <c r="P532" s="3" t="s">
        <v>45</v>
      </c>
      <c r="Q532" s="3" t="s">
        <v>103</v>
      </c>
      <c r="R532" s="3" t="s">
        <v>19</v>
      </c>
      <c r="S532" s="2">
        <v>43434.778067129628</v>
      </c>
      <c r="T532" s="2">
        <v>43434.778067129628</v>
      </c>
      <c r="U532" s="2">
        <v>43434.786666666667</v>
      </c>
      <c r="V532" s="2">
        <v>43434.786666666667</v>
      </c>
      <c r="X532" s="2">
        <f t="shared" si="211"/>
        <v>43434.7734837963</v>
      </c>
      <c r="Y532" s="33">
        <f t="shared" si="212"/>
        <v>1.004629630187992E-2</v>
      </c>
      <c r="Z532" s="33">
        <f t="shared" si="213"/>
        <v>1.004629630187992E-2</v>
      </c>
      <c r="AA532" s="30"/>
      <c r="AB532" s="30">
        <f t="shared" si="216"/>
        <v>0</v>
      </c>
      <c r="AC532" s="30">
        <f t="shared" si="217"/>
        <v>3.3680555497994646E-3</v>
      </c>
      <c r="AD532" s="30"/>
      <c r="AE532" s="30"/>
      <c r="AG532" s="7"/>
    </row>
    <row r="533" spans="1:33" s="3" customFormat="1" x14ac:dyDescent="0.4">
      <c r="A533" s="16" t="str">
        <f t="shared" si="218"/>
        <v>-</v>
      </c>
      <c r="B533" s="16" t="str">
        <f t="shared" si="219"/>
        <v>-</v>
      </c>
      <c r="C533" s="3">
        <v>18</v>
      </c>
      <c r="D533" s="2">
        <v>43434.779548611114</v>
      </c>
      <c r="E533" s="3" t="s">
        <v>360</v>
      </c>
      <c r="F533" s="3">
        <v>22617</v>
      </c>
      <c r="G533" s="3" t="s">
        <v>65</v>
      </c>
      <c r="H533" s="3">
        <v>7794</v>
      </c>
      <c r="I533" s="3">
        <v>756</v>
      </c>
      <c r="J533" s="3">
        <v>3</v>
      </c>
      <c r="K533" s="3">
        <v>4</v>
      </c>
      <c r="M533" s="2">
        <v>43434.791377314818</v>
      </c>
      <c r="N533" s="2">
        <v>43434.799247685187</v>
      </c>
      <c r="O533" s="3" t="s">
        <v>66</v>
      </c>
      <c r="P533" s="3" t="s">
        <v>67</v>
      </c>
      <c r="Q533" s="3" t="s">
        <v>30</v>
      </c>
      <c r="R533" s="3" t="s">
        <v>31</v>
      </c>
      <c r="S533" s="2">
        <v>43434.7891087963</v>
      </c>
      <c r="T533" s="2">
        <v>43434.79179398148</v>
      </c>
      <c r="U533" s="2">
        <v>43434.796493055554</v>
      </c>
      <c r="V533" s="2">
        <v>43434.799178240741</v>
      </c>
      <c r="X533" s="2">
        <f t="shared" si="211"/>
        <v>43434.779548611114</v>
      </c>
      <c r="Y533" s="33">
        <f t="shared" si="212"/>
        <v>7.8703703693463467E-3</v>
      </c>
      <c r="Z533" s="33">
        <f t="shared" si="213"/>
        <v>3.1481481477385387E-2</v>
      </c>
      <c r="AA533" s="30"/>
      <c r="AB533" s="30">
        <f t="shared" si="216"/>
        <v>2.268518517666962E-3</v>
      </c>
      <c r="AC533" s="30">
        <f t="shared" si="217"/>
        <v>1.1828703703940846E-2</v>
      </c>
      <c r="AD533" s="30"/>
      <c r="AE533" s="30"/>
    </row>
    <row r="534" spans="1:33" s="3" customFormat="1" x14ac:dyDescent="0.4">
      <c r="A534" s="16" t="str">
        <f t="shared" si="218"/>
        <v>-</v>
      </c>
      <c r="B534" s="16" t="str">
        <f t="shared" si="219"/>
        <v>-</v>
      </c>
      <c r="C534" s="3">
        <v>18</v>
      </c>
      <c r="D534" s="2">
        <v>43434.782627314817</v>
      </c>
      <c r="E534" s="3" t="s">
        <v>490</v>
      </c>
      <c r="F534" s="3">
        <v>22620</v>
      </c>
      <c r="G534" s="3" t="s">
        <v>96</v>
      </c>
      <c r="H534" s="3">
        <v>0</v>
      </c>
      <c r="I534" s="3">
        <v>46</v>
      </c>
      <c r="J534" s="3">
        <v>7</v>
      </c>
      <c r="K534" s="3">
        <v>1</v>
      </c>
      <c r="M534" s="2">
        <v>43434.785798611112</v>
      </c>
      <c r="N534" s="2">
        <v>43434.793240740742</v>
      </c>
      <c r="O534" s="3" t="s">
        <v>61</v>
      </c>
      <c r="P534" s="3" t="s">
        <v>62</v>
      </c>
      <c r="Q534" s="3" t="s">
        <v>26</v>
      </c>
      <c r="R534" s="3" t="s">
        <v>27</v>
      </c>
      <c r="S534" s="2">
        <v>43434.784930555557</v>
      </c>
      <c r="T534" s="2">
        <v>43434.784930555557</v>
      </c>
      <c r="U534" s="2">
        <v>43434.793391203704</v>
      </c>
      <c r="V534" s="2">
        <v>43434.794166666667</v>
      </c>
      <c r="X534" s="2">
        <f t="shared" si="211"/>
        <v>43434.782627314817</v>
      </c>
      <c r="Y534" s="33">
        <f t="shared" si="212"/>
        <v>7.442129630362615E-3</v>
      </c>
      <c r="Z534" s="33">
        <f t="shared" si="213"/>
        <v>7.442129630362615E-3</v>
      </c>
      <c r="AA534" s="30"/>
      <c r="AB534" s="30">
        <f t="shared" si="216"/>
        <v>8.6805555474711582E-4</v>
      </c>
      <c r="AC534" s="30">
        <f t="shared" si="217"/>
        <v>3.1712962954770774E-3</v>
      </c>
      <c r="AD534" s="30"/>
      <c r="AE534" s="30"/>
    </row>
    <row r="535" spans="1:33" s="3" customFormat="1" x14ac:dyDescent="0.4">
      <c r="A535" s="16" t="str">
        <f t="shared" si="218"/>
        <v>-</v>
      </c>
      <c r="B535" s="16" t="str">
        <f t="shared" si="219"/>
        <v>-</v>
      </c>
      <c r="C535" s="3">
        <v>18</v>
      </c>
      <c r="D535" s="2">
        <v>43434.783888888887</v>
      </c>
      <c r="E535" s="3" t="s">
        <v>492</v>
      </c>
      <c r="F535" s="3">
        <v>22623</v>
      </c>
      <c r="G535" s="3" t="s">
        <v>95</v>
      </c>
      <c r="H535" s="3">
        <v>0</v>
      </c>
      <c r="I535" s="3">
        <v>129</v>
      </c>
      <c r="J535" s="3">
        <v>15</v>
      </c>
      <c r="K535" s="3">
        <v>1</v>
      </c>
      <c r="M535" s="2">
        <v>43434.78597222222</v>
      </c>
      <c r="N535" s="2">
        <v>43434.790370370371</v>
      </c>
      <c r="O535" s="3" t="s">
        <v>20</v>
      </c>
      <c r="P535" s="3" t="s">
        <v>21</v>
      </c>
      <c r="Q535" s="3" t="s">
        <v>33</v>
      </c>
      <c r="R535" s="3" t="s">
        <v>34</v>
      </c>
      <c r="S535" s="2">
        <v>43434.787581018521</v>
      </c>
      <c r="T535" s="2">
        <v>43434.787581018521</v>
      </c>
      <c r="U535" s="2">
        <v>43434.795219907406</v>
      </c>
      <c r="V535" s="2">
        <v>43434.795219907406</v>
      </c>
      <c r="X535" s="2">
        <f t="shared" si="211"/>
        <v>43434.783888888887</v>
      </c>
      <c r="Y535" s="33">
        <f t="shared" si="212"/>
        <v>4.3981481503578834E-3</v>
      </c>
      <c r="Z535" s="33">
        <f t="shared" si="213"/>
        <v>4.3981481503578834E-3</v>
      </c>
      <c r="AA535" s="30"/>
      <c r="AB535" s="30">
        <f t="shared" si="216"/>
        <v>0</v>
      </c>
      <c r="AC535" s="30">
        <f t="shared" si="217"/>
        <v>2.0833333328482695E-3</v>
      </c>
      <c r="AD535" s="30"/>
      <c r="AE535" s="30"/>
    </row>
    <row r="536" spans="1:33" s="3" customFormat="1" x14ac:dyDescent="0.4">
      <c r="A536" s="16" t="str">
        <f t="shared" si="218"/>
        <v>-</v>
      </c>
      <c r="B536" s="16" t="str">
        <f t="shared" si="219"/>
        <v>-</v>
      </c>
      <c r="C536" s="3">
        <v>18</v>
      </c>
      <c r="D536" s="2">
        <v>43434.784282407411</v>
      </c>
      <c r="E536" s="3" t="s">
        <v>469</v>
      </c>
      <c r="F536" s="3">
        <v>22624</v>
      </c>
      <c r="G536" s="3" t="s">
        <v>32</v>
      </c>
      <c r="H536" s="3">
        <v>1478</v>
      </c>
      <c r="I536" s="3">
        <v>793</v>
      </c>
      <c r="J536" s="3">
        <v>1</v>
      </c>
      <c r="K536" s="3">
        <v>3</v>
      </c>
      <c r="M536" s="2">
        <v>43434.798900462964</v>
      </c>
      <c r="N536" s="2">
        <v>43434.813657407409</v>
      </c>
      <c r="O536" s="3" t="s">
        <v>39</v>
      </c>
      <c r="P536" s="3" t="s">
        <v>40</v>
      </c>
      <c r="Q536" s="3" t="s">
        <v>20</v>
      </c>
      <c r="R536" s="3" t="s">
        <v>21</v>
      </c>
      <c r="S536" s="2">
        <v>43434.794270833336</v>
      </c>
      <c r="T536" s="2">
        <v>43434.797326388885</v>
      </c>
      <c r="U536" s="2">
        <v>43434.802951388891</v>
      </c>
      <c r="V536" s="2">
        <v>43434.811724537038</v>
      </c>
      <c r="X536" s="2">
        <f t="shared" si="211"/>
        <v>43434.784282407411</v>
      </c>
      <c r="Y536" s="33">
        <f t="shared" si="212"/>
        <v>1.4756944445252884E-2</v>
      </c>
      <c r="Z536" s="33">
        <f t="shared" si="213"/>
        <v>4.4270833335758653E-2</v>
      </c>
      <c r="AA536" s="30"/>
      <c r="AB536" s="30">
        <f t="shared" si="216"/>
        <v>4.6296296277432702E-3</v>
      </c>
      <c r="AC536" s="30">
        <f t="shared" si="217"/>
        <v>1.4618055553000886E-2</v>
      </c>
      <c r="AD536" s="30"/>
      <c r="AE536" s="30"/>
    </row>
    <row r="537" spans="1:33" s="3" customFormat="1" x14ac:dyDescent="0.4">
      <c r="A537" s="16" t="str">
        <f t="shared" si="218"/>
        <v>-</v>
      </c>
      <c r="B537" s="16" t="str">
        <f t="shared" si="219"/>
        <v>-</v>
      </c>
      <c r="C537" s="3">
        <v>18</v>
      </c>
      <c r="D537" s="2">
        <v>43434.784814814811</v>
      </c>
      <c r="E537" s="3" t="s">
        <v>493</v>
      </c>
      <c r="F537" s="3">
        <v>22625</v>
      </c>
      <c r="G537" s="3" t="s">
        <v>110</v>
      </c>
      <c r="H537" s="3">
        <v>4380</v>
      </c>
      <c r="I537" s="3">
        <v>847</v>
      </c>
      <c r="J537" s="3">
        <v>4</v>
      </c>
      <c r="K537" s="3">
        <v>1</v>
      </c>
      <c r="M537" s="2">
        <v>43434.792407407411</v>
      </c>
      <c r="N537" s="2">
        <v>43434.800324074073</v>
      </c>
      <c r="O537" s="3" t="s">
        <v>46</v>
      </c>
      <c r="P537" s="3" t="s">
        <v>47</v>
      </c>
      <c r="Q537" s="3" t="s">
        <v>22</v>
      </c>
      <c r="R537" s="3" t="s">
        <v>23</v>
      </c>
      <c r="S537" s="2">
        <v>43434.796226851853</v>
      </c>
      <c r="T537" s="2">
        <v>43434.796226851853</v>
      </c>
      <c r="U537" s="2">
        <v>43434.802118055559</v>
      </c>
      <c r="V537" s="2">
        <v>43434.805543981478</v>
      </c>
      <c r="X537" s="2">
        <f t="shared" si="211"/>
        <v>43434.784814814811</v>
      </c>
      <c r="Y537" s="33">
        <f t="shared" si="212"/>
        <v>7.916666661913041E-3</v>
      </c>
      <c r="Z537" s="33">
        <f t="shared" si="213"/>
        <v>7.916666661913041E-3</v>
      </c>
      <c r="AA537" s="30"/>
      <c r="AB537" s="30">
        <f t="shared" si="216"/>
        <v>0</v>
      </c>
      <c r="AC537" s="30">
        <f t="shared" si="217"/>
        <v>7.5925925993942656E-3</v>
      </c>
      <c r="AD537" s="30"/>
      <c r="AE537" s="30"/>
    </row>
    <row r="538" spans="1:33" s="3" customFormat="1" x14ac:dyDescent="0.4">
      <c r="A538" s="16" t="str">
        <f t="shared" si="218"/>
        <v>-</v>
      </c>
      <c r="B538" s="16" t="str">
        <f t="shared" si="219"/>
        <v>-</v>
      </c>
      <c r="C538" s="3">
        <v>18</v>
      </c>
      <c r="D538" s="2">
        <v>43434.78502314815</v>
      </c>
      <c r="E538" s="3" t="s">
        <v>494</v>
      </c>
      <c r="F538" s="3">
        <v>22626</v>
      </c>
      <c r="G538" s="3" t="s">
        <v>110</v>
      </c>
      <c r="H538" s="3">
        <v>3436</v>
      </c>
      <c r="I538" s="3">
        <v>230</v>
      </c>
      <c r="J538" s="3">
        <v>8</v>
      </c>
      <c r="K538" s="3">
        <v>1</v>
      </c>
      <c r="M538" s="2">
        <v>43434.787534722222</v>
      </c>
      <c r="N538" s="2">
        <v>43434.79210648148</v>
      </c>
      <c r="O538" s="3" t="s">
        <v>22</v>
      </c>
      <c r="P538" s="3" t="s">
        <v>23</v>
      </c>
      <c r="Q538" s="3" t="s">
        <v>33</v>
      </c>
      <c r="R538" s="3" t="s">
        <v>34</v>
      </c>
      <c r="S538" s="2">
        <v>43434.786157407405</v>
      </c>
      <c r="T538" s="2">
        <v>43434.787754629629</v>
      </c>
      <c r="U538" s="2">
        <v>43434.792256944442</v>
      </c>
      <c r="V538" s="2">
        <v>43434.793854166666</v>
      </c>
      <c r="X538" s="2">
        <f t="shared" si="211"/>
        <v>43434.78502314815</v>
      </c>
      <c r="Y538" s="33">
        <f t="shared" si="212"/>
        <v>4.5717592583969235E-3</v>
      </c>
      <c r="Z538" s="33">
        <f t="shared" si="213"/>
        <v>4.5717592583969235E-3</v>
      </c>
      <c r="AA538" s="30"/>
      <c r="AB538" s="30">
        <f t="shared" si="216"/>
        <v>1.377314816636499E-3</v>
      </c>
      <c r="AC538" s="30">
        <f t="shared" si="217"/>
        <v>2.5115740718320012E-3</v>
      </c>
      <c r="AD538" s="30"/>
      <c r="AE538" s="30"/>
    </row>
    <row r="539" spans="1:33" s="3" customFormat="1" x14ac:dyDescent="0.4">
      <c r="A539" s="16" t="str">
        <f t="shared" si="218"/>
        <v>-</v>
      </c>
      <c r="B539" s="16" t="str">
        <f t="shared" si="219"/>
        <v>-</v>
      </c>
      <c r="C539" s="3">
        <v>18</v>
      </c>
      <c r="D539" s="2">
        <v>43434.785034722219</v>
      </c>
      <c r="E539" s="3" t="s">
        <v>495</v>
      </c>
      <c r="F539" s="3">
        <v>22627</v>
      </c>
      <c r="G539" s="3" t="s">
        <v>95</v>
      </c>
      <c r="H539" s="3">
        <v>0</v>
      </c>
      <c r="I539" s="3">
        <v>734</v>
      </c>
      <c r="J539" s="3">
        <v>5</v>
      </c>
      <c r="K539" s="3">
        <v>3</v>
      </c>
      <c r="M539" s="2">
        <v>43434.791446759256</v>
      </c>
      <c r="N539" s="2">
        <v>43434.796550925923</v>
      </c>
      <c r="O539" s="3" t="s">
        <v>24</v>
      </c>
      <c r="P539" s="3" t="s">
        <v>25</v>
      </c>
      <c r="Q539" s="3" t="s">
        <v>43</v>
      </c>
      <c r="R539" s="3" t="s">
        <v>89</v>
      </c>
      <c r="S539" s="2">
        <v>43434.793414351851</v>
      </c>
      <c r="T539" s="2">
        <v>43434.793414351851</v>
      </c>
      <c r="U539" s="2">
        <v>43434.802673611113</v>
      </c>
      <c r="V539" s="2">
        <v>43434.797627314816</v>
      </c>
      <c r="X539" s="2">
        <f t="shared" si="211"/>
        <v>43434.785034722219</v>
      </c>
      <c r="Y539" s="33">
        <f t="shared" si="212"/>
        <v>5.1041666665696539E-3</v>
      </c>
      <c r="Z539" s="33">
        <f t="shared" si="213"/>
        <v>1.5312499999708962E-2</v>
      </c>
      <c r="AA539" s="30"/>
      <c r="AB539" s="30">
        <f t="shared" si="216"/>
        <v>0</v>
      </c>
      <c r="AC539" s="30">
        <f t="shared" si="217"/>
        <v>6.4120370370801538E-3</v>
      </c>
      <c r="AD539" s="30"/>
      <c r="AE539" s="30"/>
      <c r="AG539" s="7"/>
    </row>
    <row r="540" spans="1:33" s="3" customFormat="1" x14ac:dyDescent="0.4">
      <c r="A540" s="16" t="str">
        <f t="shared" si="218"/>
        <v>-</v>
      </c>
      <c r="B540" s="16" t="str">
        <f t="shared" si="219"/>
        <v>-</v>
      </c>
      <c r="C540" s="3">
        <v>18</v>
      </c>
      <c r="D540" s="2">
        <v>43434.785902777781</v>
      </c>
      <c r="E540" s="3" t="s">
        <v>496</v>
      </c>
      <c r="F540" s="3">
        <v>22628</v>
      </c>
      <c r="G540" s="3" t="s">
        <v>65</v>
      </c>
      <c r="H540" s="3">
        <v>1853</v>
      </c>
      <c r="I540" s="3">
        <v>564</v>
      </c>
      <c r="J540" s="3">
        <v>7</v>
      </c>
      <c r="K540" s="3">
        <v>4</v>
      </c>
      <c r="M540" s="2">
        <v>43434.798368055555</v>
      </c>
      <c r="N540" s="2">
        <v>43434.804062499999</v>
      </c>
      <c r="O540" s="3" t="s">
        <v>43</v>
      </c>
      <c r="P540" s="3" t="s">
        <v>89</v>
      </c>
      <c r="Q540" s="3" t="s">
        <v>46</v>
      </c>
      <c r="R540" s="3" t="s">
        <v>47</v>
      </c>
      <c r="S540" s="2">
        <v>43434.798460648148</v>
      </c>
      <c r="T540" s="2">
        <v>43434.798460648148</v>
      </c>
      <c r="U540" s="2">
        <v>43434.810127314813</v>
      </c>
      <c r="V540" s="2">
        <v>43434.810127314813</v>
      </c>
      <c r="X540" s="2">
        <f t="shared" si="211"/>
        <v>43434.785902777781</v>
      </c>
      <c r="Y540" s="33">
        <f t="shared" si="212"/>
        <v>5.694444444088731E-3</v>
      </c>
      <c r="Z540" s="33">
        <f t="shared" si="213"/>
        <v>2.2777777776354924E-2</v>
      </c>
      <c r="AA540" s="30"/>
      <c r="AB540" s="30">
        <f t="shared" si="216"/>
        <v>0</v>
      </c>
      <c r="AC540" s="30">
        <f t="shared" si="217"/>
        <v>1.2465277774026617E-2</v>
      </c>
      <c r="AD540" s="30"/>
      <c r="AE540" s="30"/>
    </row>
    <row r="541" spans="1:33" s="3" customFormat="1" x14ac:dyDescent="0.4">
      <c r="A541" s="16" t="str">
        <f t="shared" si="218"/>
        <v>-</v>
      </c>
      <c r="B541" s="16" t="str">
        <f t="shared" si="219"/>
        <v>-</v>
      </c>
      <c r="C541" s="3">
        <v>18</v>
      </c>
      <c r="D541" s="2">
        <v>43434.785925925928</v>
      </c>
      <c r="E541" s="3" t="s">
        <v>487</v>
      </c>
      <c r="F541" s="3">
        <v>22629</v>
      </c>
      <c r="G541" s="3" t="s">
        <v>96</v>
      </c>
      <c r="H541" s="3">
        <v>0</v>
      </c>
      <c r="I541" s="3">
        <v>483</v>
      </c>
      <c r="J541" s="3">
        <v>8</v>
      </c>
      <c r="K541" s="3">
        <v>1</v>
      </c>
      <c r="M541" s="2">
        <v>43434.792268518519</v>
      </c>
      <c r="N541" s="2">
        <v>43434.800520833334</v>
      </c>
      <c r="O541" s="3" t="s">
        <v>33</v>
      </c>
      <c r="P541" s="3" t="s">
        <v>34</v>
      </c>
      <c r="Q541" s="3" t="s">
        <v>61</v>
      </c>
      <c r="R541" s="3" t="s">
        <v>62</v>
      </c>
      <c r="S541" s="2">
        <v>43434.793854166666</v>
      </c>
      <c r="T541" s="2">
        <v>43434.796782407408</v>
      </c>
      <c r="U541" s="2">
        <v>43434.799942129626</v>
      </c>
      <c r="V541" s="2">
        <v>43434.802870370368</v>
      </c>
      <c r="X541" s="2">
        <f t="shared" si="211"/>
        <v>43434.785925925928</v>
      </c>
      <c r="Y541" s="33">
        <f t="shared" si="212"/>
        <v>8.2523148157633841E-3</v>
      </c>
      <c r="Z541" s="33">
        <f t="shared" si="213"/>
        <v>8.2523148157633841E-3</v>
      </c>
      <c r="AA541" s="30"/>
      <c r="AB541" s="30">
        <f t="shared" si="216"/>
        <v>0</v>
      </c>
      <c r="AC541" s="30">
        <f t="shared" si="217"/>
        <v>6.3425925909541547E-3</v>
      </c>
      <c r="AD541" s="30"/>
      <c r="AE541" s="30"/>
      <c r="AG541" s="7"/>
    </row>
    <row r="542" spans="1:33" s="3" customFormat="1" x14ac:dyDescent="0.4">
      <c r="A542" s="16" t="str">
        <f t="shared" si="218"/>
        <v>-</v>
      </c>
      <c r="B542" s="16" t="str">
        <f t="shared" si="219"/>
        <v>-</v>
      </c>
      <c r="C542" s="3">
        <v>18</v>
      </c>
      <c r="D542" s="2">
        <v>43434.786562499998</v>
      </c>
      <c r="E542" s="3" t="s">
        <v>497</v>
      </c>
      <c r="F542" s="3">
        <v>22630</v>
      </c>
      <c r="G542" s="3" t="s">
        <v>95</v>
      </c>
      <c r="H542" s="3">
        <v>0</v>
      </c>
      <c r="I542" s="3">
        <v>385</v>
      </c>
      <c r="J542" s="3">
        <v>6</v>
      </c>
      <c r="K542" s="3">
        <v>4</v>
      </c>
      <c r="M542" s="2">
        <v>43434.796990740739</v>
      </c>
      <c r="N542" s="2">
        <v>43434.807210648149</v>
      </c>
      <c r="O542" s="3" t="s">
        <v>24</v>
      </c>
      <c r="P542" s="3" t="s">
        <v>25</v>
      </c>
      <c r="Q542" s="3" t="s">
        <v>48</v>
      </c>
      <c r="R542" s="3" t="s">
        <v>49</v>
      </c>
      <c r="S542" s="2">
        <v>43434.798194444447</v>
      </c>
      <c r="T542" s="2">
        <v>43434.798194444447</v>
      </c>
      <c r="U542" s="2">
        <v>43434.807662037034</v>
      </c>
      <c r="V542" s="2">
        <v>43434.807662037034</v>
      </c>
      <c r="X542" s="2">
        <f t="shared" si="211"/>
        <v>43434.786562499998</v>
      </c>
      <c r="Y542" s="33">
        <f t="shared" si="212"/>
        <v>1.021990740991896E-2</v>
      </c>
      <c r="Z542" s="33">
        <f t="shared" si="213"/>
        <v>4.0879629639675841E-2</v>
      </c>
      <c r="AA542" s="30"/>
      <c r="AB542" s="30">
        <f t="shared" si="216"/>
        <v>0</v>
      </c>
      <c r="AC542" s="30">
        <f t="shared" si="217"/>
        <v>1.0428240741021E-2</v>
      </c>
      <c r="AD542" s="30"/>
      <c r="AE542" s="30"/>
      <c r="AG542" s="7"/>
    </row>
    <row r="543" spans="1:33" s="3" customFormat="1" x14ac:dyDescent="0.4">
      <c r="A543" s="16" t="str">
        <f t="shared" si="218"/>
        <v>-</v>
      </c>
      <c r="B543" s="16" t="str">
        <f t="shared" si="219"/>
        <v>-</v>
      </c>
      <c r="C543" s="3">
        <v>18</v>
      </c>
      <c r="D543" s="2">
        <v>43434.790543981479</v>
      </c>
      <c r="E543" s="3" t="s">
        <v>178</v>
      </c>
      <c r="F543" s="3">
        <v>22632</v>
      </c>
      <c r="G543" s="3" t="s">
        <v>32</v>
      </c>
      <c r="H543" s="3">
        <v>7755</v>
      </c>
      <c r="I543" s="3">
        <v>201</v>
      </c>
      <c r="J543" s="3">
        <v>8</v>
      </c>
      <c r="K543" s="3">
        <v>1</v>
      </c>
      <c r="M543" s="2">
        <v>43434.802789351852</v>
      </c>
      <c r="N543" s="2">
        <v>43434.805497685185</v>
      </c>
      <c r="O543" s="3" t="s">
        <v>63</v>
      </c>
      <c r="P543" s="3" t="s">
        <v>64</v>
      </c>
      <c r="Q543" s="3" t="s">
        <v>103</v>
      </c>
      <c r="R543" s="3" t="s">
        <v>19</v>
      </c>
      <c r="S543" s="2">
        <v>43434.804143518515</v>
      </c>
      <c r="T543" s="2">
        <v>43434.804143518515</v>
      </c>
      <c r="U543" s="2">
        <v>43434.808634259258</v>
      </c>
      <c r="V543" s="2">
        <v>43434.808634259258</v>
      </c>
      <c r="X543" s="2">
        <f t="shared" si="211"/>
        <v>43434.790543981479</v>
      </c>
      <c r="Y543" s="33">
        <f t="shared" si="212"/>
        <v>2.7083333334303461E-3</v>
      </c>
      <c r="Z543" s="33">
        <f t="shared" si="213"/>
        <v>2.7083333334303461E-3</v>
      </c>
      <c r="AA543" s="30"/>
      <c r="AB543" s="30">
        <f t="shared" si="216"/>
        <v>0</v>
      </c>
      <c r="AC543" s="30">
        <f t="shared" si="217"/>
        <v>1.2245370373420883E-2</v>
      </c>
      <c r="AD543" s="30"/>
      <c r="AE543" s="30"/>
    </row>
    <row r="544" spans="1:33" s="3" customFormat="1" x14ac:dyDescent="0.4">
      <c r="A544" s="16" t="str">
        <f t="shared" ref="A544:A586" si="220">IF(W544&gt;0, "★", "-")</f>
        <v>★</v>
      </c>
      <c r="B544" s="16" t="str">
        <f t="shared" ref="B544:B586" si="221">IF(L544&gt;0, "☆", "-")</f>
        <v>☆</v>
      </c>
      <c r="C544" s="3">
        <v>18</v>
      </c>
      <c r="D544" s="2">
        <v>43434.711018518516</v>
      </c>
      <c r="E544" s="3" t="s">
        <v>161</v>
      </c>
      <c r="F544" s="3">
        <v>22474</v>
      </c>
      <c r="G544" s="3" t="s">
        <v>110</v>
      </c>
      <c r="H544" s="3">
        <v>4442</v>
      </c>
      <c r="I544" s="3">
        <v>311</v>
      </c>
      <c r="J544" s="3">
        <v>2</v>
      </c>
      <c r="K544" s="3">
        <v>1</v>
      </c>
      <c r="L544" s="2">
        <v>43434.739074074074</v>
      </c>
      <c r="O544" s="3" t="s">
        <v>63</v>
      </c>
      <c r="P544" s="3" t="s">
        <v>64</v>
      </c>
      <c r="Q544" s="3" t="s">
        <v>66</v>
      </c>
      <c r="R544" s="3" t="s">
        <v>67</v>
      </c>
      <c r="S544" s="2">
        <v>43434.75267361111</v>
      </c>
      <c r="U544" s="2">
        <v>43434.760127314818</v>
      </c>
      <c r="W544" s="2">
        <v>43434.75267361111</v>
      </c>
      <c r="X544" s="2">
        <f t="shared" si="211"/>
        <v>43434.75267361111</v>
      </c>
      <c r="Y544" s="33">
        <f t="shared" si="212"/>
        <v>0</v>
      </c>
      <c r="Z544" s="33">
        <f t="shared" si="213"/>
        <v>0</v>
      </c>
      <c r="AA544" s="30"/>
      <c r="AB544" s="10">
        <f t="shared" si="216"/>
        <v>0</v>
      </c>
      <c r="AC544" s="10">
        <f t="shared" si="217"/>
        <v>0</v>
      </c>
      <c r="AD544" s="30"/>
      <c r="AE544" s="30"/>
      <c r="AG544" s="7"/>
    </row>
    <row r="545" spans="1:33" s="3" customFormat="1" x14ac:dyDescent="0.4">
      <c r="A545" s="16" t="str">
        <f t="shared" si="220"/>
        <v>★</v>
      </c>
      <c r="B545" s="16" t="str">
        <f t="shared" si="221"/>
        <v>☆</v>
      </c>
      <c r="C545" s="3">
        <v>18</v>
      </c>
      <c r="D545" s="2">
        <v>43434.71197916667</v>
      </c>
      <c r="E545" s="3" t="s">
        <v>440</v>
      </c>
      <c r="F545" s="3">
        <v>22478</v>
      </c>
      <c r="G545" s="3" t="s">
        <v>18</v>
      </c>
      <c r="H545" s="3">
        <v>2269</v>
      </c>
      <c r="I545" s="3">
        <v>111</v>
      </c>
      <c r="J545" s="3">
        <v>9</v>
      </c>
      <c r="K545" s="3">
        <v>1</v>
      </c>
      <c r="L545" s="2">
        <v>43434.712129629632</v>
      </c>
      <c r="O545" s="3" t="s">
        <v>51</v>
      </c>
      <c r="P545" s="3" t="s">
        <v>52</v>
      </c>
      <c r="Q545" s="3" t="s">
        <v>26</v>
      </c>
      <c r="R545" s="3" t="s">
        <v>27</v>
      </c>
      <c r="S545" s="2">
        <v>43434.753622685188</v>
      </c>
      <c r="U545" s="2">
        <v>43434.759259259263</v>
      </c>
      <c r="W545" s="2">
        <v>43434.753622685188</v>
      </c>
      <c r="X545" s="2">
        <f t="shared" si="211"/>
        <v>43434.753622685188</v>
      </c>
      <c r="Y545" s="33">
        <f t="shared" si="212"/>
        <v>0</v>
      </c>
      <c r="Z545" s="33">
        <f t="shared" si="213"/>
        <v>0</v>
      </c>
      <c r="AA545" s="30"/>
      <c r="AB545" s="10">
        <f t="shared" si="216"/>
        <v>0</v>
      </c>
      <c r="AC545" s="10">
        <f t="shared" si="217"/>
        <v>0</v>
      </c>
      <c r="AD545" s="30"/>
      <c r="AE545" s="30"/>
    </row>
    <row r="546" spans="1:33" s="3" customFormat="1" x14ac:dyDescent="0.4">
      <c r="A546" s="16" t="str">
        <f t="shared" si="220"/>
        <v>★</v>
      </c>
      <c r="B546" s="16" t="str">
        <f t="shared" si="221"/>
        <v>☆</v>
      </c>
      <c r="C546" s="3">
        <v>18</v>
      </c>
      <c r="D546" s="2">
        <v>43434.717534722222</v>
      </c>
      <c r="E546" s="3" t="s">
        <v>143</v>
      </c>
      <c r="F546" s="3">
        <v>22490</v>
      </c>
      <c r="G546" s="3" t="s">
        <v>98</v>
      </c>
      <c r="H546" s="3">
        <v>7702</v>
      </c>
      <c r="I546" s="3">
        <v>123</v>
      </c>
      <c r="J546" s="3">
        <v>13</v>
      </c>
      <c r="K546" s="3">
        <v>1</v>
      </c>
      <c r="L546" s="2">
        <v>43434.719618055555</v>
      </c>
      <c r="O546" s="3" t="s">
        <v>48</v>
      </c>
      <c r="P546" s="3" t="s">
        <v>49</v>
      </c>
      <c r="Q546" s="3" t="s">
        <v>63</v>
      </c>
      <c r="R546" s="3" t="s">
        <v>64</v>
      </c>
      <c r="S546" s="2">
        <v>43434.759201388886</v>
      </c>
      <c r="U546" s="2">
        <v>43434.771550925929</v>
      </c>
      <c r="W546" s="2">
        <v>43434.759201388886</v>
      </c>
      <c r="X546" s="2">
        <f t="shared" si="211"/>
        <v>43434.759201388886</v>
      </c>
      <c r="Y546" s="33">
        <f t="shared" si="212"/>
        <v>0</v>
      </c>
      <c r="Z546" s="33">
        <f t="shared" si="213"/>
        <v>0</v>
      </c>
      <c r="AA546" s="30"/>
      <c r="AB546" s="10">
        <f t="shared" si="216"/>
        <v>0</v>
      </c>
      <c r="AC546" s="10">
        <f t="shared" si="217"/>
        <v>0</v>
      </c>
      <c r="AD546" s="30"/>
      <c r="AE546" s="30"/>
      <c r="AG546" s="7" t="s">
        <v>592</v>
      </c>
    </row>
    <row r="547" spans="1:33" s="3" customFormat="1" x14ac:dyDescent="0.4">
      <c r="A547" s="16" t="str">
        <f t="shared" si="220"/>
        <v>★</v>
      </c>
      <c r="B547" s="16" t="str">
        <f t="shared" si="221"/>
        <v>☆</v>
      </c>
      <c r="C547" s="3">
        <v>18</v>
      </c>
      <c r="D547" s="2">
        <v>43434.720046296294</v>
      </c>
      <c r="E547" s="3" t="s">
        <v>143</v>
      </c>
      <c r="F547" s="3">
        <v>22495</v>
      </c>
      <c r="G547" s="3" t="s">
        <v>98</v>
      </c>
      <c r="H547" s="3">
        <v>7702</v>
      </c>
      <c r="I547" s="3">
        <v>939</v>
      </c>
      <c r="J547" s="3">
        <v>13</v>
      </c>
      <c r="K547" s="3">
        <v>1</v>
      </c>
      <c r="L547" s="2">
        <v>43434.728472222225</v>
      </c>
      <c r="O547" s="3" t="s">
        <v>48</v>
      </c>
      <c r="P547" s="3" t="s">
        <v>49</v>
      </c>
      <c r="Q547" s="3" t="s">
        <v>63</v>
      </c>
      <c r="R547" s="3" t="s">
        <v>64</v>
      </c>
      <c r="S547" s="2">
        <v>43434.761701388888</v>
      </c>
      <c r="U547" s="2">
        <v>43434.774050925924</v>
      </c>
      <c r="W547" s="2">
        <v>43434.761701388888</v>
      </c>
      <c r="X547" s="2">
        <f t="shared" si="211"/>
        <v>43434.761701388888</v>
      </c>
      <c r="Y547" s="33">
        <f t="shared" si="212"/>
        <v>0</v>
      </c>
      <c r="Z547" s="33">
        <f t="shared" si="213"/>
        <v>0</v>
      </c>
      <c r="AA547" s="30"/>
      <c r="AB547" s="30">
        <f t="shared" si="216"/>
        <v>0</v>
      </c>
      <c r="AC547" s="30"/>
      <c r="AD547" s="30"/>
      <c r="AE547" s="30"/>
      <c r="AG547" s="7" t="s">
        <v>593</v>
      </c>
    </row>
    <row r="548" spans="1:33" s="3" customFormat="1" x14ac:dyDescent="0.4">
      <c r="A548" s="16" t="str">
        <f t="shared" si="220"/>
        <v>★</v>
      </c>
      <c r="B548" s="16" t="str">
        <f t="shared" si="221"/>
        <v>☆</v>
      </c>
      <c r="C548" s="3">
        <v>18</v>
      </c>
      <c r="D548" s="2">
        <v>43434.729097222225</v>
      </c>
      <c r="E548" s="3" t="s">
        <v>143</v>
      </c>
      <c r="F548" s="3">
        <v>22506</v>
      </c>
      <c r="G548" s="3" t="s">
        <v>98</v>
      </c>
      <c r="H548" s="3">
        <v>7702</v>
      </c>
      <c r="I548" s="3">
        <v>164</v>
      </c>
      <c r="J548" s="3">
        <v>4</v>
      </c>
      <c r="K548" s="3">
        <v>1</v>
      </c>
      <c r="L548" s="2">
        <v>43434.75917824074</v>
      </c>
      <c r="O548" s="3" t="s">
        <v>48</v>
      </c>
      <c r="P548" s="3" t="s">
        <v>49</v>
      </c>
      <c r="Q548" s="3" t="s">
        <v>63</v>
      </c>
      <c r="R548" s="3" t="s">
        <v>64</v>
      </c>
      <c r="S548" s="2">
        <v>43434.770752314813</v>
      </c>
      <c r="U548" s="2">
        <v>43434.783101851855</v>
      </c>
      <c r="W548" s="2">
        <v>43434.770752314813</v>
      </c>
      <c r="X548" s="2">
        <f t="shared" si="211"/>
        <v>43434.770752314813</v>
      </c>
      <c r="Y548" s="33">
        <f t="shared" si="212"/>
        <v>0</v>
      </c>
      <c r="Z548" s="33">
        <f t="shared" si="213"/>
        <v>0</v>
      </c>
      <c r="AA548" s="30"/>
      <c r="AB548" s="30">
        <f t="shared" si="216"/>
        <v>0</v>
      </c>
      <c r="AC548" s="30"/>
      <c r="AD548" s="30"/>
      <c r="AE548" s="30"/>
      <c r="AG548" s="7" t="s">
        <v>594</v>
      </c>
    </row>
    <row r="549" spans="1:33" s="3" customFormat="1" x14ac:dyDescent="0.4">
      <c r="A549" s="16" t="str">
        <f t="shared" si="220"/>
        <v>-</v>
      </c>
      <c r="B549" s="16" t="str">
        <f t="shared" si="221"/>
        <v>☆</v>
      </c>
      <c r="C549" s="3">
        <v>18</v>
      </c>
      <c r="D549" s="2">
        <v>43434.750787037039</v>
      </c>
      <c r="E549" s="3" t="s">
        <v>458</v>
      </c>
      <c r="F549" s="3">
        <v>22567</v>
      </c>
      <c r="G549" s="3" t="s">
        <v>110</v>
      </c>
      <c r="H549" s="3">
        <v>6721</v>
      </c>
      <c r="I549" s="3">
        <v>841</v>
      </c>
      <c r="J549" s="3">
        <v>2</v>
      </c>
      <c r="K549" s="3">
        <v>2</v>
      </c>
      <c r="L549" s="2">
        <v>43434.752893518518</v>
      </c>
      <c r="O549" s="3" t="s">
        <v>26</v>
      </c>
      <c r="P549" s="3" t="s">
        <v>27</v>
      </c>
      <c r="Q549" s="3" t="s">
        <v>38</v>
      </c>
      <c r="R549" s="3" t="s">
        <v>106</v>
      </c>
      <c r="S549" s="2">
        <v>43434.759895833333</v>
      </c>
      <c r="U549" s="2">
        <v>43434.766909722224</v>
      </c>
      <c r="X549" s="2">
        <f t="shared" si="211"/>
        <v>43434.750787037039</v>
      </c>
      <c r="Y549" s="33">
        <f t="shared" si="212"/>
        <v>0</v>
      </c>
      <c r="Z549" s="33">
        <f t="shared" si="213"/>
        <v>0</v>
      </c>
      <c r="AA549" s="30"/>
      <c r="AB549" s="30">
        <f t="shared" si="216"/>
        <v>0</v>
      </c>
      <c r="AC549" s="30">
        <f t="shared" si="217"/>
        <v>9.1087962937308475E-3</v>
      </c>
      <c r="AD549" s="30"/>
      <c r="AE549" s="30"/>
      <c r="AG549" s="7" t="s">
        <v>92</v>
      </c>
    </row>
    <row r="550" spans="1:33" s="3" customFormat="1" x14ac:dyDescent="0.4">
      <c r="A550" s="16" t="str">
        <f t="shared" si="220"/>
        <v>-</v>
      </c>
      <c r="B550" s="16" t="str">
        <f t="shared" si="221"/>
        <v>☆</v>
      </c>
      <c r="C550" s="3">
        <v>18</v>
      </c>
      <c r="D550" s="2">
        <v>43434.751493055555</v>
      </c>
      <c r="E550" s="3" t="s">
        <v>467</v>
      </c>
      <c r="F550" s="3">
        <v>22568</v>
      </c>
      <c r="G550" s="3" t="s">
        <v>32</v>
      </c>
      <c r="H550" s="3">
        <v>7747</v>
      </c>
      <c r="I550" s="3">
        <v>384</v>
      </c>
      <c r="J550" s="3">
        <v>8</v>
      </c>
      <c r="K550" s="3">
        <v>1</v>
      </c>
      <c r="L550" s="2">
        <v>43434.753946759258</v>
      </c>
      <c r="O550" s="3" t="s">
        <v>44</v>
      </c>
      <c r="P550" s="3" t="s">
        <v>45</v>
      </c>
      <c r="Q550" s="3" t="s">
        <v>53</v>
      </c>
      <c r="R550" s="3" t="s">
        <v>54</v>
      </c>
      <c r="S550" s="2">
        <v>43434.752534722225</v>
      </c>
      <c r="U550" s="2">
        <v>43434.760254629633</v>
      </c>
      <c r="X550" s="2">
        <f t="shared" si="211"/>
        <v>43434.751493055555</v>
      </c>
      <c r="Y550" s="33">
        <f t="shared" si="212"/>
        <v>0</v>
      </c>
      <c r="Z550" s="33">
        <f t="shared" si="213"/>
        <v>0</v>
      </c>
      <c r="AA550" s="30"/>
      <c r="AB550" s="30">
        <f t="shared" si="216"/>
        <v>0</v>
      </c>
      <c r="AC550" s="30">
        <f t="shared" si="217"/>
        <v>2.4537037024856545E-3</v>
      </c>
      <c r="AD550" s="30"/>
      <c r="AE550" s="30"/>
    </row>
    <row r="551" spans="1:33" s="3" customFormat="1" x14ac:dyDescent="0.4">
      <c r="A551" s="16" t="str">
        <f t="shared" si="220"/>
        <v>-</v>
      </c>
      <c r="B551" s="16" t="str">
        <f t="shared" si="221"/>
        <v>☆</v>
      </c>
      <c r="C551" s="3">
        <v>18</v>
      </c>
      <c r="D551" s="2">
        <v>43434.75236111111</v>
      </c>
      <c r="E551" s="3" t="s">
        <v>469</v>
      </c>
      <c r="F551" s="3">
        <v>22570</v>
      </c>
      <c r="G551" s="3" t="s">
        <v>32</v>
      </c>
      <c r="H551" s="3">
        <v>1478</v>
      </c>
      <c r="I551" s="3">
        <v>533</v>
      </c>
      <c r="J551" s="3">
        <v>2</v>
      </c>
      <c r="K551" s="3">
        <v>3</v>
      </c>
      <c r="L551" s="2">
        <v>43434.752789351849</v>
      </c>
      <c r="O551" s="3" t="s">
        <v>53</v>
      </c>
      <c r="P551" s="3" t="s">
        <v>54</v>
      </c>
      <c r="Q551" s="3" t="s">
        <v>39</v>
      </c>
      <c r="R551" s="3" t="s">
        <v>40</v>
      </c>
      <c r="S551" s="2">
        <v>43434.769386574073</v>
      </c>
      <c r="U551" s="2">
        <v>43434.776354166665</v>
      </c>
      <c r="X551" s="2">
        <f t="shared" si="211"/>
        <v>43434.75236111111</v>
      </c>
      <c r="Y551" s="33">
        <f t="shared" si="212"/>
        <v>0</v>
      </c>
      <c r="Z551" s="33">
        <f t="shared" si="213"/>
        <v>0</v>
      </c>
      <c r="AA551" s="30"/>
      <c r="AB551" s="30">
        <f t="shared" si="216"/>
        <v>0</v>
      </c>
      <c r="AC551" s="30">
        <f t="shared" si="217"/>
        <v>1.7025462962919846E-2</v>
      </c>
      <c r="AD551" s="30"/>
      <c r="AE551" s="30"/>
      <c r="AG551" s="7"/>
    </row>
    <row r="552" spans="1:33" s="3" customFormat="1" x14ac:dyDescent="0.4">
      <c r="A552" s="16" t="str">
        <f t="shared" si="220"/>
        <v>-</v>
      </c>
      <c r="B552" s="16" t="str">
        <f t="shared" si="221"/>
        <v>☆</v>
      </c>
      <c r="C552" s="3">
        <v>18</v>
      </c>
      <c r="D552" s="2">
        <v>43434.753009259257</v>
      </c>
      <c r="E552" s="3" t="s">
        <v>458</v>
      </c>
      <c r="F552" s="3">
        <v>22572</v>
      </c>
      <c r="G552" s="3" t="s">
        <v>110</v>
      </c>
      <c r="H552" s="3">
        <v>6721</v>
      </c>
      <c r="I552" s="3">
        <v>969</v>
      </c>
      <c r="J552" s="3">
        <v>11</v>
      </c>
      <c r="K552" s="3">
        <v>2</v>
      </c>
      <c r="L552" s="2">
        <v>43434.753125000003</v>
      </c>
      <c r="O552" s="3" t="s">
        <v>26</v>
      </c>
      <c r="P552" s="3" t="s">
        <v>27</v>
      </c>
      <c r="Q552" s="3" t="s">
        <v>38</v>
      </c>
      <c r="R552" s="3" t="s">
        <v>106</v>
      </c>
      <c r="S552" s="2">
        <v>43434.770879629628</v>
      </c>
      <c r="U552" s="2">
        <v>43434.77789351852</v>
      </c>
      <c r="X552" s="2">
        <f t="shared" si="211"/>
        <v>43434.753009259257</v>
      </c>
      <c r="Y552" s="33">
        <f t="shared" si="212"/>
        <v>0</v>
      </c>
      <c r="Z552" s="33">
        <f t="shared" si="213"/>
        <v>0</v>
      </c>
      <c r="AA552" s="30"/>
      <c r="AB552" s="30">
        <f t="shared" si="216"/>
        <v>0</v>
      </c>
      <c r="AC552" s="30"/>
      <c r="AD552" s="30"/>
      <c r="AE552" s="30"/>
      <c r="AG552" s="7" t="s">
        <v>92</v>
      </c>
    </row>
    <row r="553" spans="1:33" s="3" customFormat="1" x14ac:dyDescent="0.4">
      <c r="A553" s="16" t="str">
        <f t="shared" si="220"/>
        <v>-</v>
      </c>
      <c r="B553" s="16" t="str">
        <f t="shared" si="221"/>
        <v>☆</v>
      </c>
      <c r="C553" s="3">
        <v>18</v>
      </c>
      <c r="D553" s="2">
        <v>43434.753275462965</v>
      </c>
      <c r="E553" s="3" t="s">
        <v>458</v>
      </c>
      <c r="F553" s="3">
        <v>22573</v>
      </c>
      <c r="G553" s="3" t="s">
        <v>110</v>
      </c>
      <c r="H553" s="3">
        <v>6721</v>
      </c>
      <c r="I553" s="3">
        <v>921</v>
      </c>
      <c r="J553" s="3">
        <v>11</v>
      </c>
      <c r="K553" s="3">
        <v>2</v>
      </c>
      <c r="L553" s="2">
        <v>43434.75341435185</v>
      </c>
      <c r="O553" s="3" t="s">
        <v>26</v>
      </c>
      <c r="P553" s="3" t="s">
        <v>27</v>
      </c>
      <c r="Q553" s="3" t="s">
        <v>38</v>
      </c>
      <c r="R553" s="3" t="s">
        <v>106</v>
      </c>
      <c r="S553" s="2">
        <v>43434.770879629628</v>
      </c>
      <c r="U553" s="2">
        <v>43434.77789351852</v>
      </c>
      <c r="X553" s="2">
        <f t="shared" si="211"/>
        <v>43434.753275462965</v>
      </c>
      <c r="Y553" s="33">
        <f t="shared" si="212"/>
        <v>0</v>
      </c>
      <c r="Z553" s="33">
        <f t="shared" si="213"/>
        <v>0</v>
      </c>
      <c r="AA553" s="30"/>
      <c r="AB553" s="30">
        <f t="shared" si="216"/>
        <v>0</v>
      </c>
      <c r="AC553" s="30"/>
      <c r="AD553" s="30"/>
      <c r="AE553" s="30"/>
      <c r="AG553" s="7" t="s">
        <v>92</v>
      </c>
    </row>
    <row r="554" spans="1:33" s="3" customFormat="1" x14ac:dyDescent="0.4">
      <c r="A554" s="16" t="str">
        <f t="shared" si="220"/>
        <v>-</v>
      </c>
      <c r="B554" s="16" t="str">
        <f t="shared" si="221"/>
        <v>☆</v>
      </c>
      <c r="C554" s="3">
        <v>18</v>
      </c>
      <c r="D554" s="2">
        <v>43434.753587962965</v>
      </c>
      <c r="E554" s="3" t="s">
        <v>458</v>
      </c>
      <c r="F554" s="3">
        <v>22574</v>
      </c>
      <c r="G554" s="3" t="s">
        <v>110</v>
      </c>
      <c r="H554" s="3">
        <v>6721</v>
      </c>
      <c r="I554" s="3">
        <v>141</v>
      </c>
      <c r="J554" s="3">
        <v>11</v>
      </c>
      <c r="K554" s="3">
        <v>2</v>
      </c>
      <c r="L554" s="2">
        <v>43434.753738425927</v>
      </c>
      <c r="O554" s="3" t="s">
        <v>26</v>
      </c>
      <c r="P554" s="3" t="s">
        <v>27</v>
      </c>
      <c r="Q554" s="3" t="s">
        <v>38</v>
      </c>
      <c r="R554" s="3" t="s">
        <v>106</v>
      </c>
      <c r="S554" s="2">
        <v>43434.770879629628</v>
      </c>
      <c r="U554" s="2">
        <v>43434.77789351852</v>
      </c>
      <c r="X554" s="2">
        <f t="shared" si="211"/>
        <v>43434.753587962965</v>
      </c>
      <c r="Y554" s="33">
        <f t="shared" si="212"/>
        <v>0</v>
      </c>
      <c r="Z554" s="33">
        <f t="shared" si="213"/>
        <v>0</v>
      </c>
      <c r="AA554" s="30"/>
      <c r="AB554" s="30">
        <f t="shared" si="216"/>
        <v>0</v>
      </c>
      <c r="AC554" s="30"/>
      <c r="AD554" s="30"/>
      <c r="AE554" s="30"/>
      <c r="AG554" s="7" t="s">
        <v>92</v>
      </c>
    </row>
    <row r="555" spans="1:33" s="3" customFormat="1" x14ac:dyDescent="0.4">
      <c r="A555" s="16" t="str">
        <f t="shared" si="220"/>
        <v>-</v>
      </c>
      <c r="B555" s="16" t="str">
        <f t="shared" si="221"/>
        <v>☆</v>
      </c>
      <c r="C555" s="3">
        <v>18</v>
      </c>
      <c r="D555" s="2">
        <v>43434.753946759258</v>
      </c>
      <c r="E555" s="3" t="s">
        <v>458</v>
      </c>
      <c r="F555" s="3">
        <v>22577</v>
      </c>
      <c r="G555" s="3" t="s">
        <v>110</v>
      </c>
      <c r="H555" s="3">
        <v>6721</v>
      </c>
      <c r="I555" s="3">
        <v>755</v>
      </c>
      <c r="J555" s="3">
        <v>11</v>
      </c>
      <c r="K555" s="3">
        <v>2</v>
      </c>
      <c r="L555" s="2">
        <v>43434.754062499997</v>
      </c>
      <c r="O555" s="3" t="s">
        <v>26</v>
      </c>
      <c r="P555" s="3" t="s">
        <v>27</v>
      </c>
      <c r="Q555" s="3" t="s">
        <v>38</v>
      </c>
      <c r="R555" s="3" t="s">
        <v>106</v>
      </c>
      <c r="S555" s="2">
        <v>43434.770879629628</v>
      </c>
      <c r="U555" s="2">
        <v>43434.77789351852</v>
      </c>
      <c r="X555" s="2">
        <f t="shared" si="211"/>
        <v>43434.753946759258</v>
      </c>
      <c r="Y555" s="33">
        <f t="shared" si="212"/>
        <v>0</v>
      </c>
      <c r="Z555" s="33">
        <f t="shared" si="213"/>
        <v>0</v>
      </c>
      <c r="AA555" s="30"/>
      <c r="AB555" s="10">
        <f t="shared" si="216"/>
        <v>0</v>
      </c>
      <c r="AC555" s="10"/>
      <c r="AD555" s="30"/>
      <c r="AE555" s="30"/>
      <c r="AG555" s="7" t="s">
        <v>92</v>
      </c>
    </row>
    <row r="556" spans="1:33" s="3" customFormat="1" x14ac:dyDescent="0.4">
      <c r="A556" s="16" t="str">
        <f t="shared" si="220"/>
        <v>-</v>
      </c>
      <c r="B556" s="16" t="str">
        <f t="shared" si="221"/>
        <v>☆</v>
      </c>
      <c r="C556" s="3">
        <v>18</v>
      </c>
      <c r="D556" s="2">
        <v>43434.754212962966</v>
      </c>
      <c r="E556" s="3" t="s">
        <v>458</v>
      </c>
      <c r="F556" s="3">
        <v>22578</v>
      </c>
      <c r="G556" s="3" t="s">
        <v>110</v>
      </c>
      <c r="H556" s="3">
        <v>6721</v>
      </c>
      <c r="I556" s="3">
        <v>267</v>
      </c>
      <c r="J556" s="3">
        <v>11</v>
      </c>
      <c r="K556" s="3">
        <v>2</v>
      </c>
      <c r="L556" s="2">
        <v>43434.754328703704</v>
      </c>
      <c r="O556" s="3" t="s">
        <v>26</v>
      </c>
      <c r="P556" s="3" t="s">
        <v>27</v>
      </c>
      <c r="Q556" s="3" t="s">
        <v>38</v>
      </c>
      <c r="R556" s="3" t="s">
        <v>106</v>
      </c>
      <c r="S556" s="2">
        <v>43434.770879629628</v>
      </c>
      <c r="U556" s="2">
        <v>43434.77789351852</v>
      </c>
      <c r="X556" s="2">
        <f t="shared" si="211"/>
        <v>43434.754212962966</v>
      </c>
      <c r="Y556" s="33">
        <f t="shared" si="212"/>
        <v>0</v>
      </c>
      <c r="Z556" s="33">
        <f t="shared" si="213"/>
        <v>0</v>
      </c>
      <c r="AA556" s="30"/>
      <c r="AB556" s="30">
        <f t="shared" si="216"/>
        <v>0</v>
      </c>
      <c r="AC556" s="30"/>
      <c r="AD556" s="30"/>
      <c r="AE556" s="30"/>
      <c r="AG556" s="7" t="s">
        <v>92</v>
      </c>
    </row>
    <row r="557" spans="1:33" s="3" customFormat="1" x14ac:dyDescent="0.4">
      <c r="A557" s="16" t="str">
        <f t="shared" si="220"/>
        <v>-</v>
      </c>
      <c r="B557" s="16" t="str">
        <f t="shared" si="221"/>
        <v>☆</v>
      </c>
      <c r="C557" s="3">
        <v>18</v>
      </c>
      <c r="D557" s="2">
        <v>43434.754351851851</v>
      </c>
      <c r="E557" s="3" t="s">
        <v>472</v>
      </c>
      <c r="F557" s="3">
        <v>22579</v>
      </c>
      <c r="G557" s="3" t="s">
        <v>32</v>
      </c>
      <c r="H557" s="3">
        <v>6449</v>
      </c>
      <c r="I557" s="3">
        <v>185</v>
      </c>
      <c r="J557" s="3">
        <v>2</v>
      </c>
      <c r="K557" s="3">
        <v>2</v>
      </c>
      <c r="L557" s="2">
        <v>43434.754537037035</v>
      </c>
      <c r="O557" s="3" t="s">
        <v>59</v>
      </c>
      <c r="P557" s="3" t="s">
        <v>60</v>
      </c>
      <c r="Q557" s="3" t="s">
        <v>33</v>
      </c>
      <c r="R557" s="3" t="s">
        <v>34</v>
      </c>
      <c r="S557" s="2">
        <v>43434.77138888889</v>
      </c>
      <c r="U557" s="2">
        <v>43434.78565972222</v>
      </c>
      <c r="X557" s="2">
        <f t="shared" si="211"/>
        <v>43434.754351851851</v>
      </c>
      <c r="Y557" s="33">
        <f t="shared" si="212"/>
        <v>0</v>
      </c>
      <c r="Z557" s="33">
        <f t="shared" si="213"/>
        <v>0</v>
      </c>
      <c r="AA557" s="30"/>
      <c r="AB557" s="30">
        <f t="shared" si="216"/>
        <v>0</v>
      </c>
      <c r="AC557" s="30">
        <f t="shared" si="217"/>
        <v>1.7037037039699499E-2</v>
      </c>
      <c r="AD557" s="30"/>
      <c r="AE557" s="30"/>
    </row>
    <row r="558" spans="1:33" s="3" customFormat="1" x14ac:dyDescent="0.4">
      <c r="A558" s="16" t="str">
        <f t="shared" si="220"/>
        <v>-</v>
      </c>
      <c r="B558" s="16" t="str">
        <f t="shared" si="221"/>
        <v>☆</v>
      </c>
      <c r="C558" s="3">
        <v>18</v>
      </c>
      <c r="D558" s="2">
        <v>43434.755972222221</v>
      </c>
      <c r="E558" s="3" t="s">
        <v>458</v>
      </c>
      <c r="F558" s="3">
        <v>22581</v>
      </c>
      <c r="G558" s="3" t="s">
        <v>110</v>
      </c>
      <c r="H558" s="3">
        <v>6721</v>
      </c>
      <c r="I558" s="3">
        <v>631</v>
      </c>
      <c r="J558" s="3">
        <v>1</v>
      </c>
      <c r="K558" s="3">
        <v>2</v>
      </c>
      <c r="L558" s="2">
        <v>43434.756145833337</v>
      </c>
      <c r="O558" s="3" t="s">
        <v>26</v>
      </c>
      <c r="P558" s="3" t="s">
        <v>27</v>
      </c>
      <c r="Q558" s="3" t="s">
        <v>38</v>
      </c>
      <c r="R558" s="3" t="s">
        <v>106</v>
      </c>
      <c r="S558" s="2">
        <v>43434.78402777778</v>
      </c>
      <c r="U558" s="2">
        <v>43434.791041666664</v>
      </c>
      <c r="X558" s="2">
        <f t="shared" si="211"/>
        <v>43434.755972222221</v>
      </c>
      <c r="Y558" s="33">
        <f t="shared" si="212"/>
        <v>0</v>
      </c>
      <c r="Z558" s="33">
        <f t="shared" si="213"/>
        <v>0</v>
      </c>
      <c r="AA558" s="30"/>
      <c r="AB558" s="30">
        <f t="shared" si="216"/>
        <v>0</v>
      </c>
      <c r="AC558" s="30"/>
      <c r="AD558" s="30"/>
      <c r="AE558" s="30"/>
      <c r="AG558" s="7" t="s">
        <v>92</v>
      </c>
    </row>
    <row r="559" spans="1:33" s="3" customFormat="1" x14ac:dyDescent="0.4">
      <c r="A559" s="16" t="str">
        <f t="shared" si="220"/>
        <v>-</v>
      </c>
      <c r="B559" s="16" t="str">
        <f t="shared" si="221"/>
        <v>☆</v>
      </c>
      <c r="C559" s="3">
        <v>18</v>
      </c>
      <c r="D559" s="2">
        <v>43434.756747685184</v>
      </c>
      <c r="E559" s="3" t="s">
        <v>422</v>
      </c>
      <c r="F559" s="3">
        <v>22584</v>
      </c>
      <c r="G559" s="3" t="s">
        <v>32</v>
      </c>
      <c r="H559" s="3">
        <v>6760</v>
      </c>
      <c r="I559" s="3">
        <v>504</v>
      </c>
      <c r="J559" s="3">
        <v>7</v>
      </c>
      <c r="K559" s="3">
        <v>3</v>
      </c>
      <c r="L559" s="2">
        <v>43434.757071759261</v>
      </c>
      <c r="O559" s="3" t="s">
        <v>30</v>
      </c>
      <c r="P559" s="3" t="s">
        <v>31</v>
      </c>
      <c r="Q559" s="3" t="s">
        <v>22</v>
      </c>
      <c r="R559" s="3" t="s">
        <v>23</v>
      </c>
      <c r="S559" s="2">
        <v>43434.78125</v>
      </c>
      <c r="U559" s="2">
        <v>43434.78979166667</v>
      </c>
      <c r="X559" s="2">
        <f t="shared" si="211"/>
        <v>43434.756747685184</v>
      </c>
      <c r="Y559" s="33">
        <f t="shared" si="212"/>
        <v>0</v>
      </c>
      <c r="Z559" s="33">
        <f t="shared" si="213"/>
        <v>0</v>
      </c>
      <c r="AA559" s="30"/>
      <c r="AB559" s="30">
        <f t="shared" si="216"/>
        <v>0</v>
      </c>
      <c r="AC559" s="30">
        <f t="shared" si="217"/>
        <v>2.4502314816345461E-2</v>
      </c>
      <c r="AD559" s="30"/>
      <c r="AE559" s="30"/>
    </row>
    <row r="560" spans="1:33" s="3" customFormat="1" x14ac:dyDescent="0.4">
      <c r="A560" s="16" t="str">
        <f t="shared" si="220"/>
        <v>-</v>
      </c>
      <c r="B560" s="16" t="str">
        <f t="shared" si="221"/>
        <v>☆</v>
      </c>
      <c r="C560" s="3">
        <v>18</v>
      </c>
      <c r="D560" s="2">
        <v>43434.757152777776</v>
      </c>
      <c r="E560" s="3" t="s">
        <v>205</v>
      </c>
      <c r="F560" s="3">
        <v>22585</v>
      </c>
      <c r="G560" s="3" t="s">
        <v>32</v>
      </c>
      <c r="H560" s="3">
        <v>7805</v>
      </c>
      <c r="I560" s="3">
        <v>201</v>
      </c>
      <c r="J560" s="3">
        <v>8</v>
      </c>
      <c r="K560" s="3">
        <v>2</v>
      </c>
      <c r="L560" s="2">
        <v>43434.757372685184</v>
      </c>
      <c r="O560" s="3" t="s">
        <v>22</v>
      </c>
      <c r="P560" s="3" t="s">
        <v>23</v>
      </c>
      <c r="Q560" s="3" t="s">
        <v>43</v>
      </c>
      <c r="R560" s="3" t="s">
        <v>89</v>
      </c>
      <c r="S560" s="2">
        <v>43434.781747685185</v>
      </c>
      <c r="U560" s="2">
        <v>43434.792546296296</v>
      </c>
      <c r="X560" s="2">
        <f t="shared" si="211"/>
        <v>43434.757152777776</v>
      </c>
      <c r="Y560" s="33">
        <f t="shared" si="212"/>
        <v>0</v>
      </c>
      <c r="Z560" s="33">
        <f t="shared" si="213"/>
        <v>0</v>
      </c>
      <c r="AA560" s="30"/>
      <c r="AB560" s="30">
        <f t="shared" si="216"/>
        <v>0</v>
      </c>
      <c r="AC560" s="30">
        <f t="shared" si="217"/>
        <v>2.4594907408754807E-2</v>
      </c>
      <c r="AD560" s="30"/>
      <c r="AE560" s="30"/>
    </row>
    <row r="561" spans="1:33" s="3" customFormat="1" x14ac:dyDescent="0.4">
      <c r="A561" s="16" t="str">
        <f t="shared" si="220"/>
        <v>-</v>
      </c>
      <c r="B561" s="16" t="str">
        <f t="shared" si="221"/>
        <v>☆</v>
      </c>
      <c r="C561" s="3">
        <v>18</v>
      </c>
      <c r="D561" s="2">
        <v>43434.757210648146</v>
      </c>
      <c r="E561" s="3" t="s">
        <v>475</v>
      </c>
      <c r="F561" s="3">
        <v>22586</v>
      </c>
      <c r="G561" s="3" t="s">
        <v>95</v>
      </c>
      <c r="H561" s="3">
        <v>0</v>
      </c>
      <c r="I561" s="3">
        <v>960</v>
      </c>
      <c r="J561" s="3">
        <v>7</v>
      </c>
      <c r="K561" s="3">
        <v>3</v>
      </c>
      <c r="L561" s="2">
        <v>43434.757627314815</v>
      </c>
      <c r="O561" s="3" t="s">
        <v>44</v>
      </c>
      <c r="P561" s="3" t="s">
        <v>45</v>
      </c>
      <c r="Q561" s="3" t="s">
        <v>103</v>
      </c>
      <c r="R561" s="3" t="s">
        <v>19</v>
      </c>
      <c r="S561" s="2">
        <v>43434.783194444448</v>
      </c>
      <c r="U561" s="2">
        <v>43434.790729166663</v>
      </c>
      <c r="X561" s="2">
        <f t="shared" si="211"/>
        <v>43434.757210648146</v>
      </c>
      <c r="Y561" s="33">
        <f t="shared" si="212"/>
        <v>0</v>
      </c>
      <c r="Z561" s="33">
        <f t="shared" si="213"/>
        <v>0</v>
      </c>
      <c r="AA561" s="30"/>
      <c r="AB561" s="30">
        <f t="shared" si="216"/>
        <v>0</v>
      </c>
      <c r="AC561" s="30">
        <f t="shared" si="217"/>
        <v>2.5983796302170958E-2</v>
      </c>
      <c r="AD561" s="30"/>
      <c r="AE561" s="30"/>
    </row>
    <row r="562" spans="1:33" s="3" customFormat="1" x14ac:dyDescent="0.4">
      <c r="A562" s="16" t="str">
        <f t="shared" si="220"/>
        <v>-</v>
      </c>
      <c r="B562" s="16" t="str">
        <f t="shared" si="221"/>
        <v>☆</v>
      </c>
      <c r="C562" s="3">
        <v>18</v>
      </c>
      <c r="D562" s="2">
        <v>43434.758136574077</v>
      </c>
      <c r="E562" s="3" t="s">
        <v>458</v>
      </c>
      <c r="F562" s="3">
        <v>22588</v>
      </c>
      <c r="G562" s="3" t="s">
        <v>32</v>
      </c>
      <c r="H562" s="3">
        <v>6721</v>
      </c>
      <c r="I562" s="3">
        <v>894</v>
      </c>
      <c r="J562" s="3">
        <v>7</v>
      </c>
      <c r="K562" s="3">
        <v>2</v>
      </c>
      <c r="L562" s="2">
        <v>43434.758287037039</v>
      </c>
      <c r="O562" s="3" t="s">
        <v>71</v>
      </c>
      <c r="P562" s="3" t="s">
        <v>72</v>
      </c>
      <c r="Q562" s="3" t="s">
        <v>38</v>
      </c>
      <c r="R562" s="3" t="s">
        <v>106</v>
      </c>
      <c r="S562" s="2">
        <v>43434.785763888889</v>
      </c>
      <c r="U562" s="2">
        <v>43434.792268518519</v>
      </c>
      <c r="X562" s="2">
        <f t="shared" si="211"/>
        <v>43434.758136574077</v>
      </c>
      <c r="Y562" s="33">
        <f t="shared" si="212"/>
        <v>0</v>
      </c>
      <c r="Z562" s="33">
        <f t="shared" si="213"/>
        <v>0</v>
      </c>
      <c r="AA562" s="30"/>
      <c r="AB562" s="30">
        <f t="shared" si="216"/>
        <v>0</v>
      </c>
      <c r="AC562" s="30"/>
      <c r="AD562" s="30"/>
      <c r="AE562" s="30"/>
      <c r="AG562" s="7" t="s">
        <v>92</v>
      </c>
    </row>
    <row r="563" spans="1:33" s="3" customFormat="1" x14ac:dyDescent="0.4">
      <c r="A563" s="16" t="str">
        <f t="shared" si="220"/>
        <v>-</v>
      </c>
      <c r="B563" s="16" t="str">
        <f t="shared" si="221"/>
        <v>☆</v>
      </c>
      <c r="C563" s="3">
        <v>18</v>
      </c>
      <c r="D563" s="2">
        <v>43434.760891203703</v>
      </c>
      <c r="E563" s="3" t="s">
        <v>476</v>
      </c>
      <c r="F563" s="3">
        <v>22589</v>
      </c>
      <c r="G563" s="3" t="s">
        <v>32</v>
      </c>
      <c r="H563" s="3">
        <v>1318</v>
      </c>
      <c r="I563" s="3">
        <v>805</v>
      </c>
      <c r="J563" s="3">
        <v>3</v>
      </c>
      <c r="K563" s="3">
        <v>1</v>
      </c>
      <c r="L563" s="2">
        <v>43434.76158564815</v>
      </c>
      <c r="O563" s="3" t="s">
        <v>73</v>
      </c>
      <c r="P563" s="3" t="s">
        <v>74</v>
      </c>
      <c r="Q563" s="3" t="s">
        <v>22</v>
      </c>
      <c r="R563" s="3" t="s">
        <v>23</v>
      </c>
      <c r="S563" s="2">
        <v>43434.778067129628</v>
      </c>
      <c r="U563" s="2">
        <v>43434.782893518517</v>
      </c>
      <c r="X563" s="2">
        <f t="shared" si="211"/>
        <v>43434.760891203703</v>
      </c>
      <c r="Y563" s="33">
        <f t="shared" si="212"/>
        <v>0</v>
      </c>
      <c r="Z563" s="33">
        <f t="shared" si="213"/>
        <v>0</v>
      </c>
      <c r="AA563" s="30"/>
      <c r="AB563" s="30">
        <f t="shared" si="216"/>
        <v>0</v>
      </c>
      <c r="AC563" s="30"/>
      <c r="AD563" s="30"/>
      <c r="AE563" s="30"/>
      <c r="AG563" s="7" t="s">
        <v>595</v>
      </c>
    </row>
    <row r="564" spans="1:33" s="3" customFormat="1" x14ac:dyDescent="0.4">
      <c r="A564" s="16" t="str">
        <f t="shared" si="220"/>
        <v>-</v>
      </c>
      <c r="B564" s="16" t="str">
        <f t="shared" si="221"/>
        <v>☆</v>
      </c>
      <c r="C564" s="3">
        <v>18</v>
      </c>
      <c r="D564" s="2">
        <v>43434.761979166666</v>
      </c>
      <c r="E564" s="3" t="s">
        <v>476</v>
      </c>
      <c r="F564" s="3">
        <v>22591</v>
      </c>
      <c r="G564" s="3" t="s">
        <v>110</v>
      </c>
      <c r="H564" s="3">
        <v>1318</v>
      </c>
      <c r="I564" s="3">
        <v>841</v>
      </c>
      <c r="J564" s="3">
        <v>3</v>
      </c>
      <c r="K564" s="3">
        <v>1</v>
      </c>
      <c r="L564" s="2">
        <v>43434.762152777781</v>
      </c>
      <c r="O564" s="3" t="s">
        <v>73</v>
      </c>
      <c r="P564" s="3" t="s">
        <v>74</v>
      </c>
      <c r="Q564" s="3" t="s">
        <v>103</v>
      </c>
      <c r="R564" s="3" t="s">
        <v>19</v>
      </c>
      <c r="S564" s="2">
        <v>43434.778067129628</v>
      </c>
      <c r="U564" s="2">
        <v>43434.78402777778</v>
      </c>
      <c r="X564" s="2">
        <f t="shared" si="211"/>
        <v>43434.761979166666</v>
      </c>
      <c r="Y564" s="33">
        <f t="shared" si="212"/>
        <v>0</v>
      </c>
      <c r="Z564" s="33">
        <f t="shared" si="213"/>
        <v>0</v>
      </c>
      <c r="AA564" s="30"/>
      <c r="AB564" s="30">
        <f t="shared" si="216"/>
        <v>0</v>
      </c>
      <c r="AC564" s="30">
        <f t="shared" si="217"/>
        <v>1.6087962962046731E-2</v>
      </c>
      <c r="AD564" s="30"/>
      <c r="AE564" s="30"/>
      <c r="AG564" s="7" t="s">
        <v>120</v>
      </c>
    </row>
    <row r="565" spans="1:33" s="3" customFormat="1" x14ac:dyDescent="0.4">
      <c r="A565" s="16" t="str">
        <f t="shared" si="220"/>
        <v>-</v>
      </c>
      <c r="B565" s="16" t="str">
        <f t="shared" si="221"/>
        <v>☆</v>
      </c>
      <c r="C565" s="3">
        <v>18</v>
      </c>
      <c r="D565" s="2">
        <v>43434.763935185183</v>
      </c>
      <c r="E565" s="3" t="s">
        <v>478</v>
      </c>
      <c r="F565" s="3">
        <v>22593</v>
      </c>
      <c r="G565" s="3" t="s">
        <v>96</v>
      </c>
      <c r="H565" s="3">
        <v>0</v>
      </c>
      <c r="I565" s="3">
        <v>63</v>
      </c>
      <c r="J565" s="3">
        <v>2</v>
      </c>
      <c r="K565" s="3">
        <v>6</v>
      </c>
      <c r="L565" s="2">
        <v>43434.791875000003</v>
      </c>
      <c r="O565" s="3" t="s">
        <v>39</v>
      </c>
      <c r="P565" s="3" t="s">
        <v>40</v>
      </c>
      <c r="Q565" s="3" t="s">
        <v>103</v>
      </c>
      <c r="R565" s="3" t="s">
        <v>19</v>
      </c>
      <c r="S565" s="2">
        <v>43434.7893287037</v>
      </c>
      <c r="U565" s="2">
        <v>43434.799780092595</v>
      </c>
      <c r="X565" s="2">
        <f t="shared" si="211"/>
        <v>43434.763935185183</v>
      </c>
      <c r="Y565" s="33">
        <f t="shared" si="212"/>
        <v>0</v>
      </c>
      <c r="Z565" s="33">
        <f t="shared" si="213"/>
        <v>0</v>
      </c>
      <c r="AA565" s="30"/>
      <c r="AB565" s="30">
        <f t="shared" si="216"/>
        <v>0</v>
      </c>
      <c r="AC565" s="30">
        <f t="shared" si="217"/>
        <v>2.7939814819546882E-2</v>
      </c>
      <c r="AD565" s="30"/>
      <c r="AE565" s="30"/>
    </row>
    <row r="566" spans="1:33" s="3" customFormat="1" x14ac:dyDescent="0.4">
      <c r="A566" s="16" t="str">
        <f t="shared" si="220"/>
        <v>★</v>
      </c>
      <c r="B566" s="16" t="str">
        <f t="shared" si="221"/>
        <v>☆</v>
      </c>
      <c r="C566" s="3">
        <v>18</v>
      </c>
      <c r="D566" s="2">
        <v>43434.764826388891</v>
      </c>
      <c r="E566" s="3" t="s">
        <v>399</v>
      </c>
      <c r="F566" s="3">
        <v>22594</v>
      </c>
      <c r="G566" s="3" t="s">
        <v>32</v>
      </c>
      <c r="H566" s="3">
        <v>3264</v>
      </c>
      <c r="I566" s="3">
        <v>484</v>
      </c>
      <c r="J566" s="3">
        <v>4</v>
      </c>
      <c r="K566" s="3">
        <v>3</v>
      </c>
      <c r="L566" s="2">
        <v>43434.765046296299</v>
      </c>
      <c r="O566" s="3" t="s">
        <v>30</v>
      </c>
      <c r="P566" s="3" t="s">
        <v>31</v>
      </c>
      <c r="Q566" s="3" t="s">
        <v>33</v>
      </c>
      <c r="R566" s="3" t="s">
        <v>34</v>
      </c>
      <c r="S566" s="2">
        <v>43434.792731481481</v>
      </c>
      <c r="U566" s="2">
        <v>43434.80164351852</v>
      </c>
      <c r="W566" s="2">
        <v>43434.77175925926</v>
      </c>
      <c r="X566" s="2">
        <f t="shared" si="211"/>
        <v>43434.77175925926</v>
      </c>
      <c r="Y566" s="33">
        <f t="shared" si="212"/>
        <v>0</v>
      </c>
      <c r="Z566" s="33">
        <f t="shared" si="213"/>
        <v>0</v>
      </c>
      <c r="AA566" s="30"/>
      <c r="AB566" s="30">
        <f t="shared" si="216"/>
        <v>0</v>
      </c>
      <c r="AC566" s="30"/>
      <c r="AD566" s="30"/>
      <c r="AE566" s="30"/>
      <c r="AG566" s="7" t="s">
        <v>596</v>
      </c>
    </row>
    <row r="567" spans="1:33" s="3" customFormat="1" x14ac:dyDescent="0.4">
      <c r="A567" s="16" t="str">
        <f t="shared" si="220"/>
        <v>★</v>
      </c>
      <c r="B567" s="16" t="str">
        <f t="shared" si="221"/>
        <v>☆</v>
      </c>
      <c r="C567" s="3">
        <v>18</v>
      </c>
      <c r="D567" s="2">
        <v>43434.764849537038</v>
      </c>
      <c r="E567" s="3" t="s">
        <v>479</v>
      </c>
      <c r="F567" s="3">
        <v>22595</v>
      </c>
      <c r="G567" s="3" t="s">
        <v>32</v>
      </c>
      <c r="H567" s="3">
        <v>7821</v>
      </c>
      <c r="I567" s="3">
        <v>405</v>
      </c>
      <c r="J567" s="3">
        <v>3</v>
      </c>
      <c r="K567" s="3">
        <v>1</v>
      </c>
      <c r="L567" s="2">
        <v>43434.765115740738</v>
      </c>
      <c r="O567" s="3" t="s">
        <v>46</v>
      </c>
      <c r="P567" s="3" t="s">
        <v>47</v>
      </c>
      <c r="Q567" s="3" t="s">
        <v>43</v>
      </c>
      <c r="R567" s="3" t="s">
        <v>89</v>
      </c>
      <c r="S567" s="2">
        <v>43434.782557870371</v>
      </c>
      <c r="U567" s="2">
        <v>43434.790555555555</v>
      </c>
      <c r="W567" s="2">
        <v>43434.771782407406</v>
      </c>
      <c r="X567" s="2">
        <f t="shared" si="211"/>
        <v>43434.771782407406</v>
      </c>
      <c r="Y567" s="33">
        <f t="shared" si="212"/>
        <v>0</v>
      </c>
      <c r="Z567" s="33">
        <f t="shared" si="213"/>
        <v>0</v>
      </c>
      <c r="AA567" s="30"/>
      <c r="AB567" s="30">
        <f t="shared" si="216"/>
        <v>0</v>
      </c>
      <c r="AC567" s="30">
        <f t="shared" si="217"/>
        <v>1.0775462964375038E-2</v>
      </c>
      <c r="AD567" s="30"/>
      <c r="AE567" s="30"/>
      <c r="AG567" s="7" t="s">
        <v>597</v>
      </c>
    </row>
    <row r="568" spans="1:33" s="3" customFormat="1" x14ac:dyDescent="0.4">
      <c r="A568" s="16" t="str">
        <f t="shared" si="220"/>
        <v>★</v>
      </c>
      <c r="B568" s="16" t="str">
        <f t="shared" si="221"/>
        <v>☆</v>
      </c>
      <c r="C568" s="3">
        <v>18</v>
      </c>
      <c r="D568" s="2">
        <v>43434.765023148146</v>
      </c>
      <c r="E568" s="3" t="s">
        <v>155</v>
      </c>
      <c r="F568" s="3">
        <v>22596</v>
      </c>
      <c r="G568" s="3" t="s">
        <v>18</v>
      </c>
      <c r="H568" s="3">
        <v>6493</v>
      </c>
      <c r="I568" s="3">
        <v>228</v>
      </c>
      <c r="J568" s="3">
        <v>1</v>
      </c>
      <c r="K568" s="3">
        <v>1</v>
      </c>
      <c r="L568" s="2">
        <v>43434.765532407408</v>
      </c>
      <c r="O568" s="3" t="s">
        <v>22</v>
      </c>
      <c r="P568" s="3" t="s">
        <v>23</v>
      </c>
      <c r="Q568" s="3" t="s">
        <v>43</v>
      </c>
      <c r="R568" s="3" t="s">
        <v>89</v>
      </c>
      <c r="S568" s="2">
        <v>43434.788460648146</v>
      </c>
      <c r="U568" s="2">
        <v>43434.803067129629</v>
      </c>
      <c r="W568" s="2">
        <v>43434.771944444445</v>
      </c>
      <c r="X568" s="2">
        <f t="shared" si="211"/>
        <v>43434.771944444445</v>
      </c>
      <c r="Y568" s="33">
        <f t="shared" si="212"/>
        <v>0</v>
      </c>
      <c r="Z568" s="33">
        <f t="shared" si="213"/>
        <v>0</v>
      </c>
      <c r="AA568" s="30"/>
      <c r="AB568" s="30">
        <f t="shared" si="216"/>
        <v>0</v>
      </c>
      <c r="AC568" s="30">
        <f t="shared" si="217"/>
        <v>1.6516203701030463E-2</v>
      </c>
      <c r="AD568" s="30"/>
      <c r="AE568" s="30"/>
    </row>
    <row r="569" spans="1:33" s="3" customFormat="1" x14ac:dyDescent="0.4">
      <c r="A569" s="16" t="str">
        <f t="shared" si="220"/>
        <v>-</v>
      </c>
      <c r="B569" s="16" t="str">
        <f t="shared" si="221"/>
        <v>☆</v>
      </c>
      <c r="C569" s="3">
        <v>18</v>
      </c>
      <c r="D569" s="2">
        <v>43434.765150462961</v>
      </c>
      <c r="E569" s="3" t="s">
        <v>392</v>
      </c>
      <c r="F569" s="3">
        <v>22597</v>
      </c>
      <c r="G569" s="3" t="s">
        <v>110</v>
      </c>
      <c r="H569" s="3">
        <v>3264</v>
      </c>
      <c r="I569" s="3">
        <v>306</v>
      </c>
      <c r="J569" s="3">
        <v>4</v>
      </c>
      <c r="K569" s="3">
        <v>1</v>
      </c>
      <c r="L569" s="2">
        <v>43434.771481481483</v>
      </c>
      <c r="O569" s="3" t="s">
        <v>30</v>
      </c>
      <c r="P569" s="3" t="s">
        <v>31</v>
      </c>
      <c r="Q569" s="3" t="s">
        <v>33</v>
      </c>
      <c r="R569" s="3" t="s">
        <v>34</v>
      </c>
      <c r="S569" s="2">
        <v>43434.772349537037</v>
      </c>
      <c r="U569" s="2">
        <v>43434.783726851849</v>
      </c>
      <c r="X569" s="2">
        <f t="shared" si="211"/>
        <v>43434.765150462961</v>
      </c>
      <c r="Y569" s="33">
        <f t="shared" si="212"/>
        <v>0</v>
      </c>
      <c r="Z569" s="33">
        <f t="shared" si="213"/>
        <v>0</v>
      </c>
      <c r="AA569" s="30"/>
      <c r="AB569" s="30">
        <f t="shared" si="216"/>
        <v>0</v>
      </c>
      <c r="AC569" s="30">
        <f t="shared" si="217"/>
        <v>7.1990740761975758E-3</v>
      </c>
      <c r="AD569" s="30"/>
      <c r="AE569" s="30"/>
      <c r="AG569" s="7" t="s">
        <v>119</v>
      </c>
    </row>
    <row r="570" spans="1:33" s="3" customFormat="1" x14ac:dyDescent="0.4">
      <c r="A570" s="16" t="str">
        <f t="shared" si="220"/>
        <v>-</v>
      </c>
      <c r="B570" s="16" t="str">
        <f t="shared" si="221"/>
        <v>☆</v>
      </c>
      <c r="C570" s="3">
        <v>18</v>
      </c>
      <c r="D570" s="2">
        <v>43434.765219907407</v>
      </c>
      <c r="E570" s="3" t="s">
        <v>479</v>
      </c>
      <c r="F570" s="3">
        <v>22598</v>
      </c>
      <c r="G570" s="3" t="s">
        <v>110</v>
      </c>
      <c r="H570" s="3">
        <v>7821</v>
      </c>
      <c r="I570" s="3">
        <v>270</v>
      </c>
      <c r="J570" s="3">
        <v>3</v>
      </c>
      <c r="K570" s="3">
        <v>1</v>
      </c>
      <c r="L570" s="2">
        <v>43434.765370370369</v>
      </c>
      <c r="O570" s="3" t="s">
        <v>46</v>
      </c>
      <c r="P570" s="3" t="s">
        <v>47</v>
      </c>
      <c r="Q570" s="3" t="s">
        <v>43</v>
      </c>
      <c r="R570" s="3" t="s">
        <v>89</v>
      </c>
      <c r="S570" s="2">
        <v>43434.782557870371</v>
      </c>
      <c r="U570" s="2">
        <v>43434.790555555555</v>
      </c>
      <c r="X570" s="2">
        <f t="shared" si="211"/>
        <v>43434.765219907407</v>
      </c>
      <c r="Y570" s="33">
        <f t="shared" si="212"/>
        <v>0</v>
      </c>
      <c r="Z570" s="33">
        <f t="shared" si="213"/>
        <v>0</v>
      </c>
      <c r="AA570" s="30"/>
      <c r="AB570" s="30">
        <f t="shared" si="216"/>
        <v>0</v>
      </c>
      <c r="AC570" s="30"/>
      <c r="AD570" s="30"/>
      <c r="AE570" s="30"/>
      <c r="AG570" s="7" t="s">
        <v>598</v>
      </c>
    </row>
    <row r="571" spans="1:33" s="3" customFormat="1" x14ac:dyDescent="0.4">
      <c r="A571" s="16" t="str">
        <f t="shared" si="220"/>
        <v>★</v>
      </c>
      <c r="B571" s="16" t="str">
        <f t="shared" si="221"/>
        <v>☆</v>
      </c>
      <c r="C571" s="3">
        <v>18</v>
      </c>
      <c r="D571" s="2">
        <v>43434.766134259262</v>
      </c>
      <c r="E571" s="3" t="s">
        <v>155</v>
      </c>
      <c r="F571" s="3">
        <v>22599</v>
      </c>
      <c r="G571" s="3" t="s">
        <v>18</v>
      </c>
      <c r="H571" s="3">
        <v>6493</v>
      </c>
      <c r="I571" s="3">
        <v>506</v>
      </c>
      <c r="J571" s="3">
        <v>3</v>
      </c>
      <c r="K571" s="3">
        <v>1</v>
      </c>
      <c r="L571" s="2">
        <v>43434.766388888886</v>
      </c>
      <c r="O571" s="3" t="s">
        <v>22</v>
      </c>
      <c r="P571" s="3" t="s">
        <v>23</v>
      </c>
      <c r="Q571" s="3" t="s">
        <v>43</v>
      </c>
      <c r="R571" s="3" t="s">
        <v>89</v>
      </c>
      <c r="S571" s="2">
        <v>43434.78328703704</v>
      </c>
      <c r="U571" s="2">
        <v>43434.793391203704</v>
      </c>
      <c r="W571" s="2">
        <v>43434.77306712963</v>
      </c>
      <c r="X571" s="2">
        <f t="shared" si="211"/>
        <v>43434.77306712963</v>
      </c>
      <c r="Y571" s="33">
        <f t="shared" si="212"/>
        <v>0</v>
      </c>
      <c r="Z571" s="33">
        <f t="shared" si="213"/>
        <v>0</v>
      </c>
      <c r="AA571" s="30"/>
      <c r="AB571" s="30">
        <f t="shared" si="216"/>
        <v>0</v>
      </c>
      <c r="AC571" s="30"/>
      <c r="AD571" s="30"/>
      <c r="AE571" s="30"/>
      <c r="AG571" s="7" t="s">
        <v>599</v>
      </c>
    </row>
    <row r="572" spans="1:33" s="3" customFormat="1" x14ac:dyDescent="0.4">
      <c r="A572" s="16" t="str">
        <f t="shared" si="220"/>
        <v>★</v>
      </c>
      <c r="B572" s="16" t="str">
        <f t="shared" si="221"/>
        <v>☆</v>
      </c>
      <c r="C572" s="3">
        <v>18</v>
      </c>
      <c r="D572" s="2">
        <v>43434.766805555555</v>
      </c>
      <c r="E572" s="3" t="s">
        <v>155</v>
      </c>
      <c r="F572" s="3">
        <v>22600</v>
      </c>
      <c r="G572" s="3" t="s">
        <v>18</v>
      </c>
      <c r="H572" s="3">
        <v>6493</v>
      </c>
      <c r="I572" s="3">
        <v>909</v>
      </c>
      <c r="J572" s="3">
        <v>3</v>
      </c>
      <c r="K572" s="3">
        <v>1</v>
      </c>
      <c r="L572" s="2">
        <v>43434.772673611114</v>
      </c>
      <c r="O572" s="3" t="s">
        <v>63</v>
      </c>
      <c r="P572" s="3" t="s">
        <v>64</v>
      </c>
      <c r="Q572" s="3" t="s">
        <v>43</v>
      </c>
      <c r="R572" s="3" t="s">
        <v>89</v>
      </c>
      <c r="S572" s="2">
        <v>43434.780648148146</v>
      </c>
      <c r="U572" s="2">
        <v>43434.789965277778</v>
      </c>
      <c r="W572" s="2">
        <v>43434.773738425924</v>
      </c>
      <c r="X572" s="2">
        <f t="shared" si="211"/>
        <v>43434.773738425924</v>
      </c>
      <c r="Y572" s="33">
        <f t="shared" si="212"/>
        <v>0</v>
      </c>
      <c r="Z572" s="33">
        <f t="shared" si="213"/>
        <v>0</v>
      </c>
      <c r="AA572" s="30"/>
      <c r="AB572" s="30">
        <f t="shared" si="216"/>
        <v>0</v>
      </c>
      <c r="AC572" s="30">
        <f t="shared" si="217"/>
        <v>6.9097222221898846E-3</v>
      </c>
      <c r="AD572" s="30"/>
      <c r="AE572" s="30"/>
      <c r="AG572" s="7" t="s">
        <v>600</v>
      </c>
    </row>
    <row r="573" spans="1:33" s="3" customFormat="1" x14ac:dyDescent="0.4">
      <c r="A573" s="16" t="str">
        <f t="shared" si="220"/>
        <v>-</v>
      </c>
      <c r="B573" s="16" t="str">
        <f t="shared" si="221"/>
        <v>☆</v>
      </c>
      <c r="C573" s="3">
        <v>18</v>
      </c>
      <c r="D573" s="2">
        <v>43434.768483796295</v>
      </c>
      <c r="E573" s="3" t="s">
        <v>481</v>
      </c>
      <c r="F573" s="3">
        <v>22602</v>
      </c>
      <c r="G573" s="3" t="s">
        <v>95</v>
      </c>
      <c r="H573" s="3">
        <v>0</v>
      </c>
      <c r="I573" s="3">
        <v>137</v>
      </c>
      <c r="J573" s="3">
        <v>3</v>
      </c>
      <c r="K573" s="3">
        <v>1</v>
      </c>
      <c r="L573" s="2">
        <v>43434.769074074073</v>
      </c>
      <c r="O573" s="3" t="s">
        <v>63</v>
      </c>
      <c r="P573" s="3" t="s">
        <v>64</v>
      </c>
      <c r="Q573" s="3" t="s">
        <v>53</v>
      </c>
      <c r="R573" s="3" t="s">
        <v>54</v>
      </c>
      <c r="S573" s="2">
        <v>43434.780995370369</v>
      </c>
      <c r="U573" s="2">
        <v>43434.792453703703</v>
      </c>
      <c r="X573" s="2">
        <f t="shared" si="211"/>
        <v>43434.768483796295</v>
      </c>
      <c r="Y573" s="33">
        <f t="shared" si="212"/>
        <v>0</v>
      </c>
      <c r="Z573" s="33">
        <f t="shared" si="213"/>
        <v>0</v>
      </c>
      <c r="AA573" s="30"/>
      <c r="AB573" s="30">
        <f t="shared" si="216"/>
        <v>0</v>
      </c>
      <c r="AC573" s="30">
        <f t="shared" si="217"/>
        <v>1.2511574073869269E-2</v>
      </c>
      <c r="AD573" s="30"/>
      <c r="AE573" s="30"/>
    </row>
    <row r="574" spans="1:33" s="3" customFormat="1" x14ac:dyDescent="0.4">
      <c r="A574" s="16" t="str">
        <f t="shared" si="220"/>
        <v>-</v>
      </c>
      <c r="B574" s="16" t="str">
        <f t="shared" si="221"/>
        <v>☆</v>
      </c>
      <c r="C574" s="3">
        <v>18</v>
      </c>
      <c r="D574" s="2">
        <v>43434.769571759258</v>
      </c>
      <c r="E574" s="3" t="s">
        <v>483</v>
      </c>
      <c r="F574" s="3">
        <v>22604</v>
      </c>
      <c r="G574" s="3" t="s">
        <v>32</v>
      </c>
      <c r="H574" s="3">
        <v>1771</v>
      </c>
      <c r="I574" s="3">
        <v>869</v>
      </c>
      <c r="J574" s="3">
        <v>10</v>
      </c>
      <c r="K574" s="3">
        <v>1</v>
      </c>
      <c r="L574" s="2">
        <v>43434.769733796296</v>
      </c>
      <c r="O574" s="3" t="s">
        <v>24</v>
      </c>
      <c r="P574" s="3" t="s">
        <v>25</v>
      </c>
      <c r="Q574" s="3" t="s">
        <v>33</v>
      </c>
      <c r="R574" s="3" t="s">
        <v>34</v>
      </c>
      <c r="S574" s="2">
        <v>43434.793055555558</v>
      </c>
      <c r="U574" s="2">
        <v>43434.79891203704</v>
      </c>
      <c r="X574" s="2">
        <f t="shared" si="211"/>
        <v>43434.769571759258</v>
      </c>
      <c r="Y574" s="33">
        <f t="shared" si="212"/>
        <v>0</v>
      </c>
      <c r="Z574" s="33">
        <f t="shared" si="213"/>
        <v>0</v>
      </c>
      <c r="AA574" s="30"/>
      <c r="AB574" s="30">
        <f t="shared" si="216"/>
        <v>0</v>
      </c>
      <c r="AC574" s="30"/>
      <c r="AD574" s="30"/>
      <c r="AE574" s="30"/>
      <c r="AG574" s="7" t="s">
        <v>601</v>
      </c>
    </row>
    <row r="575" spans="1:33" s="3" customFormat="1" x14ac:dyDescent="0.4">
      <c r="A575" s="16" t="str">
        <f t="shared" si="220"/>
        <v>-</v>
      </c>
      <c r="B575" s="16" t="str">
        <f t="shared" si="221"/>
        <v>☆</v>
      </c>
      <c r="C575" s="3">
        <v>18</v>
      </c>
      <c r="D575" s="2">
        <v>43434.771932870368</v>
      </c>
      <c r="E575" s="3" t="s">
        <v>358</v>
      </c>
      <c r="F575" s="3">
        <v>22608</v>
      </c>
      <c r="G575" s="3" t="s">
        <v>32</v>
      </c>
      <c r="H575" s="3">
        <v>1756</v>
      </c>
      <c r="I575" s="3">
        <v>828</v>
      </c>
      <c r="J575" s="3">
        <v>11</v>
      </c>
      <c r="K575" s="3">
        <v>1</v>
      </c>
      <c r="L575" s="2">
        <v>43434.77207175926</v>
      </c>
      <c r="O575" s="3" t="s">
        <v>55</v>
      </c>
      <c r="P575" s="3" t="s">
        <v>56</v>
      </c>
      <c r="Q575" s="3" t="s">
        <v>53</v>
      </c>
      <c r="R575" s="3" t="s">
        <v>54</v>
      </c>
      <c r="S575" s="2">
        <v>43434.776423611111</v>
      </c>
      <c r="U575" s="2">
        <v>43434.780347222222</v>
      </c>
      <c r="X575" s="2">
        <f t="shared" si="211"/>
        <v>43434.771932870368</v>
      </c>
      <c r="Y575" s="33">
        <f t="shared" si="212"/>
        <v>0</v>
      </c>
      <c r="Z575" s="33">
        <f t="shared" si="213"/>
        <v>0</v>
      </c>
      <c r="AA575" s="30"/>
      <c r="AB575" s="30">
        <f t="shared" si="216"/>
        <v>0</v>
      </c>
      <c r="AC575" s="30">
        <f t="shared" si="217"/>
        <v>4.4907407427672297E-3</v>
      </c>
      <c r="AD575" s="30"/>
      <c r="AE575" s="30"/>
      <c r="AG575" s="7"/>
    </row>
    <row r="576" spans="1:33" s="3" customFormat="1" x14ac:dyDescent="0.4">
      <c r="A576" s="16" t="str">
        <f t="shared" si="220"/>
        <v>-</v>
      </c>
      <c r="B576" s="16" t="str">
        <f t="shared" si="221"/>
        <v>☆</v>
      </c>
      <c r="C576" s="3">
        <v>18</v>
      </c>
      <c r="D576" s="2">
        <v>43434.773680555554</v>
      </c>
      <c r="E576" s="3" t="s">
        <v>483</v>
      </c>
      <c r="F576" s="3">
        <v>22613</v>
      </c>
      <c r="G576" s="3" t="s">
        <v>32</v>
      </c>
      <c r="H576" s="3">
        <v>1771</v>
      </c>
      <c r="I576" s="3">
        <v>838</v>
      </c>
      <c r="J576" s="3">
        <v>15</v>
      </c>
      <c r="K576" s="3">
        <v>1</v>
      </c>
      <c r="L576" s="2">
        <v>43434.773831018516</v>
      </c>
      <c r="O576" s="3" t="s">
        <v>24</v>
      </c>
      <c r="P576" s="3" t="s">
        <v>25</v>
      </c>
      <c r="Q576" s="3" t="s">
        <v>33</v>
      </c>
      <c r="R576" s="3" t="s">
        <v>34</v>
      </c>
      <c r="S576" s="2">
        <v>43434.788263888891</v>
      </c>
      <c r="U576" s="2">
        <v>43434.794120370374</v>
      </c>
      <c r="X576" s="2">
        <f t="shared" si="211"/>
        <v>43434.773680555554</v>
      </c>
      <c r="Y576" s="33">
        <f t="shared" si="212"/>
        <v>0</v>
      </c>
      <c r="Z576" s="33">
        <f t="shared" si="213"/>
        <v>0</v>
      </c>
      <c r="AA576" s="30"/>
      <c r="AB576" s="30">
        <f t="shared" si="216"/>
        <v>0</v>
      </c>
      <c r="AC576" s="30">
        <f t="shared" si="217"/>
        <v>1.4583333337213844E-2</v>
      </c>
      <c r="AD576" s="30"/>
      <c r="AE576" s="30"/>
      <c r="AG576" s="7" t="s">
        <v>602</v>
      </c>
    </row>
    <row r="577" spans="1:33" s="3" customFormat="1" x14ac:dyDescent="0.4">
      <c r="A577" s="16" t="str">
        <f t="shared" si="220"/>
        <v>-</v>
      </c>
      <c r="B577" s="16" t="str">
        <f t="shared" si="221"/>
        <v>☆</v>
      </c>
      <c r="C577" s="3">
        <v>18</v>
      </c>
      <c r="D577" s="2">
        <v>43434.775729166664</v>
      </c>
      <c r="E577" s="3" t="s">
        <v>487</v>
      </c>
      <c r="F577" s="3">
        <v>22614</v>
      </c>
      <c r="G577" s="3" t="s">
        <v>96</v>
      </c>
      <c r="H577" s="3">
        <v>0</v>
      </c>
      <c r="I577" s="3">
        <v>617</v>
      </c>
      <c r="J577" s="3">
        <v>5</v>
      </c>
      <c r="K577" s="3">
        <v>1</v>
      </c>
      <c r="L577" s="2">
        <v>43434.776203703703</v>
      </c>
      <c r="O577" s="3" t="s">
        <v>46</v>
      </c>
      <c r="P577" s="3" t="s">
        <v>47</v>
      </c>
      <c r="Q577" s="3" t="s">
        <v>61</v>
      </c>
      <c r="R577" s="3" t="s">
        <v>62</v>
      </c>
      <c r="S577" s="2">
        <v>43434.781724537039</v>
      </c>
      <c r="U577" s="2">
        <v>43434.790891203702</v>
      </c>
      <c r="X577" s="2">
        <f t="shared" si="211"/>
        <v>43434.775729166664</v>
      </c>
      <c r="Y577" s="33">
        <f t="shared" si="212"/>
        <v>0</v>
      </c>
      <c r="Z577" s="33">
        <f t="shared" si="213"/>
        <v>0</v>
      </c>
      <c r="AA577" s="30"/>
      <c r="AB577" s="30">
        <f t="shared" si="216"/>
        <v>0</v>
      </c>
      <c r="AC577" s="30">
        <f t="shared" si="217"/>
        <v>5.9953703748760745E-3</v>
      </c>
      <c r="AD577" s="30"/>
      <c r="AE577" s="30"/>
    </row>
    <row r="578" spans="1:33" s="3" customFormat="1" x14ac:dyDescent="0.4">
      <c r="A578" s="16" t="str">
        <f t="shared" si="220"/>
        <v>-</v>
      </c>
      <c r="B578" s="16" t="str">
        <f t="shared" si="221"/>
        <v>☆</v>
      </c>
      <c r="C578" s="3">
        <v>18</v>
      </c>
      <c r="D578" s="2">
        <v>43434.776875000003</v>
      </c>
      <c r="E578" s="3" t="s">
        <v>469</v>
      </c>
      <c r="F578" s="3">
        <v>22615</v>
      </c>
      <c r="G578" s="3" t="s">
        <v>32</v>
      </c>
      <c r="H578" s="3">
        <v>1478</v>
      </c>
      <c r="I578" s="3">
        <v>876</v>
      </c>
      <c r="J578" s="3">
        <v>15</v>
      </c>
      <c r="K578" s="3">
        <v>3</v>
      </c>
      <c r="L578" s="2">
        <v>43434.776990740742</v>
      </c>
      <c r="O578" s="3" t="s">
        <v>39</v>
      </c>
      <c r="P578" s="3" t="s">
        <v>40</v>
      </c>
      <c r="Q578" s="3" t="s">
        <v>20</v>
      </c>
      <c r="R578" s="3" t="s">
        <v>21</v>
      </c>
      <c r="S578" s="2">
        <v>43434.781736111108</v>
      </c>
      <c r="U578" s="2">
        <v>43434.791539351849</v>
      </c>
      <c r="X578" s="2">
        <f t="shared" si="211"/>
        <v>43434.776875000003</v>
      </c>
      <c r="Y578" s="33">
        <f t="shared" si="212"/>
        <v>0</v>
      </c>
      <c r="Z578" s="33">
        <f t="shared" si="213"/>
        <v>0</v>
      </c>
      <c r="AA578" s="30"/>
      <c r="AB578" s="30">
        <f t="shared" si="216"/>
        <v>0</v>
      </c>
      <c r="AC578" s="30"/>
      <c r="AD578" s="30"/>
      <c r="AE578" s="30"/>
      <c r="AG578" s="7" t="s">
        <v>603</v>
      </c>
    </row>
    <row r="579" spans="1:33" s="3" customFormat="1" x14ac:dyDescent="0.4">
      <c r="A579" s="16" t="str">
        <f t="shared" si="220"/>
        <v>-</v>
      </c>
      <c r="B579" s="16" t="str">
        <f t="shared" si="221"/>
        <v>☆</v>
      </c>
      <c r="C579" s="3">
        <v>18</v>
      </c>
      <c r="D579" s="2">
        <v>43434.777337962965</v>
      </c>
      <c r="E579" s="3" t="s">
        <v>488</v>
      </c>
      <c r="F579" s="3">
        <v>22616</v>
      </c>
      <c r="G579" s="3" t="s">
        <v>96</v>
      </c>
      <c r="H579" s="3">
        <v>0</v>
      </c>
      <c r="I579" s="3">
        <v>425</v>
      </c>
      <c r="J579" s="3">
        <v>15</v>
      </c>
      <c r="K579" s="3">
        <v>2</v>
      </c>
      <c r="L579" s="2">
        <v>43434.77853009259</v>
      </c>
      <c r="O579" s="3" t="s">
        <v>44</v>
      </c>
      <c r="P579" s="3" t="s">
        <v>45</v>
      </c>
      <c r="Q579" s="3" t="s">
        <v>103</v>
      </c>
      <c r="R579" s="3" t="s">
        <v>19</v>
      </c>
      <c r="S579" s="2">
        <v>43434.788182870368</v>
      </c>
      <c r="U579" s="2">
        <v>43434.795023148145</v>
      </c>
      <c r="X579" s="2">
        <f t="shared" si="211"/>
        <v>43434.777337962965</v>
      </c>
      <c r="Y579" s="33">
        <f t="shared" si="212"/>
        <v>0</v>
      </c>
      <c r="Z579" s="33">
        <f t="shared" si="213"/>
        <v>0</v>
      </c>
      <c r="AA579" s="30"/>
      <c r="AB579" s="30">
        <f t="shared" si="216"/>
        <v>0</v>
      </c>
      <c r="AC579" s="30">
        <f t="shared" si="217"/>
        <v>1.0844907403225079E-2</v>
      </c>
      <c r="AD579" s="30"/>
      <c r="AE579" s="30"/>
      <c r="AG579" s="7"/>
    </row>
    <row r="580" spans="1:33" s="3" customFormat="1" x14ac:dyDescent="0.4">
      <c r="A580" s="16" t="str">
        <f t="shared" si="220"/>
        <v>★</v>
      </c>
      <c r="B580" s="16" t="str">
        <f t="shared" si="221"/>
        <v>☆</v>
      </c>
      <c r="C580" s="3">
        <v>18</v>
      </c>
      <c r="D580" s="2">
        <v>43434.779652777775</v>
      </c>
      <c r="E580" s="3" t="s">
        <v>388</v>
      </c>
      <c r="F580" s="3">
        <v>22618</v>
      </c>
      <c r="G580" s="3" t="s">
        <v>32</v>
      </c>
      <c r="H580" s="3">
        <v>1019</v>
      </c>
      <c r="I580" s="3">
        <v>789</v>
      </c>
      <c r="J580" s="3">
        <v>6</v>
      </c>
      <c r="K580" s="3">
        <v>1</v>
      </c>
      <c r="L580" s="2">
        <v>43434.782233796293</v>
      </c>
      <c r="O580" s="3" t="s">
        <v>20</v>
      </c>
      <c r="P580" s="3" t="s">
        <v>21</v>
      </c>
      <c r="Q580" s="3" t="s">
        <v>63</v>
      </c>
      <c r="R580" s="3" t="s">
        <v>64</v>
      </c>
      <c r="S580" s="2">
        <v>43434.786585648151</v>
      </c>
      <c r="U580" s="2">
        <v>43434.804594907408</v>
      </c>
      <c r="W580" s="2">
        <v>43434.786585648151</v>
      </c>
      <c r="X580" s="2">
        <f t="shared" ref="X580:X643" si="222">IF(W580&gt;0,W580,D580)</f>
        <v>43434.786585648151</v>
      </c>
      <c r="Y580" s="33">
        <f t="shared" ref="Y580:Y643" si="223">N580-M580</f>
        <v>0</v>
      </c>
      <c r="Z580" s="33">
        <f t="shared" ref="Z580:Z643" si="224">Y580*K580</f>
        <v>0</v>
      </c>
      <c r="AA580" s="30"/>
      <c r="AB580" s="30">
        <f t="shared" si="216"/>
        <v>0</v>
      </c>
      <c r="AC580" s="30">
        <f t="shared" si="217"/>
        <v>0</v>
      </c>
      <c r="AD580" s="30"/>
      <c r="AE580" s="30"/>
    </row>
    <row r="581" spans="1:33" s="3" customFormat="1" x14ac:dyDescent="0.4">
      <c r="A581" s="16" t="str">
        <f t="shared" si="220"/>
        <v>-</v>
      </c>
      <c r="B581" s="16" t="str">
        <f t="shared" si="221"/>
        <v>☆</v>
      </c>
      <c r="C581" s="3">
        <v>18</v>
      </c>
      <c r="D581" s="2">
        <v>43434.782627314817</v>
      </c>
      <c r="E581" s="3" t="s">
        <v>489</v>
      </c>
      <c r="F581" s="3">
        <v>22619</v>
      </c>
      <c r="G581" s="3" t="s">
        <v>18</v>
      </c>
      <c r="H581" s="3">
        <v>4034</v>
      </c>
      <c r="I581" s="3">
        <v>712</v>
      </c>
      <c r="J581" s="3">
        <v>8</v>
      </c>
      <c r="K581" s="3">
        <v>1</v>
      </c>
      <c r="L581" s="2">
        <v>43434.782777777778</v>
      </c>
      <c r="O581" s="3" t="s">
        <v>103</v>
      </c>
      <c r="P581" s="3" t="s">
        <v>19</v>
      </c>
      <c r="Q581" s="3" t="s">
        <v>53</v>
      </c>
      <c r="R581" s="3" t="s">
        <v>54</v>
      </c>
      <c r="S581" s="2">
        <v>43434.787974537037</v>
      </c>
      <c r="U581" s="2">
        <v>43434.795671296299</v>
      </c>
      <c r="X581" s="2">
        <f t="shared" si="222"/>
        <v>43434.782627314817</v>
      </c>
      <c r="Y581" s="33">
        <f t="shared" si="223"/>
        <v>0</v>
      </c>
      <c r="Z581" s="33">
        <f t="shared" si="224"/>
        <v>0</v>
      </c>
      <c r="AA581" s="30"/>
      <c r="AB581" s="30">
        <f t="shared" si="216"/>
        <v>0</v>
      </c>
      <c r="AC581" s="30">
        <f t="shared" si="217"/>
        <v>5.3472222207346931E-3</v>
      </c>
      <c r="AD581" s="30"/>
      <c r="AE581" s="30"/>
    </row>
    <row r="582" spans="1:33" s="3" customFormat="1" x14ac:dyDescent="0.4">
      <c r="A582" s="16" t="str">
        <f t="shared" si="220"/>
        <v>★</v>
      </c>
      <c r="B582" s="16" t="str">
        <f t="shared" si="221"/>
        <v>☆</v>
      </c>
      <c r="C582" s="3">
        <v>18</v>
      </c>
      <c r="D582" s="2">
        <v>43434.783055555556</v>
      </c>
      <c r="E582" s="3" t="s">
        <v>469</v>
      </c>
      <c r="F582" s="3">
        <v>22621</v>
      </c>
      <c r="G582" s="3" t="s">
        <v>32</v>
      </c>
      <c r="H582" s="3">
        <v>1478</v>
      </c>
      <c r="I582" s="3">
        <v>435</v>
      </c>
      <c r="J582" s="3">
        <v>15</v>
      </c>
      <c r="K582" s="3">
        <v>3</v>
      </c>
      <c r="L582" s="2">
        <v>43434.783726851849</v>
      </c>
      <c r="O582" s="3" t="s">
        <v>39</v>
      </c>
      <c r="P582" s="3" t="s">
        <v>40</v>
      </c>
      <c r="Q582" s="3" t="s">
        <v>20</v>
      </c>
      <c r="R582" s="3" t="s">
        <v>21</v>
      </c>
      <c r="S582" s="2">
        <v>43434.789930555555</v>
      </c>
      <c r="U582" s="2">
        <v>43434.799733796295</v>
      </c>
      <c r="W582" s="2">
        <v>43434.789930555555</v>
      </c>
      <c r="X582" s="2">
        <f t="shared" si="222"/>
        <v>43434.789930555555</v>
      </c>
      <c r="Y582" s="33">
        <f t="shared" si="223"/>
        <v>0</v>
      </c>
      <c r="Z582" s="33">
        <f t="shared" si="224"/>
        <v>0</v>
      </c>
      <c r="AA582" s="30"/>
      <c r="AB582" s="30">
        <f t="shared" si="216"/>
        <v>0</v>
      </c>
      <c r="AC582" s="30">
        <f t="shared" si="217"/>
        <v>0</v>
      </c>
      <c r="AD582" s="30"/>
      <c r="AE582" s="30"/>
      <c r="AG582" s="7" t="s">
        <v>604</v>
      </c>
    </row>
    <row r="583" spans="1:33" s="3" customFormat="1" x14ac:dyDescent="0.4">
      <c r="A583" s="16" t="str">
        <f t="shared" si="220"/>
        <v>-</v>
      </c>
      <c r="B583" s="16" t="str">
        <f t="shared" si="221"/>
        <v>☆</v>
      </c>
      <c r="C583" s="3">
        <v>18</v>
      </c>
      <c r="D583" s="2">
        <v>43434.78361111111</v>
      </c>
      <c r="E583" s="3" t="s">
        <v>491</v>
      </c>
      <c r="F583" s="3">
        <v>22622</v>
      </c>
      <c r="G583" s="3" t="s">
        <v>32</v>
      </c>
      <c r="H583" s="3">
        <v>3436</v>
      </c>
      <c r="I583" s="3">
        <v>414</v>
      </c>
      <c r="J583" s="3">
        <v>8</v>
      </c>
      <c r="K583" s="3">
        <v>1</v>
      </c>
      <c r="L583" s="2">
        <v>43434.784861111111</v>
      </c>
      <c r="O583" s="3" t="s">
        <v>22</v>
      </c>
      <c r="P583" s="3" t="s">
        <v>23</v>
      </c>
      <c r="Q583" s="3" t="s">
        <v>33</v>
      </c>
      <c r="R583" s="3" t="s">
        <v>34</v>
      </c>
      <c r="S583" s="2">
        <v>43434.785011574073</v>
      </c>
      <c r="U583" s="2">
        <v>43434.79111111111</v>
      </c>
      <c r="X583" s="2">
        <f t="shared" si="222"/>
        <v>43434.78361111111</v>
      </c>
      <c r="Y583" s="33">
        <f t="shared" si="223"/>
        <v>0</v>
      </c>
      <c r="Z583" s="33">
        <f t="shared" si="224"/>
        <v>0</v>
      </c>
      <c r="AA583" s="30"/>
      <c r="AB583" s="30">
        <f t="shared" si="216"/>
        <v>0</v>
      </c>
      <c r="AC583" s="30">
        <f t="shared" si="217"/>
        <v>1.4004629629198462E-3</v>
      </c>
      <c r="AD583" s="30"/>
      <c r="AE583" s="30"/>
    </row>
    <row r="584" spans="1:33" s="5" customFormat="1" x14ac:dyDescent="0.4">
      <c r="A584" s="17" t="str">
        <f t="shared" si="220"/>
        <v>-</v>
      </c>
      <c r="B584" s="17" t="str">
        <f t="shared" si="221"/>
        <v>☆</v>
      </c>
      <c r="C584" s="5">
        <v>18</v>
      </c>
      <c r="D584" s="4">
        <v>43434.7890625</v>
      </c>
      <c r="E584" s="5" t="s">
        <v>138</v>
      </c>
      <c r="F584" s="5">
        <v>22631</v>
      </c>
      <c r="G584" s="5" t="s">
        <v>65</v>
      </c>
      <c r="H584" s="5">
        <v>2915</v>
      </c>
      <c r="I584" s="5">
        <v>235</v>
      </c>
      <c r="J584" s="5">
        <v>15</v>
      </c>
      <c r="K584" s="5">
        <v>1</v>
      </c>
      <c r="L584" s="4">
        <v>43434.801122685189</v>
      </c>
      <c r="O584" s="5" t="s">
        <v>20</v>
      </c>
      <c r="P584" s="5" t="s">
        <v>21</v>
      </c>
      <c r="Q584" s="5" t="s">
        <v>103</v>
      </c>
      <c r="R584" s="5" t="s">
        <v>19</v>
      </c>
      <c r="S584" s="4">
        <v>43434.800497685188</v>
      </c>
      <c r="U584" s="4">
        <v>43434.807476851849</v>
      </c>
      <c r="X584" s="4">
        <f t="shared" si="222"/>
        <v>43434.7890625</v>
      </c>
      <c r="Y584" s="34">
        <f t="shared" si="223"/>
        <v>0</v>
      </c>
      <c r="Z584" s="34">
        <f t="shared" si="224"/>
        <v>0</v>
      </c>
      <c r="AA584" s="31"/>
      <c r="AB584" s="31">
        <f t="shared" ref="AB584:AB647" si="225">IF(IF(A584="☆",L584-S584,M584-S584)&lt;0,0,IF(A584="☆",L584-S584,M584-S584))</f>
        <v>0</v>
      </c>
      <c r="AC584" s="31">
        <f t="shared" ref="AC584:AC647" si="226">IF(IF(B584="☆",(IF(L584&gt;S584,L584-X584,S584-X584)),M584-X584)&lt;0,0,IF(B584="☆",(IF(L584&gt;S584,L584-X584,S584-X584)),M584-X584))</f>
        <v>1.206018518860219E-2</v>
      </c>
      <c r="AD584" s="31"/>
      <c r="AE584" s="31"/>
    </row>
    <row r="585" spans="1:33" s="21" customFormat="1" x14ac:dyDescent="0.4">
      <c r="A585" s="20" t="str">
        <f t="shared" si="220"/>
        <v>★</v>
      </c>
      <c r="B585" s="20" t="str">
        <f t="shared" si="221"/>
        <v>-</v>
      </c>
      <c r="C585" s="21">
        <v>19</v>
      </c>
      <c r="D585" s="22">
        <v>43434.790868055556</v>
      </c>
      <c r="E585" s="21" t="s">
        <v>498</v>
      </c>
      <c r="F585" s="21">
        <v>22633</v>
      </c>
      <c r="G585" s="21" t="s">
        <v>32</v>
      </c>
      <c r="H585" s="21">
        <v>7881</v>
      </c>
      <c r="I585" s="21">
        <v>733</v>
      </c>
      <c r="J585" s="21">
        <v>3</v>
      </c>
      <c r="K585" s="21">
        <v>4</v>
      </c>
      <c r="M585" s="22">
        <v>43434.79954861111</v>
      </c>
      <c r="N585" s="22">
        <v>43434.804560185185</v>
      </c>
      <c r="O585" s="21" t="s">
        <v>30</v>
      </c>
      <c r="P585" s="21" t="s">
        <v>31</v>
      </c>
      <c r="Q585" s="21" t="s">
        <v>103</v>
      </c>
      <c r="R585" s="21" t="s">
        <v>19</v>
      </c>
      <c r="S585" s="22">
        <v>43434.799178240741</v>
      </c>
      <c r="T585" s="22">
        <v>43434.799178240741</v>
      </c>
      <c r="U585" s="22">
        <v>43434.808125000003</v>
      </c>
      <c r="V585" s="22">
        <v>43434.808125000003</v>
      </c>
      <c r="W585" s="22">
        <v>43434.797800925924</v>
      </c>
      <c r="X585" s="22">
        <f t="shared" si="222"/>
        <v>43434.797800925924</v>
      </c>
      <c r="Y585" s="35">
        <f t="shared" si="223"/>
        <v>5.0115740741603076E-3</v>
      </c>
      <c r="Z585" s="35">
        <f t="shared" si="224"/>
        <v>2.0046296296641231E-2</v>
      </c>
      <c r="AA585" s="32">
        <f>SUM(Z585:Z634)</f>
        <v>0.33077546295680804</v>
      </c>
      <c r="AB585" s="32">
        <f t="shared" si="225"/>
        <v>3.7037036963738501E-4</v>
      </c>
      <c r="AC585" s="32">
        <f t="shared" si="226"/>
        <v>1.747685186273884E-3</v>
      </c>
      <c r="AD585" s="32">
        <f>AVERAGE(AC585:AC634)</f>
        <v>2.8351556340683293E-3</v>
      </c>
      <c r="AE585" s="32">
        <f>MEDIAN(AC585:AC634)</f>
        <v>2.3148148102336563E-3</v>
      </c>
      <c r="AG585" s="23"/>
    </row>
    <row r="586" spans="1:33" s="3" customFormat="1" x14ac:dyDescent="0.4">
      <c r="A586" s="16" t="str">
        <f t="shared" si="220"/>
        <v>★</v>
      </c>
      <c r="B586" s="16" t="str">
        <f t="shared" si="221"/>
        <v>-</v>
      </c>
      <c r="C586" s="3">
        <v>19</v>
      </c>
      <c r="D586" s="2">
        <v>43434.791516203702</v>
      </c>
      <c r="E586" s="3" t="s">
        <v>388</v>
      </c>
      <c r="F586" s="3">
        <v>22634</v>
      </c>
      <c r="G586" s="3" t="s">
        <v>32</v>
      </c>
      <c r="H586" s="3">
        <v>1019</v>
      </c>
      <c r="I586" s="3">
        <v>103</v>
      </c>
      <c r="J586" s="3">
        <v>10</v>
      </c>
      <c r="K586" s="3">
        <v>1</v>
      </c>
      <c r="M586" s="2">
        <v>43434.796493055554</v>
      </c>
      <c r="N586" s="2">
        <v>43434.807627314818</v>
      </c>
      <c r="O586" s="3" t="s">
        <v>20</v>
      </c>
      <c r="P586" s="3" t="s">
        <v>21</v>
      </c>
      <c r="Q586" s="3" t="s">
        <v>63</v>
      </c>
      <c r="R586" s="3" t="s">
        <v>64</v>
      </c>
      <c r="S586" s="2">
        <v>43434.798449074071</v>
      </c>
      <c r="T586" s="2">
        <v>43434.798449074071</v>
      </c>
      <c r="U586" s="2">
        <v>43434.813506944447</v>
      </c>
      <c r="V586" s="2">
        <v>43434.813506944447</v>
      </c>
      <c r="W586" s="2">
        <v>43434.798449074071</v>
      </c>
      <c r="X586" s="2">
        <f t="shared" si="222"/>
        <v>43434.798449074071</v>
      </c>
      <c r="Y586" s="33">
        <f t="shared" si="223"/>
        <v>1.1134259264508728E-2</v>
      </c>
      <c r="Z586" s="33">
        <f t="shared" si="224"/>
        <v>1.1134259264508728E-2</v>
      </c>
      <c r="AA586" s="30"/>
      <c r="AB586" s="30">
        <f t="shared" si="225"/>
        <v>0</v>
      </c>
      <c r="AC586" s="30">
        <f t="shared" si="226"/>
        <v>0</v>
      </c>
      <c r="AD586" s="30"/>
      <c r="AE586" s="30"/>
    </row>
    <row r="587" spans="1:33" s="3" customFormat="1" x14ac:dyDescent="0.4">
      <c r="A587" s="16" t="str">
        <f t="shared" ref="A587:A600" si="227">IF(W587&gt;0, "★", "-")</f>
        <v>★</v>
      </c>
      <c r="B587" s="16" t="str">
        <f t="shared" ref="B587:B600" si="228">IF(L587&gt;0, "☆", "-")</f>
        <v>-</v>
      </c>
      <c r="C587" s="3">
        <v>19</v>
      </c>
      <c r="D587" s="2">
        <v>43434.792060185187</v>
      </c>
      <c r="E587" s="3" t="s">
        <v>499</v>
      </c>
      <c r="F587" s="3">
        <v>22635</v>
      </c>
      <c r="G587" s="3" t="s">
        <v>32</v>
      </c>
      <c r="H587" s="3">
        <v>7791</v>
      </c>
      <c r="I587" s="3">
        <v>14</v>
      </c>
      <c r="J587" s="3">
        <v>4</v>
      </c>
      <c r="K587" s="3">
        <v>4</v>
      </c>
      <c r="M587" s="2">
        <v>43434.79619212963</v>
      </c>
      <c r="N587" s="2">
        <v>43434.803819444445</v>
      </c>
      <c r="O587" s="3" t="s">
        <v>57</v>
      </c>
      <c r="P587" s="3" t="s">
        <v>58</v>
      </c>
      <c r="Q587" s="3" t="s">
        <v>20</v>
      </c>
      <c r="R587" s="3" t="s">
        <v>21</v>
      </c>
      <c r="S587" s="2">
        <v>43434.798993055556</v>
      </c>
      <c r="T587" s="2">
        <v>43434.798993055556</v>
      </c>
      <c r="U587" s="2">
        <v>43434.812199074076</v>
      </c>
      <c r="V587" s="2">
        <v>43434.812199074076</v>
      </c>
      <c r="W587" s="2">
        <v>43434.798993055556</v>
      </c>
      <c r="X587" s="2">
        <f t="shared" si="222"/>
        <v>43434.798993055556</v>
      </c>
      <c r="Y587" s="33">
        <f t="shared" si="223"/>
        <v>7.6273148151813075E-3</v>
      </c>
      <c r="Z587" s="33">
        <f t="shared" si="224"/>
        <v>3.050925926072523E-2</v>
      </c>
      <c r="AA587" s="30"/>
      <c r="AB587" s="30">
        <f t="shared" si="225"/>
        <v>0</v>
      </c>
      <c r="AC587" s="30">
        <f t="shared" si="226"/>
        <v>0</v>
      </c>
      <c r="AD587" s="30"/>
      <c r="AE587" s="30"/>
      <c r="AG587" s="7"/>
    </row>
    <row r="588" spans="1:33" s="3" customFormat="1" x14ac:dyDescent="0.4">
      <c r="A588" s="16" t="str">
        <f t="shared" si="227"/>
        <v>-</v>
      </c>
      <c r="B588" s="16" t="str">
        <f t="shared" si="228"/>
        <v>-</v>
      </c>
      <c r="C588" s="3">
        <v>19</v>
      </c>
      <c r="D588" s="2">
        <v>43434.794953703706</v>
      </c>
      <c r="E588" s="3" t="s">
        <v>502</v>
      </c>
      <c r="F588" s="3">
        <v>22638</v>
      </c>
      <c r="G588" s="3" t="s">
        <v>18</v>
      </c>
      <c r="H588" s="3">
        <v>1291</v>
      </c>
      <c r="I588" s="3">
        <v>89</v>
      </c>
      <c r="J588" s="3">
        <v>2</v>
      </c>
      <c r="K588" s="3">
        <v>1</v>
      </c>
      <c r="M588" s="2">
        <v>43434.7971875</v>
      </c>
      <c r="N588" s="2">
        <v>43434.804120370369</v>
      </c>
      <c r="O588" s="3" t="s">
        <v>20</v>
      </c>
      <c r="P588" s="3" t="s">
        <v>21</v>
      </c>
      <c r="Q588" s="3" t="s">
        <v>33</v>
      </c>
      <c r="R588" s="3" t="s">
        <v>34</v>
      </c>
      <c r="S588" s="2">
        <v>43434.798263888886</v>
      </c>
      <c r="T588" s="2">
        <v>43434.798263888886</v>
      </c>
      <c r="U588" s="2">
        <v>43434.805902777778</v>
      </c>
      <c r="V588" s="2">
        <v>43434.80777777778</v>
      </c>
      <c r="X588" s="2">
        <f t="shared" si="222"/>
        <v>43434.794953703706</v>
      </c>
      <c r="Y588" s="33">
        <f t="shared" si="223"/>
        <v>6.9328703684732318E-3</v>
      </c>
      <c r="Z588" s="33">
        <f t="shared" si="224"/>
        <v>6.9328703684732318E-3</v>
      </c>
      <c r="AA588" s="30"/>
      <c r="AB588" s="30">
        <f t="shared" si="225"/>
        <v>0</v>
      </c>
      <c r="AC588" s="30">
        <f t="shared" si="226"/>
        <v>2.2337962946039625E-3</v>
      </c>
      <c r="AD588" s="30"/>
      <c r="AE588" s="30"/>
      <c r="AG588" s="7"/>
    </row>
    <row r="589" spans="1:33" s="3" customFormat="1" x14ac:dyDescent="0.4">
      <c r="A589" s="16" t="str">
        <f t="shared" si="227"/>
        <v>-</v>
      </c>
      <c r="B589" s="16" t="str">
        <f t="shared" si="228"/>
        <v>-</v>
      </c>
      <c r="C589" s="3">
        <v>19</v>
      </c>
      <c r="D589" s="2">
        <v>43434.795046296298</v>
      </c>
      <c r="E589" s="3" t="s">
        <v>501</v>
      </c>
      <c r="F589" s="3">
        <v>22639</v>
      </c>
      <c r="G589" s="3" t="s">
        <v>18</v>
      </c>
      <c r="H589" s="3">
        <v>7876</v>
      </c>
      <c r="I589" s="3">
        <v>784</v>
      </c>
      <c r="J589" s="3">
        <v>5</v>
      </c>
      <c r="K589" s="3">
        <v>1</v>
      </c>
      <c r="M589" s="2">
        <v>43434.798032407409</v>
      </c>
      <c r="N589" s="2">
        <v>43434.803703703707</v>
      </c>
      <c r="O589" s="3" t="s">
        <v>43</v>
      </c>
      <c r="P589" s="3" t="s">
        <v>89</v>
      </c>
      <c r="Q589" s="3" t="s">
        <v>30</v>
      </c>
      <c r="R589" s="3" t="s">
        <v>31</v>
      </c>
      <c r="S589" s="2">
        <v>43434.797627314816</v>
      </c>
      <c r="T589" s="2">
        <v>43434.797627314816</v>
      </c>
      <c r="U589" s="2">
        <v>43434.805300925924</v>
      </c>
      <c r="V589" s="2">
        <v>43434.806342592594</v>
      </c>
      <c r="X589" s="2">
        <f t="shared" si="222"/>
        <v>43434.795046296298</v>
      </c>
      <c r="Y589" s="33">
        <f t="shared" si="223"/>
        <v>5.6712962978053838E-3</v>
      </c>
      <c r="Z589" s="33">
        <f t="shared" si="224"/>
        <v>5.6712962978053838E-3</v>
      </c>
      <c r="AA589" s="30"/>
      <c r="AB589" s="30">
        <f t="shared" si="225"/>
        <v>4.0509259270038456E-4</v>
      </c>
      <c r="AC589" s="30">
        <f t="shared" si="226"/>
        <v>2.9861111106583849E-3</v>
      </c>
      <c r="AD589" s="30"/>
      <c r="AE589" s="30"/>
      <c r="AG589" s="7"/>
    </row>
    <row r="590" spans="1:33" s="3" customFormat="1" x14ac:dyDescent="0.4">
      <c r="A590" s="16" t="str">
        <f t="shared" si="227"/>
        <v>-</v>
      </c>
      <c r="B590" s="16" t="str">
        <f t="shared" si="228"/>
        <v>-</v>
      </c>
      <c r="C590" s="3">
        <v>19</v>
      </c>
      <c r="D590" s="2">
        <v>43434.796018518522</v>
      </c>
      <c r="E590" s="3" t="s">
        <v>503</v>
      </c>
      <c r="F590" s="3">
        <v>22640</v>
      </c>
      <c r="G590" s="3" t="s">
        <v>95</v>
      </c>
      <c r="H590" s="3">
        <v>0</v>
      </c>
      <c r="I590" s="3">
        <v>480</v>
      </c>
      <c r="J590" s="3">
        <v>2</v>
      </c>
      <c r="K590" s="3">
        <v>1</v>
      </c>
      <c r="M590" s="2">
        <v>43434.797071759262</v>
      </c>
      <c r="N590" s="2">
        <v>43434.802037037036</v>
      </c>
      <c r="O590" s="3" t="s">
        <v>20</v>
      </c>
      <c r="P590" s="3" t="s">
        <v>21</v>
      </c>
      <c r="Q590" s="3" t="s">
        <v>103</v>
      </c>
      <c r="R590" s="3" t="s">
        <v>19</v>
      </c>
      <c r="S590" s="2">
        <v>43434.798611111109</v>
      </c>
      <c r="T590" s="2">
        <v>43434.798611111109</v>
      </c>
      <c r="U590" s="2">
        <v>43434.805590277778</v>
      </c>
      <c r="V590" s="2">
        <v>43434.805590277778</v>
      </c>
      <c r="X590" s="2">
        <f t="shared" si="222"/>
        <v>43434.796018518522</v>
      </c>
      <c r="Y590" s="33">
        <f t="shared" si="223"/>
        <v>4.9652777743176557E-3</v>
      </c>
      <c r="Z590" s="33">
        <f t="shared" si="224"/>
        <v>4.9652777743176557E-3</v>
      </c>
      <c r="AA590" s="30"/>
      <c r="AB590" s="30">
        <f t="shared" si="225"/>
        <v>0</v>
      </c>
      <c r="AC590" s="30">
        <f t="shared" si="226"/>
        <v>1.0532407395658083E-3</v>
      </c>
      <c r="AD590" s="30"/>
      <c r="AE590" s="30"/>
    </row>
    <row r="591" spans="1:33" s="3" customFormat="1" x14ac:dyDescent="0.4">
      <c r="A591" s="16" t="str">
        <f t="shared" si="227"/>
        <v>★</v>
      </c>
      <c r="B591" s="16" t="str">
        <f t="shared" si="228"/>
        <v>-</v>
      </c>
      <c r="C591" s="3">
        <v>19</v>
      </c>
      <c r="D591" s="2">
        <v>43434.796412037038</v>
      </c>
      <c r="E591" s="3" t="s">
        <v>504</v>
      </c>
      <c r="F591" s="3">
        <v>22641</v>
      </c>
      <c r="G591" s="3" t="s">
        <v>32</v>
      </c>
      <c r="H591" s="3">
        <v>3653</v>
      </c>
      <c r="I591" s="3">
        <v>443</v>
      </c>
      <c r="J591" s="3">
        <v>9</v>
      </c>
      <c r="K591" s="3">
        <v>3</v>
      </c>
      <c r="M591" s="2">
        <v>43434.801481481481</v>
      </c>
      <c r="N591" s="2">
        <v>43434.807662037034</v>
      </c>
      <c r="O591" s="3" t="s">
        <v>63</v>
      </c>
      <c r="P591" s="3" t="s">
        <v>64</v>
      </c>
      <c r="Q591" s="3" t="s">
        <v>77</v>
      </c>
      <c r="R591" s="3" t="s">
        <v>78</v>
      </c>
      <c r="S591" s="2">
        <v>43434.804016203707</v>
      </c>
      <c r="T591" s="2">
        <v>43434.804340277777</v>
      </c>
      <c r="U591" s="2">
        <v>43434.814722222225</v>
      </c>
      <c r="V591" s="2">
        <v>43434.815474537034</v>
      </c>
      <c r="W591" s="2">
        <v>43434.803344907406</v>
      </c>
      <c r="X591" s="2">
        <f t="shared" si="222"/>
        <v>43434.803344907406</v>
      </c>
      <c r="Y591" s="33">
        <f t="shared" si="223"/>
        <v>6.1805555524188094E-3</v>
      </c>
      <c r="Z591" s="33">
        <f t="shared" si="224"/>
        <v>1.8541666657256428E-2</v>
      </c>
      <c r="AA591" s="30"/>
      <c r="AB591" s="30">
        <f t="shared" si="225"/>
        <v>0</v>
      </c>
      <c r="AC591" s="30">
        <f t="shared" si="226"/>
        <v>0</v>
      </c>
      <c r="AD591" s="30"/>
      <c r="AE591" s="30"/>
      <c r="AG591" s="7"/>
    </row>
    <row r="592" spans="1:33" s="3" customFormat="1" x14ac:dyDescent="0.4">
      <c r="A592" s="16" t="str">
        <f t="shared" si="227"/>
        <v>★</v>
      </c>
      <c r="B592" s="16" t="str">
        <f t="shared" si="228"/>
        <v>-</v>
      </c>
      <c r="C592" s="3">
        <v>19</v>
      </c>
      <c r="D592" s="2">
        <v>43434.797268518516</v>
      </c>
      <c r="E592" s="3" t="s">
        <v>505</v>
      </c>
      <c r="F592" s="3">
        <v>22642</v>
      </c>
      <c r="G592" s="3" t="s">
        <v>95</v>
      </c>
      <c r="H592" s="3">
        <v>0</v>
      </c>
      <c r="I592" s="3">
        <v>938</v>
      </c>
      <c r="J592" s="3">
        <v>15</v>
      </c>
      <c r="K592" s="3">
        <v>2</v>
      </c>
      <c r="M592" s="2">
        <v>43434.802395833336</v>
      </c>
      <c r="N592" s="2">
        <v>43434.808182870373</v>
      </c>
      <c r="O592" s="3" t="s">
        <v>30</v>
      </c>
      <c r="P592" s="3" t="s">
        <v>31</v>
      </c>
      <c r="Q592" s="3" t="s">
        <v>66</v>
      </c>
      <c r="R592" s="3" t="s">
        <v>67</v>
      </c>
      <c r="S592" s="2">
        <v>43434.803749999999</v>
      </c>
      <c r="T592" s="2">
        <v>43434.803749999999</v>
      </c>
      <c r="U592" s="2">
        <v>43434.809166666666</v>
      </c>
      <c r="V592" s="2">
        <v>43434.813090277778</v>
      </c>
      <c r="W592" s="2">
        <v>43434.803749999999</v>
      </c>
      <c r="X592" s="2">
        <f t="shared" si="222"/>
        <v>43434.803749999999</v>
      </c>
      <c r="Y592" s="33">
        <f t="shared" si="223"/>
        <v>5.7870370364980772E-3</v>
      </c>
      <c r="Z592" s="33">
        <f t="shared" si="224"/>
        <v>1.1574074072996154E-2</v>
      </c>
      <c r="AA592" s="30"/>
      <c r="AB592" s="30">
        <f t="shared" si="225"/>
        <v>0</v>
      </c>
      <c r="AC592" s="30">
        <f t="shared" si="226"/>
        <v>0</v>
      </c>
      <c r="AD592" s="30"/>
      <c r="AE592" s="30"/>
      <c r="AG592" s="7"/>
    </row>
    <row r="593" spans="1:31" s="3" customFormat="1" x14ac:dyDescent="0.4">
      <c r="A593" s="16" t="str">
        <f t="shared" si="227"/>
        <v>★</v>
      </c>
      <c r="B593" s="16" t="str">
        <f t="shared" si="228"/>
        <v>-</v>
      </c>
      <c r="C593" s="3">
        <v>19</v>
      </c>
      <c r="D593" s="2">
        <v>43434.797268518516</v>
      </c>
      <c r="E593" s="3" t="s">
        <v>506</v>
      </c>
      <c r="F593" s="3">
        <v>22643</v>
      </c>
      <c r="G593" s="3" t="s">
        <v>32</v>
      </c>
      <c r="H593" s="3">
        <v>7785</v>
      </c>
      <c r="I593" s="3">
        <v>141</v>
      </c>
      <c r="J593" s="3">
        <v>6</v>
      </c>
      <c r="K593" s="3">
        <v>1</v>
      </c>
      <c r="M593" s="2">
        <v>43434.802164351851</v>
      </c>
      <c r="N593" s="2">
        <v>43434.809884259259</v>
      </c>
      <c r="O593" s="3" t="s">
        <v>57</v>
      </c>
      <c r="P593" s="3" t="s">
        <v>58</v>
      </c>
      <c r="Q593" s="3" t="s">
        <v>68</v>
      </c>
      <c r="R593" s="3" t="s">
        <v>69</v>
      </c>
      <c r="S593" s="2">
        <v>43434.804201388892</v>
      </c>
      <c r="T593" s="2">
        <v>43434.804201388892</v>
      </c>
      <c r="U593" s="2">
        <v>43434.815138888887</v>
      </c>
      <c r="V593" s="2">
        <v>43434.815138888887</v>
      </c>
      <c r="W593" s="2">
        <v>43434.804201388892</v>
      </c>
      <c r="X593" s="2">
        <f t="shared" si="222"/>
        <v>43434.804201388892</v>
      </c>
      <c r="Y593" s="33">
        <f t="shared" si="223"/>
        <v>7.7199074075906537E-3</v>
      </c>
      <c r="Z593" s="33">
        <f t="shared" si="224"/>
        <v>7.7199074075906537E-3</v>
      </c>
      <c r="AA593" s="30"/>
      <c r="AB593" s="30">
        <f t="shared" si="225"/>
        <v>0</v>
      </c>
      <c r="AC593" s="30">
        <f t="shared" si="226"/>
        <v>0</v>
      </c>
      <c r="AD593" s="30"/>
      <c r="AE593" s="30"/>
    </row>
    <row r="594" spans="1:31" s="3" customFormat="1" x14ac:dyDescent="0.4">
      <c r="A594" s="16" t="str">
        <f t="shared" si="227"/>
        <v>★</v>
      </c>
      <c r="B594" s="16" t="str">
        <f t="shared" si="228"/>
        <v>-</v>
      </c>
      <c r="C594" s="3">
        <v>19</v>
      </c>
      <c r="D594" s="2">
        <v>43434.798530092594</v>
      </c>
      <c r="E594" s="3" t="s">
        <v>264</v>
      </c>
      <c r="F594" s="3">
        <v>22645</v>
      </c>
      <c r="G594" s="3" t="s">
        <v>110</v>
      </c>
      <c r="H594" s="3">
        <v>3462</v>
      </c>
      <c r="I594" s="3">
        <v>540</v>
      </c>
      <c r="J594" s="3">
        <v>9</v>
      </c>
      <c r="K594" s="3">
        <v>1</v>
      </c>
      <c r="M594" s="2">
        <v>43434.802175925928</v>
      </c>
      <c r="N594" s="2">
        <v>43434.812256944446</v>
      </c>
      <c r="O594" s="3" t="s">
        <v>63</v>
      </c>
      <c r="P594" s="3" t="s">
        <v>64</v>
      </c>
      <c r="Q594" s="3" t="s">
        <v>48</v>
      </c>
      <c r="R594" s="3" t="s">
        <v>49</v>
      </c>
      <c r="S594" s="2">
        <v>43434.805462962962</v>
      </c>
      <c r="T594" s="2">
        <v>43434.805462962962</v>
      </c>
      <c r="U594" s="2">
        <v>43434.818032407406</v>
      </c>
      <c r="V594" s="2">
        <v>43434.818032407406</v>
      </c>
      <c r="W594" s="2">
        <v>43434.805462962962</v>
      </c>
      <c r="X594" s="2">
        <f t="shared" si="222"/>
        <v>43434.805462962962</v>
      </c>
      <c r="Y594" s="33">
        <f t="shared" si="223"/>
        <v>1.0081018517666962E-2</v>
      </c>
      <c r="Z594" s="33">
        <f t="shared" si="224"/>
        <v>1.0081018517666962E-2</v>
      </c>
      <c r="AA594" s="30"/>
      <c r="AB594" s="30">
        <f t="shared" si="225"/>
        <v>0</v>
      </c>
      <c r="AC594" s="30">
        <f t="shared" si="226"/>
        <v>0</v>
      </c>
      <c r="AD594" s="30"/>
      <c r="AE594" s="30"/>
    </row>
    <row r="595" spans="1:31" s="3" customFormat="1" x14ac:dyDescent="0.4">
      <c r="A595" s="16" t="str">
        <f t="shared" si="227"/>
        <v>-</v>
      </c>
      <c r="B595" s="16" t="str">
        <f t="shared" si="228"/>
        <v>-</v>
      </c>
      <c r="C595" s="3">
        <v>19</v>
      </c>
      <c r="D595" s="2">
        <v>43434.798587962963</v>
      </c>
      <c r="E595" s="3" t="s">
        <v>452</v>
      </c>
      <c r="F595" s="3">
        <v>22647</v>
      </c>
      <c r="G595" s="3" t="s">
        <v>95</v>
      </c>
      <c r="H595" s="3">
        <v>0</v>
      </c>
      <c r="I595" s="3">
        <v>815</v>
      </c>
      <c r="J595" s="3">
        <v>4</v>
      </c>
      <c r="K595" s="3">
        <v>3</v>
      </c>
      <c r="M595" s="2">
        <v>43434.805034722223</v>
      </c>
      <c r="N595" s="2">
        <v>43434.816134259258</v>
      </c>
      <c r="O595" s="3" t="s">
        <v>30</v>
      </c>
      <c r="P595" s="3" t="s">
        <v>31</v>
      </c>
      <c r="Q595" s="3" t="s">
        <v>46</v>
      </c>
      <c r="R595" s="3" t="s">
        <v>47</v>
      </c>
      <c r="S595" s="2">
        <v>43434.809212962966</v>
      </c>
      <c r="T595" s="2">
        <v>43434.809212962966</v>
      </c>
      <c r="U595" s="2">
        <v>43434.818032407406</v>
      </c>
      <c r="V595" s="2">
        <v>43434.818032407406</v>
      </c>
      <c r="X595" s="2">
        <f t="shared" si="222"/>
        <v>43434.798587962963</v>
      </c>
      <c r="Y595" s="33">
        <f t="shared" si="223"/>
        <v>1.1099537034169771E-2</v>
      </c>
      <c r="Z595" s="33">
        <f t="shared" si="224"/>
        <v>3.3298611102509312E-2</v>
      </c>
      <c r="AA595" s="30"/>
      <c r="AB595" s="30">
        <f t="shared" si="225"/>
        <v>0</v>
      </c>
      <c r="AC595" s="30">
        <f t="shared" si="226"/>
        <v>6.4467592601431534E-3</v>
      </c>
      <c r="AD595" s="30"/>
      <c r="AE595" s="30"/>
    </row>
    <row r="596" spans="1:31" s="3" customFormat="1" x14ac:dyDescent="0.4">
      <c r="A596" s="16" t="str">
        <f t="shared" si="227"/>
        <v>-</v>
      </c>
      <c r="B596" s="16" t="str">
        <f t="shared" si="228"/>
        <v>-</v>
      </c>
      <c r="C596" s="3">
        <v>19</v>
      </c>
      <c r="D596" s="2">
        <v>43434.799537037034</v>
      </c>
      <c r="E596" s="3" t="s">
        <v>508</v>
      </c>
      <c r="F596" s="3">
        <v>22649</v>
      </c>
      <c r="G596" s="3" t="s">
        <v>95</v>
      </c>
      <c r="H596" s="3">
        <v>0</v>
      </c>
      <c r="I596" s="3">
        <v>34</v>
      </c>
      <c r="J596" s="3">
        <v>15</v>
      </c>
      <c r="K596" s="3">
        <v>1</v>
      </c>
      <c r="M596" s="2">
        <v>43434.803067129629</v>
      </c>
      <c r="N596" s="2">
        <v>43434.813391203701</v>
      </c>
      <c r="O596" s="3" t="s">
        <v>30</v>
      </c>
      <c r="P596" s="3" t="s">
        <v>31</v>
      </c>
      <c r="Q596" s="3" t="s">
        <v>61</v>
      </c>
      <c r="R596" s="3" t="s">
        <v>62</v>
      </c>
      <c r="S596" s="2">
        <v>43434.802037037036</v>
      </c>
      <c r="T596" s="2">
        <v>43434.802037037036</v>
      </c>
      <c r="U596" s="2">
        <v>43434.818807870368</v>
      </c>
      <c r="V596" s="2">
        <v>43434.820972222224</v>
      </c>
      <c r="X596" s="2">
        <f t="shared" si="222"/>
        <v>43434.799537037034</v>
      </c>
      <c r="Y596" s="33">
        <f t="shared" si="223"/>
        <v>1.0324074071832001E-2</v>
      </c>
      <c r="Z596" s="33">
        <f t="shared" si="224"/>
        <v>1.0324074071832001E-2</v>
      </c>
      <c r="AA596" s="30"/>
      <c r="AB596" s="30">
        <f t="shared" si="225"/>
        <v>1.0300925932824612E-3</v>
      </c>
      <c r="AC596" s="30">
        <f t="shared" si="226"/>
        <v>3.5300925956107676E-3</v>
      </c>
      <c r="AD596" s="30"/>
      <c r="AE596" s="30"/>
    </row>
    <row r="597" spans="1:31" s="3" customFormat="1" x14ac:dyDescent="0.4">
      <c r="A597" s="16" t="str">
        <f t="shared" si="227"/>
        <v>-</v>
      </c>
      <c r="B597" s="16" t="str">
        <f t="shared" si="228"/>
        <v>-</v>
      </c>
      <c r="C597" s="3">
        <v>19</v>
      </c>
      <c r="D597" s="2">
        <v>43434.799664351849</v>
      </c>
      <c r="E597" s="3" t="s">
        <v>283</v>
      </c>
      <c r="F597" s="3">
        <v>22650</v>
      </c>
      <c r="G597" s="3" t="s">
        <v>32</v>
      </c>
      <c r="H597" s="3">
        <v>2435</v>
      </c>
      <c r="I597" s="3">
        <v>30</v>
      </c>
      <c r="J597" s="3">
        <v>2</v>
      </c>
      <c r="K597" s="3">
        <v>1</v>
      </c>
      <c r="M597" s="2">
        <v>43434.808356481481</v>
      </c>
      <c r="N597" s="2">
        <v>43434.811550925922</v>
      </c>
      <c r="O597" s="3" t="s">
        <v>36</v>
      </c>
      <c r="P597" s="3" t="s">
        <v>37</v>
      </c>
      <c r="Q597" s="3" t="s">
        <v>63</v>
      </c>
      <c r="R597" s="3" t="s">
        <v>64</v>
      </c>
      <c r="S597" s="2">
        <v>43434.808796296296</v>
      </c>
      <c r="T597" s="2">
        <v>43434.808796296296</v>
      </c>
      <c r="U597" s="2">
        <v>43434.813009259262</v>
      </c>
      <c r="V597" s="2">
        <v>43434.813009259262</v>
      </c>
      <c r="X597" s="2">
        <f t="shared" si="222"/>
        <v>43434.799664351849</v>
      </c>
      <c r="Y597" s="33">
        <f t="shared" si="223"/>
        <v>3.1944444417604245E-3</v>
      </c>
      <c r="Z597" s="33">
        <f t="shared" si="224"/>
        <v>3.1944444417604245E-3</v>
      </c>
      <c r="AA597" s="30"/>
      <c r="AB597" s="30">
        <f t="shared" si="225"/>
        <v>0</v>
      </c>
      <c r="AC597" s="30">
        <f t="shared" si="226"/>
        <v>8.6921296315267682E-3</v>
      </c>
      <c r="AD597" s="30"/>
      <c r="AE597" s="30"/>
    </row>
    <row r="598" spans="1:31" s="3" customFormat="1" x14ac:dyDescent="0.4">
      <c r="A598" s="16" t="str">
        <f t="shared" si="227"/>
        <v>-</v>
      </c>
      <c r="B598" s="16" t="str">
        <f t="shared" si="228"/>
        <v>-</v>
      </c>
      <c r="C598" s="3">
        <v>19</v>
      </c>
      <c r="D598" s="2">
        <v>43434.800243055557</v>
      </c>
      <c r="E598" s="3" t="s">
        <v>507</v>
      </c>
      <c r="F598" s="3">
        <v>22651</v>
      </c>
      <c r="G598" s="3" t="s">
        <v>110</v>
      </c>
      <c r="H598" s="3">
        <v>2823</v>
      </c>
      <c r="I598" s="3">
        <v>561</v>
      </c>
      <c r="J598" s="3">
        <v>5</v>
      </c>
      <c r="K598" s="3">
        <v>1</v>
      </c>
      <c r="M598" s="2">
        <v>43434.805636574078</v>
      </c>
      <c r="N598" s="2">
        <v>43434.807800925926</v>
      </c>
      <c r="O598" s="3" t="s">
        <v>20</v>
      </c>
      <c r="P598" s="3" t="s">
        <v>21</v>
      </c>
      <c r="Q598" s="3" t="s">
        <v>36</v>
      </c>
      <c r="R598" s="3" t="s">
        <v>37</v>
      </c>
      <c r="S598" s="2">
        <v>43434.806805555556</v>
      </c>
      <c r="T598" s="2">
        <v>43434.806805555556</v>
      </c>
      <c r="U598" s="2">
        <v>43434.815185185187</v>
      </c>
      <c r="V598" s="2">
        <v>43434.815185185187</v>
      </c>
      <c r="X598" s="2">
        <f t="shared" si="222"/>
        <v>43434.800243055557</v>
      </c>
      <c r="Y598" s="33">
        <f t="shared" si="223"/>
        <v>2.1643518484779634E-3</v>
      </c>
      <c r="Z598" s="33">
        <f t="shared" si="224"/>
        <v>2.1643518484779634E-3</v>
      </c>
      <c r="AA598" s="30"/>
      <c r="AB598" s="30">
        <f t="shared" si="225"/>
        <v>0</v>
      </c>
      <c r="AC598" s="30">
        <f t="shared" si="226"/>
        <v>5.393518520577345E-3</v>
      </c>
      <c r="AD598" s="30"/>
      <c r="AE598" s="30"/>
    </row>
    <row r="599" spans="1:31" s="3" customFormat="1" x14ac:dyDescent="0.4">
      <c r="A599" s="16" t="str">
        <f t="shared" si="227"/>
        <v>-</v>
      </c>
      <c r="B599" s="16" t="str">
        <f t="shared" si="228"/>
        <v>-</v>
      </c>
      <c r="C599" s="3">
        <v>19</v>
      </c>
      <c r="D599" s="2">
        <v>43434.801030092596</v>
      </c>
      <c r="E599" s="3" t="s">
        <v>179</v>
      </c>
      <c r="F599" s="3">
        <v>22652</v>
      </c>
      <c r="G599" s="3" t="s">
        <v>32</v>
      </c>
      <c r="H599" s="3">
        <v>3445</v>
      </c>
      <c r="I599" s="3">
        <v>404</v>
      </c>
      <c r="J599" s="3">
        <v>3</v>
      </c>
      <c r="K599" s="3">
        <v>1</v>
      </c>
      <c r="M599" s="2">
        <v>43434.807881944442</v>
      </c>
      <c r="N599" s="2">
        <v>43434.809490740743</v>
      </c>
      <c r="O599" s="3" t="s">
        <v>70</v>
      </c>
      <c r="P599" s="3" t="s">
        <v>105</v>
      </c>
      <c r="Q599" s="3" t="s">
        <v>103</v>
      </c>
      <c r="R599" s="3" t="s">
        <v>19</v>
      </c>
      <c r="S599" s="2">
        <v>43434.80982638889</v>
      </c>
      <c r="T599" s="2">
        <v>43434.80982638889</v>
      </c>
      <c r="U599" s="2">
        <v>43434.813680555555</v>
      </c>
      <c r="V599" s="2">
        <v>43434.813680555555</v>
      </c>
      <c r="X599" s="2">
        <f t="shared" si="222"/>
        <v>43434.801030092596</v>
      </c>
      <c r="Y599" s="33">
        <f t="shared" si="223"/>
        <v>1.6087963012978435E-3</v>
      </c>
      <c r="Z599" s="33">
        <f t="shared" si="224"/>
        <v>1.6087963012978435E-3</v>
      </c>
      <c r="AA599" s="30"/>
      <c r="AB599" s="30">
        <f t="shared" si="225"/>
        <v>0</v>
      </c>
      <c r="AC599" s="30">
        <f t="shared" si="226"/>
        <v>6.8518518455675803E-3</v>
      </c>
      <c r="AD599" s="30"/>
      <c r="AE599" s="30"/>
    </row>
    <row r="600" spans="1:31" s="3" customFormat="1" x14ac:dyDescent="0.4">
      <c r="A600" s="16" t="str">
        <f t="shared" si="227"/>
        <v>★</v>
      </c>
      <c r="B600" s="16" t="str">
        <f t="shared" si="228"/>
        <v>-</v>
      </c>
      <c r="C600" s="3">
        <v>19</v>
      </c>
      <c r="D600" s="2">
        <v>43434.801655092589</v>
      </c>
      <c r="E600" s="3" t="s">
        <v>165</v>
      </c>
      <c r="F600" s="3">
        <v>22653</v>
      </c>
      <c r="G600" s="3" t="s">
        <v>32</v>
      </c>
      <c r="H600" s="3">
        <v>3962</v>
      </c>
      <c r="I600" s="3">
        <v>854</v>
      </c>
      <c r="J600" s="3">
        <v>15</v>
      </c>
      <c r="K600" s="3">
        <v>1</v>
      </c>
      <c r="M600" s="2">
        <v>43434.805439814816</v>
      </c>
      <c r="N600" s="2">
        <v>43434.814571759256</v>
      </c>
      <c r="O600" s="3" t="s">
        <v>51</v>
      </c>
      <c r="P600" s="3" t="s">
        <v>52</v>
      </c>
      <c r="Q600" s="3" t="s">
        <v>63</v>
      </c>
      <c r="R600" s="3" t="s">
        <v>64</v>
      </c>
      <c r="S600" s="2">
        <v>43434.808599537035</v>
      </c>
      <c r="T600" s="2">
        <v>43434.808599537035</v>
      </c>
      <c r="U600" s="2">
        <v>43434.822592592594</v>
      </c>
      <c r="V600" s="2">
        <v>43434.822592592594</v>
      </c>
      <c r="W600" s="2">
        <v>43434.808599537035</v>
      </c>
      <c r="X600" s="2">
        <f t="shared" si="222"/>
        <v>43434.808599537035</v>
      </c>
      <c r="Y600" s="33">
        <f t="shared" si="223"/>
        <v>9.1319444400141947E-3</v>
      </c>
      <c r="Z600" s="33">
        <f t="shared" si="224"/>
        <v>9.1319444400141947E-3</v>
      </c>
      <c r="AA600" s="30"/>
      <c r="AB600" s="30">
        <f t="shared" si="225"/>
        <v>0</v>
      </c>
      <c r="AC600" s="30">
        <f t="shared" si="226"/>
        <v>0</v>
      </c>
      <c r="AD600" s="30"/>
      <c r="AE600" s="30"/>
    </row>
    <row r="601" spans="1:31" s="3" customFormat="1" x14ac:dyDescent="0.4">
      <c r="A601" s="16" t="str">
        <f t="shared" ref="A601:A618" si="229">IF(W601&gt;0, "★", "-")</f>
        <v>-</v>
      </c>
      <c r="B601" s="16" t="str">
        <f t="shared" ref="B601:B618" si="230">IF(L601&gt;0, "☆", "-")</f>
        <v>-</v>
      </c>
      <c r="C601" s="3">
        <v>19</v>
      </c>
      <c r="D601" s="2">
        <v>43434.80369212963</v>
      </c>
      <c r="E601" s="3" t="s">
        <v>509</v>
      </c>
      <c r="F601" s="3">
        <v>22654</v>
      </c>
      <c r="G601" s="3" t="s">
        <v>32</v>
      </c>
      <c r="H601" s="3">
        <v>4139</v>
      </c>
      <c r="I601" s="3">
        <v>331</v>
      </c>
      <c r="J601" s="3">
        <v>13</v>
      </c>
      <c r="K601" s="3">
        <v>1</v>
      </c>
      <c r="M601" s="2">
        <v>43434.806006944447</v>
      </c>
      <c r="N601" s="2">
        <v>43434.810497685183</v>
      </c>
      <c r="O601" s="3" t="s">
        <v>38</v>
      </c>
      <c r="P601" s="3" t="s">
        <v>106</v>
      </c>
      <c r="Q601" s="3" t="s">
        <v>26</v>
      </c>
      <c r="R601" s="3" t="s">
        <v>27</v>
      </c>
      <c r="S601" s="2">
        <v>43434.805300925924</v>
      </c>
      <c r="T601" s="2">
        <v>43434.805300925924</v>
      </c>
      <c r="U601" s="2">
        <v>43434.811365740738</v>
      </c>
      <c r="V601" s="2">
        <v>43434.811365740738</v>
      </c>
      <c r="X601" s="2">
        <f t="shared" si="222"/>
        <v>43434.80369212963</v>
      </c>
      <c r="Y601" s="33">
        <f t="shared" si="223"/>
        <v>4.4907407354912721E-3</v>
      </c>
      <c r="Z601" s="33">
        <f t="shared" si="224"/>
        <v>4.4907407354912721E-3</v>
      </c>
      <c r="AA601" s="30"/>
      <c r="AB601" s="30">
        <f t="shared" si="225"/>
        <v>7.0601852348772809E-4</v>
      </c>
      <c r="AC601" s="30">
        <f t="shared" si="226"/>
        <v>2.3148148175096139E-3</v>
      </c>
      <c r="AD601" s="30"/>
      <c r="AE601" s="30"/>
    </row>
    <row r="602" spans="1:31" s="3" customFormat="1" x14ac:dyDescent="0.4">
      <c r="A602" s="16" t="str">
        <f t="shared" si="229"/>
        <v>-</v>
      </c>
      <c r="B602" s="16" t="str">
        <f t="shared" si="230"/>
        <v>-</v>
      </c>
      <c r="C602" s="3">
        <v>19</v>
      </c>
      <c r="D602" s="2">
        <v>43434.804131944446</v>
      </c>
      <c r="E602" s="3" t="s">
        <v>511</v>
      </c>
      <c r="F602" s="3">
        <v>22656</v>
      </c>
      <c r="G602" s="3" t="s">
        <v>32</v>
      </c>
      <c r="H602" s="3">
        <v>7588</v>
      </c>
      <c r="I602" s="3">
        <v>305</v>
      </c>
      <c r="J602" s="3">
        <v>7</v>
      </c>
      <c r="K602" s="3">
        <v>1</v>
      </c>
      <c r="M602" s="2">
        <v>43434.809745370374</v>
      </c>
      <c r="N602" s="2">
        <v>43434.812557870369</v>
      </c>
      <c r="O602" s="3" t="s">
        <v>55</v>
      </c>
      <c r="P602" s="3" t="s">
        <v>56</v>
      </c>
      <c r="Q602" s="3" t="s">
        <v>38</v>
      </c>
      <c r="R602" s="3" t="s">
        <v>106</v>
      </c>
      <c r="S602" s="2">
        <v>43434.810324074075</v>
      </c>
      <c r="T602" s="2">
        <v>43434.810324074075</v>
      </c>
      <c r="U602" s="2">
        <v>43434.813935185186</v>
      </c>
      <c r="V602" s="2">
        <v>43434.813935185186</v>
      </c>
      <c r="X602" s="2">
        <f t="shared" si="222"/>
        <v>43434.804131944446</v>
      </c>
      <c r="Y602" s="33">
        <f t="shared" si="223"/>
        <v>2.8124999953433871E-3</v>
      </c>
      <c r="Z602" s="33">
        <f t="shared" si="224"/>
        <v>2.8124999953433871E-3</v>
      </c>
      <c r="AA602" s="30"/>
      <c r="AB602" s="30">
        <f t="shared" si="225"/>
        <v>0</v>
      </c>
      <c r="AC602" s="30">
        <f t="shared" si="226"/>
        <v>5.6134259284590371E-3</v>
      </c>
      <c r="AD602" s="30"/>
      <c r="AE602" s="30"/>
    </row>
    <row r="603" spans="1:31" s="3" customFormat="1" x14ac:dyDescent="0.4">
      <c r="A603" s="16" t="str">
        <f t="shared" si="229"/>
        <v>-</v>
      </c>
      <c r="B603" s="16" t="str">
        <f t="shared" si="230"/>
        <v>-</v>
      </c>
      <c r="C603" s="3">
        <v>19</v>
      </c>
      <c r="D603" s="2">
        <v>43434.804236111115</v>
      </c>
      <c r="E603" s="3" t="s">
        <v>320</v>
      </c>
      <c r="F603" s="3">
        <v>22657</v>
      </c>
      <c r="G603" s="3" t="s">
        <v>96</v>
      </c>
      <c r="H603" s="3">
        <v>0</v>
      </c>
      <c r="I603" s="3">
        <v>414</v>
      </c>
      <c r="J603" s="3">
        <v>10</v>
      </c>
      <c r="K603" s="3">
        <v>1</v>
      </c>
      <c r="M603" s="2">
        <v>43434.80777777778</v>
      </c>
      <c r="N603" s="2">
        <v>43434.814143518517</v>
      </c>
      <c r="O603" s="3" t="s">
        <v>63</v>
      </c>
      <c r="P603" s="3" t="s">
        <v>64</v>
      </c>
      <c r="Q603" s="3" t="s">
        <v>55</v>
      </c>
      <c r="R603" s="3" t="s">
        <v>56</v>
      </c>
      <c r="S603" s="2">
        <v>43434.810266203705</v>
      </c>
      <c r="T603" s="2">
        <v>43434.810266203705</v>
      </c>
      <c r="U603" s="2">
        <v>43434.818310185183</v>
      </c>
      <c r="V603" s="2">
        <v>43434.818310185183</v>
      </c>
      <c r="X603" s="2">
        <f t="shared" si="222"/>
        <v>43434.804236111115</v>
      </c>
      <c r="Y603" s="33">
        <f t="shared" si="223"/>
        <v>6.3657407372375019E-3</v>
      </c>
      <c r="Z603" s="33">
        <f t="shared" si="224"/>
        <v>6.3657407372375019E-3</v>
      </c>
      <c r="AA603" s="30"/>
      <c r="AB603" s="30">
        <f t="shared" si="225"/>
        <v>0</v>
      </c>
      <c r="AC603" s="30">
        <f t="shared" si="226"/>
        <v>3.5416666651144624E-3</v>
      </c>
      <c r="AD603" s="30"/>
      <c r="AE603" s="30"/>
    </row>
    <row r="604" spans="1:31" s="3" customFormat="1" x14ac:dyDescent="0.4">
      <c r="A604" s="16" t="str">
        <f t="shared" si="229"/>
        <v>-</v>
      </c>
      <c r="B604" s="16" t="str">
        <f t="shared" si="230"/>
        <v>-</v>
      </c>
      <c r="C604" s="3">
        <v>19</v>
      </c>
      <c r="D604" s="2">
        <v>43434.805173611108</v>
      </c>
      <c r="E604" s="3" t="s">
        <v>374</v>
      </c>
      <c r="F604" s="3">
        <v>22658</v>
      </c>
      <c r="G604" s="3" t="s">
        <v>32</v>
      </c>
      <c r="H604" s="3">
        <v>3217</v>
      </c>
      <c r="I604" s="3">
        <v>156</v>
      </c>
      <c r="J604" s="3">
        <v>11</v>
      </c>
      <c r="K604" s="3">
        <v>1</v>
      </c>
      <c r="M604" s="2">
        <v>43434.810671296298</v>
      </c>
      <c r="N604" s="2">
        <v>43434.814502314817</v>
      </c>
      <c r="O604" s="3" t="s">
        <v>24</v>
      </c>
      <c r="P604" s="3" t="s">
        <v>25</v>
      </c>
      <c r="Q604" s="3" t="s">
        <v>63</v>
      </c>
      <c r="R604" s="3" t="s">
        <v>64</v>
      </c>
      <c r="S604" s="2">
        <v>43434.809861111113</v>
      </c>
      <c r="T604" s="2">
        <v>43434.809861111113</v>
      </c>
      <c r="U604" s="2">
        <v>43434.815636574072</v>
      </c>
      <c r="V604" s="2">
        <v>43434.815636574072</v>
      </c>
      <c r="X604" s="2">
        <f t="shared" si="222"/>
        <v>43434.805173611108</v>
      </c>
      <c r="Y604" s="33">
        <f t="shared" si="223"/>
        <v>3.8310185191221535E-3</v>
      </c>
      <c r="Z604" s="33">
        <f t="shared" si="224"/>
        <v>3.8310185191221535E-3</v>
      </c>
      <c r="AA604" s="30"/>
      <c r="AB604" s="30">
        <f t="shared" si="225"/>
        <v>8.1018518540076911E-4</v>
      </c>
      <c r="AC604" s="30">
        <f t="shared" si="226"/>
        <v>5.4976851897663437E-3</v>
      </c>
      <c r="AD604" s="30"/>
      <c r="AE604" s="30"/>
    </row>
    <row r="605" spans="1:31" s="3" customFormat="1" x14ac:dyDescent="0.4">
      <c r="A605" s="16" t="str">
        <f t="shared" si="229"/>
        <v>-</v>
      </c>
      <c r="B605" s="16" t="str">
        <f t="shared" si="230"/>
        <v>-</v>
      </c>
      <c r="C605" s="3">
        <v>19</v>
      </c>
      <c r="D605" s="2">
        <v>43434.806261574071</v>
      </c>
      <c r="E605" s="3" t="s">
        <v>137</v>
      </c>
      <c r="F605" s="3">
        <v>22660</v>
      </c>
      <c r="G605" s="3" t="s">
        <v>96</v>
      </c>
      <c r="H605" s="3">
        <v>0</v>
      </c>
      <c r="I605" s="3">
        <v>624</v>
      </c>
      <c r="J605" s="3">
        <v>8</v>
      </c>
      <c r="K605" s="3">
        <v>1</v>
      </c>
      <c r="M605" s="2">
        <v>43434.808935185189</v>
      </c>
      <c r="N605" s="2">
        <v>43434.812928240739</v>
      </c>
      <c r="O605" s="3" t="s">
        <v>30</v>
      </c>
      <c r="P605" s="3" t="s">
        <v>31</v>
      </c>
      <c r="Q605" s="3" t="s">
        <v>57</v>
      </c>
      <c r="R605" s="3" t="s">
        <v>58</v>
      </c>
      <c r="S605" s="2">
        <v>43434.810312499998</v>
      </c>
      <c r="T605" s="2">
        <v>43434.810312499998</v>
      </c>
      <c r="U605" s="2">
        <v>43434.81690972222</v>
      </c>
      <c r="V605" s="2">
        <v>43434.81690972222</v>
      </c>
      <c r="X605" s="2">
        <f t="shared" si="222"/>
        <v>43434.806261574071</v>
      </c>
      <c r="Y605" s="33">
        <f t="shared" si="223"/>
        <v>3.9930555503815413E-3</v>
      </c>
      <c r="Z605" s="33">
        <f t="shared" si="224"/>
        <v>3.9930555503815413E-3</v>
      </c>
      <c r="AA605" s="30"/>
      <c r="AB605" s="30">
        <f t="shared" si="225"/>
        <v>0</v>
      </c>
      <c r="AC605" s="30">
        <f t="shared" si="226"/>
        <v>2.6736111176433042E-3</v>
      </c>
      <c r="AD605" s="30"/>
      <c r="AE605" s="30"/>
    </row>
    <row r="606" spans="1:31" s="3" customFormat="1" x14ac:dyDescent="0.4">
      <c r="A606" s="16" t="str">
        <f t="shared" si="229"/>
        <v>-</v>
      </c>
      <c r="B606" s="16" t="str">
        <f t="shared" si="230"/>
        <v>-</v>
      </c>
      <c r="C606" s="3">
        <v>19</v>
      </c>
      <c r="D606" s="2">
        <v>43434.806747685187</v>
      </c>
      <c r="E606" s="3" t="s">
        <v>512</v>
      </c>
      <c r="F606" s="3">
        <v>22661</v>
      </c>
      <c r="G606" s="3" t="s">
        <v>18</v>
      </c>
      <c r="H606" s="3">
        <v>3030</v>
      </c>
      <c r="I606" s="3">
        <v>217</v>
      </c>
      <c r="J606" s="3">
        <v>9</v>
      </c>
      <c r="K606" s="3">
        <v>1</v>
      </c>
      <c r="M606" s="2">
        <v>43434.809444444443</v>
      </c>
      <c r="N606" s="2">
        <v>43434.81554398148</v>
      </c>
      <c r="O606" s="3" t="s">
        <v>51</v>
      </c>
      <c r="P606" s="3" t="s">
        <v>52</v>
      </c>
      <c r="Q606" s="3" t="s">
        <v>26</v>
      </c>
      <c r="R606" s="3" t="s">
        <v>27</v>
      </c>
      <c r="S606" s="2">
        <v>43434.809907407405</v>
      </c>
      <c r="T606" s="2">
        <v>43434.809907407405</v>
      </c>
      <c r="U606" s="2">
        <v>43434.815046296295</v>
      </c>
      <c r="V606" s="2">
        <v>43434.815046296295</v>
      </c>
      <c r="X606" s="2">
        <f t="shared" si="222"/>
        <v>43434.806747685187</v>
      </c>
      <c r="Y606" s="33">
        <f t="shared" si="223"/>
        <v>6.0995370367891155E-3</v>
      </c>
      <c r="Z606" s="33">
        <f t="shared" si="224"/>
        <v>6.0995370367891155E-3</v>
      </c>
      <c r="AA606" s="30"/>
      <c r="AB606" s="30">
        <f t="shared" si="225"/>
        <v>0</v>
      </c>
      <c r="AC606" s="30">
        <f t="shared" si="226"/>
        <v>2.6967592566506937E-3</v>
      </c>
      <c r="AD606" s="30"/>
      <c r="AE606" s="30"/>
    </row>
    <row r="607" spans="1:31" s="3" customFormat="1" x14ac:dyDescent="0.4">
      <c r="A607" s="16" t="str">
        <f t="shared" si="229"/>
        <v>-</v>
      </c>
      <c r="B607" s="16" t="str">
        <f t="shared" si="230"/>
        <v>-</v>
      </c>
      <c r="C607" s="3">
        <v>19</v>
      </c>
      <c r="D607" s="2">
        <v>43434.807303240741</v>
      </c>
      <c r="E607" s="3" t="s">
        <v>513</v>
      </c>
      <c r="F607" s="3">
        <v>22662</v>
      </c>
      <c r="G607" s="3" t="s">
        <v>95</v>
      </c>
      <c r="H607" s="3">
        <v>0</v>
      </c>
      <c r="I607" s="3">
        <v>423</v>
      </c>
      <c r="J607" s="3">
        <v>5</v>
      </c>
      <c r="K607" s="3">
        <v>3</v>
      </c>
      <c r="M607" s="2">
        <v>43434.813761574071</v>
      </c>
      <c r="N607" s="2">
        <v>43434.817511574074</v>
      </c>
      <c r="O607" s="3" t="s">
        <v>30</v>
      </c>
      <c r="P607" s="3" t="s">
        <v>31</v>
      </c>
      <c r="Q607" s="3" t="s">
        <v>41</v>
      </c>
      <c r="R607" s="3" t="s">
        <v>42</v>
      </c>
      <c r="S607" s="2">
        <v>43434.815312500003</v>
      </c>
      <c r="T607" s="2">
        <v>43434.815312500003</v>
      </c>
      <c r="U607" s="2">
        <v>43434.82298611111</v>
      </c>
      <c r="V607" s="2">
        <v>43434.82298611111</v>
      </c>
      <c r="X607" s="2">
        <f t="shared" si="222"/>
        <v>43434.807303240741</v>
      </c>
      <c r="Y607" s="33">
        <f t="shared" si="223"/>
        <v>3.7500000034924597E-3</v>
      </c>
      <c r="Z607" s="33">
        <f t="shared" si="224"/>
        <v>1.1250000010477379E-2</v>
      </c>
      <c r="AA607" s="30"/>
      <c r="AB607" s="30">
        <f t="shared" si="225"/>
        <v>0</v>
      </c>
      <c r="AC607" s="30">
        <f t="shared" si="226"/>
        <v>6.4583333296468481E-3</v>
      </c>
      <c r="AD607" s="30"/>
      <c r="AE607" s="30"/>
    </row>
    <row r="608" spans="1:31" s="3" customFormat="1" x14ac:dyDescent="0.4">
      <c r="A608" s="16" t="str">
        <f t="shared" si="229"/>
        <v>-</v>
      </c>
      <c r="B608" s="16" t="str">
        <f t="shared" si="230"/>
        <v>-</v>
      </c>
      <c r="C608" s="3">
        <v>19</v>
      </c>
      <c r="D608" s="2">
        <v>43434.807754629626</v>
      </c>
      <c r="E608" s="3" t="s">
        <v>147</v>
      </c>
      <c r="F608" s="3">
        <v>22663</v>
      </c>
      <c r="G608" s="3" t="s">
        <v>110</v>
      </c>
      <c r="H608" s="3">
        <v>6349</v>
      </c>
      <c r="I608" s="3">
        <v>789</v>
      </c>
      <c r="J608" s="3">
        <v>13</v>
      </c>
      <c r="K608" s="3">
        <v>1</v>
      </c>
      <c r="M608" s="2">
        <v>43434.815196759257</v>
      </c>
      <c r="N608" s="2">
        <v>43434.821585648147</v>
      </c>
      <c r="O608" s="3" t="s">
        <v>66</v>
      </c>
      <c r="P608" s="3" t="s">
        <v>67</v>
      </c>
      <c r="Q608" s="3" t="s">
        <v>41</v>
      </c>
      <c r="R608" s="3" t="s">
        <v>42</v>
      </c>
      <c r="S608" s="2">
        <v>43434.815185185187</v>
      </c>
      <c r="T608" s="2">
        <v>43434.815185185187</v>
      </c>
      <c r="U608" s="2">
        <v>43434.820856481485</v>
      </c>
      <c r="V608" s="2">
        <v>43434.820856481485</v>
      </c>
      <c r="X608" s="2">
        <f t="shared" si="222"/>
        <v>43434.807754629626</v>
      </c>
      <c r="Y608" s="33">
        <f t="shared" si="223"/>
        <v>6.3888888907968067E-3</v>
      </c>
      <c r="Z608" s="33">
        <f t="shared" si="224"/>
        <v>6.3888888907968067E-3</v>
      </c>
      <c r="AA608" s="30"/>
      <c r="AB608" s="30">
        <f t="shared" si="225"/>
        <v>1.1574069503694773E-5</v>
      </c>
      <c r="AC608" s="30">
        <f t="shared" si="226"/>
        <v>7.442129630362615E-3</v>
      </c>
      <c r="AD608" s="30"/>
      <c r="AE608" s="30"/>
    </row>
    <row r="609" spans="1:33" s="3" customFormat="1" x14ac:dyDescent="0.4">
      <c r="A609" s="16" t="str">
        <f t="shared" si="229"/>
        <v>-</v>
      </c>
      <c r="B609" s="16" t="str">
        <f t="shared" si="230"/>
        <v>-</v>
      </c>
      <c r="C609" s="3">
        <v>19</v>
      </c>
      <c r="D609" s="2">
        <v>43434.808576388888</v>
      </c>
      <c r="E609" s="3" t="s">
        <v>287</v>
      </c>
      <c r="F609" s="3">
        <v>22664</v>
      </c>
      <c r="G609" s="3" t="s">
        <v>95</v>
      </c>
      <c r="H609" s="3">
        <v>0</v>
      </c>
      <c r="I609" s="3">
        <v>867</v>
      </c>
      <c r="J609" s="3">
        <v>2</v>
      </c>
      <c r="K609" s="3">
        <v>1</v>
      </c>
      <c r="M609" s="2">
        <v>43434.815462962964</v>
      </c>
      <c r="N609" s="2">
        <v>43434.820717592593</v>
      </c>
      <c r="O609" s="3" t="s">
        <v>36</v>
      </c>
      <c r="P609" s="3" t="s">
        <v>37</v>
      </c>
      <c r="Q609" s="3" t="s">
        <v>61</v>
      </c>
      <c r="R609" s="3" t="s">
        <v>62</v>
      </c>
      <c r="S609" s="2">
        <v>43434.81659722222</v>
      </c>
      <c r="T609" s="2">
        <v>43434.81659722222</v>
      </c>
      <c r="U609" s="2">
        <v>43434.821655092594</v>
      </c>
      <c r="V609" s="2">
        <v>43434.821655092594</v>
      </c>
      <c r="X609" s="2">
        <f t="shared" si="222"/>
        <v>43434.808576388888</v>
      </c>
      <c r="Y609" s="33">
        <f t="shared" si="223"/>
        <v>5.2546296283253469E-3</v>
      </c>
      <c r="Z609" s="33">
        <f t="shared" si="224"/>
        <v>5.2546296283253469E-3</v>
      </c>
      <c r="AA609" s="30"/>
      <c r="AB609" s="30">
        <f t="shared" si="225"/>
        <v>0</v>
      </c>
      <c r="AC609" s="30">
        <f t="shared" si="226"/>
        <v>6.8865740759065375E-3</v>
      </c>
      <c r="AD609" s="30"/>
      <c r="AE609" s="30"/>
    </row>
    <row r="610" spans="1:33" s="3" customFormat="1" x14ac:dyDescent="0.4">
      <c r="A610" s="16" t="str">
        <f t="shared" si="229"/>
        <v>-</v>
      </c>
      <c r="B610" s="16" t="str">
        <f t="shared" si="230"/>
        <v>-</v>
      </c>
      <c r="C610" s="3">
        <v>19</v>
      </c>
      <c r="D610" s="2">
        <v>43434.808634259258</v>
      </c>
      <c r="E610" s="3" t="s">
        <v>510</v>
      </c>
      <c r="F610" s="3">
        <v>22665</v>
      </c>
      <c r="G610" s="3" t="s">
        <v>32</v>
      </c>
      <c r="H610" s="3">
        <v>3720</v>
      </c>
      <c r="I610" s="3">
        <v>555</v>
      </c>
      <c r="J610" s="3">
        <v>3</v>
      </c>
      <c r="K610" s="3">
        <v>2</v>
      </c>
      <c r="M610" s="2">
        <v>43434.812245370369</v>
      </c>
      <c r="N610" s="2">
        <v>43434.818136574075</v>
      </c>
      <c r="O610" s="3" t="s">
        <v>103</v>
      </c>
      <c r="P610" s="3" t="s">
        <v>19</v>
      </c>
      <c r="Q610" s="3" t="s">
        <v>53</v>
      </c>
      <c r="R610" s="3" t="s">
        <v>54</v>
      </c>
      <c r="S610" s="2">
        <v>43434.811006944445</v>
      </c>
      <c r="T610" s="2">
        <v>43434.811006944445</v>
      </c>
      <c r="U610" s="2">
        <v>43434.819398148145</v>
      </c>
      <c r="V610" s="2">
        <v>43434.819398148145</v>
      </c>
      <c r="X610" s="2">
        <f t="shared" si="222"/>
        <v>43434.808634259258</v>
      </c>
      <c r="Y610" s="33">
        <f t="shared" si="223"/>
        <v>5.8912037056870759E-3</v>
      </c>
      <c r="Z610" s="33">
        <f t="shared" si="224"/>
        <v>1.1782407411374152E-2</v>
      </c>
      <c r="AA610" s="30"/>
      <c r="AB610" s="30">
        <f t="shared" si="225"/>
        <v>1.2384259243845008E-3</v>
      </c>
      <c r="AC610" s="30">
        <f t="shared" si="226"/>
        <v>3.6111111112404615E-3</v>
      </c>
      <c r="AD610" s="30"/>
      <c r="AE610" s="30"/>
    </row>
    <row r="611" spans="1:33" s="3" customFormat="1" x14ac:dyDescent="0.4">
      <c r="A611" s="16" t="str">
        <f t="shared" si="229"/>
        <v>★</v>
      </c>
      <c r="B611" s="16" t="str">
        <f t="shared" si="230"/>
        <v>-</v>
      </c>
      <c r="C611" s="3">
        <v>19</v>
      </c>
      <c r="D611" s="2">
        <v>43434.813356481478</v>
      </c>
      <c r="E611" s="3" t="s">
        <v>514</v>
      </c>
      <c r="F611" s="3">
        <v>22667</v>
      </c>
      <c r="G611" s="3" t="s">
        <v>32</v>
      </c>
      <c r="H611" s="3">
        <v>2090</v>
      </c>
      <c r="I611" s="3">
        <v>590</v>
      </c>
      <c r="J611" s="3">
        <v>1</v>
      </c>
      <c r="K611" s="3">
        <v>1</v>
      </c>
      <c r="M611" s="2">
        <v>43434.818171296298</v>
      </c>
      <c r="N611" s="2">
        <v>43434.823344907411</v>
      </c>
      <c r="O611" s="3" t="s">
        <v>30</v>
      </c>
      <c r="P611" s="3" t="s">
        <v>31</v>
      </c>
      <c r="Q611" s="3" t="s">
        <v>103</v>
      </c>
      <c r="R611" s="3" t="s">
        <v>19</v>
      </c>
      <c r="S611" s="2">
        <v>43434.820289351854</v>
      </c>
      <c r="T611" s="2">
        <v>43434.820289351854</v>
      </c>
      <c r="U611" s="2">
        <v>43434.827152777776</v>
      </c>
      <c r="V611" s="2">
        <v>43434.827152777776</v>
      </c>
      <c r="W611" s="2">
        <v>43434.820289351854</v>
      </c>
      <c r="X611" s="2">
        <f t="shared" si="222"/>
        <v>43434.820289351854</v>
      </c>
      <c r="Y611" s="33">
        <f t="shared" si="223"/>
        <v>5.173611112695653E-3</v>
      </c>
      <c r="Z611" s="33">
        <f t="shared" si="224"/>
        <v>5.173611112695653E-3</v>
      </c>
      <c r="AA611" s="30"/>
      <c r="AB611" s="30">
        <f t="shared" si="225"/>
        <v>0</v>
      </c>
      <c r="AC611" s="30">
        <f t="shared" si="226"/>
        <v>0</v>
      </c>
      <c r="AD611" s="30"/>
      <c r="AE611" s="30"/>
    </row>
    <row r="612" spans="1:33" s="3" customFormat="1" x14ac:dyDescent="0.4">
      <c r="A612" s="16" t="str">
        <f t="shared" si="229"/>
        <v>-</v>
      </c>
      <c r="B612" s="16" t="str">
        <f t="shared" si="230"/>
        <v>-</v>
      </c>
      <c r="C612" s="3">
        <v>19</v>
      </c>
      <c r="D612" s="2">
        <v>43434.813750000001</v>
      </c>
      <c r="E612" s="3" t="s">
        <v>181</v>
      </c>
      <c r="F612" s="3">
        <v>22668</v>
      </c>
      <c r="G612" s="3" t="s">
        <v>32</v>
      </c>
      <c r="H612" s="3">
        <v>3537</v>
      </c>
      <c r="I612" s="3">
        <v>846</v>
      </c>
      <c r="J612" s="3">
        <v>8</v>
      </c>
      <c r="K612" s="3">
        <v>1</v>
      </c>
      <c r="M612" s="2">
        <v>43434.819212962961</v>
      </c>
      <c r="N612" s="2">
        <v>43434.823182870372</v>
      </c>
      <c r="O612" s="3" t="s">
        <v>20</v>
      </c>
      <c r="P612" s="3" t="s">
        <v>21</v>
      </c>
      <c r="Q612" s="3" t="s">
        <v>103</v>
      </c>
      <c r="R612" s="3" t="s">
        <v>19</v>
      </c>
      <c r="S612" s="2">
        <v>43434.819699074076</v>
      </c>
      <c r="T612" s="2">
        <v>43434.819699074076</v>
      </c>
      <c r="U612" s="2">
        <v>43434.826678240737</v>
      </c>
      <c r="V612" s="2">
        <v>43434.826678240737</v>
      </c>
      <c r="X612" s="2">
        <f t="shared" si="222"/>
        <v>43434.813750000001</v>
      </c>
      <c r="Y612" s="33">
        <f t="shared" si="223"/>
        <v>3.9699074113741517E-3</v>
      </c>
      <c r="Z612" s="33">
        <f t="shared" si="224"/>
        <v>3.9699074113741517E-3</v>
      </c>
      <c r="AA612" s="30"/>
      <c r="AB612" s="30">
        <f t="shared" si="225"/>
        <v>0</v>
      </c>
      <c r="AC612" s="30">
        <f t="shared" si="226"/>
        <v>5.4629629594273865E-3</v>
      </c>
      <c r="AD612" s="30"/>
      <c r="AE612" s="30"/>
    </row>
    <row r="613" spans="1:33" s="3" customFormat="1" x14ac:dyDescent="0.4">
      <c r="A613" s="16" t="str">
        <f t="shared" si="229"/>
        <v>-</v>
      </c>
      <c r="B613" s="16" t="str">
        <f t="shared" si="230"/>
        <v>-</v>
      </c>
      <c r="C613" s="3">
        <v>19</v>
      </c>
      <c r="D613" s="2">
        <v>43434.816620370373</v>
      </c>
      <c r="E613" s="3" t="s">
        <v>277</v>
      </c>
      <c r="F613" s="3">
        <v>22670</v>
      </c>
      <c r="G613" s="3" t="s">
        <v>18</v>
      </c>
      <c r="H613" s="3">
        <v>5709</v>
      </c>
      <c r="I613" s="3">
        <v>688</v>
      </c>
      <c r="J613" s="3">
        <v>6</v>
      </c>
      <c r="K613" s="3">
        <v>1</v>
      </c>
      <c r="M613" s="2">
        <v>43434.818032407406</v>
      </c>
      <c r="N613" s="2">
        <v>43434.823958333334</v>
      </c>
      <c r="O613" s="3" t="s">
        <v>43</v>
      </c>
      <c r="P613" s="3" t="s">
        <v>89</v>
      </c>
      <c r="Q613" s="3" t="s">
        <v>63</v>
      </c>
      <c r="R613" s="3" t="s">
        <v>64</v>
      </c>
      <c r="S613" s="2">
        <v>43434.818298611113</v>
      </c>
      <c r="T613" s="2">
        <v>43434.818298611113</v>
      </c>
      <c r="U613" s="2">
        <v>43434.828206018516</v>
      </c>
      <c r="V613" s="2">
        <v>43434.828206018516</v>
      </c>
      <c r="X613" s="2">
        <f t="shared" si="222"/>
        <v>43434.816620370373</v>
      </c>
      <c r="Y613" s="33">
        <f t="shared" si="223"/>
        <v>5.9259259287500754E-3</v>
      </c>
      <c r="Z613" s="33">
        <f t="shared" si="224"/>
        <v>5.9259259287500754E-3</v>
      </c>
      <c r="AA613" s="30"/>
      <c r="AB613" s="30">
        <f t="shared" si="225"/>
        <v>0</v>
      </c>
      <c r="AC613" s="30">
        <f t="shared" si="226"/>
        <v>1.4120370324235409E-3</v>
      </c>
      <c r="AD613" s="30"/>
      <c r="AE613" s="30"/>
    </row>
    <row r="614" spans="1:33" s="3" customFormat="1" x14ac:dyDescent="0.4">
      <c r="A614" s="16" t="str">
        <f t="shared" si="229"/>
        <v>★</v>
      </c>
      <c r="B614" s="16" t="str">
        <f t="shared" si="230"/>
        <v>-</v>
      </c>
      <c r="C614" s="3">
        <v>19</v>
      </c>
      <c r="D614" s="2">
        <v>43434.817916666667</v>
      </c>
      <c r="E614" s="3" t="s">
        <v>515</v>
      </c>
      <c r="F614" s="3">
        <v>22671</v>
      </c>
      <c r="G614" s="3" t="s">
        <v>32</v>
      </c>
      <c r="H614" s="3">
        <v>3674</v>
      </c>
      <c r="I614" s="3">
        <v>895</v>
      </c>
      <c r="J614" s="3">
        <v>15</v>
      </c>
      <c r="K614" s="3">
        <v>1</v>
      </c>
      <c r="M614" s="2">
        <v>43434.824826388889</v>
      </c>
      <c r="N614" s="2">
        <v>43434.838402777779</v>
      </c>
      <c r="O614" s="3" t="s">
        <v>57</v>
      </c>
      <c r="P614" s="3" t="s">
        <v>58</v>
      </c>
      <c r="Q614" s="3" t="s">
        <v>75</v>
      </c>
      <c r="R614" s="3" t="s">
        <v>76</v>
      </c>
      <c r="S614" s="2">
        <v>43434.824849537035</v>
      </c>
      <c r="T614" s="2">
        <v>43434.826932870368</v>
      </c>
      <c r="U614" s="2">
        <v>43434.833449074074</v>
      </c>
      <c r="V614" s="2">
        <v>43434.842048611114</v>
      </c>
      <c r="W614" s="2">
        <v>43434.824849537035</v>
      </c>
      <c r="X614" s="2">
        <f t="shared" si="222"/>
        <v>43434.824849537035</v>
      </c>
      <c r="Y614" s="33">
        <f t="shared" si="223"/>
        <v>1.357638889021473E-2</v>
      </c>
      <c r="Z614" s="33">
        <f t="shared" si="224"/>
        <v>1.357638889021473E-2</v>
      </c>
      <c r="AA614" s="30"/>
      <c r="AB614" s="30">
        <f t="shared" si="225"/>
        <v>0</v>
      </c>
      <c r="AC614" s="30">
        <f t="shared" si="226"/>
        <v>0</v>
      </c>
      <c r="AD614" s="30"/>
      <c r="AE614" s="30"/>
    </row>
    <row r="615" spans="1:33" s="3" customFormat="1" x14ac:dyDescent="0.4">
      <c r="A615" s="16" t="str">
        <f t="shared" si="229"/>
        <v>-</v>
      </c>
      <c r="B615" s="16" t="str">
        <f t="shared" si="230"/>
        <v>-</v>
      </c>
      <c r="C615" s="3">
        <v>19</v>
      </c>
      <c r="D615" s="2">
        <v>43434.820798611108</v>
      </c>
      <c r="E615" s="3" t="s">
        <v>174</v>
      </c>
      <c r="F615" s="3">
        <v>22674</v>
      </c>
      <c r="G615" s="3" t="s">
        <v>32</v>
      </c>
      <c r="H615" s="3">
        <v>5357</v>
      </c>
      <c r="I615" s="3">
        <v>782</v>
      </c>
      <c r="J615" s="3">
        <v>7</v>
      </c>
      <c r="K615" s="3">
        <v>1</v>
      </c>
      <c r="M615" s="2">
        <v>43434.826006944444</v>
      </c>
      <c r="N615" s="2">
        <v>43434.832777777781</v>
      </c>
      <c r="O615" s="3" t="s">
        <v>26</v>
      </c>
      <c r="P615" s="3" t="s">
        <v>27</v>
      </c>
      <c r="Q615" s="3" t="s">
        <v>43</v>
      </c>
      <c r="R615" s="3" t="s">
        <v>89</v>
      </c>
      <c r="S615" s="2">
        <v>43434.82271990741</v>
      </c>
      <c r="T615" s="2">
        <v>43434.82271990741</v>
      </c>
      <c r="U615" s="2">
        <v>43434.827708333331</v>
      </c>
      <c r="V615" s="2">
        <v>43434.827708333331</v>
      </c>
      <c r="X615" s="2">
        <f t="shared" si="222"/>
        <v>43434.820798611108</v>
      </c>
      <c r="Y615" s="33">
        <f t="shared" si="223"/>
        <v>6.7708333372138441E-3</v>
      </c>
      <c r="Z615" s="33">
        <f t="shared" si="224"/>
        <v>6.7708333372138441E-3</v>
      </c>
      <c r="AA615" s="30"/>
      <c r="AB615" s="30">
        <f t="shared" si="225"/>
        <v>3.2870370341697708E-3</v>
      </c>
      <c r="AC615" s="30">
        <f t="shared" si="226"/>
        <v>5.2083333357586525E-3</v>
      </c>
      <c r="AD615" s="30"/>
      <c r="AE615" s="30"/>
    </row>
    <row r="616" spans="1:33" s="3" customFormat="1" x14ac:dyDescent="0.4">
      <c r="A616" s="16" t="str">
        <f t="shared" si="229"/>
        <v>★</v>
      </c>
      <c r="B616" s="16" t="str">
        <f t="shared" si="230"/>
        <v>-</v>
      </c>
      <c r="C616" s="3">
        <v>19</v>
      </c>
      <c r="D616" s="2">
        <v>43434.824282407404</v>
      </c>
      <c r="E616" s="3" t="s">
        <v>517</v>
      </c>
      <c r="F616" s="3">
        <v>22676</v>
      </c>
      <c r="G616" s="3" t="s">
        <v>110</v>
      </c>
      <c r="H616" s="3">
        <v>7108</v>
      </c>
      <c r="I616" s="3">
        <v>7</v>
      </c>
      <c r="J616" s="3">
        <v>15</v>
      </c>
      <c r="K616" s="3">
        <v>3</v>
      </c>
      <c r="M616" s="2">
        <v>43434.831678240742</v>
      </c>
      <c r="N616" s="2">
        <v>43434.839803240742</v>
      </c>
      <c r="O616" s="3" t="s">
        <v>63</v>
      </c>
      <c r="P616" s="3" t="s">
        <v>64</v>
      </c>
      <c r="Q616" s="3" t="s">
        <v>41</v>
      </c>
      <c r="R616" s="3" t="s">
        <v>42</v>
      </c>
      <c r="S616" s="2">
        <v>43434.83121527778</v>
      </c>
      <c r="T616" s="2">
        <v>43434.83121527778</v>
      </c>
      <c r="U616" s="2">
        <v>43434.843414351853</v>
      </c>
      <c r="V616" s="2">
        <v>43434.843414351853</v>
      </c>
      <c r="W616" s="2">
        <v>43434.83121527778</v>
      </c>
      <c r="X616" s="2">
        <f t="shared" si="222"/>
        <v>43434.83121527778</v>
      </c>
      <c r="Y616" s="33">
        <f t="shared" si="223"/>
        <v>8.1250000002910383E-3</v>
      </c>
      <c r="Z616" s="33">
        <f t="shared" si="224"/>
        <v>2.4375000000873115E-2</v>
      </c>
      <c r="AA616" s="30"/>
      <c r="AB616" s="30">
        <f t="shared" si="225"/>
        <v>4.6296296204673126E-4</v>
      </c>
      <c r="AC616" s="30">
        <f t="shared" si="226"/>
        <v>4.6296296204673126E-4</v>
      </c>
      <c r="AD616" s="30"/>
      <c r="AE616" s="30"/>
    </row>
    <row r="617" spans="1:33" s="3" customFormat="1" x14ac:dyDescent="0.4">
      <c r="A617" s="16" t="str">
        <f t="shared" si="229"/>
        <v>★</v>
      </c>
      <c r="B617" s="16" t="str">
        <f t="shared" si="230"/>
        <v>-</v>
      </c>
      <c r="C617" s="3">
        <v>19</v>
      </c>
      <c r="D617" s="2">
        <v>43434.824537037035</v>
      </c>
      <c r="E617" s="3" t="s">
        <v>518</v>
      </c>
      <c r="F617" s="3">
        <v>22677</v>
      </c>
      <c r="G617" s="3" t="s">
        <v>32</v>
      </c>
      <c r="H617" s="3">
        <v>3664</v>
      </c>
      <c r="I617" s="3">
        <v>576</v>
      </c>
      <c r="J617" s="3">
        <v>4</v>
      </c>
      <c r="K617" s="3">
        <v>1</v>
      </c>
      <c r="M617" s="2">
        <v>43434.830949074072</v>
      </c>
      <c r="N617" s="2">
        <v>43434.837592592594</v>
      </c>
      <c r="O617" s="3" t="s">
        <v>63</v>
      </c>
      <c r="P617" s="3" t="s">
        <v>64</v>
      </c>
      <c r="Q617" s="3" t="s">
        <v>26</v>
      </c>
      <c r="R617" s="3" t="s">
        <v>27</v>
      </c>
      <c r="S617" s="2">
        <v>43434.831469907411</v>
      </c>
      <c r="T617" s="2">
        <v>43434.831469907411</v>
      </c>
      <c r="U617" s="2">
        <v>43434.839259259257</v>
      </c>
      <c r="V617" s="2">
        <v>43434.839259259257</v>
      </c>
      <c r="W617" s="2">
        <v>43434.831469907411</v>
      </c>
      <c r="X617" s="2">
        <f t="shared" si="222"/>
        <v>43434.831469907411</v>
      </c>
      <c r="Y617" s="33">
        <f t="shared" si="223"/>
        <v>6.6435185217414983E-3</v>
      </c>
      <c r="Z617" s="33">
        <f t="shared" si="224"/>
        <v>6.6435185217414983E-3</v>
      </c>
      <c r="AA617" s="30"/>
      <c r="AB617" s="30">
        <f t="shared" si="225"/>
        <v>0</v>
      </c>
      <c r="AC617" s="30">
        <f t="shared" si="226"/>
        <v>0</v>
      </c>
      <c r="AD617" s="30"/>
      <c r="AE617" s="30"/>
    </row>
    <row r="618" spans="1:33" s="3" customFormat="1" x14ac:dyDescent="0.4">
      <c r="A618" s="16" t="str">
        <f t="shared" si="229"/>
        <v>-</v>
      </c>
      <c r="B618" s="16" t="str">
        <f t="shared" si="230"/>
        <v>-</v>
      </c>
      <c r="C618" s="3">
        <v>19</v>
      </c>
      <c r="D618" s="2">
        <v>43434.82608796296</v>
      </c>
      <c r="E618" s="3" t="s">
        <v>159</v>
      </c>
      <c r="F618" s="3">
        <v>22680</v>
      </c>
      <c r="G618" s="3" t="s">
        <v>110</v>
      </c>
      <c r="H618" s="3">
        <v>2512</v>
      </c>
      <c r="I618" s="3">
        <v>719</v>
      </c>
      <c r="J618" s="3">
        <v>11</v>
      </c>
      <c r="K618" s="3">
        <v>1</v>
      </c>
      <c r="M618" s="2">
        <v>43434.827881944446</v>
      </c>
      <c r="N618" s="2">
        <v>43434.832546296297</v>
      </c>
      <c r="O618" s="3" t="s">
        <v>30</v>
      </c>
      <c r="P618" s="3" t="s">
        <v>31</v>
      </c>
      <c r="Q618" s="3" t="s">
        <v>103</v>
      </c>
      <c r="R618" s="3" t="s">
        <v>19</v>
      </c>
      <c r="S618" s="2">
        <v>43434.827465277776</v>
      </c>
      <c r="T618" s="2">
        <v>43434.827465277776</v>
      </c>
      <c r="U618" s="2">
        <v>43434.834328703706</v>
      </c>
      <c r="V618" s="2">
        <v>43434.834328703706</v>
      </c>
      <c r="X618" s="2">
        <f t="shared" si="222"/>
        <v>43434.82608796296</v>
      </c>
      <c r="Y618" s="33">
        <f t="shared" si="223"/>
        <v>4.6643518508062698E-3</v>
      </c>
      <c r="Z618" s="33">
        <f t="shared" si="224"/>
        <v>4.6643518508062698E-3</v>
      </c>
      <c r="AA618" s="30"/>
      <c r="AB618" s="30">
        <f t="shared" si="225"/>
        <v>4.1666666948003694E-4</v>
      </c>
      <c r="AC618" s="30">
        <f t="shared" si="226"/>
        <v>1.793981486116536E-3</v>
      </c>
      <c r="AD618" s="30"/>
      <c r="AE618" s="30"/>
    </row>
    <row r="619" spans="1:33" s="3" customFormat="1" x14ac:dyDescent="0.4">
      <c r="A619" s="16" t="str">
        <f t="shared" ref="A619:A637" si="231">IF(W619&gt;0, "★", "-")</f>
        <v>-</v>
      </c>
      <c r="B619" s="16" t="str">
        <f t="shared" ref="B619:B637" si="232">IF(L619&gt;0, "☆", "-")</f>
        <v>-</v>
      </c>
      <c r="C619" s="3">
        <v>19</v>
      </c>
      <c r="D619" s="2">
        <v>43434.827141203707</v>
      </c>
      <c r="E619" s="3" t="s">
        <v>451</v>
      </c>
      <c r="F619" s="3">
        <v>22682</v>
      </c>
      <c r="G619" s="3" t="s">
        <v>95</v>
      </c>
      <c r="H619" s="3">
        <v>0</v>
      </c>
      <c r="I619" s="3">
        <v>81</v>
      </c>
      <c r="J619" s="3">
        <v>2</v>
      </c>
      <c r="K619" s="3">
        <v>1</v>
      </c>
      <c r="M619" s="2">
        <v>43434.827777777777</v>
      </c>
      <c r="N619" s="2">
        <v>43434.833078703705</v>
      </c>
      <c r="O619" s="3" t="s">
        <v>44</v>
      </c>
      <c r="P619" s="3" t="s">
        <v>45</v>
      </c>
      <c r="Q619" s="3" t="s">
        <v>103</v>
      </c>
      <c r="R619" s="3" t="s">
        <v>19</v>
      </c>
      <c r="S619" s="2">
        <v>43434.828564814816</v>
      </c>
      <c r="T619" s="2">
        <v>43434.828564814816</v>
      </c>
      <c r="U619" s="2">
        <v>43434.834710648145</v>
      </c>
      <c r="V619" s="2">
        <v>43434.834710648145</v>
      </c>
      <c r="X619" s="2">
        <f t="shared" si="222"/>
        <v>43434.827141203707</v>
      </c>
      <c r="Y619" s="33">
        <f t="shared" si="223"/>
        <v>5.3009259281679988E-3</v>
      </c>
      <c r="Z619" s="33">
        <f t="shared" si="224"/>
        <v>5.3009259281679988E-3</v>
      </c>
      <c r="AA619" s="30"/>
      <c r="AB619" s="30">
        <f t="shared" si="225"/>
        <v>0</v>
      </c>
      <c r="AC619" s="30">
        <f t="shared" si="226"/>
        <v>6.3657407008577138E-4</v>
      </c>
      <c r="AD619" s="30"/>
      <c r="AE619" s="30"/>
    </row>
    <row r="620" spans="1:33" s="3" customFormat="1" x14ac:dyDescent="0.4">
      <c r="A620" s="16" t="str">
        <f t="shared" si="231"/>
        <v>-</v>
      </c>
      <c r="B620" s="16" t="str">
        <f t="shared" si="232"/>
        <v>-</v>
      </c>
      <c r="C620" s="3">
        <v>19</v>
      </c>
      <c r="D620" s="2">
        <v>43434.827916666669</v>
      </c>
      <c r="E620" s="3" t="s">
        <v>175</v>
      </c>
      <c r="F620" s="3">
        <v>22683</v>
      </c>
      <c r="G620" s="3" t="s">
        <v>110</v>
      </c>
      <c r="H620" s="3">
        <v>5455</v>
      </c>
      <c r="I620" s="3">
        <v>64</v>
      </c>
      <c r="J620" s="3">
        <v>3</v>
      </c>
      <c r="K620" s="3">
        <v>1</v>
      </c>
      <c r="M620" s="2">
        <v>43434.829398148147</v>
      </c>
      <c r="N620" s="2">
        <v>43434.834606481483</v>
      </c>
      <c r="O620" s="3" t="s">
        <v>39</v>
      </c>
      <c r="P620" s="3" t="s">
        <v>40</v>
      </c>
      <c r="Q620" s="3" t="s">
        <v>30</v>
      </c>
      <c r="R620" s="3" t="s">
        <v>31</v>
      </c>
      <c r="S620" s="2">
        <v>43434.828958333332</v>
      </c>
      <c r="T620" s="2">
        <v>43434.828958333332</v>
      </c>
      <c r="U620" s="2">
        <v>43434.836388888885</v>
      </c>
      <c r="V620" s="2">
        <v>43434.836388888885</v>
      </c>
      <c r="X620" s="2">
        <f t="shared" si="222"/>
        <v>43434.827916666669</v>
      </c>
      <c r="Y620" s="33">
        <f t="shared" si="223"/>
        <v>5.2083333357586525E-3</v>
      </c>
      <c r="Z620" s="33">
        <f t="shared" si="224"/>
        <v>5.2083333357586525E-3</v>
      </c>
      <c r="AA620" s="30"/>
      <c r="AB620" s="30">
        <f t="shared" si="225"/>
        <v>4.398148157633841E-4</v>
      </c>
      <c r="AC620" s="30">
        <f t="shared" si="226"/>
        <v>1.48148147854954E-3</v>
      </c>
      <c r="AD620" s="30"/>
      <c r="AE620" s="30"/>
    </row>
    <row r="621" spans="1:33" s="3" customFormat="1" x14ac:dyDescent="0.4">
      <c r="A621" s="16" t="str">
        <f t="shared" ref="A621:A634" si="233">IF(W621&gt;0, "★", "-")</f>
        <v>-</v>
      </c>
      <c r="B621" s="16" t="str">
        <f t="shared" ref="B621:B634" si="234">IF(L621&gt;0, "☆", "-")</f>
        <v>☆</v>
      </c>
      <c r="C621" s="3">
        <v>19</v>
      </c>
      <c r="D621" s="2">
        <v>43434.79277777778</v>
      </c>
      <c r="E621" s="3" t="s">
        <v>501</v>
      </c>
      <c r="F621" s="3">
        <v>22637</v>
      </c>
      <c r="G621" s="3" t="s">
        <v>18</v>
      </c>
      <c r="H621" s="3">
        <v>7876</v>
      </c>
      <c r="I621" s="3">
        <v>791</v>
      </c>
      <c r="J621" s="3">
        <v>2</v>
      </c>
      <c r="K621" s="3">
        <v>1</v>
      </c>
      <c r="L621" s="2">
        <v>43434.793090277781</v>
      </c>
      <c r="O621" s="3" t="s">
        <v>43</v>
      </c>
      <c r="P621" s="3" t="s">
        <v>89</v>
      </c>
      <c r="Q621" s="3" t="s">
        <v>30</v>
      </c>
      <c r="R621" s="3" t="s">
        <v>31</v>
      </c>
      <c r="S621" s="2">
        <v>43434.795092592591</v>
      </c>
      <c r="U621" s="2">
        <v>43434.802766203706</v>
      </c>
      <c r="X621" s="2">
        <f t="shared" si="222"/>
        <v>43434.79277777778</v>
      </c>
      <c r="Y621" s="33">
        <f t="shared" si="223"/>
        <v>0</v>
      </c>
      <c r="Z621" s="33">
        <f t="shared" si="224"/>
        <v>0</v>
      </c>
      <c r="AA621" s="30"/>
      <c r="AB621" s="30">
        <f t="shared" si="225"/>
        <v>0</v>
      </c>
      <c r="AC621" s="30">
        <f t="shared" si="226"/>
        <v>2.3148148102336563E-3</v>
      </c>
      <c r="AD621" s="30"/>
      <c r="AE621" s="30"/>
      <c r="AG621" s="7"/>
    </row>
    <row r="622" spans="1:33" s="3" customFormat="1" x14ac:dyDescent="0.4">
      <c r="A622" s="16" t="str">
        <f t="shared" si="233"/>
        <v>-</v>
      </c>
      <c r="B622" s="16" t="str">
        <f t="shared" si="234"/>
        <v>☆</v>
      </c>
      <c r="C622" s="3">
        <v>19</v>
      </c>
      <c r="D622" s="2">
        <v>43434.798310185186</v>
      </c>
      <c r="E622" s="3" t="s">
        <v>507</v>
      </c>
      <c r="F622" s="3">
        <v>22644</v>
      </c>
      <c r="G622" s="3" t="s">
        <v>18</v>
      </c>
      <c r="H622" s="3">
        <v>2823</v>
      </c>
      <c r="I622" s="3">
        <v>949</v>
      </c>
      <c r="J622" s="3">
        <v>5</v>
      </c>
      <c r="K622" s="3">
        <v>1</v>
      </c>
      <c r="L622" s="2">
        <v>43434.798460648148</v>
      </c>
      <c r="O622" s="3" t="s">
        <v>20</v>
      </c>
      <c r="P622" s="3" t="s">
        <v>21</v>
      </c>
      <c r="Q622" s="3" t="s">
        <v>36</v>
      </c>
      <c r="R622" s="3" t="s">
        <v>37</v>
      </c>
      <c r="S622" s="2">
        <v>43434.806307870371</v>
      </c>
      <c r="U622" s="2">
        <v>43434.814687500002</v>
      </c>
      <c r="X622" s="2">
        <f t="shared" si="222"/>
        <v>43434.798310185186</v>
      </c>
      <c r="Y622" s="33">
        <f t="shared" si="223"/>
        <v>0</v>
      </c>
      <c r="Z622" s="33">
        <f t="shared" si="224"/>
        <v>0</v>
      </c>
      <c r="AA622" s="30"/>
      <c r="AB622" s="30">
        <f t="shared" si="225"/>
        <v>0</v>
      </c>
      <c r="AC622" s="30">
        <f t="shared" si="226"/>
        <v>7.9976851848186925E-3</v>
      </c>
      <c r="AD622" s="30"/>
      <c r="AE622" s="30"/>
      <c r="AG622" s="7" t="s">
        <v>605</v>
      </c>
    </row>
    <row r="623" spans="1:33" s="3" customFormat="1" x14ac:dyDescent="0.4">
      <c r="A623" s="16" t="str">
        <f t="shared" si="233"/>
        <v>-</v>
      </c>
      <c r="B623" s="16" t="str">
        <f t="shared" si="234"/>
        <v>☆</v>
      </c>
      <c r="C623" s="3">
        <v>19</v>
      </c>
      <c r="D623" s="2">
        <v>43434.798576388886</v>
      </c>
      <c r="E623" s="3" t="s">
        <v>507</v>
      </c>
      <c r="F623" s="3">
        <v>22646</v>
      </c>
      <c r="G623" s="3" t="s">
        <v>110</v>
      </c>
      <c r="H623" s="3">
        <v>2823</v>
      </c>
      <c r="I623" s="3">
        <v>666</v>
      </c>
      <c r="J623" s="3">
        <v>5</v>
      </c>
      <c r="K623" s="3">
        <v>1</v>
      </c>
      <c r="L623" s="2">
        <v>43434.800138888888</v>
      </c>
      <c r="O623" s="3" t="s">
        <v>20</v>
      </c>
      <c r="P623" s="3" t="s">
        <v>21</v>
      </c>
      <c r="Q623" s="3" t="s">
        <v>36</v>
      </c>
      <c r="R623" s="3" t="s">
        <v>37</v>
      </c>
      <c r="S623" s="2">
        <v>43434.806979166664</v>
      </c>
      <c r="U623" s="2">
        <v>43434.815358796295</v>
      </c>
      <c r="X623" s="2">
        <f t="shared" si="222"/>
        <v>43434.798576388886</v>
      </c>
      <c r="Y623" s="33">
        <f t="shared" si="223"/>
        <v>0</v>
      </c>
      <c r="Z623" s="33">
        <f t="shared" si="224"/>
        <v>0</v>
      </c>
      <c r="AA623" s="30"/>
      <c r="AB623" s="30">
        <f t="shared" si="225"/>
        <v>0</v>
      </c>
      <c r="AC623" s="30"/>
      <c r="AD623" s="30"/>
      <c r="AE623" s="30"/>
      <c r="AG623" s="7" t="s">
        <v>606</v>
      </c>
    </row>
    <row r="624" spans="1:33" s="3" customFormat="1" x14ac:dyDescent="0.4">
      <c r="A624" s="16" t="str">
        <f t="shared" si="233"/>
        <v>★</v>
      </c>
      <c r="B624" s="16" t="str">
        <f t="shared" si="234"/>
        <v>☆</v>
      </c>
      <c r="C624" s="3">
        <v>19</v>
      </c>
      <c r="D624" s="2">
        <v>43434.798946759256</v>
      </c>
      <c r="E624" s="3" t="s">
        <v>147</v>
      </c>
      <c r="F624" s="3">
        <v>22648</v>
      </c>
      <c r="G624" s="3" t="s">
        <v>110</v>
      </c>
      <c r="H624" s="3">
        <v>6349</v>
      </c>
      <c r="I624" s="3">
        <v>675</v>
      </c>
      <c r="J624" s="3">
        <v>1</v>
      </c>
      <c r="K624" s="3">
        <v>1</v>
      </c>
      <c r="L624" s="2">
        <v>43434.807488425926</v>
      </c>
      <c r="O624" s="3" t="s">
        <v>66</v>
      </c>
      <c r="P624" s="3" t="s">
        <v>67</v>
      </c>
      <c r="Q624" s="3" t="s">
        <v>41</v>
      </c>
      <c r="R624" s="3" t="s">
        <v>42</v>
      </c>
      <c r="S624" s="2">
        <v>43434.805868055555</v>
      </c>
      <c r="U624" s="2">
        <v>43434.81827546296</v>
      </c>
      <c r="W624" s="2">
        <v>43434.805868055555</v>
      </c>
      <c r="X624" s="2">
        <f t="shared" si="222"/>
        <v>43434.805868055555</v>
      </c>
      <c r="Y624" s="33">
        <f t="shared" si="223"/>
        <v>0</v>
      </c>
      <c r="Z624" s="33">
        <f t="shared" si="224"/>
        <v>0</v>
      </c>
      <c r="AA624" s="30"/>
      <c r="AB624" s="30">
        <f t="shared" si="225"/>
        <v>0</v>
      </c>
      <c r="AC624" s="30">
        <f t="shared" si="226"/>
        <v>1.6203703708015382E-3</v>
      </c>
      <c r="AD624" s="30"/>
      <c r="AE624" s="30"/>
    </row>
    <row r="625" spans="1:33" s="3" customFormat="1" x14ac:dyDescent="0.4">
      <c r="A625" s="16" t="str">
        <f t="shared" si="233"/>
        <v>-</v>
      </c>
      <c r="B625" s="16" t="str">
        <f t="shared" si="234"/>
        <v>☆</v>
      </c>
      <c r="C625" s="3">
        <v>19</v>
      </c>
      <c r="D625" s="2">
        <v>43434.804039351853</v>
      </c>
      <c r="E625" s="3" t="s">
        <v>510</v>
      </c>
      <c r="F625" s="3">
        <v>22655</v>
      </c>
      <c r="G625" s="3" t="s">
        <v>32</v>
      </c>
      <c r="H625" s="3">
        <v>3720</v>
      </c>
      <c r="I625" s="3">
        <v>244</v>
      </c>
      <c r="J625" s="3">
        <v>11</v>
      </c>
      <c r="K625" s="3">
        <v>2</v>
      </c>
      <c r="L625" s="2">
        <v>43434.804236111115</v>
      </c>
      <c r="O625" s="3" t="s">
        <v>103</v>
      </c>
      <c r="P625" s="3" t="s">
        <v>19</v>
      </c>
      <c r="Q625" s="3" t="s">
        <v>53</v>
      </c>
      <c r="R625" s="3" t="s">
        <v>54</v>
      </c>
      <c r="S625" s="2">
        <v>43434.807199074072</v>
      </c>
      <c r="U625" s="2">
        <v>43434.81559027778</v>
      </c>
      <c r="X625" s="2">
        <f t="shared" si="222"/>
        <v>43434.804039351853</v>
      </c>
      <c r="Y625" s="33">
        <f t="shared" si="223"/>
        <v>0</v>
      </c>
      <c r="Z625" s="33">
        <f t="shared" si="224"/>
        <v>0</v>
      </c>
      <c r="AA625" s="30"/>
      <c r="AB625" s="30">
        <f t="shared" si="225"/>
        <v>0</v>
      </c>
      <c r="AC625" s="30">
        <f t="shared" si="226"/>
        <v>3.159722218697425E-3</v>
      </c>
      <c r="AD625" s="30"/>
      <c r="AE625" s="30"/>
    </row>
    <row r="626" spans="1:33" s="3" customFormat="1" x14ac:dyDescent="0.4">
      <c r="A626" s="16" t="str">
        <f t="shared" si="233"/>
        <v>★</v>
      </c>
      <c r="B626" s="16" t="str">
        <f t="shared" si="234"/>
        <v>☆</v>
      </c>
      <c r="C626" s="3">
        <v>19</v>
      </c>
      <c r="D626" s="2">
        <v>43434.805625000001</v>
      </c>
      <c r="E626" s="3" t="s">
        <v>457</v>
      </c>
      <c r="F626" s="3">
        <v>22659</v>
      </c>
      <c r="G626" s="3" t="s">
        <v>18</v>
      </c>
      <c r="H626" s="3">
        <v>7560</v>
      </c>
      <c r="I626" s="3">
        <v>218</v>
      </c>
      <c r="J626" s="3">
        <v>4</v>
      </c>
      <c r="K626" s="3">
        <v>2</v>
      </c>
      <c r="L626" s="2">
        <v>43434.812962962962</v>
      </c>
      <c r="O626" s="3" t="s">
        <v>24</v>
      </c>
      <c r="P626" s="3" t="s">
        <v>25</v>
      </c>
      <c r="Q626" s="3" t="s">
        <v>33</v>
      </c>
      <c r="R626" s="3" t="s">
        <v>34</v>
      </c>
      <c r="S626" s="2">
        <v>43434.812557870369</v>
      </c>
      <c r="U626" s="2">
        <v>43434.821770833332</v>
      </c>
      <c r="W626" s="2">
        <v>43434.812557870369</v>
      </c>
      <c r="X626" s="2">
        <f t="shared" si="222"/>
        <v>43434.812557870369</v>
      </c>
      <c r="Y626" s="33">
        <f t="shared" si="223"/>
        <v>0</v>
      </c>
      <c r="Z626" s="33">
        <f t="shared" si="224"/>
        <v>0</v>
      </c>
      <c r="AA626" s="30"/>
      <c r="AB626" s="30">
        <f t="shared" si="225"/>
        <v>0</v>
      </c>
      <c r="AC626" s="30">
        <f t="shared" si="226"/>
        <v>4.0509259270038456E-4</v>
      </c>
      <c r="AD626" s="30"/>
      <c r="AE626" s="30"/>
    </row>
    <row r="627" spans="1:33" s="3" customFormat="1" x14ac:dyDescent="0.4">
      <c r="A627" s="16" t="str">
        <f t="shared" si="233"/>
        <v>-</v>
      </c>
      <c r="B627" s="16" t="str">
        <f t="shared" si="234"/>
        <v>☆</v>
      </c>
      <c r="C627" s="3">
        <v>19</v>
      </c>
      <c r="D627" s="2">
        <v>43434.810798611114</v>
      </c>
      <c r="E627" s="3" t="s">
        <v>277</v>
      </c>
      <c r="F627" s="3">
        <v>22666</v>
      </c>
      <c r="G627" s="3" t="s">
        <v>18</v>
      </c>
      <c r="H627" s="3">
        <v>5709</v>
      </c>
      <c r="I627" s="3">
        <v>535</v>
      </c>
      <c r="J627" s="3">
        <v>9</v>
      </c>
      <c r="K627" s="3">
        <v>1</v>
      </c>
      <c r="L627" s="2">
        <v>43434.810949074075</v>
      </c>
      <c r="O627" s="3" t="s">
        <v>48</v>
      </c>
      <c r="P627" s="3" t="s">
        <v>49</v>
      </c>
      <c r="Q627" s="3" t="s">
        <v>63</v>
      </c>
      <c r="R627" s="3" t="s">
        <v>64</v>
      </c>
      <c r="S627" s="2">
        <v>43434.812164351853</v>
      </c>
      <c r="U627" s="2">
        <v>43434.823101851849</v>
      </c>
      <c r="X627" s="2">
        <f t="shared" si="222"/>
        <v>43434.810798611114</v>
      </c>
      <c r="Y627" s="33">
        <f t="shared" si="223"/>
        <v>0</v>
      </c>
      <c r="Z627" s="33">
        <f t="shared" si="224"/>
        <v>0</v>
      </c>
      <c r="AA627" s="30"/>
      <c r="AB627" s="30">
        <f t="shared" si="225"/>
        <v>0</v>
      </c>
      <c r="AC627" s="30"/>
      <c r="AD627" s="30"/>
      <c r="AE627" s="30"/>
      <c r="AG627" s="7" t="s">
        <v>607</v>
      </c>
    </row>
    <row r="628" spans="1:33" s="3" customFormat="1" x14ac:dyDescent="0.4">
      <c r="A628" s="16" t="str">
        <f t="shared" si="233"/>
        <v>★</v>
      </c>
      <c r="B628" s="16" t="str">
        <f t="shared" si="234"/>
        <v>☆</v>
      </c>
      <c r="C628" s="3">
        <v>19</v>
      </c>
      <c r="D628" s="2">
        <v>43434.815289351849</v>
      </c>
      <c r="E628" s="3" t="s">
        <v>277</v>
      </c>
      <c r="F628" s="3">
        <v>22669</v>
      </c>
      <c r="G628" s="3" t="s">
        <v>18</v>
      </c>
      <c r="H628" s="3">
        <v>5709</v>
      </c>
      <c r="I628" s="3">
        <v>708</v>
      </c>
      <c r="J628" s="3">
        <v>6</v>
      </c>
      <c r="K628" s="3">
        <v>1</v>
      </c>
      <c r="L628" s="2">
        <v>43434.816365740742</v>
      </c>
      <c r="O628" s="3" t="s">
        <v>43</v>
      </c>
      <c r="P628" s="3" t="s">
        <v>89</v>
      </c>
      <c r="Q628" s="3" t="s">
        <v>63</v>
      </c>
      <c r="R628" s="3" t="s">
        <v>64</v>
      </c>
      <c r="S628" s="2">
        <v>43434.822233796294</v>
      </c>
      <c r="U628" s="2">
        <v>43434.832141203704</v>
      </c>
      <c r="W628" s="2">
        <v>43434.822233796294</v>
      </c>
      <c r="X628" s="2">
        <f t="shared" si="222"/>
        <v>43434.822233796294</v>
      </c>
      <c r="Y628" s="33">
        <f t="shared" si="223"/>
        <v>0</v>
      </c>
      <c r="Z628" s="33">
        <f t="shared" si="224"/>
        <v>0</v>
      </c>
      <c r="AA628" s="30"/>
      <c r="AB628" s="30">
        <f t="shared" si="225"/>
        <v>0</v>
      </c>
      <c r="AC628" s="30">
        <f t="shared" si="226"/>
        <v>0</v>
      </c>
      <c r="AD628" s="30"/>
      <c r="AE628" s="30"/>
      <c r="AG628" s="7" t="s">
        <v>608</v>
      </c>
    </row>
    <row r="629" spans="1:33" s="3" customFormat="1" x14ac:dyDescent="0.4">
      <c r="A629" s="16" t="str">
        <f t="shared" si="233"/>
        <v>★</v>
      </c>
      <c r="B629" s="16" t="str">
        <f t="shared" si="234"/>
        <v>☆</v>
      </c>
      <c r="C629" s="3">
        <v>19</v>
      </c>
      <c r="D629" s="2">
        <v>43434.818368055552</v>
      </c>
      <c r="E629" s="3" t="s">
        <v>516</v>
      </c>
      <c r="F629" s="3">
        <v>22672</v>
      </c>
      <c r="G629" s="3" t="s">
        <v>110</v>
      </c>
      <c r="H629" s="3">
        <v>7108</v>
      </c>
      <c r="I629" s="3">
        <v>85</v>
      </c>
      <c r="J629" s="3">
        <v>2</v>
      </c>
      <c r="K629" s="3">
        <v>1</v>
      </c>
      <c r="L629" s="2">
        <v>43434.818530092591</v>
      </c>
      <c r="O629" s="3" t="s">
        <v>63</v>
      </c>
      <c r="P629" s="3" t="s">
        <v>64</v>
      </c>
      <c r="Q629" s="3" t="s">
        <v>41</v>
      </c>
      <c r="R629" s="3" t="s">
        <v>42</v>
      </c>
      <c r="S629" s="2">
        <v>43434.825300925928</v>
      </c>
      <c r="U629" s="2">
        <v>43434.835717592592</v>
      </c>
      <c r="W629" s="2">
        <v>43434.825300925928</v>
      </c>
      <c r="X629" s="2">
        <f t="shared" si="222"/>
        <v>43434.825300925928</v>
      </c>
      <c r="Y629" s="33">
        <f t="shared" si="223"/>
        <v>0</v>
      </c>
      <c r="Z629" s="33">
        <f t="shared" si="224"/>
        <v>0</v>
      </c>
      <c r="AA629" s="30"/>
      <c r="AB629" s="30">
        <f t="shared" si="225"/>
        <v>0</v>
      </c>
      <c r="AC629" s="30">
        <f t="shared" si="226"/>
        <v>0</v>
      </c>
      <c r="AD629" s="30"/>
      <c r="AE629" s="30"/>
      <c r="AG629" s="7" t="s">
        <v>609</v>
      </c>
    </row>
    <row r="630" spans="1:33" s="3" customFormat="1" x14ac:dyDescent="0.4">
      <c r="A630" s="16" t="str">
        <f t="shared" si="233"/>
        <v>★</v>
      </c>
      <c r="B630" s="16" t="str">
        <f t="shared" si="234"/>
        <v>☆</v>
      </c>
      <c r="C630" s="3">
        <v>19</v>
      </c>
      <c r="D630" s="2">
        <v>43434.818807870368</v>
      </c>
      <c r="E630" s="3" t="s">
        <v>517</v>
      </c>
      <c r="F630" s="3">
        <v>22673</v>
      </c>
      <c r="G630" s="3" t="s">
        <v>110</v>
      </c>
      <c r="H630" s="3">
        <v>7108</v>
      </c>
      <c r="I630" s="3">
        <v>385</v>
      </c>
      <c r="J630" s="3">
        <v>2</v>
      </c>
      <c r="K630" s="3">
        <v>3</v>
      </c>
      <c r="L630" s="2">
        <v>43434.819039351853</v>
      </c>
      <c r="O630" s="3" t="s">
        <v>63</v>
      </c>
      <c r="P630" s="3" t="s">
        <v>64</v>
      </c>
      <c r="Q630" s="3" t="s">
        <v>41</v>
      </c>
      <c r="R630" s="3" t="s">
        <v>42</v>
      </c>
      <c r="S630" s="2">
        <v>43434.825740740744</v>
      </c>
      <c r="U630" s="2">
        <v>43434.837546296294</v>
      </c>
      <c r="W630" s="2">
        <v>43434.825740740744</v>
      </c>
      <c r="X630" s="2">
        <f t="shared" si="222"/>
        <v>43434.825740740744</v>
      </c>
      <c r="Y630" s="33">
        <f t="shared" si="223"/>
        <v>0</v>
      </c>
      <c r="Z630" s="33">
        <f t="shared" si="224"/>
        <v>0</v>
      </c>
      <c r="AA630" s="30"/>
      <c r="AB630" s="30">
        <f t="shared" si="225"/>
        <v>0</v>
      </c>
      <c r="AC630" s="30"/>
      <c r="AD630" s="30"/>
      <c r="AE630" s="30"/>
      <c r="AG630" s="7" t="s">
        <v>610</v>
      </c>
    </row>
    <row r="631" spans="1:33" s="3" customFormat="1" x14ac:dyDescent="0.4">
      <c r="A631" s="16" t="str">
        <f t="shared" si="233"/>
        <v>-</v>
      </c>
      <c r="B631" s="16" t="str">
        <f t="shared" si="234"/>
        <v>☆</v>
      </c>
      <c r="C631" s="3">
        <v>19</v>
      </c>
      <c r="D631" s="2">
        <v>43434.82135416667</v>
      </c>
      <c r="E631" s="3" t="s">
        <v>153</v>
      </c>
      <c r="F631" s="3">
        <v>22675</v>
      </c>
      <c r="G631" s="3" t="s">
        <v>32</v>
      </c>
      <c r="H631" s="3">
        <v>2137</v>
      </c>
      <c r="I631" s="3">
        <v>969</v>
      </c>
      <c r="J631" s="3">
        <v>3</v>
      </c>
      <c r="K631" s="3">
        <v>1</v>
      </c>
      <c r="L631" s="2">
        <v>43434.821504629632</v>
      </c>
      <c r="O631" s="3" t="s">
        <v>68</v>
      </c>
      <c r="P631" s="3" t="s">
        <v>69</v>
      </c>
      <c r="Q631" s="3" t="s">
        <v>63</v>
      </c>
      <c r="R631" s="3" t="s">
        <v>64</v>
      </c>
      <c r="S631" s="2">
        <v>43434.822465277779</v>
      </c>
      <c r="U631" s="2">
        <v>43434.833321759259</v>
      </c>
      <c r="X631" s="2">
        <f t="shared" si="222"/>
        <v>43434.82135416667</v>
      </c>
      <c r="Y631" s="33">
        <f t="shared" si="223"/>
        <v>0</v>
      </c>
      <c r="Z631" s="33">
        <f t="shared" si="224"/>
        <v>0</v>
      </c>
      <c r="AA631" s="30"/>
      <c r="AB631" s="30">
        <f t="shared" si="225"/>
        <v>0</v>
      </c>
      <c r="AC631" s="30">
        <f t="shared" si="226"/>
        <v>1.111111108912155E-3</v>
      </c>
      <c r="AD631" s="30"/>
      <c r="AE631" s="30"/>
    </row>
    <row r="632" spans="1:33" s="3" customFormat="1" x14ac:dyDescent="0.4">
      <c r="A632" s="16" t="str">
        <f t="shared" si="233"/>
        <v>-</v>
      </c>
      <c r="B632" s="16" t="str">
        <f t="shared" si="234"/>
        <v>☆</v>
      </c>
      <c r="C632" s="3">
        <v>19</v>
      </c>
      <c r="D632" s="2">
        <v>43434.825416666667</v>
      </c>
      <c r="E632" s="3" t="s">
        <v>519</v>
      </c>
      <c r="F632" s="3">
        <v>22678</v>
      </c>
      <c r="G632" s="3" t="s">
        <v>18</v>
      </c>
      <c r="H632" s="3">
        <v>6043</v>
      </c>
      <c r="I632" s="3">
        <v>30</v>
      </c>
      <c r="J632" s="3">
        <v>9</v>
      </c>
      <c r="K632" s="3">
        <v>1</v>
      </c>
      <c r="L632" s="2">
        <v>43434.828576388885</v>
      </c>
      <c r="O632" s="3" t="s">
        <v>33</v>
      </c>
      <c r="P632" s="3" t="s">
        <v>34</v>
      </c>
      <c r="Q632" s="3" t="s">
        <v>30</v>
      </c>
      <c r="R632" s="3" t="s">
        <v>31</v>
      </c>
      <c r="S632" s="2">
        <v>43434.829027777778</v>
      </c>
      <c r="U632" s="2">
        <v>43434.837164351855</v>
      </c>
      <c r="X632" s="2">
        <f t="shared" si="222"/>
        <v>43434.825416666667</v>
      </c>
      <c r="Y632" s="33">
        <f t="shared" si="223"/>
        <v>0</v>
      </c>
      <c r="Z632" s="33">
        <f t="shared" si="224"/>
        <v>0</v>
      </c>
      <c r="AA632" s="30"/>
      <c r="AB632" s="30">
        <f t="shared" si="225"/>
        <v>0</v>
      </c>
      <c r="AC632" s="30">
        <f t="shared" si="226"/>
        <v>3.6111111112404615E-3</v>
      </c>
      <c r="AD632" s="30"/>
      <c r="AE632" s="30"/>
    </row>
    <row r="633" spans="1:33" s="3" customFormat="1" x14ac:dyDescent="0.4">
      <c r="A633" s="16" t="str">
        <f t="shared" si="233"/>
        <v>-</v>
      </c>
      <c r="B633" s="16" t="str">
        <f t="shared" si="234"/>
        <v>☆</v>
      </c>
      <c r="C633" s="3">
        <v>19</v>
      </c>
      <c r="D633" s="2">
        <v>43434.825428240743</v>
      </c>
      <c r="E633" s="3" t="s">
        <v>520</v>
      </c>
      <c r="F633" s="3">
        <v>22679</v>
      </c>
      <c r="G633" s="3" t="s">
        <v>18</v>
      </c>
      <c r="H633" s="3">
        <v>5968</v>
      </c>
      <c r="I633" s="3">
        <v>656</v>
      </c>
      <c r="J633" s="3">
        <v>8</v>
      </c>
      <c r="K633" s="3">
        <v>1</v>
      </c>
      <c r="L633" s="2">
        <v>43434.831319444442</v>
      </c>
      <c r="O633" s="3" t="s">
        <v>33</v>
      </c>
      <c r="P633" s="3" t="s">
        <v>34</v>
      </c>
      <c r="Q633" s="3" t="s">
        <v>30</v>
      </c>
      <c r="R633" s="3" t="s">
        <v>31</v>
      </c>
      <c r="S633" s="2">
        <v>43434.829143518517</v>
      </c>
      <c r="U633" s="2">
        <v>43434.837280092594</v>
      </c>
      <c r="X633" s="2">
        <f t="shared" si="222"/>
        <v>43434.825428240743</v>
      </c>
      <c r="Y633" s="33">
        <f t="shared" si="223"/>
        <v>0</v>
      </c>
      <c r="Z633" s="33">
        <f t="shared" si="224"/>
        <v>0</v>
      </c>
      <c r="AA633" s="30"/>
      <c r="AB633" s="30">
        <f t="shared" si="225"/>
        <v>0</v>
      </c>
      <c r="AC633" s="30">
        <f t="shared" si="226"/>
        <v>5.8912036984111182E-3</v>
      </c>
      <c r="AD633" s="30"/>
      <c r="AE633" s="30"/>
    </row>
    <row r="634" spans="1:33" s="5" customFormat="1" x14ac:dyDescent="0.4">
      <c r="A634" s="17" t="str">
        <f t="shared" si="233"/>
        <v>-</v>
      </c>
      <c r="B634" s="17" t="str">
        <f t="shared" si="234"/>
        <v>☆</v>
      </c>
      <c r="C634" s="5">
        <v>19</v>
      </c>
      <c r="D634" s="4">
        <v>43434.826365740744</v>
      </c>
      <c r="E634" s="5" t="s">
        <v>457</v>
      </c>
      <c r="F634" s="5">
        <v>22681</v>
      </c>
      <c r="G634" s="5" t="s">
        <v>18</v>
      </c>
      <c r="H634" s="5">
        <v>7560</v>
      </c>
      <c r="I634" s="5">
        <v>288</v>
      </c>
      <c r="J634" s="5">
        <v>1</v>
      </c>
      <c r="K634" s="5">
        <v>2</v>
      </c>
      <c r="L634" s="4">
        <v>43434.831377314818</v>
      </c>
      <c r="O634" s="5" t="s">
        <v>24</v>
      </c>
      <c r="P634" s="5" t="s">
        <v>25</v>
      </c>
      <c r="Q634" s="5" t="s">
        <v>33</v>
      </c>
      <c r="R634" s="5" t="s">
        <v>34</v>
      </c>
      <c r="S634" s="4">
        <v>43434.828194444446</v>
      </c>
      <c r="U634" s="4">
        <v>43434.834745370368</v>
      </c>
      <c r="X634" s="4">
        <f t="shared" si="222"/>
        <v>43434.826365740744</v>
      </c>
      <c r="Y634" s="34">
        <f t="shared" si="223"/>
        <v>0</v>
      </c>
      <c r="Z634" s="34">
        <f t="shared" si="224"/>
        <v>0</v>
      </c>
      <c r="AA634" s="31"/>
      <c r="AB634" s="31">
        <f t="shared" si="225"/>
        <v>0</v>
      </c>
      <c r="AC634" s="31">
        <f t="shared" si="226"/>
        <v>5.0115740741603076E-3</v>
      </c>
      <c r="AD634" s="31"/>
      <c r="AE634" s="31"/>
    </row>
    <row r="635" spans="1:33" s="21" customFormat="1" x14ac:dyDescent="0.4">
      <c r="A635" s="20" t="str">
        <f t="shared" si="231"/>
        <v>-</v>
      </c>
      <c r="B635" s="20" t="str">
        <f t="shared" si="232"/>
        <v>-</v>
      </c>
      <c r="C635" s="21">
        <v>20</v>
      </c>
      <c r="D635" s="22">
        <v>43434.834965277776</v>
      </c>
      <c r="E635" s="21" t="s">
        <v>150</v>
      </c>
      <c r="F635" s="21">
        <v>22685</v>
      </c>
      <c r="G635" s="21" t="s">
        <v>110</v>
      </c>
      <c r="H635" s="21">
        <v>6060</v>
      </c>
      <c r="I635" s="21">
        <v>490</v>
      </c>
      <c r="J635" s="21">
        <v>11</v>
      </c>
      <c r="K635" s="21">
        <v>1</v>
      </c>
      <c r="M635" s="22">
        <v>43434.83697916667</v>
      </c>
      <c r="N635" s="22">
        <v>43434.841249999998</v>
      </c>
      <c r="O635" s="21" t="s">
        <v>103</v>
      </c>
      <c r="P635" s="21" t="s">
        <v>19</v>
      </c>
      <c r="Q635" s="21" t="s">
        <v>26</v>
      </c>
      <c r="R635" s="21" t="s">
        <v>27</v>
      </c>
      <c r="S635" s="22">
        <v>43434.836724537039</v>
      </c>
      <c r="T635" s="22">
        <v>43434.836724537039</v>
      </c>
      <c r="U635" s="22">
        <v>43434.841898148145</v>
      </c>
      <c r="V635" s="22">
        <v>43434.841898148145</v>
      </c>
      <c r="X635" s="22">
        <f t="shared" si="222"/>
        <v>43434.834965277776</v>
      </c>
      <c r="Y635" s="35">
        <f t="shared" si="223"/>
        <v>4.27083332760958E-3</v>
      </c>
      <c r="Z635" s="35">
        <f t="shared" si="224"/>
        <v>4.27083332760958E-3</v>
      </c>
      <c r="AA635" s="32">
        <f>SUM(Z635:Z677)</f>
        <v>0.43853009259328246</v>
      </c>
      <c r="AB635" s="32">
        <f t="shared" si="225"/>
        <v>2.546296309446916E-4</v>
      </c>
      <c r="AC635" s="32">
        <f t="shared" si="226"/>
        <v>2.013888893998228E-3</v>
      </c>
      <c r="AD635" s="32">
        <f>AVERAGE(AC635:AC677)</f>
        <v>2.132590439138111E-3</v>
      </c>
      <c r="AE635" s="32">
        <f>MEDIAN(AC635:AC677)</f>
        <v>2.3263888870133087E-3</v>
      </c>
    </row>
    <row r="636" spans="1:33" s="3" customFormat="1" x14ac:dyDescent="0.4">
      <c r="A636" s="16" t="str">
        <f t="shared" si="231"/>
        <v>-</v>
      </c>
      <c r="B636" s="16" t="str">
        <f t="shared" si="232"/>
        <v>-</v>
      </c>
      <c r="C636" s="3">
        <v>20</v>
      </c>
      <c r="D636" s="2">
        <v>43434.835370370369</v>
      </c>
      <c r="E636" s="3" t="s">
        <v>521</v>
      </c>
      <c r="F636" s="3">
        <v>22686</v>
      </c>
      <c r="G636" s="3" t="s">
        <v>95</v>
      </c>
      <c r="H636" s="3">
        <v>0</v>
      </c>
      <c r="I636" s="3">
        <v>995</v>
      </c>
      <c r="J636" s="3">
        <v>9</v>
      </c>
      <c r="K636" s="3">
        <v>3</v>
      </c>
      <c r="M636" s="2">
        <v>43434.838796296295</v>
      </c>
      <c r="N636" s="2">
        <v>43434.851597222223</v>
      </c>
      <c r="O636" s="3" t="s">
        <v>63</v>
      </c>
      <c r="P636" s="3" t="s">
        <v>64</v>
      </c>
      <c r="Q636" s="3" t="s">
        <v>26</v>
      </c>
      <c r="R636" s="3" t="s">
        <v>27</v>
      </c>
      <c r="S636" s="2">
        <v>43434.836400462962</v>
      </c>
      <c r="T636" s="2">
        <v>43434.836423611108</v>
      </c>
      <c r="U636" s="2">
        <v>43434.845578703702</v>
      </c>
      <c r="V636" s="2">
        <v>43434.851990740739</v>
      </c>
      <c r="X636" s="2">
        <f t="shared" si="222"/>
        <v>43434.835370370369</v>
      </c>
      <c r="Y636" s="33">
        <f t="shared" si="223"/>
        <v>1.280092592787696E-2</v>
      </c>
      <c r="Z636" s="33">
        <f t="shared" si="224"/>
        <v>3.8402777783630881E-2</v>
      </c>
      <c r="AA636" s="30"/>
      <c r="AB636" s="30">
        <f t="shared" si="225"/>
        <v>2.3958333331393078E-3</v>
      </c>
      <c r="AC636" s="30">
        <f t="shared" si="226"/>
        <v>3.425925926421769E-3</v>
      </c>
      <c r="AD636" s="30"/>
      <c r="AE636" s="30"/>
    </row>
    <row r="637" spans="1:33" s="3" customFormat="1" x14ac:dyDescent="0.4">
      <c r="A637" s="16" t="str">
        <f t="shared" si="231"/>
        <v>★</v>
      </c>
      <c r="B637" s="16" t="str">
        <f t="shared" si="232"/>
        <v>-</v>
      </c>
      <c r="C637" s="3">
        <v>20</v>
      </c>
      <c r="D637" s="2">
        <v>43434.835601851853</v>
      </c>
      <c r="E637" s="3" t="s">
        <v>522</v>
      </c>
      <c r="F637" s="3">
        <v>22687</v>
      </c>
      <c r="G637" s="3" t="s">
        <v>32</v>
      </c>
      <c r="H637" s="3">
        <v>3441</v>
      </c>
      <c r="I637" s="3">
        <v>323</v>
      </c>
      <c r="J637" s="3">
        <v>9</v>
      </c>
      <c r="K637" s="3">
        <v>1</v>
      </c>
      <c r="M637" s="2">
        <v>43434.842974537038</v>
      </c>
      <c r="N637" s="2">
        <v>43434.847650462965</v>
      </c>
      <c r="O637" s="3" t="s">
        <v>63</v>
      </c>
      <c r="P637" s="3" t="s">
        <v>64</v>
      </c>
      <c r="Q637" s="3" t="s">
        <v>66</v>
      </c>
      <c r="R637" s="3" t="s">
        <v>67</v>
      </c>
      <c r="S637" s="2">
        <v>43434.842534722222</v>
      </c>
      <c r="T637" s="2">
        <v>43434.842534722222</v>
      </c>
      <c r="U637" s="2">
        <v>43434.848634259259</v>
      </c>
      <c r="V637" s="2">
        <v>43434.848634259259</v>
      </c>
      <c r="W637" s="2">
        <v>43434.842534722222</v>
      </c>
      <c r="X637" s="2">
        <f t="shared" si="222"/>
        <v>43434.842534722222</v>
      </c>
      <c r="Y637" s="33">
        <f t="shared" si="223"/>
        <v>4.6759259275859222E-3</v>
      </c>
      <c r="Z637" s="33">
        <f t="shared" si="224"/>
        <v>4.6759259275859222E-3</v>
      </c>
      <c r="AA637" s="30"/>
      <c r="AB637" s="30">
        <f t="shared" si="225"/>
        <v>4.398148157633841E-4</v>
      </c>
      <c r="AC637" s="30">
        <f t="shared" si="226"/>
        <v>4.398148157633841E-4</v>
      </c>
      <c r="AD637" s="30"/>
      <c r="AE637" s="30"/>
    </row>
    <row r="638" spans="1:33" s="3" customFormat="1" x14ac:dyDescent="0.4">
      <c r="A638" s="16" t="str">
        <f t="shared" ref="A638:A673" si="235">IF(W638&gt;0, "★", "-")</f>
        <v>★</v>
      </c>
      <c r="B638" s="16" t="str">
        <f t="shared" ref="B638:B673" si="236">IF(L638&gt;0, "☆", "-")</f>
        <v>-</v>
      </c>
      <c r="C638" s="3">
        <v>20</v>
      </c>
      <c r="D638" s="2">
        <v>43434.836192129631</v>
      </c>
      <c r="E638" s="3" t="s">
        <v>523</v>
      </c>
      <c r="F638" s="3">
        <v>22688</v>
      </c>
      <c r="G638" s="3" t="s">
        <v>97</v>
      </c>
      <c r="H638" s="3">
        <v>7858</v>
      </c>
      <c r="I638" s="3">
        <v>868</v>
      </c>
      <c r="J638" s="3">
        <v>13</v>
      </c>
      <c r="K638" s="3">
        <v>4</v>
      </c>
      <c r="M638" s="2">
        <v>43434.838877314818</v>
      </c>
      <c r="N638" s="2">
        <v>43434.843530092592</v>
      </c>
      <c r="O638" s="3" t="s">
        <v>43</v>
      </c>
      <c r="P638" s="3" t="s">
        <v>89</v>
      </c>
      <c r="Q638" s="3" t="s">
        <v>30</v>
      </c>
      <c r="R638" s="3" t="s">
        <v>31</v>
      </c>
      <c r="S638" s="2">
        <v>43434.842361111114</v>
      </c>
      <c r="T638" s="2">
        <v>43434.842361111114</v>
      </c>
      <c r="U638" s="2">
        <v>43434.852118055554</v>
      </c>
      <c r="V638" s="2">
        <v>43434.852118055554</v>
      </c>
      <c r="W638" s="2">
        <v>43434.842361111114</v>
      </c>
      <c r="X638" s="2">
        <f t="shared" si="222"/>
        <v>43434.842361111114</v>
      </c>
      <c r="Y638" s="33">
        <f t="shared" si="223"/>
        <v>4.6527777740266174E-3</v>
      </c>
      <c r="Z638" s="33">
        <f t="shared" si="224"/>
        <v>1.861111109610647E-2</v>
      </c>
      <c r="AA638" s="30"/>
      <c r="AB638" s="30">
        <f t="shared" si="225"/>
        <v>0</v>
      </c>
      <c r="AC638" s="30">
        <f t="shared" si="226"/>
        <v>0</v>
      </c>
      <c r="AD638" s="30"/>
      <c r="AE638" s="30"/>
    </row>
    <row r="639" spans="1:33" s="3" customFormat="1" x14ac:dyDescent="0.4">
      <c r="A639" s="16" t="str">
        <f t="shared" si="235"/>
        <v>-</v>
      </c>
      <c r="B639" s="16" t="str">
        <f t="shared" si="236"/>
        <v>-</v>
      </c>
      <c r="C639" s="3">
        <v>20</v>
      </c>
      <c r="D639" s="2">
        <v>43434.841354166667</v>
      </c>
      <c r="E639" s="3" t="s">
        <v>524</v>
      </c>
      <c r="F639" s="3">
        <v>22689</v>
      </c>
      <c r="G639" s="3" t="s">
        <v>110</v>
      </c>
      <c r="H639" s="3">
        <v>1358</v>
      </c>
      <c r="I639" s="3">
        <v>256</v>
      </c>
      <c r="J639" s="3">
        <v>10</v>
      </c>
      <c r="K639" s="3">
        <v>2</v>
      </c>
      <c r="M639" s="2">
        <v>43434.842974537038</v>
      </c>
      <c r="N639" s="2">
        <v>43434.847222222219</v>
      </c>
      <c r="O639" s="3" t="s">
        <v>30</v>
      </c>
      <c r="P639" s="3" t="s">
        <v>31</v>
      </c>
      <c r="Q639" s="3" t="s">
        <v>103</v>
      </c>
      <c r="R639" s="3" t="s">
        <v>19</v>
      </c>
      <c r="S639" s="2">
        <v>43434.842812499999</v>
      </c>
      <c r="T639" s="2">
        <v>43434.842812499999</v>
      </c>
      <c r="U639" s="2">
        <v>43434.850370370368</v>
      </c>
      <c r="V639" s="2">
        <v>43434.850370370368</v>
      </c>
      <c r="X639" s="2">
        <f t="shared" si="222"/>
        <v>43434.841354166667</v>
      </c>
      <c r="Y639" s="33">
        <f t="shared" si="223"/>
        <v>4.2476851813262329E-3</v>
      </c>
      <c r="Z639" s="33">
        <f t="shared" si="224"/>
        <v>8.4953703626524657E-3</v>
      </c>
      <c r="AA639" s="30"/>
      <c r="AB639" s="30">
        <f t="shared" si="225"/>
        <v>1.6203703853534535E-4</v>
      </c>
      <c r="AC639" s="30">
        <f t="shared" si="226"/>
        <v>1.6203703708015382E-3</v>
      </c>
      <c r="AD639" s="30"/>
      <c r="AE639" s="30"/>
    </row>
    <row r="640" spans="1:33" s="3" customFormat="1" x14ac:dyDescent="0.4">
      <c r="A640" s="16" t="str">
        <f t="shared" si="235"/>
        <v>-</v>
      </c>
      <c r="B640" s="16" t="str">
        <f t="shared" si="236"/>
        <v>-</v>
      </c>
      <c r="C640" s="3">
        <v>20</v>
      </c>
      <c r="D640" s="2">
        <v>43434.841840277775</v>
      </c>
      <c r="E640" s="3" t="s">
        <v>348</v>
      </c>
      <c r="F640" s="3">
        <v>22690</v>
      </c>
      <c r="G640" s="3" t="s">
        <v>95</v>
      </c>
      <c r="H640" s="3">
        <v>0</v>
      </c>
      <c r="I640" s="3">
        <v>121</v>
      </c>
      <c r="J640" s="3">
        <v>1</v>
      </c>
      <c r="K640" s="3">
        <v>2</v>
      </c>
      <c r="M640" s="2">
        <v>43434.843993055554</v>
      </c>
      <c r="N640" s="2">
        <v>43434.858576388891</v>
      </c>
      <c r="O640" s="3" t="s">
        <v>46</v>
      </c>
      <c r="P640" s="3" t="s">
        <v>47</v>
      </c>
      <c r="Q640" s="3" t="s">
        <v>59</v>
      </c>
      <c r="R640" s="3" t="s">
        <v>60</v>
      </c>
      <c r="S640" s="2">
        <v>43434.843761574077</v>
      </c>
      <c r="T640" s="2">
        <v>43434.843761574077</v>
      </c>
      <c r="U640" s="2">
        <v>43434.853391203702</v>
      </c>
      <c r="V640" s="2">
        <v>43434.861493055556</v>
      </c>
      <c r="X640" s="2">
        <f t="shared" si="222"/>
        <v>43434.841840277775</v>
      </c>
      <c r="Y640" s="33">
        <f t="shared" si="223"/>
        <v>1.4583333337213844E-2</v>
      </c>
      <c r="Z640" s="33">
        <f t="shared" si="224"/>
        <v>2.9166666674427688E-2</v>
      </c>
      <c r="AA640" s="30"/>
      <c r="AB640" s="30">
        <f t="shared" si="225"/>
        <v>2.3148147738538682E-4</v>
      </c>
      <c r="AC640" s="30">
        <f t="shared" si="226"/>
        <v>2.1527777789742686E-3</v>
      </c>
      <c r="AD640" s="30"/>
      <c r="AE640" s="30"/>
    </row>
    <row r="641" spans="1:33" s="3" customFormat="1" x14ac:dyDescent="0.4">
      <c r="A641" s="16" t="str">
        <f t="shared" si="235"/>
        <v>★</v>
      </c>
      <c r="B641" s="16" t="str">
        <f t="shared" si="236"/>
        <v>-</v>
      </c>
      <c r="C641" s="3">
        <v>20</v>
      </c>
      <c r="D641" s="2">
        <v>43434.841898148145</v>
      </c>
      <c r="E641" s="3" t="s">
        <v>394</v>
      </c>
      <c r="F641" s="3">
        <v>22691</v>
      </c>
      <c r="G641" s="3" t="s">
        <v>32</v>
      </c>
      <c r="H641" s="3">
        <v>7171</v>
      </c>
      <c r="I641" s="3">
        <v>654</v>
      </c>
      <c r="J641" s="3">
        <v>1</v>
      </c>
      <c r="K641" s="3">
        <v>1</v>
      </c>
      <c r="M641" s="2">
        <v>43434.84584490741</v>
      </c>
      <c r="N641" s="2">
        <v>43434.851666666669</v>
      </c>
      <c r="O641" s="3" t="s">
        <v>57</v>
      </c>
      <c r="P641" s="3" t="s">
        <v>58</v>
      </c>
      <c r="Q641" s="3" t="s">
        <v>26</v>
      </c>
      <c r="R641" s="3" t="s">
        <v>27</v>
      </c>
      <c r="S641" s="2">
        <v>43434.84883101852</v>
      </c>
      <c r="T641" s="2">
        <v>43434.84883101852</v>
      </c>
      <c r="U641" s="2">
        <v>43434.855081018519</v>
      </c>
      <c r="V641" s="2">
        <v>43434.855081018519</v>
      </c>
      <c r="W641" s="2">
        <v>43434.84883101852</v>
      </c>
      <c r="X641" s="2">
        <f t="shared" si="222"/>
        <v>43434.84883101852</v>
      </c>
      <c r="Y641" s="33">
        <f t="shared" si="223"/>
        <v>5.8217592595610768E-3</v>
      </c>
      <c r="Z641" s="33">
        <f t="shared" si="224"/>
        <v>5.8217592595610768E-3</v>
      </c>
      <c r="AA641" s="30"/>
      <c r="AB641" s="30">
        <f t="shared" si="225"/>
        <v>0</v>
      </c>
      <c r="AC641" s="30">
        <f t="shared" si="226"/>
        <v>0</v>
      </c>
      <c r="AD641" s="30"/>
      <c r="AE641" s="30"/>
    </row>
    <row r="642" spans="1:33" s="3" customFormat="1" x14ac:dyDescent="0.4">
      <c r="A642" s="16" t="str">
        <f t="shared" si="235"/>
        <v>-</v>
      </c>
      <c r="B642" s="16" t="str">
        <f t="shared" si="236"/>
        <v>-</v>
      </c>
      <c r="C642" s="3">
        <v>20</v>
      </c>
      <c r="D642" s="2">
        <v>43434.842766203707</v>
      </c>
      <c r="E642" s="3" t="s">
        <v>525</v>
      </c>
      <c r="F642" s="3">
        <v>22692</v>
      </c>
      <c r="G642" s="3" t="s">
        <v>18</v>
      </c>
      <c r="H642" s="3">
        <v>3435</v>
      </c>
      <c r="I642" s="3">
        <v>384</v>
      </c>
      <c r="J642" s="3">
        <v>4</v>
      </c>
      <c r="K642" s="3">
        <v>1</v>
      </c>
      <c r="M642" s="2">
        <v>43434.843356481484</v>
      </c>
      <c r="N642" s="2">
        <v>43434.846724537034</v>
      </c>
      <c r="O642" s="3" t="s">
        <v>44</v>
      </c>
      <c r="P642" s="3" t="s">
        <v>45</v>
      </c>
      <c r="Q642" s="3" t="s">
        <v>70</v>
      </c>
      <c r="R642" s="3" t="s">
        <v>105</v>
      </c>
      <c r="S642" s="2">
        <v>43434.843807870369</v>
      </c>
      <c r="T642" s="2">
        <v>43434.843807870369</v>
      </c>
      <c r="U642" s="2">
        <v>43434.848819444444</v>
      </c>
      <c r="V642" s="2">
        <v>43434.84951388889</v>
      </c>
      <c r="X642" s="2">
        <f t="shared" si="222"/>
        <v>43434.842766203707</v>
      </c>
      <c r="Y642" s="33">
        <f t="shared" si="223"/>
        <v>3.3680555497994646E-3</v>
      </c>
      <c r="Z642" s="33">
        <f t="shared" si="224"/>
        <v>3.3680555497994646E-3</v>
      </c>
      <c r="AA642" s="30"/>
      <c r="AB642" s="30">
        <f t="shared" si="225"/>
        <v>0</v>
      </c>
      <c r="AC642" s="30">
        <f t="shared" si="226"/>
        <v>5.9027777751907706E-4</v>
      </c>
      <c r="AD642" s="30"/>
      <c r="AE642" s="30"/>
    </row>
    <row r="643" spans="1:33" s="3" customFormat="1" x14ac:dyDescent="0.4">
      <c r="A643" s="16" t="str">
        <f t="shared" si="235"/>
        <v>-</v>
      </c>
      <c r="B643" s="16" t="str">
        <f t="shared" si="236"/>
        <v>-</v>
      </c>
      <c r="C643" s="3">
        <v>20</v>
      </c>
      <c r="D643" s="2">
        <v>43434.842905092592</v>
      </c>
      <c r="E643" s="3" t="s">
        <v>526</v>
      </c>
      <c r="F643" s="3">
        <v>22693</v>
      </c>
      <c r="G643" s="3" t="s">
        <v>110</v>
      </c>
      <c r="H643" s="3">
        <v>6142</v>
      </c>
      <c r="I643" s="3">
        <v>630</v>
      </c>
      <c r="J643" s="3">
        <v>4</v>
      </c>
      <c r="K643" s="3">
        <v>1</v>
      </c>
      <c r="M643" s="2">
        <v>43434.844155092593</v>
      </c>
      <c r="N643" s="2">
        <v>43434.846631944441</v>
      </c>
      <c r="O643" s="3" t="s">
        <v>44</v>
      </c>
      <c r="P643" s="3" t="s">
        <v>45</v>
      </c>
      <c r="Q643" s="3" t="s">
        <v>70</v>
      </c>
      <c r="R643" s="3" t="s">
        <v>105</v>
      </c>
      <c r="S643" s="2">
        <v>43434.844155092593</v>
      </c>
      <c r="T643" s="2">
        <v>43434.844155092593</v>
      </c>
      <c r="U643" s="2">
        <v>43434.849166666667</v>
      </c>
      <c r="V643" s="2">
        <v>43434.849166666667</v>
      </c>
      <c r="X643" s="2">
        <f t="shared" si="222"/>
        <v>43434.842905092592</v>
      </c>
      <c r="Y643" s="33">
        <f t="shared" si="223"/>
        <v>2.4768518487690017E-3</v>
      </c>
      <c r="Z643" s="33">
        <f t="shared" si="224"/>
        <v>2.4768518487690017E-3</v>
      </c>
      <c r="AA643" s="30"/>
      <c r="AB643" s="30">
        <f t="shared" si="225"/>
        <v>0</v>
      </c>
      <c r="AC643" s="30">
        <f t="shared" si="226"/>
        <v>1.2500000011641532E-3</v>
      </c>
      <c r="AD643" s="30"/>
      <c r="AE643" s="30"/>
    </row>
    <row r="644" spans="1:33" s="3" customFormat="1" x14ac:dyDescent="0.4">
      <c r="A644" s="16" t="str">
        <f t="shared" si="235"/>
        <v>★</v>
      </c>
      <c r="B644" s="16" t="str">
        <f t="shared" si="236"/>
        <v>-</v>
      </c>
      <c r="C644" s="3">
        <v>20</v>
      </c>
      <c r="D644" s="2">
        <v>43434.843668981484</v>
      </c>
      <c r="E644" s="3" t="s">
        <v>527</v>
      </c>
      <c r="F644" s="3">
        <v>22695</v>
      </c>
      <c r="G644" s="3" t="s">
        <v>110</v>
      </c>
      <c r="H644" s="3">
        <v>6925</v>
      </c>
      <c r="I644" s="3">
        <v>275</v>
      </c>
      <c r="J644" s="3">
        <v>8</v>
      </c>
      <c r="K644" s="3">
        <v>3</v>
      </c>
      <c r="M644" s="2">
        <v>43434.846018518518</v>
      </c>
      <c r="N644" s="2">
        <v>43434.853425925925</v>
      </c>
      <c r="O644" s="3" t="s">
        <v>22</v>
      </c>
      <c r="P644" s="3" t="s">
        <v>23</v>
      </c>
      <c r="Q644" s="3" t="s">
        <v>43</v>
      </c>
      <c r="R644" s="3" t="s">
        <v>89</v>
      </c>
      <c r="S644" s="2">
        <v>43434.850601851853</v>
      </c>
      <c r="T644" s="2">
        <v>43434.850601851853</v>
      </c>
      <c r="U644" s="2">
        <v>43434.86209490741</v>
      </c>
      <c r="V644" s="2">
        <v>43434.86209490741</v>
      </c>
      <c r="W644" s="2">
        <v>43434.850601851853</v>
      </c>
      <c r="X644" s="2">
        <f t="shared" ref="X644:X677" si="237">IF(W644&gt;0,W644,D644)</f>
        <v>43434.850601851853</v>
      </c>
      <c r="Y644" s="33">
        <f t="shared" ref="Y644:Y677" si="238">N644-M644</f>
        <v>7.4074074072996154E-3</v>
      </c>
      <c r="Z644" s="33">
        <f t="shared" ref="Z644:Z677" si="239">Y644*K644</f>
        <v>2.2222222221898846E-2</v>
      </c>
      <c r="AA644" s="30"/>
      <c r="AB644" s="30">
        <f t="shared" si="225"/>
        <v>0</v>
      </c>
      <c r="AC644" s="30">
        <f t="shared" si="226"/>
        <v>0</v>
      </c>
      <c r="AD644" s="30"/>
      <c r="AE644" s="30"/>
    </row>
    <row r="645" spans="1:33" s="3" customFormat="1" x14ac:dyDescent="0.4">
      <c r="A645" s="16" t="str">
        <f t="shared" si="235"/>
        <v>-</v>
      </c>
      <c r="B645" s="16" t="str">
        <f t="shared" si="236"/>
        <v>-</v>
      </c>
      <c r="C645" s="3">
        <v>20</v>
      </c>
      <c r="D645" s="2">
        <v>43434.845312500001</v>
      </c>
      <c r="E645" s="3" t="s">
        <v>528</v>
      </c>
      <c r="F645" s="3">
        <v>22696</v>
      </c>
      <c r="G645" s="3" t="s">
        <v>95</v>
      </c>
      <c r="H645" s="3">
        <v>0</v>
      </c>
      <c r="I645" s="3">
        <v>553</v>
      </c>
      <c r="J645" s="3">
        <v>13</v>
      </c>
      <c r="K645" s="3">
        <v>3</v>
      </c>
      <c r="M645" s="2">
        <v>43434.847650462965</v>
      </c>
      <c r="N645" s="2">
        <v>43434.85261574074</v>
      </c>
      <c r="O645" s="3" t="s">
        <v>30</v>
      </c>
      <c r="P645" s="3" t="s">
        <v>31</v>
      </c>
      <c r="Q645" s="3" t="s">
        <v>48</v>
      </c>
      <c r="R645" s="3" t="s">
        <v>49</v>
      </c>
      <c r="S645" s="2">
        <v>43434.847581018519</v>
      </c>
      <c r="T645" s="2">
        <v>43434.847581018519</v>
      </c>
      <c r="U645" s="2">
        <v>43434.854166666664</v>
      </c>
      <c r="V645" s="2">
        <v>43434.854166666664</v>
      </c>
      <c r="X645" s="2">
        <f t="shared" si="237"/>
        <v>43434.845312500001</v>
      </c>
      <c r="Y645" s="33">
        <f t="shared" si="238"/>
        <v>4.9652777743176557E-3</v>
      </c>
      <c r="Z645" s="33">
        <f t="shared" si="239"/>
        <v>1.4895833322952967E-2</v>
      </c>
      <c r="AA645" s="30"/>
      <c r="AB645" s="30">
        <f t="shared" si="225"/>
        <v>6.9444446125999093E-5</v>
      </c>
      <c r="AC645" s="30">
        <f t="shared" si="226"/>
        <v>2.3379629637929611E-3</v>
      </c>
      <c r="AD645" s="30"/>
      <c r="AE645" s="30"/>
    </row>
    <row r="646" spans="1:33" s="3" customFormat="1" x14ac:dyDescent="0.4">
      <c r="A646" s="16" t="str">
        <f t="shared" si="235"/>
        <v>-</v>
      </c>
      <c r="B646" s="16" t="str">
        <f t="shared" si="236"/>
        <v>-</v>
      </c>
      <c r="C646" s="3">
        <v>20</v>
      </c>
      <c r="D646" s="2">
        <v>43434.846412037034</v>
      </c>
      <c r="E646" s="3" t="s">
        <v>417</v>
      </c>
      <c r="F646" s="3">
        <v>22697</v>
      </c>
      <c r="G646" s="3" t="s">
        <v>32</v>
      </c>
      <c r="H646" s="3">
        <v>6447</v>
      </c>
      <c r="I646" s="3">
        <v>10</v>
      </c>
      <c r="J646" s="3">
        <v>3</v>
      </c>
      <c r="K646" s="3">
        <v>2</v>
      </c>
      <c r="M646" s="2">
        <v>43434.848564814813</v>
      </c>
      <c r="N646" s="2">
        <v>43434.854687500003</v>
      </c>
      <c r="O646" s="3" t="s">
        <v>63</v>
      </c>
      <c r="P646" s="3" t="s">
        <v>64</v>
      </c>
      <c r="Q646" s="3" t="s">
        <v>43</v>
      </c>
      <c r="R646" s="3" t="s">
        <v>89</v>
      </c>
      <c r="S646" s="2">
        <v>43434.848449074074</v>
      </c>
      <c r="T646" s="2">
        <v>43434.848449074074</v>
      </c>
      <c r="U646" s="2">
        <v>43434.858460648145</v>
      </c>
      <c r="V646" s="2">
        <v>43434.858460648145</v>
      </c>
      <c r="X646" s="2">
        <f t="shared" si="237"/>
        <v>43434.846412037034</v>
      </c>
      <c r="Y646" s="33">
        <f t="shared" si="238"/>
        <v>6.1226851903484203E-3</v>
      </c>
      <c r="Z646" s="33">
        <f t="shared" si="239"/>
        <v>1.2245370380696841E-2</v>
      </c>
      <c r="AA646" s="30"/>
      <c r="AB646" s="30">
        <f t="shared" si="225"/>
        <v>1.1574073869269341E-4</v>
      </c>
      <c r="AC646" s="30">
        <f t="shared" si="226"/>
        <v>2.1527777789742686E-3</v>
      </c>
      <c r="AD646" s="30"/>
      <c r="AE646" s="30"/>
    </row>
    <row r="647" spans="1:33" s="3" customFormat="1" x14ac:dyDescent="0.4">
      <c r="A647" s="16" t="str">
        <f t="shared" si="235"/>
        <v>-</v>
      </c>
      <c r="B647" s="16" t="str">
        <f t="shared" si="236"/>
        <v>-</v>
      </c>
      <c r="C647" s="3">
        <v>20</v>
      </c>
      <c r="D647" s="2">
        <v>43434.847245370373</v>
      </c>
      <c r="E647" s="3" t="s">
        <v>529</v>
      </c>
      <c r="F647" s="3">
        <v>22698</v>
      </c>
      <c r="G647" s="3" t="s">
        <v>95</v>
      </c>
      <c r="H647" s="3">
        <v>0</v>
      </c>
      <c r="I647" s="3">
        <v>959</v>
      </c>
      <c r="J647" s="3">
        <v>2</v>
      </c>
      <c r="K647" s="3">
        <v>2</v>
      </c>
      <c r="M647" s="2">
        <v>43434.848726851851</v>
      </c>
      <c r="N647" s="2">
        <v>43434.854456018518</v>
      </c>
      <c r="O647" s="3" t="s">
        <v>43</v>
      </c>
      <c r="P647" s="3" t="s">
        <v>89</v>
      </c>
      <c r="Q647" s="3" t="s">
        <v>24</v>
      </c>
      <c r="R647" s="3" t="s">
        <v>25</v>
      </c>
      <c r="S647" s="2">
        <v>43434.848587962966</v>
      </c>
      <c r="T647" s="2">
        <v>43434.848587962966</v>
      </c>
      <c r="U647" s="2">
        <v>43434.855937499997</v>
      </c>
      <c r="V647" s="2">
        <v>43434.855937499997</v>
      </c>
      <c r="X647" s="2">
        <f t="shared" si="237"/>
        <v>43434.847245370373</v>
      </c>
      <c r="Y647" s="33">
        <f t="shared" si="238"/>
        <v>5.7291666671517305E-3</v>
      </c>
      <c r="Z647" s="33">
        <f t="shared" si="239"/>
        <v>1.1458333334303461E-2</v>
      </c>
      <c r="AA647" s="30"/>
      <c r="AB647" s="30">
        <f t="shared" si="225"/>
        <v>1.3888888497604057E-4</v>
      </c>
      <c r="AC647" s="30">
        <f t="shared" si="226"/>
        <v>1.48148147854954E-3</v>
      </c>
      <c r="AD647" s="30"/>
      <c r="AE647" s="30"/>
    </row>
    <row r="648" spans="1:33" s="3" customFormat="1" x14ac:dyDescent="0.4">
      <c r="A648" s="16" t="str">
        <f t="shared" si="235"/>
        <v>-</v>
      </c>
      <c r="B648" s="16" t="str">
        <f t="shared" si="236"/>
        <v>-</v>
      </c>
      <c r="C648" s="3">
        <v>20</v>
      </c>
      <c r="D648" s="2">
        <v>43434.848067129627</v>
      </c>
      <c r="E648" s="3" t="s">
        <v>530</v>
      </c>
      <c r="F648" s="3">
        <v>22699</v>
      </c>
      <c r="G648" s="3" t="s">
        <v>95</v>
      </c>
      <c r="H648" s="3">
        <v>0</v>
      </c>
      <c r="I648" s="3">
        <v>44</v>
      </c>
      <c r="J648" s="3">
        <v>7</v>
      </c>
      <c r="K648" s="3">
        <v>1</v>
      </c>
      <c r="M648" s="2">
        <v>43434.850717592592</v>
      </c>
      <c r="N648" s="2">
        <v>43434.856412037036</v>
      </c>
      <c r="O648" s="3" t="s">
        <v>63</v>
      </c>
      <c r="P648" s="3" t="s">
        <v>64</v>
      </c>
      <c r="Q648" s="3" t="s">
        <v>26</v>
      </c>
      <c r="R648" s="3" t="s">
        <v>27</v>
      </c>
      <c r="S648" s="2">
        <v>43434.850578703707</v>
      </c>
      <c r="T648" s="2">
        <v>43434.850578703707</v>
      </c>
      <c r="U648" s="2">
        <v>43434.858368055553</v>
      </c>
      <c r="V648" s="2">
        <v>43434.858368055553</v>
      </c>
      <c r="X648" s="2">
        <f t="shared" si="237"/>
        <v>43434.848067129627</v>
      </c>
      <c r="Y648" s="33">
        <f t="shared" si="238"/>
        <v>5.694444444088731E-3</v>
      </c>
      <c r="Z648" s="33">
        <f t="shared" si="239"/>
        <v>5.694444444088731E-3</v>
      </c>
      <c r="AA648" s="30"/>
      <c r="AB648" s="30">
        <f t="shared" ref="AB648:AB677" si="240">IF(IF(A648="☆",L648-S648,M648-S648)&lt;0,0,IF(A648="☆",L648-S648,M648-S648))</f>
        <v>1.3888888497604057E-4</v>
      </c>
      <c r="AC648" s="30">
        <f t="shared" ref="AC648:AC677" si="241">IF(IF(B648="☆",(IF(L648&gt;S648,L648-X648,S648-X648)),M648-X648)&lt;0,0,IF(B648="☆",(IF(L648&gt;S648,L648-X648,S648-X648)),M648-X648))</f>
        <v>2.6504629640839994E-3</v>
      </c>
      <c r="AD648" s="30"/>
      <c r="AE648" s="30"/>
    </row>
    <row r="649" spans="1:33" s="3" customFormat="1" x14ac:dyDescent="0.4">
      <c r="A649" s="16" t="str">
        <f t="shared" si="235"/>
        <v>★</v>
      </c>
      <c r="B649" s="16" t="str">
        <f t="shared" si="236"/>
        <v>-</v>
      </c>
      <c r="C649" s="3">
        <v>20</v>
      </c>
      <c r="D649" s="2">
        <v>43434.848506944443</v>
      </c>
      <c r="E649" s="3" t="s">
        <v>331</v>
      </c>
      <c r="F649" s="3">
        <v>22700</v>
      </c>
      <c r="G649" s="3" t="s">
        <v>32</v>
      </c>
      <c r="H649" s="3">
        <v>4734</v>
      </c>
      <c r="I649" s="3">
        <v>381</v>
      </c>
      <c r="J649" s="3">
        <v>9</v>
      </c>
      <c r="K649" s="3">
        <v>1</v>
      </c>
      <c r="M649" s="2">
        <v>43434.85460648148</v>
      </c>
      <c r="N649" s="2">
        <v>43434.858831018515</v>
      </c>
      <c r="O649" s="3" t="s">
        <v>26</v>
      </c>
      <c r="P649" s="3" t="s">
        <v>27</v>
      </c>
      <c r="Q649" s="3" t="s">
        <v>63</v>
      </c>
      <c r="R649" s="3" t="s">
        <v>64</v>
      </c>
      <c r="S649" s="2">
        <v>43434.855428240742</v>
      </c>
      <c r="T649" s="2">
        <v>43434.855428240742</v>
      </c>
      <c r="U649" s="2">
        <v>43434.863356481481</v>
      </c>
      <c r="V649" s="2">
        <v>43434.863356481481</v>
      </c>
      <c r="W649" s="2">
        <v>43434.855428240742</v>
      </c>
      <c r="X649" s="2">
        <f t="shared" si="237"/>
        <v>43434.855428240742</v>
      </c>
      <c r="Y649" s="33">
        <f t="shared" si="238"/>
        <v>4.2245370350428857E-3</v>
      </c>
      <c r="Z649" s="33">
        <f t="shared" si="239"/>
        <v>4.2245370350428857E-3</v>
      </c>
      <c r="AA649" s="30"/>
      <c r="AB649" s="30">
        <f t="shared" si="240"/>
        <v>0</v>
      </c>
      <c r="AC649" s="30">
        <f t="shared" si="241"/>
        <v>0</v>
      </c>
      <c r="AD649" s="30"/>
      <c r="AE649" s="30"/>
    </row>
    <row r="650" spans="1:33" s="3" customFormat="1" x14ac:dyDescent="0.4">
      <c r="A650" s="16" t="str">
        <f t="shared" si="235"/>
        <v>-</v>
      </c>
      <c r="B650" s="16" t="str">
        <f t="shared" si="236"/>
        <v>-</v>
      </c>
      <c r="C650" s="3">
        <v>20</v>
      </c>
      <c r="D650" s="2">
        <v>43434.850810185184</v>
      </c>
      <c r="E650" s="3" t="s">
        <v>531</v>
      </c>
      <c r="F650" s="3">
        <v>22701</v>
      </c>
      <c r="G650" s="3" t="s">
        <v>95</v>
      </c>
      <c r="H650" s="3">
        <v>0</v>
      </c>
      <c r="I650" s="3">
        <v>822</v>
      </c>
      <c r="J650" s="3">
        <v>15</v>
      </c>
      <c r="K650" s="3">
        <v>1</v>
      </c>
      <c r="M650" s="2">
        <v>43434.852372685185</v>
      </c>
      <c r="N650" s="2">
        <v>43434.856006944443</v>
      </c>
      <c r="O650" s="3" t="s">
        <v>51</v>
      </c>
      <c r="P650" s="3" t="s">
        <v>52</v>
      </c>
      <c r="Q650" s="3" t="s">
        <v>26</v>
      </c>
      <c r="R650" s="3" t="s">
        <v>27</v>
      </c>
      <c r="S650" s="2">
        <v>43434.85297453704</v>
      </c>
      <c r="T650" s="2">
        <v>43434.85297453704</v>
      </c>
      <c r="U650" s="2">
        <v>43434.857615740744</v>
      </c>
      <c r="V650" s="2">
        <v>43434.857615740744</v>
      </c>
      <c r="X650" s="2">
        <f t="shared" si="237"/>
        <v>43434.850810185184</v>
      </c>
      <c r="Y650" s="33">
        <f t="shared" si="238"/>
        <v>3.6342592575238086E-3</v>
      </c>
      <c r="Z650" s="33">
        <f t="shared" si="239"/>
        <v>3.6342592575238086E-3</v>
      </c>
      <c r="AA650" s="30"/>
      <c r="AB650" s="30">
        <f t="shared" si="240"/>
        <v>0</v>
      </c>
      <c r="AC650" s="30">
        <f t="shared" si="241"/>
        <v>1.5625000014551915E-3</v>
      </c>
      <c r="AD650" s="30"/>
      <c r="AE650" s="30"/>
    </row>
    <row r="651" spans="1:33" s="3" customFormat="1" x14ac:dyDescent="0.4">
      <c r="A651" s="16" t="str">
        <f t="shared" si="235"/>
        <v>★</v>
      </c>
      <c r="B651" s="16" t="str">
        <f t="shared" si="236"/>
        <v>-</v>
      </c>
      <c r="C651" s="3">
        <v>20</v>
      </c>
      <c r="D651" s="2">
        <v>43434.85193287037</v>
      </c>
      <c r="E651" s="3" t="s">
        <v>532</v>
      </c>
      <c r="F651" s="3">
        <v>22702</v>
      </c>
      <c r="G651" s="3" t="s">
        <v>18</v>
      </c>
      <c r="H651" s="3">
        <v>4019</v>
      </c>
      <c r="I651" s="3">
        <v>432</v>
      </c>
      <c r="J651" s="3">
        <v>5</v>
      </c>
      <c r="K651" s="3">
        <v>3</v>
      </c>
      <c r="M651" s="2">
        <v>43434.856666666667</v>
      </c>
      <c r="N651" s="2">
        <v>43434.861180555556</v>
      </c>
      <c r="O651" s="3" t="s">
        <v>20</v>
      </c>
      <c r="P651" s="3" t="s">
        <v>21</v>
      </c>
      <c r="Q651" s="3" t="s">
        <v>103</v>
      </c>
      <c r="R651" s="3" t="s">
        <v>19</v>
      </c>
      <c r="S651" s="2">
        <v>43434.858865740738</v>
      </c>
      <c r="T651" s="2">
        <v>43434.858865740738</v>
      </c>
      <c r="U651" s="2">
        <v>43434.8672337963</v>
      </c>
      <c r="V651" s="2">
        <v>43434.8672337963</v>
      </c>
      <c r="W651" s="2">
        <v>43434.858865740738</v>
      </c>
      <c r="X651" s="2">
        <f t="shared" si="237"/>
        <v>43434.858865740738</v>
      </c>
      <c r="Y651" s="33">
        <f t="shared" si="238"/>
        <v>4.5138888890505768E-3</v>
      </c>
      <c r="Z651" s="33">
        <f t="shared" si="239"/>
        <v>1.3541666667151731E-2</v>
      </c>
      <c r="AA651" s="30"/>
      <c r="AB651" s="30">
        <f t="shared" si="240"/>
        <v>0</v>
      </c>
      <c r="AC651" s="30">
        <f t="shared" si="241"/>
        <v>0</v>
      </c>
      <c r="AD651" s="30"/>
      <c r="AE651" s="30"/>
    </row>
    <row r="652" spans="1:33" s="3" customFormat="1" x14ac:dyDescent="0.4">
      <c r="A652" s="16" t="str">
        <f t="shared" si="235"/>
        <v>-</v>
      </c>
      <c r="B652" s="16" t="str">
        <f t="shared" si="236"/>
        <v>-</v>
      </c>
      <c r="C652" s="3">
        <v>20</v>
      </c>
      <c r="D652" s="2">
        <v>43434.852384259262</v>
      </c>
      <c r="E652" s="3" t="s">
        <v>533</v>
      </c>
      <c r="F652" s="3">
        <v>22703</v>
      </c>
      <c r="G652" s="3" t="s">
        <v>96</v>
      </c>
      <c r="H652" s="3">
        <v>0</v>
      </c>
      <c r="I652" s="3">
        <v>96</v>
      </c>
      <c r="J652" s="3">
        <v>4</v>
      </c>
      <c r="K652" s="3">
        <v>2</v>
      </c>
      <c r="M652" s="2">
        <v>43434.855196759258</v>
      </c>
      <c r="N652" s="2">
        <v>43434.858368055553</v>
      </c>
      <c r="O652" s="3" t="s">
        <v>30</v>
      </c>
      <c r="P652" s="3" t="s">
        <v>31</v>
      </c>
      <c r="Q652" s="3" t="s">
        <v>57</v>
      </c>
      <c r="R652" s="3" t="s">
        <v>58</v>
      </c>
      <c r="S652" s="2">
        <v>43434.855000000003</v>
      </c>
      <c r="T652" s="2">
        <v>43434.855000000003</v>
      </c>
      <c r="U652" s="2">
        <v>43434.862291666665</v>
      </c>
      <c r="V652" s="2">
        <v>43434.862291666665</v>
      </c>
      <c r="X652" s="2">
        <f t="shared" si="237"/>
        <v>43434.852384259262</v>
      </c>
      <c r="Y652" s="33">
        <f t="shared" si="238"/>
        <v>3.1712962954770774E-3</v>
      </c>
      <c r="Z652" s="33">
        <f t="shared" si="239"/>
        <v>6.3425925909541547E-3</v>
      </c>
      <c r="AA652" s="30"/>
      <c r="AB652" s="30">
        <f t="shared" si="240"/>
        <v>1.9675925432238728E-4</v>
      </c>
      <c r="AC652" s="30">
        <f t="shared" si="241"/>
        <v>2.8124999953433871E-3</v>
      </c>
      <c r="AD652" s="30"/>
      <c r="AE652" s="30"/>
    </row>
    <row r="653" spans="1:33" s="3" customFormat="1" x14ac:dyDescent="0.4">
      <c r="A653" s="16" t="str">
        <f t="shared" si="235"/>
        <v>-</v>
      </c>
      <c r="B653" s="16" t="str">
        <f t="shared" si="236"/>
        <v>-</v>
      </c>
      <c r="C653" s="3">
        <v>20</v>
      </c>
      <c r="D653" s="2">
        <v>43434.854629629626</v>
      </c>
      <c r="E653" s="3" t="s">
        <v>534</v>
      </c>
      <c r="F653" s="3">
        <v>22704</v>
      </c>
      <c r="G653" s="3" t="s">
        <v>110</v>
      </c>
      <c r="H653" s="3">
        <v>3144</v>
      </c>
      <c r="I653" s="3">
        <v>75</v>
      </c>
      <c r="J653" s="3">
        <v>6</v>
      </c>
      <c r="K653" s="3">
        <v>1</v>
      </c>
      <c r="M653" s="2">
        <v>43434.858344907407</v>
      </c>
      <c r="N653" s="2">
        <v>43434.863796296297</v>
      </c>
      <c r="O653" s="3" t="s">
        <v>36</v>
      </c>
      <c r="P653" s="3" t="s">
        <v>37</v>
      </c>
      <c r="Q653" s="3" t="s">
        <v>48</v>
      </c>
      <c r="R653" s="3" t="s">
        <v>49</v>
      </c>
      <c r="S653" s="2">
        <v>43434.857569444444</v>
      </c>
      <c r="T653" s="2">
        <v>43434.857569444444</v>
      </c>
      <c r="U653" s="2">
        <v>43434.865208333336</v>
      </c>
      <c r="V653" s="2">
        <v>43434.865208333336</v>
      </c>
      <c r="X653" s="2">
        <f t="shared" si="237"/>
        <v>43434.854629629626</v>
      </c>
      <c r="Y653" s="33">
        <f t="shared" si="238"/>
        <v>5.4513888899236917E-3</v>
      </c>
      <c r="Z653" s="33">
        <f t="shared" si="239"/>
        <v>5.4513888899236917E-3</v>
      </c>
      <c r="AA653" s="30"/>
      <c r="AB653" s="30">
        <f t="shared" si="240"/>
        <v>7.7546296233776957E-4</v>
      </c>
      <c r="AC653" s="30">
        <f t="shared" si="241"/>
        <v>3.7152777804294601E-3</v>
      </c>
      <c r="AD653" s="30"/>
      <c r="AE653" s="30"/>
    </row>
    <row r="654" spans="1:33" s="3" customFormat="1" x14ac:dyDescent="0.4">
      <c r="A654" s="16" t="str">
        <f t="shared" si="235"/>
        <v>-</v>
      </c>
      <c r="B654" s="16" t="str">
        <f t="shared" si="236"/>
        <v>-</v>
      </c>
      <c r="C654" s="3">
        <v>20</v>
      </c>
      <c r="D654" s="2">
        <v>43434.85496527778</v>
      </c>
      <c r="E654" s="3" t="s">
        <v>329</v>
      </c>
      <c r="F654" s="3">
        <v>22706</v>
      </c>
      <c r="G654" s="3" t="s">
        <v>110</v>
      </c>
      <c r="H654" s="3">
        <v>1328</v>
      </c>
      <c r="I654" s="3">
        <v>613</v>
      </c>
      <c r="J654" s="3">
        <v>13</v>
      </c>
      <c r="K654" s="3">
        <v>1</v>
      </c>
      <c r="M654" s="2">
        <v>43434.858414351853</v>
      </c>
      <c r="N654" s="2">
        <v>43434.867245370369</v>
      </c>
      <c r="O654" s="3" t="s">
        <v>39</v>
      </c>
      <c r="P654" s="3" t="s">
        <v>40</v>
      </c>
      <c r="Q654" s="3" t="s">
        <v>61</v>
      </c>
      <c r="R654" s="3" t="s">
        <v>62</v>
      </c>
      <c r="S654" s="2">
        <v>43434.857835648145</v>
      </c>
      <c r="T654" s="2">
        <v>43434.857835648145</v>
      </c>
      <c r="U654" s="2">
        <v>43434.868935185186</v>
      </c>
      <c r="V654" s="2">
        <v>43434.868935185186</v>
      </c>
      <c r="X654" s="2">
        <f t="shared" si="237"/>
        <v>43434.85496527778</v>
      </c>
      <c r="Y654" s="33">
        <f t="shared" si="238"/>
        <v>8.8310185165028088E-3</v>
      </c>
      <c r="Z654" s="33">
        <f t="shared" si="239"/>
        <v>8.8310185165028088E-3</v>
      </c>
      <c r="AA654" s="30"/>
      <c r="AB654" s="30">
        <f t="shared" si="240"/>
        <v>5.7870370801538229E-4</v>
      </c>
      <c r="AC654" s="30">
        <f t="shared" si="241"/>
        <v>3.4490740727051161E-3</v>
      </c>
      <c r="AD654" s="30"/>
      <c r="AE654" s="30"/>
      <c r="AG654" s="7"/>
    </row>
    <row r="655" spans="1:33" s="3" customFormat="1" x14ac:dyDescent="0.4">
      <c r="A655" s="16" t="str">
        <f t="shared" si="235"/>
        <v>-</v>
      </c>
      <c r="B655" s="16" t="str">
        <f t="shared" si="236"/>
        <v>-</v>
      </c>
      <c r="C655" s="3">
        <v>20</v>
      </c>
      <c r="D655" s="2">
        <v>43434.856377314813</v>
      </c>
      <c r="E655" s="3" t="s">
        <v>535</v>
      </c>
      <c r="F655" s="3">
        <v>22707</v>
      </c>
      <c r="G655" s="3" t="s">
        <v>110</v>
      </c>
      <c r="H655" s="3">
        <v>3993</v>
      </c>
      <c r="I655" s="3">
        <v>953</v>
      </c>
      <c r="J655" s="3">
        <v>10</v>
      </c>
      <c r="K655" s="3">
        <v>1</v>
      </c>
      <c r="M655" s="2">
        <v>43434.860555555555</v>
      </c>
      <c r="N655" s="2">
        <v>43434.868414351855</v>
      </c>
      <c r="O655" s="3" t="s">
        <v>63</v>
      </c>
      <c r="P655" s="3" t="s">
        <v>64</v>
      </c>
      <c r="Q655" s="3" t="s">
        <v>53</v>
      </c>
      <c r="R655" s="3" t="s">
        <v>54</v>
      </c>
      <c r="S655" s="2">
        <v>43434.859178240738</v>
      </c>
      <c r="T655" s="2">
        <v>43434.859178240738</v>
      </c>
      <c r="U655" s="2">
        <v>43434.869803240741</v>
      </c>
      <c r="V655" s="2">
        <v>43434.869803240741</v>
      </c>
      <c r="X655" s="2">
        <f t="shared" si="237"/>
        <v>43434.856377314813</v>
      </c>
      <c r="Y655" s="33">
        <f t="shared" si="238"/>
        <v>7.8587962998426519E-3</v>
      </c>
      <c r="Z655" s="33">
        <f t="shared" si="239"/>
        <v>7.8587962998426519E-3</v>
      </c>
      <c r="AA655" s="30"/>
      <c r="AB655" s="30">
        <f t="shared" si="240"/>
        <v>1.377314816636499E-3</v>
      </c>
      <c r="AC655" s="30">
        <f t="shared" si="241"/>
        <v>4.1782407424761914E-3</v>
      </c>
      <c r="AD655" s="30"/>
      <c r="AE655" s="30"/>
      <c r="AG655" s="7"/>
    </row>
    <row r="656" spans="1:33" s="3" customFormat="1" x14ac:dyDescent="0.4">
      <c r="A656" s="16" t="str">
        <f t="shared" si="235"/>
        <v>-</v>
      </c>
      <c r="B656" s="16" t="str">
        <f t="shared" si="236"/>
        <v>-</v>
      </c>
      <c r="C656" s="3">
        <v>20</v>
      </c>
      <c r="D656" s="2">
        <v>43434.856770833336</v>
      </c>
      <c r="E656" s="3" t="s">
        <v>180</v>
      </c>
      <c r="F656" s="3">
        <v>22708</v>
      </c>
      <c r="G656" s="3" t="s">
        <v>110</v>
      </c>
      <c r="H656" s="3">
        <v>5179</v>
      </c>
      <c r="I656" s="3">
        <v>938</v>
      </c>
      <c r="J656" s="3">
        <v>2</v>
      </c>
      <c r="K656" s="3">
        <v>1</v>
      </c>
      <c r="M656" s="2">
        <v>43434.859131944446</v>
      </c>
      <c r="N656" s="2">
        <v>43434.86246527778</v>
      </c>
      <c r="O656" s="3" t="s">
        <v>20</v>
      </c>
      <c r="P656" s="3" t="s">
        <v>21</v>
      </c>
      <c r="Q656" s="3" t="s">
        <v>36</v>
      </c>
      <c r="R656" s="3" t="s">
        <v>37</v>
      </c>
      <c r="S656" s="2">
        <v>43434.857812499999</v>
      </c>
      <c r="T656" s="2">
        <v>43434.857812499999</v>
      </c>
      <c r="U656" s="2">
        <v>43434.86619212963</v>
      </c>
      <c r="V656" s="2">
        <v>43434.86619212963</v>
      </c>
      <c r="X656" s="2">
        <f t="shared" si="237"/>
        <v>43434.856770833336</v>
      </c>
      <c r="Y656" s="33">
        <f t="shared" si="238"/>
        <v>3.3333333340124227E-3</v>
      </c>
      <c r="Z656" s="33">
        <f t="shared" si="239"/>
        <v>3.3333333340124227E-3</v>
      </c>
      <c r="AA656" s="30"/>
      <c r="AB656" s="30">
        <f t="shared" si="240"/>
        <v>1.3194444472901523E-3</v>
      </c>
      <c r="AC656" s="30">
        <f t="shared" si="241"/>
        <v>2.3611111100763083E-3</v>
      </c>
      <c r="AD656" s="30"/>
      <c r="AE656" s="30"/>
    </row>
    <row r="657" spans="1:33" s="3" customFormat="1" x14ac:dyDescent="0.4">
      <c r="A657" s="16" t="str">
        <f t="shared" si="235"/>
        <v>-</v>
      </c>
      <c r="B657" s="16" t="str">
        <f t="shared" si="236"/>
        <v>-</v>
      </c>
      <c r="C657" s="3">
        <v>20</v>
      </c>
      <c r="D657" s="2">
        <v>43434.856840277775</v>
      </c>
      <c r="E657" s="3" t="s">
        <v>536</v>
      </c>
      <c r="F657" s="3">
        <v>22709</v>
      </c>
      <c r="G657" s="3" t="s">
        <v>95</v>
      </c>
      <c r="H657" s="3">
        <v>0</v>
      </c>
      <c r="I657" s="3">
        <v>278</v>
      </c>
      <c r="J657" s="3">
        <v>8</v>
      </c>
      <c r="K657" s="3">
        <v>3</v>
      </c>
      <c r="M657" s="2">
        <v>43434.859548611108</v>
      </c>
      <c r="N657" s="2">
        <v>43434.862812500003</v>
      </c>
      <c r="O657" s="3" t="s">
        <v>30</v>
      </c>
      <c r="P657" s="3" t="s">
        <v>31</v>
      </c>
      <c r="Q657" s="3" t="s">
        <v>71</v>
      </c>
      <c r="R657" s="3" t="s">
        <v>72</v>
      </c>
      <c r="S657" s="2">
        <v>43434.860243055555</v>
      </c>
      <c r="T657" s="2">
        <v>43434.860243055555</v>
      </c>
      <c r="U657" s="2">
        <v>43434.866840277777</v>
      </c>
      <c r="V657" s="2">
        <v>43434.866840277777</v>
      </c>
      <c r="X657" s="2">
        <f t="shared" si="237"/>
        <v>43434.856840277775</v>
      </c>
      <c r="Y657" s="33">
        <f t="shared" si="238"/>
        <v>3.2638888951623812E-3</v>
      </c>
      <c r="Z657" s="33">
        <f t="shared" si="239"/>
        <v>9.7916666854871437E-3</v>
      </c>
      <c r="AA657" s="30"/>
      <c r="AB657" s="30">
        <f t="shared" si="240"/>
        <v>0</v>
      </c>
      <c r="AC657" s="30">
        <f t="shared" si="241"/>
        <v>2.7083333334303461E-3</v>
      </c>
      <c r="AD657" s="30"/>
      <c r="AE657" s="30"/>
      <c r="AG657" s="7"/>
    </row>
    <row r="658" spans="1:33" s="3" customFormat="1" x14ac:dyDescent="0.4">
      <c r="A658" s="16" t="str">
        <f t="shared" si="235"/>
        <v>-</v>
      </c>
      <c r="B658" s="16" t="str">
        <f t="shared" si="236"/>
        <v>-</v>
      </c>
      <c r="C658" s="3">
        <v>20</v>
      </c>
      <c r="D658" s="2">
        <v>43434.857499999998</v>
      </c>
      <c r="E658" s="3" t="s">
        <v>537</v>
      </c>
      <c r="F658" s="3">
        <v>22710</v>
      </c>
      <c r="G658" s="3" t="s">
        <v>32</v>
      </c>
      <c r="H658" s="3">
        <v>3945</v>
      </c>
      <c r="I658" s="3">
        <v>69</v>
      </c>
      <c r="J658" s="3">
        <v>11</v>
      </c>
      <c r="K658" s="3">
        <v>3</v>
      </c>
      <c r="M658" s="2">
        <v>43434.86310185185</v>
      </c>
      <c r="N658" s="2">
        <v>43434.866932870369</v>
      </c>
      <c r="O658" s="3" t="s">
        <v>30</v>
      </c>
      <c r="P658" s="3" t="s">
        <v>31</v>
      </c>
      <c r="Q658" s="3" t="s">
        <v>61</v>
      </c>
      <c r="R658" s="3" t="s">
        <v>62</v>
      </c>
      <c r="S658" s="2">
        <v>43434.863287037035</v>
      </c>
      <c r="T658" s="2">
        <v>43434.863287037035</v>
      </c>
      <c r="U658" s="2">
        <v>43434.873148148145</v>
      </c>
      <c r="V658" s="2">
        <v>43434.873148148145</v>
      </c>
      <c r="X658" s="2">
        <f t="shared" si="237"/>
        <v>43434.857499999998</v>
      </c>
      <c r="Y658" s="33">
        <f t="shared" si="238"/>
        <v>3.8310185191221535E-3</v>
      </c>
      <c r="Z658" s="33">
        <f t="shared" si="239"/>
        <v>1.1493055557366461E-2</v>
      </c>
      <c r="AA658" s="30"/>
      <c r="AB658" s="30">
        <f t="shared" si="240"/>
        <v>0</v>
      </c>
      <c r="AC658" s="30">
        <f t="shared" si="241"/>
        <v>5.6018518516793847E-3</v>
      </c>
      <c r="AD658" s="30"/>
      <c r="AE658" s="30"/>
      <c r="AG658" s="7"/>
    </row>
    <row r="659" spans="1:33" s="3" customFormat="1" x14ac:dyDescent="0.4">
      <c r="A659" s="16" t="str">
        <f t="shared" si="235"/>
        <v>-</v>
      </c>
      <c r="B659" s="16" t="str">
        <f t="shared" si="236"/>
        <v>-</v>
      </c>
      <c r="C659" s="3">
        <v>20</v>
      </c>
      <c r="D659" s="2">
        <v>43434.858842592592</v>
      </c>
      <c r="E659" s="3" t="s">
        <v>339</v>
      </c>
      <c r="F659" s="3">
        <v>22711</v>
      </c>
      <c r="G659" s="3" t="s">
        <v>18</v>
      </c>
      <c r="H659" s="3">
        <v>7866</v>
      </c>
      <c r="I659" s="3">
        <v>856</v>
      </c>
      <c r="J659" s="3">
        <v>3</v>
      </c>
      <c r="K659" s="3">
        <v>1</v>
      </c>
      <c r="M659" s="2">
        <v>43434.863055555557</v>
      </c>
      <c r="N659" s="2">
        <v>43434.877800925926</v>
      </c>
      <c r="O659" s="3" t="s">
        <v>43</v>
      </c>
      <c r="P659" s="3" t="s">
        <v>89</v>
      </c>
      <c r="Q659" s="3" t="s">
        <v>22</v>
      </c>
      <c r="R659" s="3" t="s">
        <v>23</v>
      </c>
      <c r="S659" s="2">
        <v>43434.859884259262</v>
      </c>
      <c r="T659" s="2">
        <v>43434.859884259262</v>
      </c>
      <c r="U659" s="2">
        <v>43434.871041666665</v>
      </c>
      <c r="V659" s="2">
        <v>43434.87604166667</v>
      </c>
      <c r="X659" s="2">
        <f t="shared" si="237"/>
        <v>43434.858842592592</v>
      </c>
      <c r="Y659" s="33">
        <f t="shared" si="238"/>
        <v>1.4745370368473232E-2</v>
      </c>
      <c r="Z659" s="33">
        <f t="shared" si="239"/>
        <v>1.4745370368473232E-2</v>
      </c>
      <c r="AA659" s="30"/>
      <c r="AB659" s="30">
        <f t="shared" si="240"/>
        <v>3.1712962954770774E-3</v>
      </c>
      <c r="AC659" s="30">
        <f t="shared" si="241"/>
        <v>4.2129629655391909E-3</v>
      </c>
      <c r="AD659" s="30"/>
      <c r="AE659" s="30"/>
      <c r="AG659" s="7"/>
    </row>
    <row r="660" spans="1:33" s="3" customFormat="1" x14ac:dyDescent="0.4">
      <c r="A660" s="16" t="str">
        <f t="shared" si="235"/>
        <v>★</v>
      </c>
      <c r="B660" s="16" t="str">
        <f t="shared" si="236"/>
        <v>-</v>
      </c>
      <c r="C660" s="3">
        <v>20</v>
      </c>
      <c r="D660" s="2">
        <v>43434.858946759261</v>
      </c>
      <c r="E660" s="3" t="s">
        <v>538</v>
      </c>
      <c r="F660" s="3">
        <v>22712</v>
      </c>
      <c r="G660" s="3" t="s">
        <v>18</v>
      </c>
      <c r="H660" s="3">
        <v>6734</v>
      </c>
      <c r="I660" s="3">
        <v>862</v>
      </c>
      <c r="J660" s="3">
        <v>3</v>
      </c>
      <c r="K660" s="3">
        <v>3</v>
      </c>
      <c r="M660" s="2">
        <v>43434.864004629628</v>
      </c>
      <c r="N660" s="2">
        <v>43434.877847222226</v>
      </c>
      <c r="O660" s="3" t="s">
        <v>26</v>
      </c>
      <c r="P660" s="3" t="s">
        <v>27</v>
      </c>
      <c r="Q660" s="3" t="s">
        <v>22</v>
      </c>
      <c r="R660" s="3" t="s">
        <v>23</v>
      </c>
      <c r="S660" s="2">
        <v>43434.865879629629</v>
      </c>
      <c r="T660" s="2">
        <v>43434.865879629629</v>
      </c>
      <c r="U660" s="2">
        <v>43434.877083333333</v>
      </c>
      <c r="V660" s="2">
        <v>43434.877083333333</v>
      </c>
      <c r="W660" s="2">
        <v>43434.865879629629</v>
      </c>
      <c r="X660" s="2">
        <f t="shared" si="237"/>
        <v>43434.865879629629</v>
      </c>
      <c r="Y660" s="33">
        <f t="shared" si="238"/>
        <v>1.3842592597939074E-2</v>
      </c>
      <c r="Z660" s="33">
        <f t="shared" si="239"/>
        <v>4.1527777793817222E-2</v>
      </c>
      <c r="AA660" s="30"/>
      <c r="AB660" s="30">
        <f t="shared" si="240"/>
        <v>0</v>
      </c>
      <c r="AC660" s="30">
        <f t="shared" si="241"/>
        <v>0</v>
      </c>
      <c r="AD660" s="30"/>
      <c r="AE660" s="30"/>
      <c r="AG660" s="7"/>
    </row>
    <row r="661" spans="1:33" s="3" customFormat="1" x14ac:dyDescent="0.4">
      <c r="A661" s="16" t="str">
        <f t="shared" si="235"/>
        <v>-</v>
      </c>
      <c r="B661" s="16" t="str">
        <f t="shared" si="236"/>
        <v>-</v>
      </c>
      <c r="C661" s="3">
        <v>20</v>
      </c>
      <c r="D661" s="2">
        <v>43434.861562500002</v>
      </c>
      <c r="E661" s="3" t="s">
        <v>539</v>
      </c>
      <c r="F661" s="3">
        <v>22713</v>
      </c>
      <c r="G661" s="3" t="s">
        <v>96</v>
      </c>
      <c r="H661" s="3">
        <v>0</v>
      </c>
      <c r="I661" s="3">
        <v>246</v>
      </c>
      <c r="J661" s="3">
        <v>4</v>
      </c>
      <c r="K661" s="3">
        <v>2</v>
      </c>
      <c r="M661" s="2">
        <v>43434.86409722222</v>
      </c>
      <c r="N661" s="2">
        <v>43434.868460648147</v>
      </c>
      <c r="O661" s="3" t="s">
        <v>30</v>
      </c>
      <c r="P661" s="3" t="s">
        <v>31</v>
      </c>
      <c r="Q661" s="3" t="s">
        <v>48</v>
      </c>
      <c r="R661" s="3" t="s">
        <v>49</v>
      </c>
      <c r="S661" s="2">
        <v>43434.865763888891</v>
      </c>
      <c r="T661" s="2">
        <v>43434.865763888891</v>
      </c>
      <c r="U661" s="2">
        <v>43434.871655092589</v>
      </c>
      <c r="V661" s="2">
        <v>43434.871655092589</v>
      </c>
      <c r="X661" s="2">
        <f t="shared" si="237"/>
        <v>43434.861562500002</v>
      </c>
      <c r="Y661" s="33">
        <f t="shared" si="238"/>
        <v>4.3634259272948839E-3</v>
      </c>
      <c r="Z661" s="33">
        <f t="shared" si="239"/>
        <v>8.7268518545897678E-3</v>
      </c>
      <c r="AA661" s="30"/>
      <c r="AB661" s="30">
        <f t="shared" si="240"/>
        <v>0</v>
      </c>
      <c r="AC661" s="30">
        <f t="shared" si="241"/>
        <v>2.5347222181153484E-3</v>
      </c>
      <c r="AD661" s="30"/>
      <c r="AE661" s="30"/>
      <c r="AG661" s="7"/>
    </row>
    <row r="662" spans="1:33" s="3" customFormat="1" x14ac:dyDescent="0.4">
      <c r="A662" s="16" t="str">
        <f t="shared" si="235"/>
        <v>-</v>
      </c>
      <c r="B662" s="16" t="str">
        <f t="shared" si="236"/>
        <v>-</v>
      </c>
      <c r="C662" s="3">
        <v>20</v>
      </c>
      <c r="D662" s="2">
        <v>43434.861875000002</v>
      </c>
      <c r="E662" s="3" t="s">
        <v>540</v>
      </c>
      <c r="F662" s="3">
        <v>22714</v>
      </c>
      <c r="G662" s="3" t="s">
        <v>96</v>
      </c>
      <c r="H662" s="3">
        <v>0</v>
      </c>
      <c r="I662" s="3">
        <v>779</v>
      </c>
      <c r="J662" s="3">
        <v>5</v>
      </c>
      <c r="K662" s="3">
        <v>1</v>
      </c>
      <c r="M662" s="2">
        <v>43434.864340277774</v>
      </c>
      <c r="N662" s="2">
        <v>43434.868888888886</v>
      </c>
      <c r="O662" s="3" t="s">
        <v>57</v>
      </c>
      <c r="P662" s="3" t="s">
        <v>58</v>
      </c>
      <c r="Q662" s="3" t="s">
        <v>63</v>
      </c>
      <c r="R662" s="3" t="s">
        <v>64</v>
      </c>
      <c r="S662" s="2">
        <v>43434.865115740744</v>
      </c>
      <c r="T662" s="2">
        <v>43434.865115740744</v>
      </c>
      <c r="U662" s="2">
        <v>43434.86923611111</v>
      </c>
      <c r="V662" s="2">
        <v>43434.86923611111</v>
      </c>
      <c r="X662" s="2">
        <f t="shared" si="237"/>
        <v>43434.861875000002</v>
      </c>
      <c r="Y662" s="33">
        <f t="shared" si="238"/>
        <v>4.5486111121135764E-3</v>
      </c>
      <c r="Z662" s="33">
        <f t="shared" si="239"/>
        <v>4.5486111121135764E-3</v>
      </c>
      <c r="AA662" s="30"/>
      <c r="AB662" s="30">
        <f t="shared" si="240"/>
        <v>0</v>
      </c>
      <c r="AC662" s="30">
        <f t="shared" si="241"/>
        <v>2.4652777719893493E-3</v>
      </c>
      <c r="AD662" s="30"/>
      <c r="AE662" s="30"/>
    </row>
    <row r="663" spans="1:33" s="3" customFormat="1" x14ac:dyDescent="0.4">
      <c r="A663" s="16" t="str">
        <f t="shared" si="235"/>
        <v>-</v>
      </c>
      <c r="B663" s="16" t="str">
        <f t="shared" si="236"/>
        <v>-</v>
      </c>
      <c r="C663" s="3">
        <v>20</v>
      </c>
      <c r="D663" s="2">
        <v>43434.861979166664</v>
      </c>
      <c r="E663" s="3" t="s">
        <v>523</v>
      </c>
      <c r="F663" s="3">
        <v>22715</v>
      </c>
      <c r="G663" s="3" t="s">
        <v>97</v>
      </c>
      <c r="H663" s="3">
        <v>7858</v>
      </c>
      <c r="I663" s="3">
        <v>671</v>
      </c>
      <c r="J663" s="3">
        <v>15</v>
      </c>
      <c r="K663" s="3">
        <v>4</v>
      </c>
      <c r="M663" s="2">
        <v>43434.864548611113</v>
      </c>
      <c r="N663" s="2">
        <v>43434.868391203701</v>
      </c>
      <c r="O663" s="3" t="s">
        <v>30</v>
      </c>
      <c r="P663" s="3" t="s">
        <v>31</v>
      </c>
      <c r="Q663" s="3" t="s">
        <v>103</v>
      </c>
      <c r="R663" s="3" t="s">
        <v>19</v>
      </c>
      <c r="S663" s="2">
        <v>43434.866562499999</v>
      </c>
      <c r="T663" s="2">
        <v>43434.866562499999</v>
      </c>
      <c r="U663" s="2">
        <v>43434.875509259262</v>
      </c>
      <c r="V663" s="2">
        <v>43434.875509259262</v>
      </c>
      <c r="X663" s="2">
        <f t="shared" si="237"/>
        <v>43434.861979166664</v>
      </c>
      <c r="Y663" s="33">
        <f t="shared" si="238"/>
        <v>3.8425925886258483E-3</v>
      </c>
      <c r="Z663" s="33">
        <f t="shared" si="239"/>
        <v>1.5370370354503393E-2</v>
      </c>
      <c r="AA663" s="30"/>
      <c r="AB663" s="30">
        <f t="shared" si="240"/>
        <v>0</v>
      </c>
      <c r="AC663" s="30">
        <f t="shared" si="241"/>
        <v>2.5694444484543055E-3</v>
      </c>
      <c r="AD663" s="30"/>
      <c r="AE663" s="30"/>
    </row>
    <row r="664" spans="1:33" s="3" customFormat="1" x14ac:dyDescent="0.4">
      <c r="A664" s="16" t="str">
        <f t="shared" si="235"/>
        <v>-</v>
      </c>
      <c r="B664" s="16" t="str">
        <f t="shared" si="236"/>
        <v>-</v>
      </c>
      <c r="C664" s="3">
        <v>20</v>
      </c>
      <c r="D664" s="2">
        <v>43434.862349537034</v>
      </c>
      <c r="E664" s="3" t="s">
        <v>175</v>
      </c>
      <c r="F664" s="3">
        <v>22716</v>
      </c>
      <c r="G664" s="3" t="s">
        <v>110</v>
      </c>
      <c r="H664" s="3">
        <v>5455</v>
      </c>
      <c r="I664" s="3">
        <v>865</v>
      </c>
      <c r="J664" s="3">
        <v>1</v>
      </c>
      <c r="K664" s="3">
        <v>1</v>
      </c>
      <c r="M664" s="2">
        <v>43434.866365740738</v>
      </c>
      <c r="N664" s="2">
        <v>43434.875983796293</v>
      </c>
      <c r="O664" s="3" t="s">
        <v>30</v>
      </c>
      <c r="P664" s="3" t="s">
        <v>31</v>
      </c>
      <c r="Q664" s="3" t="s">
        <v>43</v>
      </c>
      <c r="R664" s="3" t="s">
        <v>89</v>
      </c>
      <c r="S664" s="2">
        <v>43434.867696759262</v>
      </c>
      <c r="T664" s="2">
        <v>43434.867696759262</v>
      </c>
      <c r="U664" s="2">
        <v>43434.873391203706</v>
      </c>
      <c r="V664" s="2">
        <v>43434.87841435185</v>
      </c>
      <c r="X664" s="2">
        <f t="shared" si="237"/>
        <v>43434.862349537034</v>
      </c>
      <c r="Y664" s="33">
        <f t="shared" si="238"/>
        <v>9.6180555556202307E-3</v>
      </c>
      <c r="Z664" s="33">
        <f t="shared" si="239"/>
        <v>9.6180555556202307E-3</v>
      </c>
      <c r="AA664" s="30"/>
      <c r="AB664" s="30">
        <f t="shared" si="240"/>
        <v>0</v>
      </c>
      <c r="AC664" s="30">
        <f t="shared" si="241"/>
        <v>4.016203703940846E-3</v>
      </c>
      <c r="AD664" s="30"/>
      <c r="AE664" s="30"/>
      <c r="AG664" s="7"/>
    </row>
    <row r="665" spans="1:33" s="3" customFormat="1" x14ac:dyDescent="0.4">
      <c r="A665" s="16" t="str">
        <f t="shared" si="235"/>
        <v>★</v>
      </c>
      <c r="B665" s="16" t="str">
        <f t="shared" si="236"/>
        <v>-</v>
      </c>
      <c r="C665" s="3">
        <v>20</v>
      </c>
      <c r="D665" s="2">
        <v>43434.862557870372</v>
      </c>
      <c r="E665" s="3" t="s">
        <v>541</v>
      </c>
      <c r="F665" s="3">
        <v>22717</v>
      </c>
      <c r="G665" s="3" t="s">
        <v>32</v>
      </c>
      <c r="H665" s="3">
        <v>7890</v>
      </c>
      <c r="I665" s="3">
        <v>5</v>
      </c>
      <c r="J665" s="3">
        <v>6</v>
      </c>
      <c r="K665" s="3">
        <v>1</v>
      </c>
      <c r="M665" s="2">
        <v>43434.870208333334</v>
      </c>
      <c r="N665" s="2">
        <v>43434.876793981479</v>
      </c>
      <c r="O665" s="3" t="s">
        <v>68</v>
      </c>
      <c r="P665" s="3" t="s">
        <v>69</v>
      </c>
      <c r="Q665" s="3" t="s">
        <v>61</v>
      </c>
      <c r="R665" s="3" t="s">
        <v>62</v>
      </c>
      <c r="S665" s="2">
        <v>43434.869490740741</v>
      </c>
      <c r="T665" s="2">
        <v>43434.869490740741</v>
      </c>
      <c r="U665" s="2">
        <v>43434.881203703706</v>
      </c>
      <c r="V665" s="2">
        <v>43434.881203703706</v>
      </c>
      <c r="W665" s="2">
        <v>43434.869490740741</v>
      </c>
      <c r="X665" s="2">
        <f t="shared" si="237"/>
        <v>43434.869490740741</v>
      </c>
      <c r="Y665" s="33">
        <f t="shared" si="238"/>
        <v>6.5856481451191939E-3</v>
      </c>
      <c r="Z665" s="33">
        <f t="shared" si="239"/>
        <v>6.5856481451191939E-3</v>
      </c>
      <c r="AA665" s="30"/>
      <c r="AB665" s="30">
        <f t="shared" si="240"/>
        <v>7.1759259299142286E-4</v>
      </c>
      <c r="AC665" s="30">
        <f t="shared" si="241"/>
        <v>7.1759259299142286E-4</v>
      </c>
      <c r="AD665" s="30"/>
      <c r="AE665" s="30"/>
      <c r="AG665" s="7"/>
    </row>
    <row r="666" spans="1:33" s="3" customFormat="1" x14ac:dyDescent="0.4">
      <c r="A666" s="16" t="str">
        <f t="shared" si="235"/>
        <v>-</v>
      </c>
      <c r="B666" s="16" t="str">
        <f t="shared" si="236"/>
        <v>-</v>
      </c>
      <c r="C666" s="3">
        <v>20</v>
      </c>
      <c r="D666" s="2">
        <v>43434.863958333335</v>
      </c>
      <c r="E666" s="3" t="s">
        <v>352</v>
      </c>
      <c r="F666" s="3">
        <v>22718</v>
      </c>
      <c r="G666" s="3" t="s">
        <v>32</v>
      </c>
      <c r="H666" s="3">
        <v>7855</v>
      </c>
      <c r="I666" s="3">
        <v>235</v>
      </c>
      <c r="J666" s="3">
        <v>2</v>
      </c>
      <c r="K666" s="3">
        <v>2</v>
      </c>
      <c r="M666" s="2">
        <v>43434.864884259259</v>
      </c>
      <c r="N666" s="2">
        <v>43434.872719907406</v>
      </c>
      <c r="O666" s="3" t="s">
        <v>73</v>
      </c>
      <c r="P666" s="3" t="s">
        <v>74</v>
      </c>
      <c r="Q666" s="3" t="s">
        <v>43</v>
      </c>
      <c r="R666" s="3" t="s">
        <v>89</v>
      </c>
      <c r="S666" s="2">
        <v>43434.864999999998</v>
      </c>
      <c r="T666" s="2">
        <v>43434.864999999998</v>
      </c>
      <c r="U666" s="2">
        <v>43434.872708333336</v>
      </c>
      <c r="V666" s="2">
        <v>43434.872708333336</v>
      </c>
      <c r="X666" s="2">
        <f t="shared" si="237"/>
        <v>43434.863958333335</v>
      </c>
      <c r="Y666" s="33">
        <f t="shared" si="238"/>
        <v>7.8356481462833472E-3</v>
      </c>
      <c r="Z666" s="33">
        <f t="shared" si="239"/>
        <v>1.5671296292566694E-2</v>
      </c>
      <c r="AA666" s="30"/>
      <c r="AB666" s="30">
        <f t="shared" si="240"/>
        <v>0</v>
      </c>
      <c r="AC666" s="30">
        <f t="shared" si="241"/>
        <v>9.2592592409346253E-4</v>
      </c>
      <c r="AD666" s="30"/>
      <c r="AE666" s="30"/>
    </row>
    <row r="667" spans="1:33" s="3" customFormat="1" x14ac:dyDescent="0.4">
      <c r="A667" s="16" t="str">
        <f t="shared" si="235"/>
        <v>★</v>
      </c>
      <c r="B667" s="16" t="str">
        <f t="shared" si="236"/>
        <v>-</v>
      </c>
      <c r="C667" s="3">
        <v>20</v>
      </c>
      <c r="D667" s="2">
        <v>43434.865104166667</v>
      </c>
      <c r="E667" s="3" t="s">
        <v>469</v>
      </c>
      <c r="F667" s="3">
        <v>22719</v>
      </c>
      <c r="G667" s="3" t="s">
        <v>32</v>
      </c>
      <c r="H667" s="3">
        <v>1478</v>
      </c>
      <c r="I667" s="3">
        <v>631</v>
      </c>
      <c r="J667" s="3">
        <v>1</v>
      </c>
      <c r="K667" s="3">
        <v>3</v>
      </c>
      <c r="M667" s="2">
        <v>43434.870925925927</v>
      </c>
      <c r="N667" s="2">
        <v>43434.882916666669</v>
      </c>
      <c r="O667" s="3" t="s">
        <v>30</v>
      </c>
      <c r="P667" s="3" t="s">
        <v>31</v>
      </c>
      <c r="Q667" s="3" t="s">
        <v>63</v>
      </c>
      <c r="R667" s="3" t="s">
        <v>64</v>
      </c>
      <c r="S667" s="2">
        <v>43434.872025462966</v>
      </c>
      <c r="T667" s="2">
        <v>43434.872025462966</v>
      </c>
      <c r="U667" s="2">
        <v>43434.888668981483</v>
      </c>
      <c r="V667" s="2">
        <v>43434.888668981483</v>
      </c>
      <c r="W667" s="2">
        <v>43434.872025462966</v>
      </c>
      <c r="X667" s="2">
        <f t="shared" si="237"/>
        <v>43434.872025462966</v>
      </c>
      <c r="Y667" s="33">
        <f t="shared" si="238"/>
        <v>1.1990740742476191E-2</v>
      </c>
      <c r="Z667" s="33">
        <f t="shared" si="239"/>
        <v>3.5972222227428574E-2</v>
      </c>
      <c r="AA667" s="30"/>
      <c r="AB667" s="30">
        <f t="shared" si="240"/>
        <v>0</v>
      </c>
      <c r="AC667" s="30">
        <f t="shared" si="241"/>
        <v>0</v>
      </c>
      <c r="AD667" s="30"/>
      <c r="AE667" s="30"/>
    </row>
    <row r="668" spans="1:33" s="3" customFormat="1" x14ac:dyDescent="0.4">
      <c r="A668" s="16" t="str">
        <f t="shared" si="235"/>
        <v>-</v>
      </c>
      <c r="B668" s="16" t="str">
        <f t="shared" si="236"/>
        <v>-</v>
      </c>
      <c r="C668" s="3">
        <v>20</v>
      </c>
      <c r="D668" s="2">
        <v>43434.866076388891</v>
      </c>
      <c r="E668" s="3" t="s">
        <v>542</v>
      </c>
      <c r="F668" s="3">
        <v>22720</v>
      </c>
      <c r="G668" s="3" t="s">
        <v>18</v>
      </c>
      <c r="H668" s="3">
        <v>7876</v>
      </c>
      <c r="I668" s="3">
        <v>463</v>
      </c>
      <c r="J668" s="3">
        <v>7</v>
      </c>
      <c r="K668" s="3">
        <v>2</v>
      </c>
      <c r="M668" s="2">
        <v>43434.869525462964</v>
      </c>
      <c r="N668" s="2">
        <v>43434.875520833331</v>
      </c>
      <c r="O668" s="3" t="s">
        <v>30</v>
      </c>
      <c r="P668" s="3" t="s">
        <v>31</v>
      </c>
      <c r="Q668" s="3" t="s">
        <v>43</v>
      </c>
      <c r="R668" s="3" t="s">
        <v>89</v>
      </c>
      <c r="S668" s="2">
        <v>43434.871018518519</v>
      </c>
      <c r="T668" s="2">
        <v>43434.871018518519</v>
      </c>
      <c r="U668" s="2">
        <v>43434.87740740741</v>
      </c>
      <c r="V668" s="2">
        <v>43434.87740740741</v>
      </c>
      <c r="X668" s="2">
        <f t="shared" si="237"/>
        <v>43434.866076388891</v>
      </c>
      <c r="Y668" s="33">
        <f t="shared" si="238"/>
        <v>5.9953703676001169E-3</v>
      </c>
      <c r="Z668" s="33">
        <f t="shared" si="239"/>
        <v>1.1990740735200234E-2</v>
      </c>
      <c r="AA668" s="30"/>
      <c r="AB668" s="30">
        <f t="shared" si="240"/>
        <v>0</v>
      </c>
      <c r="AC668" s="30">
        <f t="shared" si="241"/>
        <v>3.4490740727051161E-3</v>
      </c>
      <c r="AD668" s="30"/>
      <c r="AE668" s="30"/>
    </row>
    <row r="669" spans="1:33" s="3" customFormat="1" x14ac:dyDescent="0.4">
      <c r="A669" s="16" t="str">
        <f t="shared" si="235"/>
        <v>-</v>
      </c>
      <c r="B669" s="16" t="str">
        <f t="shared" si="236"/>
        <v>-</v>
      </c>
      <c r="C669" s="3">
        <v>20</v>
      </c>
      <c r="D669" s="2">
        <v>43434.866793981484</v>
      </c>
      <c r="E669" s="3" t="s">
        <v>362</v>
      </c>
      <c r="F669" s="3">
        <v>22721</v>
      </c>
      <c r="G669" s="3" t="s">
        <v>95</v>
      </c>
      <c r="H669" s="3">
        <v>0</v>
      </c>
      <c r="I669" s="3">
        <v>986</v>
      </c>
      <c r="J669" s="3">
        <v>9</v>
      </c>
      <c r="K669" s="3">
        <v>1</v>
      </c>
      <c r="M669" s="2">
        <v>43434.871064814812</v>
      </c>
      <c r="N669" s="2">
        <v>43434.874421296299</v>
      </c>
      <c r="O669" s="3" t="s">
        <v>44</v>
      </c>
      <c r="P669" s="3" t="s">
        <v>45</v>
      </c>
      <c r="Q669" s="3" t="s">
        <v>103</v>
      </c>
      <c r="R669" s="3" t="s">
        <v>19</v>
      </c>
      <c r="S669" s="2">
        <v>43434.871215277781</v>
      </c>
      <c r="T669" s="2">
        <v>43434.871215277781</v>
      </c>
      <c r="U669" s="2">
        <v>43434.87736111111</v>
      </c>
      <c r="V669" s="2">
        <v>43434.87736111111</v>
      </c>
      <c r="X669" s="2">
        <f t="shared" si="237"/>
        <v>43434.866793981484</v>
      </c>
      <c r="Y669" s="33">
        <f t="shared" si="238"/>
        <v>3.3564814875717275E-3</v>
      </c>
      <c r="Z669" s="33">
        <f t="shared" si="239"/>
        <v>3.3564814875717275E-3</v>
      </c>
      <c r="AA669" s="30"/>
      <c r="AB669" s="30">
        <f t="shared" si="240"/>
        <v>0</v>
      </c>
      <c r="AC669" s="30">
        <f t="shared" si="241"/>
        <v>4.27083332760958E-3</v>
      </c>
      <c r="AD669" s="30"/>
      <c r="AE669" s="30"/>
    </row>
    <row r="670" spans="1:33" s="3" customFormat="1" x14ac:dyDescent="0.4">
      <c r="A670" s="16" t="str">
        <f t="shared" si="235"/>
        <v>-</v>
      </c>
      <c r="B670" s="16" t="str">
        <f t="shared" si="236"/>
        <v>-</v>
      </c>
      <c r="C670" s="3">
        <v>20</v>
      </c>
      <c r="D670" s="2">
        <v>43434.869062500002</v>
      </c>
      <c r="E670" s="3" t="s">
        <v>183</v>
      </c>
      <c r="F670" s="3">
        <v>22722</v>
      </c>
      <c r="G670" s="3" t="s">
        <v>95</v>
      </c>
      <c r="H670" s="3">
        <v>0</v>
      </c>
      <c r="I670" s="3">
        <v>383</v>
      </c>
      <c r="J670" s="3">
        <v>11</v>
      </c>
      <c r="K670" s="3">
        <v>1</v>
      </c>
      <c r="M670" s="2">
        <v>43434.873749999999</v>
      </c>
      <c r="N670" s="2">
        <v>43434.876168981478</v>
      </c>
      <c r="O670" s="3" t="s">
        <v>44</v>
      </c>
      <c r="P670" s="3" t="s">
        <v>45</v>
      </c>
      <c r="Q670" s="3" t="s">
        <v>103</v>
      </c>
      <c r="R670" s="3" t="s">
        <v>19</v>
      </c>
      <c r="S670" s="2">
        <v>43434.873402777775</v>
      </c>
      <c r="T670" s="2">
        <v>43434.873402777775</v>
      </c>
      <c r="U670" s="2">
        <v>43434.879548611112</v>
      </c>
      <c r="V670" s="2">
        <v>43434.879548611112</v>
      </c>
      <c r="X670" s="2">
        <f t="shared" si="237"/>
        <v>43434.869062500002</v>
      </c>
      <c r="Y670" s="33">
        <f t="shared" si="238"/>
        <v>2.418981479422655E-3</v>
      </c>
      <c r="Z670" s="33">
        <f t="shared" si="239"/>
        <v>2.418981479422655E-3</v>
      </c>
      <c r="AA670" s="30"/>
      <c r="AB670" s="30">
        <f t="shared" si="240"/>
        <v>3.4722222335403785E-4</v>
      </c>
      <c r="AC670" s="30">
        <f t="shared" si="241"/>
        <v>4.687499997089617E-3</v>
      </c>
      <c r="AD670" s="30"/>
      <c r="AE670" s="30"/>
    </row>
    <row r="671" spans="1:33" s="3" customFormat="1" x14ac:dyDescent="0.4">
      <c r="A671" s="16" t="str">
        <f t="shared" si="235"/>
        <v>-</v>
      </c>
      <c r="B671" s="16" t="str">
        <f t="shared" si="236"/>
        <v>-</v>
      </c>
      <c r="C671" s="3">
        <v>20</v>
      </c>
      <c r="D671" s="2">
        <v>43434.872048611112</v>
      </c>
      <c r="E671" s="3" t="s">
        <v>137</v>
      </c>
      <c r="F671" s="3">
        <v>22723</v>
      </c>
      <c r="G671" s="3" t="s">
        <v>96</v>
      </c>
      <c r="H671" s="3">
        <v>0</v>
      </c>
      <c r="I671" s="3">
        <v>916</v>
      </c>
      <c r="J671" s="3">
        <v>5</v>
      </c>
      <c r="K671" s="3">
        <v>1</v>
      </c>
      <c r="M671" s="2">
        <v>43434.876516203702</v>
      </c>
      <c r="N671" s="2">
        <v>43434.880798611113</v>
      </c>
      <c r="O671" s="3" t="s">
        <v>33</v>
      </c>
      <c r="P671" s="3" t="s">
        <v>34</v>
      </c>
      <c r="Q671" s="3" t="s">
        <v>71</v>
      </c>
      <c r="R671" s="3" t="s">
        <v>72</v>
      </c>
      <c r="S671" s="2">
        <v>43434.876006944447</v>
      </c>
      <c r="T671" s="2">
        <v>43434.876006944447</v>
      </c>
      <c r="U671" s="2">
        <v>43434.880810185183</v>
      </c>
      <c r="V671" s="2">
        <v>43434.880810185183</v>
      </c>
      <c r="X671" s="2">
        <f t="shared" si="237"/>
        <v>43434.872048611112</v>
      </c>
      <c r="Y671" s="33">
        <f t="shared" si="238"/>
        <v>4.28240741166519E-3</v>
      </c>
      <c r="Z671" s="33">
        <f t="shared" si="239"/>
        <v>4.28240741166519E-3</v>
      </c>
      <c r="AA671" s="30"/>
      <c r="AB671" s="30">
        <f t="shared" si="240"/>
        <v>5.0925925461342558E-4</v>
      </c>
      <c r="AC671" s="30">
        <f t="shared" si="241"/>
        <v>4.4675925892079249E-3</v>
      </c>
      <c r="AD671" s="30"/>
      <c r="AE671" s="30"/>
    </row>
    <row r="672" spans="1:33" s="3" customFormat="1" x14ac:dyDescent="0.4">
      <c r="A672" s="16" t="str">
        <f t="shared" si="235"/>
        <v>-</v>
      </c>
      <c r="B672" s="16" t="str">
        <f t="shared" si="236"/>
        <v>-</v>
      </c>
      <c r="C672" s="3">
        <v>20</v>
      </c>
      <c r="D672" s="2">
        <v>43434.872303240743</v>
      </c>
      <c r="E672" s="3" t="s">
        <v>543</v>
      </c>
      <c r="F672" s="3">
        <v>22724</v>
      </c>
      <c r="G672" s="3" t="s">
        <v>95</v>
      </c>
      <c r="H672" s="3">
        <v>0</v>
      </c>
      <c r="I672" s="3">
        <v>452</v>
      </c>
      <c r="J672" s="3">
        <v>9</v>
      </c>
      <c r="K672" s="3">
        <v>1</v>
      </c>
      <c r="M672" s="2">
        <v>43434.87462962963</v>
      </c>
      <c r="N672" s="2">
        <v>43434.877986111111</v>
      </c>
      <c r="O672" s="3" t="s">
        <v>103</v>
      </c>
      <c r="P672" s="3" t="s">
        <v>19</v>
      </c>
      <c r="Q672" s="3" t="s">
        <v>20</v>
      </c>
      <c r="R672" s="3" t="s">
        <v>21</v>
      </c>
      <c r="S672" s="2">
        <v>43434.876030092593</v>
      </c>
      <c r="T672" s="2">
        <v>43434.876030092593</v>
      </c>
      <c r="U672" s="2">
        <v>43434.88208333333</v>
      </c>
      <c r="V672" s="2">
        <v>43434.88208333333</v>
      </c>
      <c r="X672" s="2">
        <f t="shared" si="237"/>
        <v>43434.872303240743</v>
      </c>
      <c r="Y672" s="33">
        <f t="shared" si="238"/>
        <v>3.3564814802957699E-3</v>
      </c>
      <c r="Z672" s="33">
        <f t="shared" si="239"/>
        <v>3.3564814802957699E-3</v>
      </c>
      <c r="AA672" s="30"/>
      <c r="AB672" s="30">
        <f t="shared" si="240"/>
        <v>0</v>
      </c>
      <c r="AC672" s="30">
        <f t="shared" si="241"/>
        <v>2.3263888870133087E-3</v>
      </c>
      <c r="AD672" s="30"/>
      <c r="AE672" s="30"/>
    </row>
    <row r="673" spans="1:33" s="3" customFormat="1" x14ac:dyDescent="0.4">
      <c r="A673" s="16" t="str">
        <f t="shared" si="235"/>
        <v>-</v>
      </c>
      <c r="B673" s="16" t="str">
        <f t="shared" si="236"/>
        <v>-</v>
      </c>
      <c r="C673" s="3">
        <v>20</v>
      </c>
      <c r="D673" s="2">
        <v>43434.874027777776</v>
      </c>
      <c r="E673" s="3" t="s">
        <v>544</v>
      </c>
      <c r="F673" s="3">
        <v>22725</v>
      </c>
      <c r="G673" s="3" t="s">
        <v>95</v>
      </c>
      <c r="H673" s="3">
        <v>0</v>
      </c>
      <c r="I673" s="3">
        <v>281</v>
      </c>
      <c r="J673" s="3">
        <v>13</v>
      </c>
      <c r="K673" s="3">
        <v>1</v>
      </c>
      <c r="M673" s="2">
        <v>43434.876493055555</v>
      </c>
      <c r="N673" s="2">
        <v>43434.880543981482</v>
      </c>
      <c r="O673" s="3" t="s">
        <v>51</v>
      </c>
      <c r="P673" s="3" t="s">
        <v>52</v>
      </c>
      <c r="Q673" s="3" t="s">
        <v>103</v>
      </c>
      <c r="R673" s="3" t="s">
        <v>19</v>
      </c>
      <c r="S673" s="2">
        <v>43434.875277777777</v>
      </c>
      <c r="T673" s="2">
        <v>43434.875277777777</v>
      </c>
      <c r="U673" s="2">
        <v>43434.881689814814</v>
      </c>
      <c r="V673" s="2">
        <v>43434.881689814814</v>
      </c>
      <c r="X673" s="2">
        <f t="shared" si="237"/>
        <v>43434.874027777776</v>
      </c>
      <c r="Y673" s="33">
        <f t="shared" si="238"/>
        <v>4.0509259270038456E-3</v>
      </c>
      <c r="Z673" s="33">
        <f t="shared" si="239"/>
        <v>4.0509259270038456E-3</v>
      </c>
      <c r="AA673" s="30"/>
      <c r="AB673" s="30">
        <f t="shared" si="240"/>
        <v>1.2152777781011537E-3</v>
      </c>
      <c r="AC673" s="30">
        <f t="shared" si="241"/>
        <v>2.4652777792653069E-3</v>
      </c>
      <c r="AD673" s="30"/>
      <c r="AE673" s="30"/>
    </row>
    <row r="674" spans="1:33" s="3" customFormat="1" x14ac:dyDescent="0.4">
      <c r="A674" s="16" t="str">
        <f>IF(W674&gt;0, "★", "-")</f>
        <v>★</v>
      </c>
      <c r="B674" s="16" t="str">
        <f>IF(L674&gt;0, "☆", "-")</f>
        <v>☆</v>
      </c>
      <c r="C674" s="3">
        <v>20</v>
      </c>
      <c r="D674" s="2">
        <v>43434.792326388888</v>
      </c>
      <c r="E674" s="3" t="s">
        <v>500</v>
      </c>
      <c r="F674" s="3">
        <v>22636</v>
      </c>
      <c r="G674" s="3" t="s">
        <v>18</v>
      </c>
      <c r="H674" s="3">
        <v>7883</v>
      </c>
      <c r="I674" s="3">
        <v>422</v>
      </c>
      <c r="J674" s="3">
        <v>1</v>
      </c>
      <c r="K674" s="3">
        <v>2</v>
      </c>
      <c r="L674" s="2">
        <v>43434.797384259262</v>
      </c>
      <c r="O674" s="3" t="s">
        <v>24</v>
      </c>
      <c r="P674" s="3" t="s">
        <v>25</v>
      </c>
      <c r="Q674" s="3" t="s">
        <v>103</v>
      </c>
      <c r="R674" s="3" t="s">
        <v>19</v>
      </c>
      <c r="S674" s="2">
        <v>43434.833981481483</v>
      </c>
      <c r="U674" s="2">
        <v>43434.841111111113</v>
      </c>
      <c r="W674" s="2">
        <v>43434.833981481483</v>
      </c>
      <c r="X674" s="2">
        <f t="shared" si="237"/>
        <v>43434.833981481483</v>
      </c>
      <c r="Y674" s="33">
        <f t="shared" si="238"/>
        <v>0</v>
      </c>
      <c r="Z674" s="33">
        <f t="shared" si="239"/>
        <v>0</v>
      </c>
      <c r="AA674" s="30"/>
      <c r="AB674" s="30">
        <f t="shared" si="240"/>
        <v>0</v>
      </c>
      <c r="AC674" s="30">
        <f t="shared" si="241"/>
        <v>0</v>
      </c>
      <c r="AD674" s="30"/>
      <c r="AE674" s="30"/>
      <c r="AG674" s="7"/>
    </row>
    <row r="675" spans="1:33" s="3" customFormat="1" x14ac:dyDescent="0.4">
      <c r="A675" s="16" t="str">
        <f>IF(W675&gt;0, "★", "-")</f>
        <v>-</v>
      </c>
      <c r="B675" s="16" t="str">
        <f>IF(L675&gt;0, "☆", "-")</f>
        <v>☆</v>
      </c>
      <c r="C675" s="3">
        <v>20</v>
      </c>
      <c r="D675" s="2">
        <v>43434.833715277775</v>
      </c>
      <c r="E675" s="3" t="s">
        <v>150</v>
      </c>
      <c r="F675" s="3">
        <v>22684</v>
      </c>
      <c r="G675" s="3" t="s">
        <v>32</v>
      </c>
      <c r="H675" s="3">
        <v>6060</v>
      </c>
      <c r="I675" s="3">
        <v>411</v>
      </c>
      <c r="J675" s="3">
        <v>11</v>
      </c>
      <c r="K675" s="3">
        <v>1</v>
      </c>
      <c r="L675" s="2">
        <v>43434.834374999999</v>
      </c>
      <c r="O675" s="3" t="s">
        <v>103</v>
      </c>
      <c r="P675" s="3" t="s">
        <v>19</v>
      </c>
      <c r="Q675" s="3" t="s">
        <v>26</v>
      </c>
      <c r="R675" s="3" t="s">
        <v>27</v>
      </c>
      <c r="S675" s="2">
        <v>43434.834745370368</v>
      </c>
      <c r="U675" s="2">
        <v>43434.839918981481</v>
      </c>
      <c r="X675" s="2">
        <f t="shared" si="237"/>
        <v>43434.833715277775</v>
      </c>
      <c r="Y675" s="33">
        <f t="shared" si="238"/>
        <v>0</v>
      </c>
      <c r="Z675" s="33">
        <f t="shared" si="239"/>
        <v>0</v>
      </c>
      <c r="AA675" s="30"/>
      <c r="AB675" s="30">
        <f t="shared" si="240"/>
        <v>0</v>
      </c>
      <c r="AC675" s="30">
        <f t="shared" si="241"/>
        <v>1.0300925932824612E-3</v>
      </c>
      <c r="AD675" s="30"/>
      <c r="AE675" s="30"/>
    </row>
    <row r="676" spans="1:33" s="3" customFormat="1" x14ac:dyDescent="0.4">
      <c r="A676" s="16" t="str">
        <f>IF(W676&gt;0, "★", "-")</f>
        <v>-</v>
      </c>
      <c r="B676" s="16" t="str">
        <f>IF(L676&gt;0, "☆", "-")</f>
        <v>☆</v>
      </c>
      <c r="C676" s="3">
        <v>20</v>
      </c>
      <c r="D676" s="2">
        <v>43434.84302083333</v>
      </c>
      <c r="E676" s="3" t="s">
        <v>527</v>
      </c>
      <c r="F676" s="3">
        <v>22694</v>
      </c>
      <c r="G676" s="3" t="s">
        <v>110</v>
      </c>
      <c r="H676" s="3">
        <v>6925</v>
      </c>
      <c r="I676" s="3">
        <v>463</v>
      </c>
      <c r="J676" s="3">
        <v>8</v>
      </c>
      <c r="K676" s="3">
        <v>3</v>
      </c>
      <c r="L676" s="2">
        <v>43434.843356481484</v>
      </c>
      <c r="O676" s="3" t="s">
        <v>22</v>
      </c>
      <c r="P676" s="3" t="s">
        <v>23</v>
      </c>
      <c r="Q676" s="3" t="s">
        <v>43</v>
      </c>
      <c r="R676" s="3" t="s">
        <v>89</v>
      </c>
      <c r="S676" s="2">
        <v>43434.844780092593</v>
      </c>
      <c r="U676" s="2">
        <v>43434.856273148151</v>
      </c>
      <c r="X676" s="2">
        <f t="shared" si="237"/>
        <v>43434.84302083333</v>
      </c>
      <c r="Y676" s="33">
        <f t="shared" si="238"/>
        <v>0</v>
      </c>
      <c r="Z676" s="33">
        <f t="shared" si="239"/>
        <v>0</v>
      </c>
      <c r="AA676" s="30"/>
      <c r="AB676" s="30">
        <f t="shared" si="240"/>
        <v>0</v>
      </c>
      <c r="AC676" s="30">
        <f t="shared" si="241"/>
        <v>1.7592592630535364E-3</v>
      </c>
      <c r="AD676" s="30"/>
      <c r="AE676" s="30"/>
    </row>
    <row r="677" spans="1:33" s="5" customFormat="1" x14ac:dyDescent="0.4">
      <c r="A677" s="17" t="str">
        <f>IF(W677&gt;0, "★", "-")</f>
        <v>-</v>
      </c>
      <c r="B677" s="17" t="str">
        <f>IF(L677&gt;0, "☆", "-")</f>
        <v>☆</v>
      </c>
      <c r="C677" s="5">
        <v>20</v>
      </c>
      <c r="D677" s="4">
        <v>43434.85465277778</v>
      </c>
      <c r="E677" s="5" t="s">
        <v>339</v>
      </c>
      <c r="F677" s="5">
        <v>22705</v>
      </c>
      <c r="G677" s="5" t="s">
        <v>18</v>
      </c>
      <c r="H677" s="5">
        <v>7866</v>
      </c>
      <c r="I677" s="5">
        <v>664</v>
      </c>
      <c r="J677" s="5">
        <v>3</v>
      </c>
      <c r="K677" s="5">
        <v>1</v>
      </c>
      <c r="L677" s="4">
        <v>43434.857951388891</v>
      </c>
      <c r="O677" s="5" t="s">
        <v>43</v>
      </c>
      <c r="P677" s="5" t="s">
        <v>89</v>
      </c>
      <c r="Q677" s="5" t="s">
        <v>22</v>
      </c>
      <c r="R677" s="5" t="s">
        <v>23</v>
      </c>
      <c r="S677" s="4">
        <v>43434.855694444443</v>
      </c>
      <c r="U677" s="4">
        <v>43434.866851851853</v>
      </c>
      <c r="X677" s="4">
        <f t="shared" si="237"/>
        <v>43434.85465277778</v>
      </c>
      <c r="Y677" s="34">
        <f t="shared" si="238"/>
        <v>0</v>
      </c>
      <c r="Z677" s="34">
        <f t="shared" si="239"/>
        <v>0</v>
      </c>
      <c r="AA677" s="31"/>
      <c r="AB677" s="31">
        <f t="shared" si="240"/>
        <v>0</v>
      </c>
      <c r="AC677" s="31">
        <f t="shared" si="241"/>
        <v>3.2986111109494232E-3</v>
      </c>
      <c r="AD677" s="31"/>
      <c r="AE677" s="31"/>
    </row>
    <row r="679" spans="1:33" x14ac:dyDescent="0.4">
      <c r="H679">
        <f>SUMPRODUCT(1/COUNTIF(H2:H677,H2:H677))</f>
        <v>227.99999999999903</v>
      </c>
    </row>
  </sheetData>
  <autoFilter ref="A1:AI677"/>
  <phoneticPr fontId="18"/>
  <conditionalFormatting sqref="A2:AE677">
    <cfRule type="expression" dxfId="7" priority="3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705"/>
  <sheetViews>
    <sheetView zoomScale="80" zoomScaleNormal="80" workbookViewId="0">
      <pane ySplit="1" topLeftCell="A2" activePane="bottomLeft" state="frozen"/>
      <selection activeCell="O1" sqref="O1"/>
      <selection pane="bottomLeft" activeCell="H1" sqref="H1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8" width="9.375" bestFit="1" customWidth="1"/>
    <col min="29" max="29" width="11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5" x14ac:dyDescent="0.4">
      <c r="A1" s="27"/>
      <c r="B1" s="27"/>
      <c r="C1" s="27"/>
      <c r="D1" t="s">
        <v>0</v>
      </c>
      <c r="E1" t="s">
        <v>104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</row>
    <row r="2" spans="1:35" s="23" customFormat="1" x14ac:dyDescent="0.4">
      <c r="A2" s="20" t="str">
        <f t="shared" ref="A2:A38" si="0">IF(W2&gt;0, "★", "-")</f>
        <v>★</v>
      </c>
      <c r="B2" s="20" t="str">
        <f t="shared" ref="B2:B38" si="1">IF(L2&gt;0, "☆", "-")</f>
        <v>-</v>
      </c>
      <c r="C2" s="23">
        <v>10</v>
      </c>
      <c r="D2" s="22">
        <v>43435.405138888891</v>
      </c>
      <c r="E2" s="21" t="s">
        <v>318</v>
      </c>
      <c r="F2" s="21">
        <v>22730</v>
      </c>
      <c r="G2" s="21" t="s">
        <v>98</v>
      </c>
      <c r="H2" s="21">
        <v>7106</v>
      </c>
      <c r="I2" s="21">
        <v>822</v>
      </c>
      <c r="J2" s="21">
        <v>7</v>
      </c>
      <c r="K2" s="21">
        <v>1</v>
      </c>
      <c r="L2" s="21"/>
      <c r="M2" s="22">
        <v>43435.420069444444</v>
      </c>
      <c r="N2" s="22">
        <v>43435.42328703704</v>
      </c>
      <c r="O2" s="21" t="s">
        <v>103</v>
      </c>
      <c r="P2" s="21" t="s">
        <v>19</v>
      </c>
      <c r="Q2" s="21" t="s">
        <v>63</v>
      </c>
      <c r="R2" s="21" t="s">
        <v>64</v>
      </c>
      <c r="S2" s="22">
        <v>43435.420648148145</v>
      </c>
      <c r="T2" s="22">
        <v>43435.420648148145</v>
      </c>
      <c r="U2" s="22">
        <v>43435.426388888889</v>
      </c>
      <c r="V2" s="22">
        <v>43435.426388888889</v>
      </c>
      <c r="W2" s="22">
        <v>43435.412083333336</v>
      </c>
      <c r="X2" s="22">
        <f t="shared" ref="X2:X3" si="2">IF(W2&gt;0,W2,D2)</f>
        <v>43435.412083333336</v>
      </c>
      <c r="Y2" s="35">
        <f t="shared" ref="Y2:Y3" si="3">N2-M2</f>
        <v>3.2175925953197293E-3</v>
      </c>
      <c r="Z2" s="35">
        <f t="shared" ref="Z2:Z3" si="4">Y2*K2</f>
        <v>3.2175925953197293E-3</v>
      </c>
      <c r="AA2" s="26">
        <f>SUM(Z2:Z45)</f>
        <v>0.34105324076517718</v>
      </c>
      <c r="AB2" s="26">
        <f t="shared" ref="AB2" si="5">IF(IF(A2="☆",L2-S2,M2-S2)&lt;0,0,IF(A2="☆",L2-S2,M2-S2))</f>
        <v>0</v>
      </c>
      <c r="AC2" s="26">
        <f>M2-AG2</f>
        <v>3.4027777801384218E-3</v>
      </c>
      <c r="AD2" s="26">
        <f>AVERAGE(AC2:AC45)</f>
        <v>2.2815040658049216E-3</v>
      </c>
      <c r="AE2" s="26">
        <f>MEDIAN(AC2:AC45)</f>
        <v>2.0138888867222704E-3</v>
      </c>
      <c r="AG2" s="24">
        <v>43435.416666666664</v>
      </c>
      <c r="AH2" s="23" t="s">
        <v>93</v>
      </c>
    </row>
    <row r="3" spans="1:35" s="7" customFormat="1" x14ac:dyDescent="0.4">
      <c r="A3" s="16" t="str">
        <f t="shared" si="0"/>
        <v>-</v>
      </c>
      <c r="B3" s="16" t="str">
        <f t="shared" si="1"/>
        <v>-</v>
      </c>
      <c r="C3" s="7">
        <v>10</v>
      </c>
      <c r="D3" s="2">
        <v>43435.40997685185</v>
      </c>
      <c r="E3" s="3" t="s">
        <v>339</v>
      </c>
      <c r="F3" s="3">
        <v>22731</v>
      </c>
      <c r="G3" s="3" t="s">
        <v>18</v>
      </c>
      <c r="H3" s="3">
        <v>7866</v>
      </c>
      <c r="I3" s="3">
        <v>347</v>
      </c>
      <c r="J3" s="3">
        <v>8</v>
      </c>
      <c r="K3" s="3">
        <v>1</v>
      </c>
      <c r="L3" s="3"/>
      <c r="M3" s="2">
        <v>43435.422581018516</v>
      </c>
      <c r="N3" s="2">
        <v>43435.426886574074</v>
      </c>
      <c r="O3" s="3" t="s">
        <v>22</v>
      </c>
      <c r="P3" s="3" t="s">
        <v>23</v>
      </c>
      <c r="Q3" s="3" t="s">
        <v>24</v>
      </c>
      <c r="R3" s="3" t="s">
        <v>25</v>
      </c>
      <c r="S3" s="2">
        <v>43435.419166666667</v>
      </c>
      <c r="T3" s="2">
        <v>43435.419166666667</v>
      </c>
      <c r="U3" s="2">
        <v>43435.425439814811</v>
      </c>
      <c r="V3" s="2">
        <v>43435.425439814811</v>
      </c>
      <c r="W3" s="3"/>
      <c r="X3" s="2">
        <f t="shared" si="2"/>
        <v>43435.40997685185</v>
      </c>
      <c r="Y3" s="33">
        <f t="shared" si="3"/>
        <v>4.3055555579485372E-3</v>
      </c>
      <c r="Z3" s="33">
        <f t="shared" si="4"/>
        <v>4.3055555579485372E-3</v>
      </c>
      <c r="AA3" s="29"/>
      <c r="AB3" s="29">
        <f t="shared" ref="AB3" si="6">IF(IF(A3="☆",L3-S3,M3-S3)&lt;0,0,IF(A3="☆",L3-S3,M3-S3))</f>
        <v>3.4143518496421166E-3</v>
      </c>
      <c r="AC3" s="10">
        <f t="shared" ref="AC3:AC5" si="7">M3-AG3</f>
        <v>5.914351851970423E-3</v>
      </c>
      <c r="AD3" s="10"/>
      <c r="AE3" s="10"/>
      <c r="AG3" s="8">
        <v>43435.416666666664</v>
      </c>
      <c r="AH3" s="7" t="s">
        <v>93</v>
      </c>
    </row>
    <row r="4" spans="1:35" s="7" customFormat="1" hidden="1" x14ac:dyDescent="0.4">
      <c r="A4" s="16" t="str">
        <f t="shared" si="0"/>
        <v>-</v>
      </c>
      <c r="B4" s="16" t="str">
        <f>IF(L4&gt;0, "☆", "-")</f>
        <v>-</v>
      </c>
      <c r="C4" s="7">
        <v>10</v>
      </c>
      <c r="D4" s="2">
        <v>43435.41611111111</v>
      </c>
      <c r="E4" s="3" t="s">
        <v>612</v>
      </c>
      <c r="F4" s="3">
        <v>22732</v>
      </c>
      <c r="G4" s="3" t="s">
        <v>95</v>
      </c>
      <c r="H4" s="3">
        <v>0</v>
      </c>
      <c r="I4" s="3">
        <v>455</v>
      </c>
      <c r="J4" s="3">
        <v>1</v>
      </c>
      <c r="K4" s="3">
        <v>1</v>
      </c>
      <c r="L4" s="3"/>
      <c r="M4" s="2">
        <v>43435.427372685182</v>
      </c>
      <c r="N4" s="2">
        <v>43435.432673611111</v>
      </c>
      <c r="O4" s="3" t="s">
        <v>43</v>
      </c>
      <c r="P4" s="3" t="s">
        <v>89</v>
      </c>
      <c r="Q4" s="3" t="s">
        <v>36</v>
      </c>
      <c r="R4" s="3" t="s">
        <v>37</v>
      </c>
      <c r="S4" s="2">
        <v>43435.425474537034</v>
      </c>
      <c r="T4" s="2">
        <v>43435.425474537034</v>
      </c>
      <c r="U4" s="2">
        <v>43435.436273148145</v>
      </c>
      <c r="V4" s="2">
        <v>43435.436273148145</v>
      </c>
      <c r="W4" s="3"/>
      <c r="X4" s="2">
        <f t="shared" ref="X4:X67" si="8">IF(W4&gt;0,W4,D4)</f>
        <v>43435.41611111111</v>
      </c>
      <c r="Y4" s="33">
        <f t="shared" ref="Y4:Y67" si="9">N4-M4</f>
        <v>5.3009259281679988E-3</v>
      </c>
      <c r="Z4" s="33">
        <f t="shared" ref="Z4:Z67" si="10">Y4*K4</f>
        <v>5.3009259281679988E-3</v>
      </c>
      <c r="AA4" s="10"/>
      <c r="AB4" s="10">
        <f t="shared" ref="AB4:AB67" si="11">IF(IF(A4="☆",L4-S4,M4-S4)&lt;0,0,IF(A4="☆",L4-S4,M4-S4))</f>
        <v>1.898148148029577E-3</v>
      </c>
      <c r="AC4" s="10">
        <f t="shared" si="7"/>
        <v>1.0706018518249039E-2</v>
      </c>
      <c r="AD4" s="10"/>
      <c r="AE4" s="10"/>
      <c r="AG4" s="8">
        <v>43435.416666666664</v>
      </c>
      <c r="AH4" s="7" t="s">
        <v>93</v>
      </c>
    </row>
    <row r="5" spans="1:35" s="7" customFormat="1" x14ac:dyDescent="0.4">
      <c r="A5" s="16" t="str">
        <f t="shared" si="0"/>
        <v>-</v>
      </c>
      <c r="B5" s="16" t="str">
        <f t="shared" si="1"/>
        <v>-</v>
      </c>
      <c r="C5" s="7">
        <v>10</v>
      </c>
      <c r="D5" s="2">
        <v>43435.416296296295</v>
      </c>
      <c r="E5" s="3" t="s">
        <v>613</v>
      </c>
      <c r="F5" s="3">
        <v>22733</v>
      </c>
      <c r="G5" s="3" t="s">
        <v>32</v>
      </c>
      <c r="H5" s="3">
        <v>7193</v>
      </c>
      <c r="I5" s="3">
        <v>358</v>
      </c>
      <c r="J5" s="3">
        <v>3</v>
      </c>
      <c r="K5" s="3">
        <v>2</v>
      </c>
      <c r="L5" s="3"/>
      <c r="M5" s="2">
        <v>43435.420057870368</v>
      </c>
      <c r="N5" s="2">
        <v>43435.426435185182</v>
      </c>
      <c r="O5" s="3" t="s">
        <v>63</v>
      </c>
      <c r="P5" s="3" t="s">
        <v>64</v>
      </c>
      <c r="Q5" s="3" t="s">
        <v>39</v>
      </c>
      <c r="R5" s="3" t="s">
        <v>40</v>
      </c>
      <c r="S5" s="2">
        <v>43435.41747685185</v>
      </c>
      <c r="T5" s="2">
        <v>43435.41747685185</v>
      </c>
      <c r="U5" s="2">
        <v>43435.42759259259</v>
      </c>
      <c r="V5" s="2">
        <v>43435.42759259259</v>
      </c>
      <c r="W5" s="3"/>
      <c r="X5" s="2">
        <f t="shared" si="8"/>
        <v>43435.416296296295</v>
      </c>
      <c r="Y5" s="33">
        <f t="shared" si="9"/>
        <v>6.3773148140171543E-3</v>
      </c>
      <c r="Z5" s="33">
        <f t="shared" si="10"/>
        <v>1.2754629628034309E-2</v>
      </c>
      <c r="AA5" s="10"/>
      <c r="AB5" s="10">
        <f t="shared" si="11"/>
        <v>2.5810185179580003E-3</v>
      </c>
      <c r="AC5" s="10">
        <f t="shared" si="7"/>
        <v>3.3912037033587694E-3</v>
      </c>
      <c r="AD5" s="10"/>
      <c r="AE5" s="10"/>
      <c r="AG5" s="8">
        <v>43435.416666666664</v>
      </c>
      <c r="AH5" s="7" t="s">
        <v>93</v>
      </c>
    </row>
    <row r="6" spans="1:35" s="7" customFormat="1" x14ac:dyDescent="0.4">
      <c r="A6" s="16" t="str">
        <f t="shared" ref="A6:A15" si="12">IF(W6&gt;0, "★", "-")</f>
        <v>-</v>
      </c>
      <c r="B6" s="16" t="str">
        <f t="shared" ref="B6:B15" si="13">IF(L6&gt;0, "☆", "-")</f>
        <v>-</v>
      </c>
      <c r="C6" s="7">
        <v>10</v>
      </c>
      <c r="D6" s="2">
        <v>43435.418773148151</v>
      </c>
      <c r="E6" s="3" t="s">
        <v>614</v>
      </c>
      <c r="F6" s="3">
        <v>22734</v>
      </c>
      <c r="G6" s="3" t="s">
        <v>18</v>
      </c>
      <c r="H6" s="3">
        <v>3845</v>
      </c>
      <c r="I6" s="3">
        <v>188</v>
      </c>
      <c r="J6" s="3">
        <v>12</v>
      </c>
      <c r="K6" s="3">
        <v>1</v>
      </c>
      <c r="L6" s="3"/>
      <c r="M6" s="2">
        <v>43435.420787037037</v>
      </c>
      <c r="N6" s="2">
        <v>43435.42659722222</v>
      </c>
      <c r="O6" s="3" t="s">
        <v>61</v>
      </c>
      <c r="P6" s="3" t="s">
        <v>62</v>
      </c>
      <c r="Q6" s="3" t="s">
        <v>48</v>
      </c>
      <c r="R6" s="3" t="s">
        <v>49</v>
      </c>
      <c r="S6" s="2">
        <v>43435.42046296296</v>
      </c>
      <c r="T6" s="2">
        <v>43435.42046296296</v>
      </c>
      <c r="U6" s="2">
        <v>43435.429849537039</v>
      </c>
      <c r="V6" s="2">
        <v>43435.429849537039</v>
      </c>
      <c r="W6" s="3"/>
      <c r="X6" s="2">
        <f t="shared" si="8"/>
        <v>43435.418773148151</v>
      </c>
      <c r="Y6" s="33">
        <f t="shared" si="9"/>
        <v>5.8101851827814244E-3</v>
      </c>
      <c r="Z6" s="33">
        <f t="shared" si="10"/>
        <v>5.8101851827814244E-3</v>
      </c>
      <c r="AB6" s="10">
        <f t="shared" si="11"/>
        <v>3.2407407707069069E-4</v>
      </c>
      <c r="AC6" s="10">
        <f t="shared" ref="AC6:AC67" si="14">IF(IF(B6="☆",(IF(L6&gt;S6,L6-X6,S6-X6)),M6-X6)&lt;0,0,IF(B6="☆",(IF(L6&gt;S6,L6-X6,S6-X6)),M6-X6))</f>
        <v>2.0138888867222704E-3</v>
      </c>
      <c r="AG6" s="8"/>
      <c r="AI6" s="3"/>
    </row>
    <row r="7" spans="1:35" s="7" customFormat="1" x14ac:dyDescent="0.4">
      <c r="A7" s="16" t="str">
        <f t="shared" si="12"/>
        <v>-</v>
      </c>
      <c r="B7" s="16" t="str">
        <f t="shared" si="13"/>
        <v>-</v>
      </c>
      <c r="C7" s="7">
        <v>10</v>
      </c>
      <c r="D7" s="2">
        <v>43435.419803240744</v>
      </c>
      <c r="E7" s="3" t="s">
        <v>615</v>
      </c>
      <c r="F7" s="3">
        <v>22735</v>
      </c>
      <c r="G7" s="3" t="s">
        <v>110</v>
      </c>
      <c r="H7" s="3">
        <v>3457</v>
      </c>
      <c r="I7" s="3">
        <v>775</v>
      </c>
      <c r="J7" s="3">
        <v>11</v>
      </c>
      <c r="K7" s="3">
        <v>1</v>
      </c>
      <c r="L7" s="3"/>
      <c r="M7" s="2">
        <v>43435.423518518517</v>
      </c>
      <c r="N7" s="2">
        <v>43435.42732638889</v>
      </c>
      <c r="O7" s="3" t="s">
        <v>70</v>
      </c>
      <c r="P7" s="3" t="s">
        <v>105</v>
      </c>
      <c r="Q7" s="3" t="s">
        <v>20</v>
      </c>
      <c r="R7" s="3" t="s">
        <v>21</v>
      </c>
      <c r="S7" s="2">
        <v>43435.423564814817</v>
      </c>
      <c r="T7" s="2">
        <v>43435.423564814817</v>
      </c>
      <c r="U7" s="2">
        <v>43435.428171296298</v>
      </c>
      <c r="V7" s="2">
        <v>43435.428171296298</v>
      </c>
      <c r="W7" s="3"/>
      <c r="X7" s="2">
        <f t="shared" si="8"/>
        <v>43435.419803240744</v>
      </c>
      <c r="Y7" s="33">
        <f t="shared" si="9"/>
        <v>3.8078703728388064E-3</v>
      </c>
      <c r="Z7" s="33">
        <f t="shared" si="10"/>
        <v>3.8078703728388064E-3</v>
      </c>
      <c r="AA7" s="10"/>
      <c r="AB7" s="10">
        <f t="shared" si="11"/>
        <v>0</v>
      </c>
      <c r="AC7" s="10">
        <f t="shared" si="14"/>
        <v>3.7152777731535025E-3</v>
      </c>
      <c r="AD7" s="10"/>
      <c r="AE7" s="10"/>
    </row>
    <row r="8" spans="1:35" s="7" customFormat="1" hidden="1" x14ac:dyDescent="0.4">
      <c r="A8" s="16" t="str">
        <f t="shared" si="12"/>
        <v>-</v>
      </c>
      <c r="B8" s="16" t="str">
        <f t="shared" si="13"/>
        <v>-</v>
      </c>
      <c r="C8" s="7">
        <v>10</v>
      </c>
      <c r="D8" s="2">
        <v>43435.420219907406</v>
      </c>
      <c r="E8" s="3" t="s">
        <v>616</v>
      </c>
      <c r="F8" s="3">
        <v>22736</v>
      </c>
      <c r="G8" s="3" t="s">
        <v>96</v>
      </c>
      <c r="H8" s="3">
        <v>0</v>
      </c>
      <c r="I8" s="3">
        <v>9</v>
      </c>
      <c r="J8" s="3">
        <v>9</v>
      </c>
      <c r="K8" s="3">
        <v>1</v>
      </c>
      <c r="L8" s="3"/>
      <c r="M8" s="2">
        <v>43435.423356481479</v>
      </c>
      <c r="N8" s="2">
        <v>43435.428715277776</v>
      </c>
      <c r="O8" s="3" t="s">
        <v>71</v>
      </c>
      <c r="P8" s="3" t="s">
        <v>72</v>
      </c>
      <c r="Q8" s="3" t="s">
        <v>61</v>
      </c>
      <c r="R8" s="3" t="s">
        <v>62</v>
      </c>
      <c r="S8" s="2">
        <v>43435.42564814815</v>
      </c>
      <c r="T8" s="2">
        <v>43435.42564814815</v>
      </c>
      <c r="U8" s="2">
        <v>43435.433622685188</v>
      </c>
      <c r="V8" s="2">
        <v>43435.433622685188</v>
      </c>
      <c r="W8" s="3"/>
      <c r="X8" s="2">
        <f t="shared" si="8"/>
        <v>43435.420219907406</v>
      </c>
      <c r="Y8" s="33">
        <f t="shared" si="9"/>
        <v>5.3587962975143455E-3</v>
      </c>
      <c r="Z8" s="33">
        <f t="shared" si="10"/>
        <v>5.3587962975143455E-3</v>
      </c>
      <c r="AA8" s="10"/>
      <c r="AB8" s="10">
        <f t="shared" si="11"/>
        <v>0</v>
      </c>
      <c r="AC8" s="10">
        <f t="shared" si="14"/>
        <v>3.1365740724140778E-3</v>
      </c>
      <c r="AD8" s="10"/>
      <c r="AE8" s="10"/>
      <c r="AG8" s="3"/>
    </row>
    <row r="9" spans="1:35" s="7" customFormat="1" x14ac:dyDescent="0.4">
      <c r="A9" s="16" t="str">
        <f t="shared" si="12"/>
        <v>★</v>
      </c>
      <c r="B9" s="16" t="str">
        <f t="shared" si="13"/>
        <v>-</v>
      </c>
      <c r="C9" s="7">
        <v>10</v>
      </c>
      <c r="D9" s="2">
        <v>43435.420474537037</v>
      </c>
      <c r="E9" s="3" t="s">
        <v>398</v>
      </c>
      <c r="F9" s="3">
        <v>22737</v>
      </c>
      <c r="G9" s="3" t="s">
        <v>110</v>
      </c>
      <c r="H9" s="3">
        <v>4179</v>
      </c>
      <c r="I9" s="3">
        <v>226</v>
      </c>
      <c r="J9" s="3">
        <v>4</v>
      </c>
      <c r="K9" s="3">
        <v>2</v>
      </c>
      <c r="L9" s="3"/>
      <c r="M9" s="2">
        <v>43435.429305555554</v>
      </c>
      <c r="N9" s="2">
        <v>43435.435034722221</v>
      </c>
      <c r="O9" s="3" t="s">
        <v>68</v>
      </c>
      <c r="P9" s="3" t="s">
        <v>69</v>
      </c>
      <c r="Q9" s="3" t="s">
        <v>63</v>
      </c>
      <c r="R9" s="3" t="s">
        <v>64</v>
      </c>
      <c r="S9" s="2">
        <v>43435.428842592592</v>
      </c>
      <c r="T9" s="2">
        <v>43435.428842592592</v>
      </c>
      <c r="U9" s="2">
        <v>43435.440393518518</v>
      </c>
      <c r="V9" s="2">
        <v>43435.440393518518</v>
      </c>
      <c r="W9" s="2">
        <v>43435.427407407406</v>
      </c>
      <c r="X9" s="2">
        <f t="shared" si="8"/>
        <v>43435.427407407406</v>
      </c>
      <c r="Y9" s="33">
        <f t="shared" si="9"/>
        <v>5.7291666671517305E-3</v>
      </c>
      <c r="Z9" s="33">
        <f t="shared" si="10"/>
        <v>1.1458333334303461E-2</v>
      </c>
      <c r="AA9" s="10"/>
      <c r="AB9" s="10">
        <f t="shared" si="11"/>
        <v>4.6296296204673126E-4</v>
      </c>
      <c r="AC9" s="10">
        <f t="shared" si="14"/>
        <v>1.898148148029577E-3</v>
      </c>
      <c r="AD9" s="10"/>
      <c r="AE9" s="10"/>
    </row>
    <row r="10" spans="1:35" s="7" customFormat="1" x14ac:dyDescent="0.4">
      <c r="A10" s="16" t="str">
        <f t="shared" ref="A10:A14" si="15">IF(W10&gt;0, "★", "-")</f>
        <v>-</v>
      </c>
      <c r="B10" s="16" t="str">
        <f t="shared" ref="B10:B14" si="16">IF(L10&gt;0, "☆", "-")</f>
        <v>-</v>
      </c>
      <c r="C10" s="7">
        <v>10</v>
      </c>
      <c r="D10" s="2">
        <v>43435.421365740738</v>
      </c>
      <c r="E10" s="3" t="s">
        <v>617</v>
      </c>
      <c r="F10" s="3">
        <v>22738</v>
      </c>
      <c r="G10" s="3" t="s">
        <v>32</v>
      </c>
      <c r="H10" s="3">
        <v>5762</v>
      </c>
      <c r="I10" s="3">
        <v>63</v>
      </c>
      <c r="J10" s="3">
        <v>13</v>
      </c>
      <c r="K10" s="3">
        <v>1</v>
      </c>
      <c r="L10" s="3"/>
      <c r="M10" s="2">
        <v>43435.422037037039</v>
      </c>
      <c r="N10" s="2">
        <v>43435.425567129627</v>
      </c>
      <c r="O10" s="3" t="s">
        <v>63</v>
      </c>
      <c r="P10" s="3" t="s">
        <v>64</v>
      </c>
      <c r="Q10" s="3" t="s">
        <v>30</v>
      </c>
      <c r="R10" s="3" t="s">
        <v>31</v>
      </c>
      <c r="S10" s="2">
        <v>43435.422407407408</v>
      </c>
      <c r="T10" s="2">
        <v>43435.422407407408</v>
      </c>
      <c r="U10" s="2">
        <v>43435.429131944446</v>
      </c>
      <c r="V10" s="2">
        <v>43435.429131944446</v>
      </c>
      <c r="W10" s="3"/>
      <c r="X10" s="2">
        <f t="shared" si="8"/>
        <v>43435.421365740738</v>
      </c>
      <c r="Y10" s="33">
        <f t="shared" si="9"/>
        <v>3.53009258833481E-3</v>
      </c>
      <c r="Z10" s="33">
        <f t="shared" si="10"/>
        <v>3.53009258833481E-3</v>
      </c>
      <c r="AA10" s="10"/>
      <c r="AB10" s="10">
        <f t="shared" si="11"/>
        <v>0</v>
      </c>
      <c r="AC10" s="10">
        <f t="shared" si="14"/>
        <v>6.7129630042472854E-4</v>
      </c>
      <c r="AD10" s="10"/>
      <c r="AE10" s="10"/>
      <c r="AG10" s="8"/>
      <c r="AI10" s="3"/>
    </row>
    <row r="11" spans="1:35" s="7" customFormat="1" x14ac:dyDescent="0.4">
      <c r="A11" s="16" t="str">
        <f t="shared" si="15"/>
        <v>-</v>
      </c>
      <c r="B11" s="16" t="str">
        <f t="shared" si="16"/>
        <v>-</v>
      </c>
      <c r="C11" s="7">
        <v>10</v>
      </c>
      <c r="D11" s="2">
        <v>43435.421493055554</v>
      </c>
      <c r="E11" s="3" t="s">
        <v>618</v>
      </c>
      <c r="F11" s="3">
        <v>22739</v>
      </c>
      <c r="G11" s="3" t="s">
        <v>32</v>
      </c>
      <c r="H11" s="3">
        <v>5522</v>
      </c>
      <c r="I11" s="3">
        <v>224</v>
      </c>
      <c r="J11" s="3">
        <v>6</v>
      </c>
      <c r="K11" s="3">
        <v>1</v>
      </c>
      <c r="L11" s="3"/>
      <c r="M11" s="2">
        <v>43435.422627314816</v>
      </c>
      <c r="N11" s="2">
        <v>43435.425798611112</v>
      </c>
      <c r="O11" s="3" t="s">
        <v>63</v>
      </c>
      <c r="P11" s="3" t="s">
        <v>64</v>
      </c>
      <c r="Q11" s="3" t="s">
        <v>103</v>
      </c>
      <c r="R11" s="3" t="s">
        <v>19</v>
      </c>
      <c r="S11" s="2">
        <v>43435.422951388886</v>
      </c>
      <c r="T11" s="2">
        <v>43435.422951388886</v>
      </c>
      <c r="U11" s="2">
        <v>43435.427442129629</v>
      </c>
      <c r="V11" s="2">
        <v>43435.427442129629</v>
      </c>
      <c r="W11" s="3"/>
      <c r="X11" s="2">
        <f t="shared" si="8"/>
        <v>43435.421493055554</v>
      </c>
      <c r="Y11" s="33">
        <f t="shared" si="9"/>
        <v>3.1712962954770774E-3</v>
      </c>
      <c r="Z11" s="33">
        <f t="shared" si="10"/>
        <v>3.1712962954770774E-3</v>
      </c>
      <c r="AA11" s="10"/>
      <c r="AB11" s="10">
        <f t="shared" si="11"/>
        <v>0</v>
      </c>
      <c r="AC11" s="10">
        <f t="shared" si="14"/>
        <v>1.1342592624714598E-3</v>
      </c>
      <c r="AD11" s="10"/>
      <c r="AE11" s="10"/>
      <c r="AG11" s="8"/>
      <c r="AI11" s="3"/>
    </row>
    <row r="12" spans="1:35" s="7" customFormat="1" x14ac:dyDescent="0.4">
      <c r="A12" s="16" t="str">
        <f t="shared" si="15"/>
        <v>-</v>
      </c>
      <c r="B12" s="16" t="str">
        <f t="shared" si="16"/>
        <v>-</v>
      </c>
      <c r="C12" s="7">
        <v>10</v>
      </c>
      <c r="D12" s="2">
        <v>43435.421643518515</v>
      </c>
      <c r="E12" s="3" t="s">
        <v>619</v>
      </c>
      <c r="F12" s="3">
        <v>22740</v>
      </c>
      <c r="G12" s="3" t="s">
        <v>32</v>
      </c>
      <c r="H12" s="3">
        <v>3625</v>
      </c>
      <c r="I12" s="3">
        <v>657</v>
      </c>
      <c r="J12" s="3">
        <v>5</v>
      </c>
      <c r="K12" s="3">
        <v>1</v>
      </c>
      <c r="L12" s="3"/>
      <c r="M12" s="2">
        <v>43435.423495370371</v>
      </c>
      <c r="N12" s="2">
        <v>43435.430428240739</v>
      </c>
      <c r="O12" s="3" t="s">
        <v>63</v>
      </c>
      <c r="P12" s="3" t="s">
        <v>64</v>
      </c>
      <c r="Q12" s="3" t="s">
        <v>39</v>
      </c>
      <c r="R12" s="3" t="s">
        <v>40</v>
      </c>
      <c r="S12" s="2">
        <v>43435.424710648149</v>
      </c>
      <c r="T12" s="2">
        <v>43435.424710648149</v>
      </c>
      <c r="U12" s="2">
        <v>43435.434131944443</v>
      </c>
      <c r="V12" s="2">
        <v>43435.434131944443</v>
      </c>
      <c r="W12" s="3"/>
      <c r="X12" s="2">
        <f t="shared" si="8"/>
        <v>43435.421643518515</v>
      </c>
      <c r="Y12" s="33">
        <f t="shared" si="9"/>
        <v>6.9328703684732318E-3</v>
      </c>
      <c r="Z12" s="33">
        <f t="shared" si="10"/>
        <v>6.9328703684732318E-3</v>
      </c>
      <c r="AA12" s="10"/>
      <c r="AB12" s="10">
        <f t="shared" si="11"/>
        <v>0</v>
      </c>
      <c r="AC12" s="10">
        <f t="shared" si="14"/>
        <v>1.8518518554628827E-3</v>
      </c>
      <c r="AD12" s="10"/>
      <c r="AE12" s="10"/>
      <c r="AG12" s="8"/>
    </row>
    <row r="13" spans="1:35" s="7" customFormat="1" hidden="1" x14ac:dyDescent="0.4">
      <c r="A13" s="16" t="str">
        <f t="shared" si="15"/>
        <v>-</v>
      </c>
      <c r="B13" s="16" t="str">
        <f t="shared" si="16"/>
        <v>-</v>
      </c>
      <c r="C13" s="7">
        <v>10</v>
      </c>
      <c r="D13" s="2">
        <v>43435.421990740739</v>
      </c>
      <c r="E13" s="3" t="s">
        <v>620</v>
      </c>
      <c r="F13" s="3">
        <v>22741</v>
      </c>
      <c r="G13" s="3" t="s">
        <v>95</v>
      </c>
      <c r="H13" s="3">
        <v>0</v>
      </c>
      <c r="I13" s="3">
        <v>598</v>
      </c>
      <c r="J13" s="3">
        <v>10</v>
      </c>
      <c r="K13" s="3">
        <v>2</v>
      </c>
      <c r="L13" s="3"/>
      <c r="M13" s="2">
        <v>43435.424201388887</v>
      </c>
      <c r="N13" s="2">
        <v>43435.43277777778</v>
      </c>
      <c r="O13" s="3" t="s">
        <v>33</v>
      </c>
      <c r="P13" s="3" t="s">
        <v>34</v>
      </c>
      <c r="Q13" s="3" t="s">
        <v>43</v>
      </c>
      <c r="R13" s="3" t="s">
        <v>89</v>
      </c>
      <c r="S13" s="2">
        <v>43435.423495370371</v>
      </c>
      <c r="T13" s="2">
        <v>43435.423495370371</v>
      </c>
      <c r="U13" s="2">
        <v>43435.432233796295</v>
      </c>
      <c r="V13" s="2">
        <v>43435.442372685182</v>
      </c>
      <c r="W13" s="3"/>
      <c r="X13" s="2">
        <f t="shared" si="8"/>
        <v>43435.421990740739</v>
      </c>
      <c r="Y13" s="33">
        <f t="shared" si="9"/>
        <v>8.5763888928340748E-3</v>
      </c>
      <c r="Z13" s="33">
        <f t="shared" si="10"/>
        <v>1.715277778566815E-2</v>
      </c>
      <c r="AA13" s="10"/>
      <c r="AB13" s="10">
        <f t="shared" si="11"/>
        <v>7.0601851621177047E-4</v>
      </c>
      <c r="AC13" s="10">
        <f t="shared" si="14"/>
        <v>2.2106481483206153E-3</v>
      </c>
      <c r="AD13" s="10"/>
      <c r="AE13" s="10"/>
      <c r="AG13" s="8"/>
      <c r="AI13" s="3"/>
    </row>
    <row r="14" spans="1:35" s="7" customFormat="1" hidden="1" x14ac:dyDescent="0.4">
      <c r="A14" s="16" t="str">
        <f t="shared" si="15"/>
        <v>-</v>
      </c>
      <c r="B14" s="16" t="str">
        <f t="shared" si="16"/>
        <v>-</v>
      </c>
      <c r="C14" s="7">
        <v>10</v>
      </c>
      <c r="D14" s="2">
        <v>43435.422337962962</v>
      </c>
      <c r="E14" s="3" t="s">
        <v>621</v>
      </c>
      <c r="F14" s="3">
        <v>22742</v>
      </c>
      <c r="G14" s="3" t="s">
        <v>95</v>
      </c>
      <c r="H14" s="3">
        <v>0</v>
      </c>
      <c r="I14" s="3">
        <v>863</v>
      </c>
      <c r="J14" s="3">
        <v>15</v>
      </c>
      <c r="K14" s="3">
        <v>1</v>
      </c>
      <c r="L14" s="3"/>
      <c r="M14" s="2">
        <v>43435.428414351853</v>
      </c>
      <c r="N14" s="2">
        <v>43435.441481481481</v>
      </c>
      <c r="O14" s="3" t="s">
        <v>38</v>
      </c>
      <c r="P14" s="3" t="s">
        <v>106</v>
      </c>
      <c r="Q14" s="3" t="s">
        <v>30</v>
      </c>
      <c r="R14" s="3" t="s">
        <v>31</v>
      </c>
      <c r="S14" s="2">
        <v>43435.428877314815</v>
      </c>
      <c r="T14" s="2">
        <v>43435.428877314815</v>
      </c>
      <c r="U14" s="2">
        <v>43435.437407407408</v>
      </c>
      <c r="V14" s="2">
        <v>43435.437407407408</v>
      </c>
      <c r="W14" s="3"/>
      <c r="X14" s="2">
        <f t="shared" si="8"/>
        <v>43435.422337962962</v>
      </c>
      <c r="Y14" s="33">
        <f t="shared" si="9"/>
        <v>1.3067129628325347E-2</v>
      </c>
      <c r="Z14" s="33">
        <f t="shared" si="10"/>
        <v>1.3067129628325347E-2</v>
      </c>
      <c r="AA14" s="10"/>
      <c r="AB14" s="10">
        <f t="shared" si="11"/>
        <v>0</v>
      </c>
      <c r="AC14" s="10">
        <f t="shared" si="14"/>
        <v>6.0763888905057684E-3</v>
      </c>
      <c r="AD14" s="10"/>
      <c r="AE14" s="10"/>
      <c r="AG14" s="8"/>
    </row>
    <row r="15" spans="1:35" s="7" customFormat="1" x14ac:dyDescent="0.4">
      <c r="A15" s="16" t="str">
        <f t="shared" si="12"/>
        <v>★</v>
      </c>
      <c r="B15" s="16" t="str">
        <f t="shared" si="13"/>
        <v>-</v>
      </c>
      <c r="C15" s="7">
        <v>10</v>
      </c>
      <c r="D15" s="2">
        <v>43435.423587962963</v>
      </c>
      <c r="E15" s="3" t="s">
        <v>623</v>
      </c>
      <c r="F15" s="3">
        <v>22744</v>
      </c>
      <c r="G15" s="3" t="s">
        <v>32</v>
      </c>
      <c r="H15" s="3">
        <v>6814</v>
      </c>
      <c r="I15" s="3">
        <v>479</v>
      </c>
      <c r="J15" s="3">
        <v>6</v>
      </c>
      <c r="K15" s="3">
        <v>2</v>
      </c>
      <c r="L15" s="3"/>
      <c r="M15" s="2">
        <v>43435.462129629632</v>
      </c>
      <c r="N15" s="2">
        <v>43435.475995370369</v>
      </c>
      <c r="O15" s="3" t="s">
        <v>103</v>
      </c>
      <c r="P15" s="3" t="s">
        <v>19</v>
      </c>
      <c r="Q15" s="3" t="s">
        <v>43</v>
      </c>
      <c r="R15" s="3" t="s">
        <v>89</v>
      </c>
      <c r="S15" s="2">
        <v>43435.465243055558</v>
      </c>
      <c r="T15" s="2">
        <v>43435.465243055558</v>
      </c>
      <c r="U15" s="2">
        <v>43435.472326388888</v>
      </c>
      <c r="V15" s="2">
        <v>43435.478483796294</v>
      </c>
      <c r="W15" s="2">
        <v>43435.465243055558</v>
      </c>
      <c r="X15" s="2">
        <f t="shared" si="8"/>
        <v>43435.465243055558</v>
      </c>
      <c r="Y15" s="33">
        <f t="shared" si="9"/>
        <v>1.3865740736946464E-2</v>
      </c>
      <c r="Z15" s="33">
        <f t="shared" si="10"/>
        <v>2.7731481473892927E-2</v>
      </c>
      <c r="AA15" s="10"/>
      <c r="AB15" s="10">
        <f t="shared" si="11"/>
        <v>0</v>
      </c>
      <c r="AC15" s="10">
        <f t="shared" si="14"/>
        <v>0</v>
      </c>
      <c r="AD15" s="10"/>
      <c r="AE15" s="10"/>
    </row>
    <row r="16" spans="1:35" s="7" customFormat="1" hidden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43435.424837962964</v>
      </c>
      <c r="E16" s="3" t="s">
        <v>624</v>
      </c>
      <c r="F16" s="3">
        <v>22745</v>
      </c>
      <c r="G16" s="3" t="s">
        <v>95</v>
      </c>
      <c r="H16" s="3">
        <v>0</v>
      </c>
      <c r="I16" s="3">
        <v>384</v>
      </c>
      <c r="J16" s="3">
        <v>2</v>
      </c>
      <c r="K16" s="3">
        <v>2</v>
      </c>
      <c r="L16" s="3"/>
      <c r="M16" s="2">
        <v>43435.427187499998</v>
      </c>
      <c r="N16" s="2">
        <v>43435.430277777778</v>
      </c>
      <c r="O16" s="3" t="s">
        <v>103</v>
      </c>
      <c r="P16" s="3" t="s">
        <v>19</v>
      </c>
      <c r="Q16" s="3" t="s">
        <v>30</v>
      </c>
      <c r="R16" s="3" t="s">
        <v>31</v>
      </c>
      <c r="S16" s="2">
        <v>43435.426655092589</v>
      </c>
      <c r="T16" s="2">
        <v>43435.426655092589</v>
      </c>
      <c r="U16" s="2">
        <v>43435.433541666665</v>
      </c>
      <c r="V16" s="2">
        <v>43435.433541666665</v>
      </c>
      <c r="W16" s="3"/>
      <c r="X16" s="2">
        <f t="shared" si="8"/>
        <v>43435.424837962964</v>
      </c>
      <c r="Y16" s="33">
        <f t="shared" si="9"/>
        <v>3.0902777798473835E-3</v>
      </c>
      <c r="Z16" s="33">
        <f t="shared" si="10"/>
        <v>6.180555559694767E-3</v>
      </c>
      <c r="AA16" s="10"/>
      <c r="AB16" s="10">
        <f t="shared" si="11"/>
        <v>5.3240740817273036E-4</v>
      </c>
      <c r="AC16" s="10">
        <f t="shared" si="14"/>
        <v>2.3495370332966559E-3</v>
      </c>
      <c r="AD16" s="10"/>
      <c r="AE16" s="10"/>
    </row>
    <row r="17" spans="1:35" s="7" customFormat="1" hidden="1" x14ac:dyDescent="0.4">
      <c r="A17" s="16" t="str">
        <f t="shared" si="0"/>
        <v>-</v>
      </c>
      <c r="B17" s="16" t="str">
        <f t="shared" si="1"/>
        <v>-</v>
      </c>
      <c r="C17" s="7">
        <v>10</v>
      </c>
      <c r="D17" s="2">
        <v>43435.42690972222</v>
      </c>
      <c r="E17" s="3" t="s">
        <v>625</v>
      </c>
      <c r="F17" s="3">
        <v>22746</v>
      </c>
      <c r="G17" s="3" t="s">
        <v>95</v>
      </c>
      <c r="H17" s="3">
        <v>0</v>
      </c>
      <c r="I17" s="3">
        <v>502</v>
      </c>
      <c r="J17" s="3">
        <v>13</v>
      </c>
      <c r="K17" s="3">
        <v>2</v>
      </c>
      <c r="L17" s="3"/>
      <c r="M17" s="2">
        <v>43435.429386574076</v>
      </c>
      <c r="N17" s="2">
        <v>43435.435162037036</v>
      </c>
      <c r="O17" s="3" t="s">
        <v>44</v>
      </c>
      <c r="P17" s="3" t="s">
        <v>45</v>
      </c>
      <c r="Q17" s="3" t="s">
        <v>43</v>
      </c>
      <c r="R17" s="3" t="s">
        <v>89</v>
      </c>
      <c r="S17" s="2">
        <v>43435.428541666668</v>
      </c>
      <c r="T17" s="2">
        <v>43435.428541666668</v>
      </c>
      <c r="U17" s="2">
        <v>43435.435659722221</v>
      </c>
      <c r="V17" s="2">
        <v>43435.435659722221</v>
      </c>
      <c r="W17" s="3"/>
      <c r="X17" s="2">
        <f t="shared" si="8"/>
        <v>43435.42690972222</v>
      </c>
      <c r="Y17" s="33">
        <f t="shared" si="9"/>
        <v>5.7754629597184248E-3</v>
      </c>
      <c r="Z17" s="33">
        <f t="shared" si="10"/>
        <v>1.155092591943685E-2</v>
      </c>
      <c r="AA17" s="10"/>
      <c r="AB17" s="10">
        <f t="shared" si="11"/>
        <v>8.4490740846376866E-4</v>
      </c>
      <c r="AC17" s="10">
        <f t="shared" si="14"/>
        <v>2.4768518560449593E-3</v>
      </c>
      <c r="AD17" s="10"/>
      <c r="AE17" s="10"/>
    </row>
    <row r="18" spans="1:35" s="7" customFormat="1" x14ac:dyDescent="0.4">
      <c r="A18" s="16" t="str">
        <f t="shared" si="0"/>
        <v>-</v>
      </c>
      <c r="B18" s="16" t="str">
        <f t="shared" si="1"/>
        <v>-</v>
      </c>
      <c r="C18" s="7">
        <v>10</v>
      </c>
      <c r="D18" s="2">
        <v>43435.427152777775</v>
      </c>
      <c r="E18" s="3" t="s">
        <v>626</v>
      </c>
      <c r="F18" s="3">
        <v>22747</v>
      </c>
      <c r="G18" s="3" t="s">
        <v>32</v>
      </c>
      <c r="H18" s="3">
        <v>4032</v>
      </c>
      <c r="I18" s="3">
        <v>962</v>
      </c>
      <c r="J18" s="3">
        <v>14</v>
      </c>
      <c r="K18" s="3">
        <v>1</v>
      </c>
      <c r="L18" s="3"/>
      <c r="M18" s="2">
        <v>43435.429965277777</v>
      </c>
      <c r="N18" s="2">
        <v>43435.436469907407</v>
      </c>
      <c r="O18" s="3" t="s">
        <v>53</v>
      </c>
      <c r="P18" s="3" t="s">
        <v>54</v>
      </c>
      <c r="Q18" s="3" t="s">
        <v>63</v>
      </c>
      <c r="R18" s="3" t="s">
        <v>64</v>
      </c>
      <c r="S18" s="2">
        <v>43435.430335648147</v>
      </c>
      <c r="T18" s="2">
        <v>43435.430335648147</v>
      </c>
      <c r="U18" s="2">
        <v>43435.442060185182</v>
      </c>
      <c r="V18" s="2">
        <v>43435.442060185182</v>
      </c>
      <c r="W18" s="3"/>
      <c r="X18" s="2">
        <f t="shared" si="8"/>
        <v>43435.427152777775</v>
      </c>
      <c r="Y18" s="33">
        <f t="shared" si="9"/>
        <v>6.5046296294895001E-3</v>
      </c>
      <c r="Z18" s="33">
        <f t="shared" si="10"/>
        <v>6.5046296294895001E-3</v>
      </c>
      <c r="AA18" s="10"/>
      <c r="AB18" s="10">
        <f t="shared" si="11"/>
        <v>0</v>
      </c>
      <c r="AC18" s="10">
        <f t="shared" si="14"/>
        <v>2.8125000026193447E-3</v>
      </c>
      <c r="AD18" s="10"/>
      <c r="AE18" s="10"/>
    </row>
    <row r="19" spans="1:35" s="7" customFormat="1" x14ac:dyDescent="0.4">
      <c r="A19" s="16" t="str">
        <f t="shared" si="0"/>
        <v>-</v>
      </c>
      <c r="B19" s="16" t="str">
        <f t="shared" si="1"/>
        <v>-</v>
      </c>
      <c r="C19" s="7">
        <v>10</v>
      </c>
      <c r="D19" s="2">
        <v>43435.428773148145</v>
      </c>
      <c r="E19" s="3" t="s">
        <v>628</v>
      </c>
      <c r="F19" s="3">
        <v>22749</v>
      </c>
      <c r="G19" s="3" t="s">
        <v>18</v>
      </c>
      <c r="H19" s="3">
        <v>4820</v>
      </c>
      <c r="I19" s="3">
        <v>741</v>
      </c>
      <c r="J19" s="3">
        <v>7</v>
      </c>
      <c r="K19" s="3">
        <v>1</v>
      </c>
      <c r="L19" s="3"/>
      <c r="M19" s="2">
        <v>43435.431006944447</v>
      </c>
      <c r="N19" s="2">
        <v>43435.438981481479</v>
      </c>
      <c r="O19" s="3" t="s">
        <v>63</v>
      </c>
      <c r="P19" s="3" t="s">
        <v>64</v>
      </c>
      <c r="Q19" s="3" t="s">
        <v>26</v>
      </c>
      <c r="R19" s="3" t="s">
        <v>27</v>
      </c>
      <c r="S19" s="2">
        <v>43435.430925925924</v>
      </c>
      <c r="T19" s="2">
        <v>43435.430925925924</v>
      </c>
      <c r="U19" s="2">
        <v>43435.438715277778</v>
      </c>
      <c r="V19" s="2">
        <v>43435.438715277778</v>
      </c>
      <c r="W19" s="3"/>
      <c r="X19" s="2">
        <f t="shared" si="8"/>
        <v>43435.428773148145</v>
      </c>
      <c r="Y19" s="33">
        <f t="shared" si="9"/>
        <v>7.9745370312593877E-3</v>
      </c>
      <c r="Z19" s="33">
        <f t="shared" si="10"/>
        <v>7.9745370312593877E-3</v>
      </c>
      <c r="AA19" s="10"/>
      <c r="AB19" s="10">
        <f t="shared" si="11"/>
        <v>8.101852290565148E-5</v>
      </c>
      <c r="AC19" s="10">
        <f t="shared" si="14"/>
        <v>2.2337963018799201E-3</v>
      </c>
      <c r="AD19" s="10"/>
      <c r="AE19" s="10"/>
    </row>
    <row r="20" spans="1:35" s="7" customFormat="1" x14ac:dyDescent="0.4">
      <c r="A20" s="16" t="str">
        <f t="shared" si="0"/>
        <v>★</v>
      </c>
      <c r="B20" s="16" t="str">
        <f t="shared" si="1"/>
        <v>-</v>
      </c>
      <c r="C20" s="7">
        <v>10</v>
      </c>
      <c r="D20" s="2">
        <v>43435.429375</v>
      </c>
      <c r="E20" s="3" t="s">
        <v>622</v>
      </c>
      <c r="F20" s="3">
        <v>22750</v>
      </c>
      <c r="G20" s="3" t="s">
        <v>18</v>
      </c>
      <c r="H20" s="3">
        <v>7698</v>
      </c>
      <c r="I20" s="3">
        <v>638</v>
      </c>
      <c r="J20" s="3">
        <v>15</v>
      </c>
      <c r="K20" s="3">
        <v>1</v>
      </c>
      <c r="L20" s="3"/>
      <c r="M20" s="2">
        <v>43435.435428240744</v>
      </c>
      <c r="N20" s="2">
        <v>43435.441423611112</v>
      </c>
      <c r="O20" s="3" t="s">
        <v>26</v>
      </c>
      <c r="P20" s="3" t="s">
        <v>27</v>
      </c>
      <c r="Q20" s="3" t="s">
        <v>30</v>
      </c>
      <c r="R20" s="3" t="s">
        <v>31</v>
      </c>
      <c r="S20" s="2">
        <v>43435.436296296299</v>
      </c>
      <c r="T20" s="2">
        <v>43435.436296296299</v>
      </c>
      <c r="U20" s="2">
        <v>43435.443055555559</v>
      </c>
      <c r="V20" s="2">
        <v>43435.443055555559</v>
      </c>
      <c r="W20" s="2">
        <v>43435.436296296299</v>
      </c>
      <c r="X20" s="2">
        <f t="shared" si="8"/>
        <v>43435.436296296299</v>
      </c>
      <c r="Y20" s="33">
        <f t="shared" si="9"/>
        <v>5.9953703676001169E-3</v>
      </c>
      <c r="Z20" s="33">
        <f t="shared" si="10"/>
        <v>5.9953703676001169E-3</v>
      </c>
      <c r="AA20" s="10"/>
      <c r="AB20" s="10">
        <f t="shared" si="11"/>
        <v>0</v>
      </c>
      <c r="AC20" s="10">
        <f t="shared" si="14"/>
        <v>0</v>
      </c>
      <c r="AD20" s="10"/>
      <c r="AE20" s="10"/>
    </row>
    <row r="21" spans="1:35" s="7" customFormat="1" hidden="1" x14ac:dyDescent="0.4">
      <c r="A21" s="16" t="str">
        <f>IF(W21&gt;0, "★", "-")</f>
        <v>-</v>
      </c>
      <c r="B21" s="16" t="str">
        <f>IF(L21&gt;0, "☆", "-")</f>
        <v>-</v>
      </c>
      <c r="C21" s="7">
        <v>10</v>
      </c>
      <c r="D21" s="2">
        <v>43435.430173611108</v>
      </c>
      <c r="E21" s="3" t="s">
        <v>630</v>
      </c>
      <c r="F21" s="3">
        <v>22752</v>
      </c>
      <c r="G21" s="3" t="s">
        <v>95</v>
      </c>
      <c r="H21" s="3">
        <v>0</v>
      </c>
      <c r="I21" s="3">
        <v>72</v>
      </c>
      <c r="J21" s="3">
        <v>3</v>
      </c>
      <c r="K21" s="3">
        <v>1</v>
      </c>
      <c r="L21" s="3"/>
      <c r="M21" s="2">
        <v>43435.434259259258</v>
      </c>
      <c r="N21" s="2">
        <v>43435.440011574072</v>
      </c>
      <c r="O21" s="3" t="s">
        <v>48</v>
      </c>
      <c r="P21" s="3" t="s">
        <v>49</v>
      </c>
      <c r="Q21" s="3" t="s">
        <v>36</v>
      </c>
      <c r="R21" s="3" t="s">
        <v>37</v>
      </c>
      <c r="S21" s="2">
        <v>43435.43309027778</v>
      </c>
      <c r="T21" s="2">
        <v>43435.43309027778</v>
      </c>
      <c r="U21" s="2">
        <v>43435.442569444444</v>
      </c>
      <c r="V21" s="2">
        <v>43435.442569444444</v>
      </c>
      <c r="W21" s="3"/>
      <c r="X21" s="2">
        <f t="shared" si="8"/>
        <v>43435.430173611108</v>
      </c>
      <c r="Y21" s="33">
        <f t="shared" si="9"/>
        <v>5.7523148134350777E-3</v>
      </c>
      <c r="Z21" s="33">
        <f t="shared" si="10"/>
        <v>5.7523148134350777E-3</v>
      </c>
      <c r="AA21" s="10"/>
      <c r="AB21" s="10">
        <f t="shared" si="11"/>
        <v>1.1689814782585017E-3</v>
      </c>
      <c r="AC21" s="10">
        <f t="shared" si="14"/>
        <v>4.0856481500668451E-3</v>
      </c>
      <c r="AD21" s="10"/>
      <c r="AE21" s="10"/>
      <c r="AG21" s="8"/>
    </row>
    <row r="22" spans="1:35" s="7" customFormat="1" hidden="1" x14ac:dyDescent="0.4">
      <c r="A22" s="16" t="str">
        <f>IF(W22&gt;0, "★", "-")</f>
        <v>-</v>
      </c>
      <c r="B22" s="16" t="str">
        <f>IF(L22&gt;0, "☆", "-")</f>
        <v>-</v>
      </c>
      <c r="C22" s="7">
        <v>10</v>
      </c>
      <c r="D22" s="2">
        <v>43435.432337962964</v>
      </c>
      <c r="E22" s="3" t="s">
        <v>631</v>
      </c>
      <c r="F22" s="3">
        <v>22753</v>
      </c>
      <c r="G22" s="3" t="s">
        <v>95</v>
      </c>
      <c r="H22" s="3">
        <v>0</v>
      </c>
      <c r="I22" s="3">
        <v>941</v>
      </c>
      <c r="J22" s="3">
        <v>12</v>
      </c>
      <c r="K22" s="3">
        <v>1</v>
      </c>
      <c r="L22" s="3"/>
      <c r="M22" s="2">
        <v>43435.435347222221</v>
      </c>
      <c r="N22" s="2">
        <v>43435.438692129632</v>
      </c>
      <c r="O22" s="3" t="s">
        <v>103</v>
      </c>
      <c r="P22" s="3" t="s">
        <v>19</v>
      </c>
      <c r="Q22" s="3" t="s">
        <v>20</v>
      </c>
      <c r="R22" s="3" t="s">
        <v>21</v>
      </c>
      <c r="S22" s="2">
        <v>43435.436319444445</v>
      </c>
      <c r="T22" s="2">
        <v>43435.436319444445</v>
      </c>
      <c r="U22" s="2">
        <v>43435.442372685182</v>
      </c>
      <c r="V22" s="2">
        <v>43435.442372685182</v>
      </c>
      <c r="W22" s="3"/>
      <c r="X22" s="2">
        <f t="shared" si="8"/>
        <v>43435.432337962964</v>
      </c>
      <c r="Y22" s="33">
        <f t="shared" si="9"/>
        <v>3.3449074107920751E-3</v>
      </c>
      <c r="Z22" s="33">
        <f t="shared" si="10"/>
        <v>3.3449074107920751E-3</v>
      </c>
      <c r="AA22" s="10"/>
      <c r="AB22" s="10">
        <f t="shared" si="11"/>
        <v>0</v>
      </c>
      <c r="AC22" s="10">
        <f t="shared" si="14"/>
        <v>3.009259256941732E-3</v>
      </c>
      <c r="AD22" s="10"/>
      <c r="AE22" s="10"/>
    </row>
    <row r="23" spans="1:35" s="7" customFormat="1" x14ac:dyDescent="0.4">
      <c r="A23" s="16" t="str">
        <f>IF(W23&gt;0, "★", "-")</f>
        <v>★</v>
      </c>
      <c r="B23" s="16" t="str">
        <f>IF(L23&gt;0, "☆", "-")</f>
        <v>-</v>
      </c>
      <c r="C23" s="7">
        <v>10</v>
      </c>
      <c r="D23" s="2">
        <v>43435.43645833333</v>
      </c>
      <c r="E23" s="3" t="s">
        <v>353</v>
      </c>
      <c r="F23" s="3">
        <v>22754</v>
      </c>
      <c r="G23" s="3" t="s">
        <v>32</v>
      </c>
      <c r="H23" s="3">
        <v>2855</v>
      </c>
      <c r="I23" s="3">
        <v>549</v>
      </c>
      <c r="J23" s="3">
        <v>2</v>
      </c>
      <c r="K23" s="3">
        <v>2</v>
      </c>
      <c r="L23" s="3"/>
      <c r="M23" s="2">
        <v>43435.445416666669</v>
      </c>
      <c r="N23" s="2">
        <v>43435.453946759262</v>
      </c>
      <c r="O23" s="3" t="s">
        <v>22</v>
      </c>
      <c r="P23" s="3" t="s">
        <v>23</v>
      </c>
      <c r="Q23" s="3" t="s">
        <v>53</v>
      </c>
      <c r="R23" s="3" t="s">
        <v>54</v>
      </c>
      <c r="S23" s="2">
        <v>43435.443402777775</v>
      </c>
      <c r="T23" s="2">
        <v>43435.443402777775</v>
      </c>
      <c r="U23" s="2">
        <v>43435.455497685187</v>
      </c>
      <c r="V23" s="2">
        <v>43435.455497685187</v>
      </c>
      <c r="W23" s="2">
        <v>43435.443402777775</v>
      </c>
      <c r="X23" s="2">
        <f t="shared" si="8"/>
        <v>43435.443402777775</v>
      </c>
      <c r="Y23" s="33">
        <f t="shared" si="9"/>
        <v>8.5300925929914229E-3</v>
      </c>
      <c r="Z23" s="33">
        <f t="shared" si="10"/>
        <v>1.7060185185982846E-2</v>
      </c>
      <c r="AA23" s="10"/>
      <c r="AB23" s="10">
        <f t="shared" si="11"/>
        <v>2.013888893998228E-3</v>
      </c>
      <c r="AC23" s="10">
        <f t="shared" si="14"/>
        <v>2.013888893998228E-3</v>
      </c>
      <c r="AD23" s="10"/>
      <c r="AE23" s="10"/>
      <c r="AG23" s="8"/>
      <c r="AI23" s="3"/>
    </row>
    <row r="24" spans="1:35" s="7" customFormat="1" hidden="1" x14ac:dyDescent="0.4">
      <c r="A24" s="16" t="str">
        <f>IF(W24&gt;0, "★", "-")</f>
        <v>-</v>
      </c>
      <c r="B24" s="16" t="str">
        <f>IF(L24&gt;0, "☆", "-")</f>
        <v>-</v>
      </c>
      <c r="C24" s="7">
        <v>10</v>
      </c>
      <c r="D24" s="2">
        <v>43435.439155092594</v>
      </c>
      <c r="E24" s="3" t="s">
        <v>632</v>
      </c>
      <c r="F24" s="3">
        <v>22755</v>
      </c>
      <c r="G24" s="3" t="s">
        <v>96</v>
      </c>
      <c r="H24" s="3">
        <v>0</v>
      </c>
      <c r="I24" s="3">
        <v>545</v>
      </c>
      <c r="J24" s="3">
        <v>1</v>
      </c>
      <c r="K24" s="3">
        <v>1</v>
      </c>
      <c r="L24" s="3"/>
      <c r="M24" s="2">
        <v>43435.445150462961</v>
      </c>
      <c r="N24" s="2">
        <v>43435.451493055552</v>
      </c>
      <c r="O24" s="3" t="s">
        <v>61</v>
      </c>
      <c r="P24" s="3" t="s">
        <v>62</v>
      </c>
      <c r="Q24" s="3" t="s">
        <v>73</v>
      </c>
      <c r="R24" s="3" t="s">
        <v>74</v>
      </c>
      <c r="S24" s="2">
        <v>43435.442395833335</v>
      </c>
      <c r="T24" s="2">
        <v>43435.442430555559</v>
      </c>
      <c r="U24" s="2">
        <v>43435.447951388887</v>
      </c>
      <c r="V24" s="2">
        <v>43435.452013888891</v>
      </c>
      <c r="W24" s="3"/>
      <c r="X24" s="2">
        <f t="shared" si="8"/>
        <v>43435.439155092594</v>
      </c>
      <c r="Y24" s="33">
        <f t="shared" si="9"/>
        <v>6.3425925909541547E-3</v>
      </c>
      <c r="Z24" s="33">
        <f t="shared" si="10"/>
        <v>6.3425925909541547E-3</v>
      </c>
      <c r="AA24" s="10"/>
      <c r="AB24" s="10">
        <f t="shared" si="11"/>
        <v>2.7546296259970404E-3</v>
      </c>
      <c r="AC24" s="10">
        <f t="shared" si="14"/>
        <v>5.9953703676001169E-3</v>
      </c>
      <c r="AD24" s="10"/>
      <c r="AE24" s="10"/>
    </row>
    <row r="25" spans="1:35" s="7" customFormat="1" x14ac:dyDescent="0.4">
      <c r="A25" s="16" t="str">
        <f t="shared" ref="A25:A32" si="17">IF(W25&gt;0, "★", "-")</f>
        <v>★</v>
      </c>
      <c r="B25" s="16" t="str">
        <f t="shared" ref="B25:B32" si="18">IF(L25&gt;0, "☆", "-")</f>
        <v>-</v>
      </c>
      <c r="C25" s="7">
        <v>10</v>
      </c>
      <c r="D25" s="2">
        <v>43435.439189814817</v>
      </c>
      <c r="E25" s="3" t="s">
        <v>629</v>
      </c>
      <c r="F25" s="3">
        <v>22756</v>
      </c>
      <c r="G25" s="3" t="s">
        <v>32</v>
      </c>
      <c r="H25" s="3">
        <v>7916</v>
      </c>
      <c r="I25" s="3">
        <v>511</v>
      </c>
      <c r="J25" s="3">
        <v>1</v>
      </c>
      <c r="K25" s="3">
        <v>2</v>
      </c>
      <c r="L25" s="3"/>
      <c r="M25" s="2">
        <v>43435.446145833332</v>
      </c>
      <c r="N25" s="2">
        <v>43435.451574074075</v>
      </c>
      <c r="O25" s="3" t="s">
        <v>61</v>
      </c>
      <c r="P25" s="3" t="s">
        <v>62</v>
      </c>
      <c r="Q25" s="3" t="s">
        <v>30</v>
      </c>
      <c r="R25" s="3" t="s">
        <v>31</v>
      </c>
      <c r="S25" s="2">
        <v>43435.446111111109</v>
      </c>
      <c r="T25" s="2">
        <v>43435.446111111109</v>
      </c>
      <c r="U25" s="2">
        <v>43435.455092592594</v>
      </c>
      <c r="V25" s="2">
        <v>43435.455092592594</v>
      </c>
      <c r="W25" s="2">
        <v>43435.446111111109</v>
      </c>
      <c r="X25" s="2">
        <f t="shared" si="8"/>
        <v>43435.446111111109</v>
      </c>
      <c r="Y25" s="33">
        <f t="shared" si="9"/>
        <v>5.4282407436403446E-3</v>
      </c>
      <c r="Z25" s="33">
        <f t="shared" si="10"/>
        <v>1.0856481487280689E-2</v>
      </c>
      <c r="AA25" s="10"/>
      <c r="AB25" s="10">
        <f t="shared" si="11"/>
        <v>3.4722223062999547E-5</v>
      </c>
      <c r="AC25" s="10">
        <f t="shared" si="14"/>
        <v>3.4722223062999547E-5</v>
      </c>
      <c r="AD25" s="10"/>
      <c r="AE25" s="10"/>
    </row>
    <row r="26" spans="1:35" s="7" customFormat="1" hidden="1" x14ac:dyDescent="0.4">
      <c r="A26" s="16" t="str">
        <f t="shared" si="17"/>
        <v>-</v>
      </c>
      <c r="B26" s="16" t="str">
        <f t="shared" si="18"/>
        <v>-</v>
      </c>
      <c r="C26" s="7">
        <v>10</v>
      </c>
      <c r="D26" s="2">
        <v>43435.439687500002</v>
      </c>
      <c r="E26" s="3" t="s">
        <v>633</v>
      </c>
      <c r="F26" s="3">
        <v>22757</v>
      </c>
      <c r="G26" s="3" t="s">
        <v>96</v>
      </c>
      <c r="H26" s="3">
        <v>0</v>
      </c>
      <c r="I26" s="3">
        <v>377</v>
      </c>
      <c r="J26" s="3">
        <v>5</v>
      </c>
      <c r="K26" s="3">
        <v>1</v>
      </c>
      <c r="L26" s="3"/>
      <c r="M26" s="2">
        <v>43435.441296296296</v>
      </c>
      <c r="N26" s="2">
        <v>43435.449652777781</v>
      </c>
      <c r="O26" s="3" t="s">
        <v>63</v>
      </c>
      <c r="P26" s="3" t="s">
        <v>64</v>
      </c>
      <c r="Q26" s="3" t="s">
        <v>41</v>
      </c>
      <c r="R26" s="3" t="s">
        <v>42</v>
      </c>
      <c r="S26" s="2">
        <v>43435.441863425927</v>
      </c>
      <c r="T26" s="2">
        <v>43435.441863425927</v>
      </c>
      <c r="U26" s="2">
        <v>43435.452280092592</v>
      </c>
      <c r="V26" s="2">
        <v>43435.452280092592</v>
      </c>
      <c r="W26" s="3"/>
      <c r="X26" s="2">
        <f t="shared" si="8"/>
        <v>43435.439687500002</v>
      </c>
      <c r="Y26" s="33">
        <f t="shared" si="9"/>
        <v>8.3564814849523827E-3</v>
      </c>
      <c r="Z26" s="33">
        <f t="shared" si="10"/>
        <v>8.3564814849523827E-3</v>
      </c>
      <c r="AA26" s="10"/>
      <c r="AB26" s="10">
        <f t="shared" si="11"/>
        <v>0</v>
      </c>
      <c r="AC26" s="10">
        <f t="shared" si="14"/>
        <v>1.6087962940218858E-3</v>
      </c>
      <c r="AD26" s="10"/>
      <c r="AE26" s="10"/>
      <c r="AG26" s="8"/>
    </row>
    <row r="27" spans="1:35" s="7" customFormat="1" hidden="1" x14ac:dyDescent="0.4">
      <c r="A27" s="16" t="str">
        <f t="shared" si="17"/>
        <v>-</v>
      </c>
      <c r="B27" s="16" t="str">
        <f t="shared" si="18"/>
        <v>-</v>
      </c>
      <c r="C27" s="7">
        <v>10</v>
      </c>
      <c r="D27" s="2">
        <v>43435.441377314812</v>
      </c>
      <c r="E27" s="3" t="s">
        <v>634</v>
      </c>
      <c r="F27" s="3">
        <v>22758</v>
      </c>
      <c r="G27" s="3" t="s">
        <v>96</v>
      </c>
      <c r="H27" s="3">
        <v>0</v>
      </c>
      <c r="I27" s="3">
        <v>339</v>
      </c>
      <c r="J27" s="3">
        <v>6</v>
      </c>
      <c r="K27" s="3">
        <v>2</v>
      </c>
      <c r="L27" s="3"/>
      <c r="M27" s="2">
        <v>43435.444849537038</v>
      </c>
      <c r="N27" s="2">
        <v>43435.452048611114</v>
      </c>
      <c r="O27" s="3" t="s">
        <v>103</v>
      </c>
      <c r="P27" s="3" t="s">
        <v>19</v>
      </c>
      <c r="Q27" s="3" t="s">
        <v>53</v>
      </c>
      <c r="R27" s="3" t="s">
        <v>54</v>
      </c>
      <c r="S27" s="2">
        <v>43435.443101851852</v>
      </c>
      <c r="T27" s="2">
        <v>43435.443101851852</v>
      </c>
      <c r="U27" s="2">
        <v>43435.451493055552</v>
      </c>
      <c r="V27" s="2">
        <v>43435.451493055552</v>
      </c>
      <c r="W27" s="3"/>
      <c r="X27" s="2">
        <f t="shared" si="8"/>
        <v>43435.441377314812</v>
      </c>
      <c r="Y27" s="33">
        <f t="shared" si="9"/>
        <v>7.1990740761975758E-3</v>
      </c>
      <c r="Z27" s="33">
        <f t="shared" si="10"/>
        <v>1.4398148152395152E-2</v>
      </c>
      <c r="AA27" s="10"/>
      <c r="AB27" s="10">
        <f t="shared" si="11"/>
        <v>1.747685186273884E-3</v>
      </c>
      <c r="AC27" s="10">
        <f t="shared" si="14"/>
        <v>3.4722222262644209E-3</v>
      </c>
      <c r="AD27" s="10"/>
      <c r="AE27" s="10"/>
      <c r="AG27" s="8"/>
    </row>
    <row r="28" spans="1:35" s="7" customFormat="1" hidden="1" x14ac:dyDescent="0.4">
      <c r="A28" s="16" t="str">
        <f t="shared" si="17"/>
        <v>-</v>
      </c>
      <c r="B28" s="16" t="str">
        <f t="shared" si="18"/>
        <v>-</v>
      </c>
      <c r="C28" s="7">
        <v>10</v>
      </c>
      <c r="D28" s="2">
        <v>43435.442870370367</v>
      </c>
      <c r="E28" s="3" t="s">
        <v>635</v>
      </c>
      <c r="F28" s="3">
        <v>22759</v>
      </c>
      <c r="G28" s="3" t="s">
        <v>95</v>
      </c>
      <c r="H28" s="3">
        <v>0</v>
      </c>
      <c r="I28" s="3">
        <v>323</v>
      </c>
      <c r="J28" s="3">
        <v>10</v>
      </c>
      <c r="K28" s="3">
        <v>1</v>
      </c>
      <c r="L28" s="3"/>
      <c r="M28" s="2">
        <v>43435.443854166668</v>
      </c>
      <c r="N28" s="2">
        <v>43435.44902777778</v>
      </c>
      <c r="O28" s="3" t="s">
        <v>44</v>
      </c>
      <c r="P28" s="3" t="s">
        <v>45</v>
      </c>
      <c r="Q28" s="3" t="s">
        <v>43</v>
      </c>
      <c r="R28" s="3" t="s">
        <v>89</v>
      </c>
      <c r="S28" s="2">
        <v>43435.443935185183</v>
      </c>
      <c r="T28" s="2">
        <v>43435.443935185183</v>
      </c>
      <c r="U28" s="2">
        <v>43435.450358796297</v>
      </c>
      <c r="V28" s="2">
        <v>43435.450358796297</v>
      </c>
      <c r="W28" s="3"/>
      <c r="X28" s="2">
        <f t="shared" si="8"/>
        <v>43435.442870370367</v>
      </c>
      <c r="Y28" s="33">
        <f t="shared" si="9"/>
        <v>5.173611112695653E-3</v>
      </c>
      <c r="Z28" s="33">
        <f t="shared" si="10"/>
        <v>5.173611112695653E-3</v>
      </c>
      <c r="AA28" s="10"/>
      <c r="AB28" s="10">
        <f t="shared" si="11"/>
        <v>0</v>
      </c>
      <c r="AC28" s="10">
        <f t="shared" si="14"/>
        <v>9.8379630071576685E-4</v>
      </c>
      <c r="AD28" s="10"/>
      <c r="AE28" s="10"/>
      <c r="AG28" s="8"/>
      <c r="AI28" s="3"/>
    </row>
    <row r="29" spans="1:35" s="7" customFormat="1" hidden="1" x14ac:dyDescent="0.4">
      <c r="A29" s="16" t="str">
        <f t="shared" si="17"/>
        <v>-</v>
      </c>
      <c r="B29" s="16" t="str">
        <f t="shared" si="18"/>
        <v>-</v>
      </c>
      <c r="C29" s="7">
        <v>10</v>
      </c>
      <c r="D29" s="2">
        <v>43435.443067129629</v>
      </c>
      <c r="E29" s="3" t="s">
        <v>636</v>
      </c>
      <c r="F29" s="3">
        <v>22760</v>
      </c>
      <c r="G29" s="3" t="s">
        <v>96</v>
      </c>
      <c r="H29" s="3">
        <v>0</v>
      </c>
      <c r="I29" s="3">
        <v>787</v>
      </c>
      <c r="J29" s="3">
        <v>11</v>
      </c>
      <c r="K29" s="3">
        <v>1</v>
      </c>
      <c r="L29" s="3"/>
      <c r="M29" s="2">
        <v>43435.444456018522</v>
      </c>
      <c r="N29" s="2">
        <v>43435.449143518519</v>
      </c>
      <c r="O29" s="3" t="s">
        <v>20</v>
      </c>
      <c r="P29" s="3" t="s">
        <v>21</v>
      </c>
      <c r="Q29" s="3" t="s">
        <v>103</v>
      </c>
      <c r="R29" s="3" t="s">
        <v>19</v>
      </c>
      <c r="S29" s="2">
        <v>43435.444467592592</v>
      </c>
      <c r="T29" s="2">
        <v>43435.444467592592</v>
      </c>
      <c r="U29" s="2">
        <v>43435.45144675926</v>
      </c>
      <c r="V29" s="2">
        <v>43435.45144675926</v>
      </c>
      <c r="W29" s="3"/>
      <c r="X29" s="2">
        <f t="shared" si="8"/>
        <v>43435.443067129629</v>
      </c>
      <c r="Y29" s="33">
        <f t="shared" si="9"/>
        <v>4.687499997089617E-3</v>
      </c>
      <c r="Z29" s="33">
        <f t="shared" si="10"/>
        <v>4.687499997089617E-3</v>
      </c>
      <c r="AA29" s="10"/>
      <c r="AB29" s="10">
        <f t="shared" si="11"/>
        <v>0</v>
      </c>
      <c r="AC29" s="10">
        <f t="shared" si="14"/>
        <v>1.3888888934161514E-3</v>
      </c>
      <c r="AD29" s="10"/>
      <c r="AE29" s="10"/>
    </row>
    <row r="30" spans="1:35" s="7" customFormat="1" hidden="1" x14ac:dyDescent="0.4">
      <c r="A30" s="16" t="str">
        <f t="shared" si="17"/>
        <v>-</v>
      </c>
      <c r="B30" s="16" t="str">
        <f t="shared" si="18"/>
        <v>-</v>
      </c>
      <c r="C30" s="7">
        <v>10</v>
      </c>
      <c r="D30" s="2">
        <v>43435.443113425928</v>
      </c>
      <c r="E30" s="3" t="s">
        <v>637</v>
      </c>
      <c r="F30" s="3">
        <v>22761</v>
      </c>
      <c r="G30" s="3" t="s">
        <v>96</v>
      </c>
      <c r="H30" s="3">
        <v>0</v>
      </c>
      <c r="I30" s="3">
        <v>29</v>
      </c>
      <c r="J30" s="3">
        <v>9</v>
      </c>
      <c r="K30" s="3">
        <v>1</v>
      </c>
      <c r="L30" s="3"/>
      <c r="M30" s="2">
        <v>43435.444872685184</v>
      </c>
      <c r="N30" s="2">
        <v>43435.448981481481</v>
      </c>
      <c r="O30" s="3" t="s">
        <v>55</v>
      </c>
      <c r="P30" s="3" t="s">
        <v>56</v>
      </c>
      <c r="Q30" s="3" t="s">
        <v>103</v>
      </c>
      <c r="R30" s="3" t="s">
        <v>19</v>
      </c>
      <c r="S30" s="2">
        <v>43435.44425925926</v>
      </c>
      <c r="T30" s="2">
        <v>43435.44425925926</v>
      </c>
      <c r="U30" s="2">
        <v>43435.450185185182</v>
      </c>
      <c r="V30" s="2">
        <v>43435.450185185182</v>
      </c>
      <c r="W30" s="3"/>
      <c r="X30" s="2">
        <f t="shared" si="8"/>
        <v>43435.443113425928</v>
      </c>
      <c r="Y30" s="33">
        <f t="shared" si="9"/>
        <v>4.1087962963501923E-3</v>
      </c>
      <c r="Z30" s="33">
        <f t="shared" si="10"/>
        <v>4.1087962963501923E-3</v>
      </c>
      <c r="AA30" s="10"/>
      <c r="AB30" s="10">
        <f t="shared" si="11"/>
        <v>6.1342592380242422E-4</v>
      </c>
      <c r="AC30" s="10">
        <f t="shared" si="14"/>
        <v>1.7592592557775788E-3</v>
      </c>
      <c r="AD30" s="10"/>
      <c r="AE30" s="10"/>
      <c r="AH30" s="3"/>
    </row>
    <row r="31" spans="1:35" s="7" customFormat="1" x14ac:dyDescent="0.4">
      <c r="A31" s="16" t="str">
        <f t="shared" si="17"/>
        <v>-</v>
      </c>
      <c r="B31" s="16" t="str">
        <f t="shared" si="18"/>
        <v>-</v>
      </c>
      <c r="C31" s="7">
        <v>10</v>
      </c>
      <c r="D31" s="2">
        <v>43435.44358796296</v>
      </c>
      <c r="E31" s="3" t="s">
        <v>227</v>
      </c>
      <c r="F31" s="3">
        <v>22762</v>
      </c>
      <c r="G31" s="3" t="s">
        <v>110</v>
      </c>
      <c r="H31" s="3">
        <v>4852</v>
      </c>
      <c r="I31" s="3">
        <v>547</v>
      </c>
      <c r="J31" s="3">
        <v>7</v>
      </c>
      <c r="K31" s="3">
        <v>1</v>
      </c>
      <c r="L31" s="3"/>
      <c r="M31" s="2">
        <v>43435.447175925925</v>
      </c>
      <c r="N31" s="2">
        <v>43435.449479166666</v>
      </c>
      <c r="O31" s="3" t="s">
        <v>70</v>
      </c>
      <c r="P31" s="3" t="s">
        <v>105</v>
      </c>
      <c r="Q31" s="3" t="s">
        <v>44</v>
      </c>
      <c r="R31" s="3" t="s">
        <v>45</v>
      </c>
      <c r="S31" s="2">
        <v>43435.44599537037</v>
      </c>
      <c r="T31" s="2">
        <v>43435.44599537037</v>
      </c>
      <c r="U31" s="2">
        <v>43435.449652777781</v>
      </c>
      <c r="V31" s="2">
        <v>43435.449652777781</v>
      </c>
      <c r="W31" s="3"/>
      <c r="X31" s="2">
        <f t="shared" si="8"/>
        <v>43435.44358796296</v>
      </c>
      <c r="Y31" s="33">
        <f t="shared" si="9"/>
        <v>2.3032407407299615E-3</v>
      </c>
      <c r="Z31" s="33">
        <f t="shared" si="10"/>
        <v>2.3032407407299615E-3</v>
      </c>
      <c r="AA31" s="10"/>
      <c r="AB31" s="10">
        <f t="shared" si="11"/>
        <v>1.1805555550381541E-3</v>
      </c>
      <c r="AC31" s="10">
        <f t="shared" si="14"/>
        <v>3.5879629649571143E-3</v>
      </c>
      <c r="AD31" s="10"/>
      <c r="AE31" s="10"/>
    </row>
    <row r="32" spans="1:35" s="7" customFormat="1" x14ac:dyDescent="0.4">
      <c r="A32" s="16" t="str">
        <f t="shared" si="17"/>
        <v>★</v>
      </c>
      <c r="B32" s="16" t="str">
        <f t="shared" si="18"/>
        <v>-</v>
      </c>
      <c r="C32" s="7">
        <v>10</v>
      </c>
      <c r="D32" s="2">
        <v>43435.445520833331</v>
      </c>
      <c r="E32" s="3" t="s">
        <v>638</v>
      </c>
      <c r="F32" s="3">
        <v>22763</v>
      </c>
      <c r="G32" s="3" t="s">
        <v>110</v>
      </c>
      <c r="H32" s="3">
        <v>2215</v>
      </c>
      <c r="I32" s="3">
        <v>426</v>
      </c>
      <c r="J32" s="3">
        <v>9</v>
      </c>
      <c r="K32" s="3">
        <v>1</v>
      </c>
      <c r="L32" s="3"/>
      <c r="M32" s="2">
        <v>43435.451898148145</v>
      </c>
      <c r="N32" s="2">
        <v>43435.454722222225</v>
      </c>
      <c r="O32" s="3" t="s">
        <v>103</v>
      </c>
      <c r="P32" s="3" t="s">
        <v>19</v>
      </c>
      <c r="Q32" s="3" t="s">
        <v>24</v>
      </c>
      <c r="R32" s="3" t="s">
        <v>25</v>
      </c>
      <c r="S32" s="2">
        <v>43435.452453703707</v>
      </c>
      <c r="T32" s="2">
        <v>43435.452453703707</v>
      </c>
      <c r="U32" s="2">
        <v>43435.457476851851</v>
      </c>
      <c r="V32" s="2">
        <v>43435.457476851851</v>
      </c>
      <c r="W32" s="2">
        <v>43435.452453703707</v>
      </c>
      <c r="X32" s="2">
        <f t="shared" si="8"/>
        <v>43435.452453703707</v>
      </c>
      <c r="Y32" s="33">
        <f t="shared" si="9"/>
        <v>2.8240740793989971E-3</v>
      </c>
      <c r="Z32" s="33">
        <f t="shared" si="10"/>
        <v>2.8240740793989971E-3</v>
      </c>
      <c r="AA32" s="10"/>
      <c r="AB32" s="29">
        <f t="shared" si="11"/>
        <v>0</v>
      </c>
      <c r="AC32" s="10">
        <f t="shared" si="14"/>
        <v>0</v>
      </c>
      <c r="AD32" s="10"/>
      <c r="AE32" s="10"/>
      <c r="AG32" s="8"/>
      <c r="AI32" s="3"/>
    </row>
    <row r="33" spans="1:35" s="7" customFormat="1" x14ac:dyDescent="0.4">
      <c r="A33" s="16" t="str">
        <f t="shared" si="0"/>
        <v>★</v>
      </c>
      <c r="B33" s="16" t="str">
        <f t="shared" si="1"/>
        <v>-</v>
      </c>
      <c r="C33" s="7">
        <v>10</v>
      </c>
      <c r="D33" s="2">
        <v>43435.4534375</v>
      </c>
      <c r="E33" s="3" t="s">
        <v>639</v>
      </c>
      <c r="F33" s="3">
        <v>22764</v>
      </c>
      <c r="G33" s="3" t="s">
        <v>65</v>
      </c>
      <c r="H33" s="3">
        <v>7925</v>
      </c>
      <c r="I33" s="3">
        <v>54</v>
      </c>
      <c r="J33" s="3">
        <v>8</v>
      </c>
      <c r="K33" s="3">
        <v>3</v>
      </c>
      <c r="L33" s="3"/>
      <c r="M33" s="2">
        <v>43435.456516203703</v>
      </c>
      <c r="N33" s="2">
        <v>43435.461388888885</v>
      </c>
      <c r="O33" s="3" t="s">
        <v>61</v>
      </c>
      <c r="P33" s="3" t="s">
        <v>62</v>
      </c>
      <c r="Q33" s="3" t="s">
        <v>36</v>
      </c>
      <c r="R33" s="3" t="s">
        <v>37</v>
      </c>
      <c r="S33" s="2">
        <v>43435.460370370369</v>
      </c>
      <c r="T33" s="2">
        <v>43435.460370370369</v>
      </c>
      <c r="U33" s="2">
        <v>43435.467268518521</v>
      </c>
      <c r="V33" s="2">
        <v>43435.467268518521</v>
      </c>
      <c r="W33" s="2">
        <v>43435.460370370369</v>
      </c>
      <c r="X33" s="2">
        <f t="shared" si="8"/>
        <v>43435.460370370369</v>
      </c>
      <c r="Y33" s="33">
        <f t="shared" si="9"/>
        <v>4.8726851819083095E-3</v>
      </c>
      <c r="Z33" s="33">
        <f t="shared" si="10"/>
        <v>1.4618055545724928E-2</v>
      </c>
      <c r="AA33" s="10"/>
      <c r="AB33" s="10">
        <f t="shared" si="11"/>
        <v>0</v>
      </c>
      <c r="AC33" s="10">
        <f t="shared" si="14"/>
        <v>0</v>
      </c>
      <c r="AD33" s="10"/>
      <c r="AE33" s="10"/>
    </row>
    <row r="34" spans="1:35" s="7" customFormat="1" x14ac:dyDescent="0.4">
      <c r="A34" s="16" t="str">
        <f t="shared" ref="A34:A37" si="19">IF(W34&gt;0, "★", "-")</f>
        <v>★</v>
      </c>
      <c r="B34" s="16" t="str">
        <f t="shared" ref="B34:B37" si="20">IF(L34&gt;0, "☆", "-")</f>
        <v>-</v>
      </c>
      <c r="C34" s="7">
        <v>10</v>
      </c>
      <c r="D34" s="2">
        <v>43435.453564814816</v>
      </c>
      <c r="E34" s="3" t="s">
        <v>352</v>
      </c>
      <c r="F34" s="3">
        <v>22765</v>
      </c>
      <c r="G34" s="3" t="s">
        <v>18</v>
      </c>
      <c r="H34" s="3">
        <v>7855</v>
      </c>
      <c r="I34" s="3">
        <v>176</v>
      </c>
      <c r="J34" s="3">
        <v>12</v>
      </c>
      <c r="K34" s="3">
        <v>2</v>
      </c>
      <c r="L34" s="3"/>
      <c r="M34" s="2">
        <v>43435.465902777774</v>
      </c>
      <c r="N34" s="2">
        <v>43435.465995370374</v>
      </c>
      <c r="O34" s="3" t="s">
        <v>43</v>
      </c>
      <c r="P34" s="3" t="s">
        <v>89</v>
      </c>
      <c r="Q34" s="3" t="s">
        <v>30</v>
      </c>
      <c r="R34" s="3" t="s">
        <v>31</v>
      </c>
      <c r="S34" s="2">
        <v>43435.460497685184</v>
      </c>
      <c r="T34" s="2">
        <v>43435.460497685184</v>
      </c>
      <c r="U34" s="2">
        <v>43435.468865740739</v>
      </c>
      <c r="V34" s="2">
        <v>43435.468865740739</v>
      </c>
      <c r="W34" s="2">
        <v>43435.460497685184</v>
      </c>
      <c r="X34" s="2">
        <f t="shared" si="8"/>
        <v>43435.460497685184</v>
      </c>
      <c r="Y34" s="33">
        <f t="shared" si="9"/>
        <v>9.2592599685303867E-5</v>
      </c>
      <c r="Z34" s="33">
        <f t="shared" si="10"/>
        <v>1.8518519937060773E-4</v>
      </c>
      <c r="AA34" s="10"/>
      <c r="AB34" s="10">
        <f t="shared" si="11"/>
        <v>5.4050925900810398E-3</v>
      </c>
      <c r="AC34" s="10">
        <f t="shared" si="14"/>
        <v>5.4050925900810398E-3</v>
      </c>
      <c r="AD34" s="10"/>
      <c r="AE34" s="10"/>
    </row>
    <row r="35" spans="1:35" s="7" customFormat="1" x14ac:dyDescent="0.4">
      <c r="A35" s="16" t="str">
        <f t="shared" si="19"/>
        <v>★</v>
      </c>
      <c r="B35" s="16" t="str">
        <f t="shared" si="20"/>
        <v>-</v>
      </c>
      <c r="C35" s="7">
        <v>10</v>
      </c>
      <c r="D35" s="2">
        <v>43435.453726851854</v>
      </c>
      <c r="E35" s="3" t="s">
        <v>640</v>
      </c>
      <c r="F35" s="3">
        <v>22766</v>
      </c>
      <c r="G35" s="3" t="s">
        <v>110</v>
      </c>
      <c r="H35" s="3">
        <v>4966</v>
      </c>
      <c r="I35" s="3">
        <v>641</v>
      </c>
      <c r="J35" s="3">
        <v>8</v>
      </c>
      <c r="K35" s="3">
        <v>3</v>
      </c>
      <c r="L35" s="3"/>
      <c r="M35" s="2">
        <v>43435.493090277778</v>
      </c>
      <c r="N35" s="2">
        <v>43435.502986111111</v>
      </c>
      <c r="O35" s="3" t="s">
        <v>22</v>
      </c>
      <c r="P35" s="3" t="s">
        <v>23</v>
      </c>
      <c r="Q35" s="3" t="s">
        <v>53</v>
      </c>
      <c r="R35" s="3" t="s">
        <v>54</v>
      </c>
      <c r="S35" s="2">
        <v>43435.495381944442</v>
      </c>
      <c r="T35" s="2">
        <v>43435.495381944442</v>
      </c>
      <c r="U35" s="2">
        <v>43435.508171296293</v>
      </c>
      <c r="V35" s="2">
        <v>43435.508171296293</v>
      </c>
      <c r="W35" s="2">
        <v>43435.495381944442</v>
      </c>
      <c r="X35" s="2">
        <f t="shared" si="8"/>
        <v>43435.495381944442</v>
      </c>
      <c r="Y35" s="33">
        <f t="shared" si="9"/>
        <v>9.8958333328482695E-3</v>
      </c>
      <c r="Z35" s="33">
        <f t="shared" si="10"/>
        <v>2.9687499998544808E-2</v>
      </c>
      <c r="AA35" s="29"/>
      <c r="AB35" s="29">
        <f t="shared" si="11"/>
        <v>0</v>
      </c>
      <c r="AC35" s="10">
        <f t="shared" si="14"/>
        <v>0</v>
      </c>
      <c r="AD35" s="10"/>
      <c r="AE35" s="10"/>
      <c r="AG35" s="3"/>
    </row>
    <row r="36" spans="1:35" s="7" customFormat="1" x14ac:dyDescent="0.4">
      <c r="A36" s="16" t="str">
        <f t="shared" si="19"/>
        <v>★</v>
      </c>
      <c r="B36" s="16" t="str">
        <f t="shared" si="20"/>
        <v>-</v>
      </c>
      <c r="C36" s="7">
        <v>10</v>
      </c>
      <c r="D36" s="2">
        <v>43435.455925925926</v>
      </c>
      <c r="E36" s="3" t="s">
        <v>641</v>
      </c>
      <c r="F36" s="3">
        <v>22767</v>
      </c>
      <c r="G36" s="3" t="s">
        <v>97</v>
      </c>
      <c r="H36" s="3">
        <v>7927</v>
      </c>
      <c r="I36" s="3">
        <v>236</v>
      </c>
      <c r="J36" s="3">
        <v>2</v>
      </c>
      <c r="K36" s="3">
        <v>2</v>
      </c>
      <c r="L36" s="3"/>
      <c r="M36" s="2">
        <v>43435.462465277778</v>
      </c>
      <c r="N36" s="2">
        <v>43435.472025462965</v>
      </c>
      <c r="O36" s="3" t="s">
        <v>48</v>
      </c>
      <c r="P36" s="3" t="s">
        <v>49</v>
      </c>
      <c r="Q36" s="3" t="s">
        <v>63</v>
      </c>
      <c r="R36" s="3" t="s">
        <v>64</v>
      </c>
      <c r="S36" s="2">
        <v>43435.462500000001</v>
      </c>
      <c r="T36" s="2">
        <v>43435.462500000001</v>
      </c>
      <c r="U36" s="2">
        <v>43435.473217592589</v>
      </c>
      <c r="V36" s="2">
        <v>43435.473217592589</v>
      </c>
      <c r="W36" s="2">
        <v>43435.462500000001</v>
      </c>
      <c r="X36" s="2">
        <f t="shared" si="8"/>
        <v>43435.462500000001</v>
      </c>
      <c r="Y36" s="33">
        <f t="shared" si="9"/>
        <v>9.560185186273884E-3</v>
      </c>
      <c r="Z36" s="33">
        <f t="shared" si="10"/>
        <v>1.9120370372547768E-2</v>
      </c>
      <c r="AA36" s="10"/>
      <c r="AB36" s="10">
        <f t="shared" si="11"/>
        <v>0</v>
      </c>
      <c r="AC36" s="10">
        <f t="shared" si="14"/>
        <v>0</v>
      </c>
      <c r="AD36" s="10"/>
      <c r="AE36" s="10"/>
    </row>
    <row r="37" spans="1:35" s="7" customFormat="1" x14ac:dyDescent="0.4">
      <c r="A37" s="16" t="str">
        <f t="shared" si="19"/>
        <v>-</v>
      </c>
      <c r="B37" s="16" t="str">
        <f t="shared" si="20"/>
        <v>-</v>
      </c>
      <c r="C37" s="7">
        <v>10</v>
      </c>
      <c r="D37" s="2">
        <v>43435.456689814811</v>
      </c>
      <c r="E37" s="3" t="s">
        <v>642</v>
      </c>
      <c r="F37" s="3">
        <v>22768</v>
      </c>
      <c r="G37" s="3" t="s">
        <v>32</v>
      </c>
      <c r="H37" s="3">
        <v>4609</v>
      </c>
      <c r="I37" s="3">
        <v>128</v>
      </c>
      <c r="J37" s="3">
        <v>15</v>
      </c>
      <c r="K37" s="3">
        <v>3</v>
      </c>
      <c r="L37" s="3"/>
      <c r="M37" s="2">
        <v>43435.45884259259</v>
      </c>
      <c r="N37" s="2">
        <v>43435.467511574076</v>
      </c>
      <c r="O37" s="3" t="s">
        <v>22</v>
      </c>
      <c r="P37" s="3" t="s">
        <v>23</v>
      </c>
      <c r="Q37" s="3" t="s">
        <v>59</v>
      </c>
      <c r="R37" s="3" t="s">
        <v>60</v>
      </c>
      <c r="S37" s="2">
        <v>43435.458113425928</v>
      </c>
      <c r="T37" s="2">
        <v>43435.458113425928</v>
      </c>
      <c r="U37" s="2">
        <v>43435.470034722224</v>
      </c>
      <c r="V37" s="2">
        <v>43435.470034722224</v>
      </c>
      <c r="W37" s="3"/>
      <c r="X37" s="2">
        <f t="shared" si="8"/>
        <v>43435.456689814811</v>
      </c>
      <c r="Y37" s="33">
        <f t="shared" si="9"/>
        <v>8.668981485243421E-3</v>
      </c>
      <c r="Z37" s="33">
        <f t="shared" si="10"/>
        <v>2.6006944455730263E-2</v>
      </c>
      <c r="AA37" s="10"/>
      <c r="AB37" s="10">
        <f t="shared" si="11"/>
        <v>7.2916666249511763E-4</v>
      </c>
      <c r="AC37" s="10">
        <f t="shared" si="14"/>
        <v>2.1527777789742686E-3</v>
      </c>
      <c r="AD37" s="10"/>
      <c r="AE37" s="10"/>
    </row>
    <row r="38" spans="1:35" s="7" customFormat="1" x14ac:dyDescent="0.4">
      <c r="A38" s="16" t="str">
        <f t="shared" si="0"/>
        <v>★</v>
      </c>
      <c r="B38" s="16" t="str">
        <f t="shared" si="1"/>
        <v>-</v>
      </c>
      <c r="C38" s="7">
        <v>10</v>
      </c>
      <c r="D38" s="2">
        <v>43435.457835648151</v>
      </c>
      <c r="E38" s="3" t="s">
        <v>627</v>
      </c>
      <c r="F38" s="3">
        <v>22769</v>
      </c>
      <c r="G38" s="3" t="s">
        <v>50</v>
      </c>
      <c r="H38" s="3">
        <v>7915</v>
      </c>
      <c r="I38" s="3">
        <v>852</v>
      </c>
      <c r="J38" s="3">
        <v>6</v>
      </c>
      <c r="K38" s="3">
        <v>1</v>
      </c>
      <c r="L38" s="3"/>
      <c r="M38" s="2">
        <v>43435.465833333335</v>
      </c>
      <c r="N38" s="2">
        <v>43435.470254629632</v>
      </c>
      <c r="O38" s="3" t="s">
        <v>103</v>
      </c>
      <c r="P38" s="3" t="s">
        <v>19</v>
      </c>
      <c r="Q38" s="3" t="s">
        <v>24</v>
      </c>
      <c r="R38" s="3" t="s">
        <v>25</v>
      </c>
      <c r="S38" s="2">
        <v>43435.464583333334</v>
      </c>
      <c r="T38" s="2">
        <v>43435.464583333334</v>
      </c>
      <c r="U38" s="2">
        <v>43435.470613425925</v>
      </c>
      <c r="V38" s="2">
        <v>43435.470613425925</v>
      </c>
      <c r="W38" s="2">
        <v>43435.464583333334</v>
      </c>
      <c r="X38" s="2">
        <f t="shared" si="8"/>
        <v>43435.464583333334</v>
      </c>
      <c r="Y38" s="33">
        <f t="shared" si="9"/>
        <v>4.4212962966412306E-3</v>
      </c>
      <c r="Z38" s="33">
        <f t="shared" si="10"/>
        <v>4.4212962966412306E-3</v>
      </c>
      <c r="AA38" s="10"/>
      <c r="AB38" s="10">
        <f t="shared" si="11"/>
        <v>1.2500000011641532E-3</v>
      </c>
      <c r="AC38" s="10">
        <f t="shared" si="14"/>
        <v>1.2500000011641532E-3</v>
      </c>
      <c r="AD38" s="10"/>
      <c r="AE38" s="10"/>
    </row>
    <row r="39" spans="1:35" s="7" customFormat="1" hidden="1" x14ac:dyDescent="0.4">
      <c r="A39" s="16" t="str">
        <f t="shared" ref="A39:A45" si="21">IF(W39&gt;0, "★", "-")</f>
        <v>★</v>
      </c>
      <c r="B39" s="16" t="str">
        <f t="shared" ref="B39:B45" si="22">IF(L39&gt;0, "☆", "-")</f>
        <v>☆</v>
      </c>
      <c r="C39" s="7">
        <v>10</v>
      </c>
      <c r="D39" s="2">
        <v>43435.393541666665</v>
      </c>
      <c r="E39" s="3" t="s">
        <v>611</v>
      </c>
      <c r="F39" s="3">
        <v>22726</v>
      </c>
      <c r="G39" s="3" t="s">
        <v>18</v>
      </c>
      <c r="H39" s="3">
        <v>5930</v>
      </c>
      <c r="I39" s="3">
        <v>445</v>
      </c>
      <c r="J39" s="3">
        <v>7</v>
      </c>
      <c r="K39" s="3">
        <v>2</v>
      </c>
      <c r="L39" s="2">
        <v>43435.393784722219</v>
      </c>
      <c r="M39" s="3"/>
      <c r="N39" s="3"/>
      <c r="O39" s="3" t="s">
        <v>22</v>
      </c>
      <c r="P39" s="3" t="s">
        <v>23</v>
      </c>
      <c r="Q39" s="3" t="s">
        <v>48</v>
      </c>
      <c r="R39" s="3" t="s">
        <v>49</v>
      </c>
      <c r="S39" s="2">
        <v>43435.419166666667</v>
      </c>
      <c r="T39" s="3"/>
      <c r="U39" s="2">
        <v>43435.429467592592</v>
      </c>
      <c r="V39" s="3"/>
      <c r="W39" s="2">
        <v>43435.40048611111</v>
      </c>
      <c r="X39" s="2">
        <f t="shared" si="8"/>
        <v>43435.40048611111</v>
      </c>
      <c r="Y39" s="33">
        <f t="shared" si="9"/>
        <v>0</v>
      </c>
      <c r="Z39" s="33">
        <f t="shared" si="10"/>
        <v>0</v>
      </c>
      <c r="AA39" s="10"/>
      <c r="AB39" s="10">
        <f t="shared" si="11"/>
        <v>0</v>
      </c>
      <c r="AC39" s="10"/>
      <c r="AD39" s="10"/>
      <c r="AE39" s="10"/>
      <c r="AG39" s="8">
        <v>43435.416666666664</v>
      </c>
      <c r="AH39" s="7" t="s">
        <v>93</v>
      </c>
      <c r="AI39" s="3" t="s">
        <v>92</v>
      </c>
    </row>
    <row r="40" spans="1:35" s="7" customFormat="1" hidden="1" x14ac:dyDescent="0.4">
      <c r="A40" s="16" t="str">
        <f t="shared" si="21"/>
        <v>-</v>
      </c>
      <c r="B40" s="16" t="str">
        <f t="shared" si="22"/>
        <v>☆</v>
      </c>
      <c r="C40" s="7">
        <v>10</v>
      </c>
      <c r="D40" s="2">
        <v>43435.394166666665</v>
      </c>
      <c r="E40" s="3" t="s">
        <v>611</v>
      </c>
      <c r="F40" s="3">
        <v>22727</v>
      </c>
      <c r="G40" s="3" t="s">
        <v>18</v>
      </c>
      <c r="H40" s="3">
        <v>5930</v>
      </c>
      <c r="I40" s="3">
        <v>438</v>
      </c>
      <c r="J40" s="3">
        <v>7</v>
      </c>
      <c r="K40" s="3">
        <v>2</v>
      </c>
      <c r="L40" s="2">
        <v>43435.394583333335</v>
      </c>
      <c r="M40" s="3"/>
      <c r="N40" s="3"/>
      <c r="O40" s="3" t="s">
        <v>22</v>
      </c>
      <c r="P40" s="3" t="s">
        <v>23</v>
      </c>
      <c r="Q40" s="3" t="s">
        <v>55</v>
      </c>
      <c r="R40" s="3" t="s">
        <v>56</v>
      </c>
      <c r="S40" s="2">
        <v>43435.419166666667</v>
      </c>
      <c r="T40" s="3"/>
      <c r="U40" s="2">
        <v>43435.428680555553</v>
      </c>
      <c r="V40" s="3"/>
      <c r="W40" s="3"/>
      <c r="X40" s="2">
        <f t="shared" si="8"/>
        <v>43435.394166666665</v>
      </c>
      <c r="Y40" s="33">
        <f t="shared" si="9"/>
        <v>0</v>
      </c>
      <c r="Z40" s="33">
        <f t="shared" si="10"/>
        <v>0</v>
      </c>
      <c r="AA40" s="10"/>
      <c r="AB40" s="10">
        <f t="shared" si="11"/>
        <v>0</v>
      </c>
      <c r="AC40" s="10"/>
      <c r="AD40" s="10"/>
      <c r="AE40" s="10"/>
      <c r="AG40" s="8">
        <v>43435.416666666664</v>
      </c>
      <c r="AH40" s="7" t="s">
        <v>93</v>
      </c>
      <c r="AI40" s="3" t="s">
        <v>92</v>
      </c>
    </row>
    <row r="41" spans="1:35" s="7" customFormat="1" hidden="1" x14ac:dyDescent="0.4">
      <c r="A41" s="16" t="str">
        <f t="shared" si="21"/>
        <v>★</v>
      </c>
      <c r="B41" s="16" t="str">
        <f t="shared" si="22"/>
        <v>☆</v>
      </c>
      <c r="C41" s="7">
        <v>10</v>
      </c>
      <c r="D41" s="2">
        <v>43435.395636574074</v>
      </c>
      <c r="E41" s="3" t="s">
        <v>611</v>
      </c>
      <c r="F41" s="3">
        <v>22728</v>
      </c>
      <c r="G41" s="3" t="s">
        <v>18</v>
      </c>
      <c r="H41" s="3">
        <v>5930</v>
      </c>
      <c r="I41" s="3">
        <v>895</v>
      </c>
      <c r="J41" s="3">
        <v>1</v>
      </c>
      <c r="K41" s="3">
        <v>2</v>
      </c>
      <c r="L41" s="2">
        <v>43435.395821759259</v>
      </c>
      <c r="M41" s="3"/>
      <c r="N41" s="3"/>
      <c r="O41" s="3" t="s">
        <v>63</v>
      </c>
      <c r="P41" s="3" t="s">
        <v>64</v>
      </c>
      <c r="Q41" s="3" t="s">
        <v>48</v>
      </c>
      <c r="R41" s="3" t="s">
        <v>49</v>
      </c>
      <c r="S41" s="2">
        <v>43435.41746527778</v>
      </c>
      <c r="T41" s="3"/>
      <c r="U41" s="2">
        <v>43435.426874999997</v>
      </c>
      <c r="V41" s="3"/>
      <c r="W41" s="2">
        <v>43435.402581018519</v>
      </c>
      <c r="X41" s="2">
        <f t="shared" si="8"/>
        <v>43435.402581018519</v>
      </c>
      <c r="Y41" s="33">
        <f t="shared" si="9"/>
        <v>0</v>
      </c>
      <c r="Z41" s="33">
        <f t="shared" si="10"/>
        <v>0</v>
      </c>
      <c r="AA41" s="10"/>
      <c r="AB41" s="10">
        <f t="shared" si="11"/>
        <v>0</v>
      </c>
      <c r="AC41" s="10">
        <f t="shared" ref="AC41" si="23">S41-AG41</f>
        <v>7.9861111589707434E-4</v>
      </c>
      <c r="AD41" s="10"/>
      <c r="AE41" s="10"/>
      <c r="AG41" s="8">
        <v>43435.416666666664</v>
      </c>
      <c r="AH41" s="7" t="s">
        <v>93</v>
      </c>
      <c r="AI41" s="3" t="s">
        <v>92</v>
      </c>
    </row>
    <row r="42" spans="1:35" s="7" customFormat="1" hidden="1" x14ac:dyDescent="0.4">
      <c r="A42" s="16" t="str">
        <f t="shared" si="21"/>
        <v>-</v>
      </c>
      <c r="B42" s="16" t="str">
        <f t="shared" si="22"/>
        <v>☆</v>
      </c>
      <c r="C42" s="7">
        <v>10</v>
      </c>
      <c r="D42" s="2">
        <v>43435.39634259259</v>
      </c>
      <c r="E42" s="3" t="s">
        <v>611</v>
      </c>
      <c r="F42" s="3">
        <v>22729</v>
      </c>
      <c r="G42" s="3" t="s">
        <v>18</v>
      </c>
      <c r="H42" s="3">
        <v>5930</v>
      </c>
      <c r="I42" s="3">
        <v>95</v>
      </c>
      <c r="J42" s="3">
        <v>7</v>
      </c>
      <c r="K42" s="3">
        <v>2</v>
      </c>
      <c r="L42" s="2">
        <v>43435.396481481483</v>
      </c>
      <c r="M42" s="3"/>
      <c r="N42" s="3"/>
      <c r="O42" s="3" t="s">
        <v>22</v>
      </c>
      <c r="P42" s="3" t="s">
        <v>23</v>
      </c>
      <c r="Q42" s="3" t="s">
        <v>66</v>
      </c>
      <c r="R42" s="3" t="s">
        <v>67</v>
      </c>
      <c r="S42" s="2">
        <v>43435.419166666667</v>
      </c>
      <c r="T42" s="3"/>
      <c r="U42" s="2">
        <v>43435.427511574075</v>
      </c>
      <c r="V42" s="3"/>
      <c r="W42" s="3"/>
      <c r="X42" s="2">
        <f t="shared" si="8"/>
        <v>43435.39634259259</v>
      </c>
      <c r="Y42" s="33">
        <f t="shared" si="9"/>
        <v>0</v>
      </c>
      <c r="Z42" s="33">
        <f t="shared" si="10"/>
        <v>0</v>
      </c>
      <c r="AA42" s="10"/>
      <c r="AB42" s="10">
        <f t="shared" si="11"/>
        <v>0</v>
      </c>
      <c r="AC42" s="10"/>
      <c r="AD42" s="10"/>
      <c r="AE42" s="10"/>
      <c r="AG42" s="8">
        <v>43435.416666666664</v>
      </c>
      <c r="AH42" s="7" t="s">
        <v>93</v>
      </c>
      <c r="AI42" s="3" t="s">
        <v>92</v>
      </c>
    </row>
    <row r="43" spans="1:35" s="7" customFormat="1" hidden="1" x14ac:dyDescent="0.4">
      <c r="A43" s="16" t="str">
        <f t="shared" si="21"/>
        <v>★</v>
      </c>
      <c r="B43" s="16" t="str">
        <f t="shared" si="22"/>
        <v>☆</v>
      </c>
      <c r="C43" s="7">
        <v>10</v>
      </c>
      <c r="D43" s="2">
        <v>43435.422997685186</v>
      </c>
      <c r="E43" s="3" t="s">
        <v>622</v>
      </c>
      <c r="F43" s="3">
        <v>22743</v>
      </c>
      <c r="G43" s="3" t="s">
        <v>18</v>
      </c>
      <c r="H43" s="3">
        <v>7698</v>
      </c>
      <c r="I43" s="3">
        <v>180</v>
      </c>
      <c r="J43" s="3">
        <v>10</v>
      </c>
      <c r="K43" s="3">
        <v>1</v>
      </c>
      <c r="L43" s="2">
        <v>43435.428032407406</v>
      </c>
      <c r="M43" s="3"/>
      <c r="N43" s="3"/>
      <c r="O43" s="3" t="s">
        <v>26</v>
      </c>
      <c r="P43" s="3" t="s">
        <v>27</v>
      </c>
      <c r="Q43" s="3" t="s">
        <v>30</v>
      </c>
      <c r="R43" s="3" t="s">
        <v>31</v>
      </c>
      <c r="S43" s="2">
        <v>43435.429918981485</v>
      </c>
      <c r="T43" s="3"/>
      <c r="U43" s="2">
        <v>43435.436678240738</v>
      </c>
      <c r="V43" s="3"/>
      <c r="W43" s="2">
        <v>43435.429918981485</v>
      </c>
      <c r="X43" s="2">
        <f t="shared" si="8"/>
        <v>43435.429918981485</v>
      </c>
      <c r="Y43" s="33">
        <f t="shared" si="9"/>
        <v>0</v>
      </c>
      <c r="Z43" s="33">
        <f t="shared" si="10"/>
        <v>0</v>
      </c>
      <c r="AA43" s="10"/>
      <c r="AB43" s="10">
        <f t="shared" si="11"/>
        <v>0</v>
      </c>
      <c r="AC43" s="10">
        <f t="shared" si="14"/>
        <v>0</v>
      </c>
      <c r="AD43" s="10"/>
      <c r="AE43" s="10"/>
      <c r="AG43" s="8"/>
    </row>
    <row r="44" spans="1:35" s="7" customFormat="1" hidden="1" x14ac:dyDescent="0.4">
      <c r="A44" s="16" t="str">
        <f t="shared" si="21"/>
        <v>★</v>
      </c>
      <c r="B44" s="16" t="str">
        <f t="shared" si="22"/>
        <v>☆</v>
      </c>
      <c r="C44" s="7">
        <v>10</v>
      </c>
      <c r="D44" s="2">
        <v>43435.428599537037</v>
      </c>
      <c r="E44" s="3" t="s">
        <v>627</v>
      </c>
      <c r="F44" s="3">
        <v>22748</v>
      </c>
      <c r="G44" s="3" t="s">
        <v>97</v>
      </c>
      <c r="H44" s="3">
        <v>7915</v>
      </c>
      <c r="I44" s="3">
        <v>200</v>
      </c>
      <c r="J44" s="3">
        <v>6</v>
      </c>
      <c r="K44" s="3">
        <v>1</v>
      </c>
      <c r="L44" s="2">
        <v>43435.428935185184</v>
      </c>
      <c r="M44" s="3"/>
      <c r="N44" s="3"/>
      <c r="O44" s="3" t="s">
        <v>103</v>
      </c>
      <c r="P44" s="3" t="s">
        <v>19</v>
      </c>
      <c r="Q44" s="3" t="s">
        <v>24</v>
      </c>
      <c r="R44" s="3" t="s">
        <v>25</v>
      </c>
      <c r="S44" s="2">
        <v>43435.470138888886</v>
      </c>
      <c r="T44" s="3"/>
      <c r="U44" s="2">
        <v>43435.475162037037</v>
      </c>
      <c r="V44" s="3"/>
      <c r="W44" s="2">
        <v>43435.470138888886</v>
      </c>
      <c r="X44" s="2">
        <f t="shared" si="8"/>
        <v>43435.470138888886</v>
      </c>
      <c r="Y44" s="33">
        <f t="shared" si="9"/>
        <v>0</v>
      </c>
      <c r="Z44" s="33">
        <f t="shared" si="10"/>
        <v>0</v>
      </c>
      <c r="AA44" s="10"/>
      <c r="AB44" s="10">
        <f t="shared" si="11"/>
        <v>0</v>
      </c>
      <c r="AC44" s="10">
        <f t="shared" si="14"/>
        <v>0</v>
      </c>
      <c r="AD44" s="10"/>
      <c r="AE44" s="10"/>
    </row>
    <row r="45" spans="1:35" s="12" customFormat="1" hidden="1" x14ac:dyDescent="0.4">
      <c r="A45" s="17" t="str">
        <f t="shared" si="21"/>
        <v>★</v>
      </c>
      <c r="B45" s="17" t="str">
        <f t="shared" si="22"/>
        <v>☆</v>
      </c>
      <c r="C45" s="12">
        <v>10</v>
      </c>
      <c r="D45" s="4">
        <v>43435.429722222223</v>
      </c>
      <c r="E45" s="5" t="s">
        <v>629</v>
      </c>
      <c r="F45" s="5">
        <v>22751</v>
      </c>
      <c r="G45" s="5" t="s">
        <v>32</v>
      </c>
      <c r="H45" s="5">
        <v>7916</v>
      </c>
      <c r="I45" s="5">
        <v>590</v>
      </c>
      <c r="J45" s="5">
        <v>9</v>
      </c>
      <c r="K45" s="5">
        <v>2</v>
      </c>
      <c r="L45" s="4">
        <v>43435.430358796293</v>
      </c>
      <c r="M45" s="5"/>
      <c r="N45" s="5"/>
      <c r="O45" s="5" t="s">
        <v>61</v>
      </c>
      <c r="P45" s="5" t="s">
        <v>62</v>
      </c>
      <c r="Q45" s="5" t="s">
        <v>30</v>
      </c>
      <c r="R45" s="5" t="s">
        <v>31</v>
      </c>
      <c r="S45" s="4">
        <v>43435.436655092592</v>
      </c>
      <c r="T45" s="5"/>
      <c r="U45" s="4">
        <v>43435.445300925923</v>
      </c>
      <c r="V45" s="5"/>
      <c r="W45" s="4">
        <v>43435.436655092592</v>
      </c>
      <c r="X45" s="4">
        <f t="shared" si="8"/>
        <v>43435.436655092592</v>
      </c>
      <c r="Y45" s="34">
        <f t="shared" si="9"/>
        <v>0</v>
      </c>
      <c r="Z45" s="34">
        <f t="shared" si="10"/>
        <v>0</v>
      </c>
      <c r="AA45" s="19"/>
      <c r="AB45" s="19">
        <f t="shared" si="11"/>
        <v>0</v>
      </c>
      <c r="AC45" s="19">
        <f t="shared" si="14"/>
        <v>0</v>
      </c>
      <c r="AD45" s="19"/>
      <c r="AE45" s="19"/>
    </row>
    <row r="46" spans="1:35" s="23" customFormat="1" x14ac:dyDescent="0.4">
      <c r="A46" s="20" t="str">
        <f t="shared" ref="A46:A72" si="24">IF(W46&gt;0, "★", "-")</f>
        <v>-</v>
      </c>
      <c r="B46" s="20" t="str">
        <f t="shared" ref="B46:B72" si="25">IF(L46&gt;0, "☆", "-")</f>
        <v>-</v>
      </c>
      <c r="C46" s="23">
        <v>11</v>
      </c>
      <c r="D46" s="22">
        <v>43435.458599537036</v>
      </c>
      <c r="E46" s="21" t="s">
        <v>643</v>
      </c>
      <c r="F46" s="21">
        <v>22770</v>
      </c>
      <c r="G46" s="21" t="s">
        <v>32</v>
      </c>
      <c r="H46" s="21">
        <v>7905</v>
      </c>
      <c r="I46" s="21">
        <v>917</v>
      </c>
      <c r="J46" s="21">
        <v>14</v>
      </c>
      <c r="K46" s="21">
        <v>1</v>
      </c>
      <c r="L46" s="21"/>
      <c r="M46" s="22">
        <v>43435.460324074076</v>
      </c>
      <c r="N46" s="22">
        <v>43435.465682870374</v>
      </c>
      <c r="O46" s="21" t="s">
        <v>68</v>
      </c>
      <c r="P46" s="21" t="s">
        <v>69</v>
      </c>
      <c r="Q46" s="21" t="s">
        <v>20</v>
      </c>
      <c r="R46" s="21" t="s">
        <v>21</v>
      </c>
      <c r="S46" s="22">
        <v>43435.459687499999</v>
      </c>
      <c r="T46" s="22">
        <v>43435.459687499999</v>
      </c>
      <c r="U46" s="22">
        <v>43435.467893518522</v>
      </c>
      <c r="V46" s="22">
        <v>43435.467893518522</v>
      </c>
      <c r="W46" s="21"/>
      <c r="X46" s="22">
        <f t="shared" si="8"/>
        <v>43435.458599537036</v>
      </c>
      <c r="Y46" s="35">
        <f t="shared" si="9"/>
        <v>5.3587962975143455E-3</v>
      </c>
      <c r="Z46" s="35">
        <f t="shared" si="10"/>
        <v>5.3587962975143455E-3</v>
      </c>
      <c r="AA46" s="26">
        <f>SUM(Z46:Z84)</f>
        <v>0.26006944446271518</v>
      </c>
      <c r="AB46" s="26">
        <f t="shared" si="11"/>
        <v>6.36574077361729E-4</v>
      </c>
      <c r="AC46" s="26">
        <f t="shared" si="14"/>
        <v>1.7245370399905369E-3</v>
      </c>
      <c r="AD46" s="26">
        <f>AVERAGE(AC46:AC84)</f>
        <v>3.1719054581787389E-3</v>
      </c>
      <c r="AE46" s="26">
        <f>MEDIAN(AC46:AC84)</f>
        <v>2.7546296296350192E-3</v>
      </c>
    </row>
    <row r="47" spans="1:35" s="7" customFormat="1" hidden="1" x14ac:dyDescent="0.4">
      <c r="A47" s="16" t="str">
        <f t="shared" si="24"/>
        <v>-</v>
      </c>
      <c r="B47" s="16" t="str">
        <f t="shared" ref="B47:B50" si="26">IF(L47&gt;0, "☆", "-")</f>
        <v>-</v>
      </c>
      <c r="C47" s="7">
        <v>11</v>
      </c>
      <c r="D47" s="2">
        <v>43435.458761574075</v>
      </c>
      <c r="E47" s="3" t="s">
        <v>644</v>
      </c>
      <c r="F47" s="3">
        <v>22771</v>
      </c>
      <c r="G47" s="3" t="s">
        <v>96</v>
      </c>
      <c r="H47" s="3">
        <v>0</v>
      </c>
      <c r="I47" s="3">
        <v>380</v>
      </c>
      <c r="J47" s="3">
        <v>5</v>
      </c>
      <c r="K47" s="3">
        <v>2</v>
      </c>
      <c r="L47" s="3"/>
      <c r="M47" s="2">
        <v>43435.461111111108</v>
      </c>
      <c r="N47" s="2">
        <v>43435.468148148146</v>
      </c>
      <c r="O47" s="3" t="s">
        <v>63</v>
      </c>
      <c r="P47" s="3" t="s">
        <v>64</v>
      </c>
      <c r="Q47" s="3" t="s">
        <v>43</v>
      </c>
      <c r="R47" s="3" t="s">
        <v>89</v>
      </c>
      <c r="S47" s="2">
        <v>43435.460578703707</v>
      </c>
      <c r="T47" s="2">
        <v>43435.460787037038</v>
      </c>
      <c r="U47" s="2">
        <v>43435.470590277779</v>
      </c>
      <c r="V47" s="2">
        <v>43435.476388888892</v>
      </c>
      <c r="W47" s="3"/>
      <c r="X47" s="2">
        <f t="shared" si="8"/>
        <v>43435.458761574075</v>
      </c>
      <c r="Y47" s="33">
        <f t="shared" si="9"/>
        <v>7.0370370376622304E-3</v>
      </c>
      <c r="Z47" s="33">
        <f t="shared" si="10"/>
        <v>1.4074074075324461E-2</v>
      </c>
      <c r="AA47" s="10"/>
      <c r="AB47" s="10">
        <f t="shared" si="11"/>
        <v>5.3240740089677274E-4</v>
      </c>
      <c r="AC47" s="10">
        <f t="shared" si="14"/>
        <v>2.3495370332966559E-3</v>
      </c>
      <c r="AD47" s="10"/>
      <c r="AE47" s="10"/>
    </row>
    <row r="48" spans="1:35" s="7" customFormat="1" hidden="1" x14ac:dyDescent="0.4">
      <c r="A48" s="16" t="str">
        <f t="shared" ref="A48:A50" si="27">IF(W48&gt;0, "★", "-")</f>
        <v>-</v>
      </c>
      <c r="B48" s="16" t="str">
        <f t="shared" si="26"/>
        <v>-</v>
      </c>
      <c r="C48" s="7">
        <v>11</v>
      </c>
      <c r="D48" s="2">
        <v>43435.460520833331</v>
      </c>
      <c r="E48" s="3" t="s">
        <v>495</v>
      </c>
      <c r="F48" s="3">
        <v>22773</v>
      </c>
      <c r="G48" s="3" t="s">
        <v>95</v>
      </c>
      <c r="H48" s="3">
        <v>0</v>
      </c>
      <c r="I48" s="3">
        <v>965</v>
      </c>
      <c r="J48" s="3">
        <v>9</v>
      </c>
      <c r="K48" s="3">
        <v>3</v>
      </c>
      <c r="L48" s="3"/>
      <c r="M48" s="2">
        <v>43435.46329861111</v>
      </c>
      <c r="N48" s="2">
        <v>43435.467083333337</v>
      </c>
      <c r="O48" s="3" t="s">
        <v>43</v>
      </c>
      <c r="P48" s="3" t="s">
        <v>89</v>
      </c>
      <c r="Q48" s="3" t="s">
        <v>41</v>
      </c>
      <c r="R48" s="3" t="s">
        <v>42</v>
      </c>
      <c r="S48" s="2">
        <v>43435.463020833333</v>
      </c>
      <c r="T48" s="2">
        <v>43435.463020833333</v>
      </c>
      <c r="U48" s="2">
        <v>43435.466689814813</v>
      </c>
      <c r="V48" s="2">
        <v>43435.466689814813</v>
      </c>
      <c r="W48" s="3"/>
      <c r="X48" s="2">
        <f t="shared" si="8"/>
        <v>43435.460520833331</v>
      </c>
      <c r="Y48" s="33">
        <f t="shared" si="9"/>
        <v>3.7847222265554592E-3</v>
      </c>
      <c r="Z48" s="33">
        <f t="shared" si="10"/>
        <v>1.1354166679666378E-2</v>
      </c>
      <c r="AA48" s="10"/>
      <c r="AB48" s="10">
        <f t="shared" si="11"/>
        <v>2.7777777722803876E-4</v>
      </c>
      <c r="AC48" s="10">
        <f t="shared" si="14"/>
        <v>2.7777777795563452E-3</v>
      </c>
      <c r="AD48" s="10"/>
      <c r="AE48" s="10"/>
    </row>
    <row r="49" spans="1:35" s="7" customFormat="1" x14ac:dyDescent="0.4">
      <c r="A49" s="16" t="str">
        <f t="shared" si="27"/>
        <v>-</v>
      </c>
      <c r="B49" s="16" t="str">
        <f t="shared" si="26"/>
        <v>-</v>
      </c>
      <c r="C49" s="7">
        <v>11</v>
      </c>
      <c r="D49" s="2">
        <v>43435.460960648146</v>
      </c>
      <c r="E49" s="3" t="s">
        <v>646</v>
      </c>
      <c r="F49" s="3">
        <v>22774</v>
      </c>
      <c r="G49" s="3" t="s">
        <v>32</v>
      </c>
      <c r="H49" s="3">
        <v>4540</v>
      </c>
      <c r="I49" s="3">
        <v>7</v>
      </c>
      <c r="J49" s="3">
        <v>10</v>
      </c>
      <c r="K49" s="3">
        <v>1</v>
      </c>
      <c r="L49" s="3"/>
      <c r="M49" s="2">
        <v>43435.464421296296</v>
      </c>
      <c r="N49" s="2">
        <v>43435.475717592592</v>
      </c>
      <c r="O49" s="3" t="s">
        <v>61</v>
      </c>
      <c r="P49" s="3" t="s">
        <v>62</v>
      </c>
      <c r="Q49" s="3" t="s">
        <v>71</v>
      </c>
      <c r="R49" s="3" t="s">
        <v>72</v>
      </c>
      <c r="S49" s="2">
        <v>43435.463935185187</v>
      </c>
      <c r="T49" s="2">
        <v>43435.464270833334</v>
      </c>
      <c r="U49" s="2">
        <v>43435.471180555556</v>
      </c>
      <c r="V49" s="2">
        <v>43435.477754629632</v>
      </c>
      <c r="W49" s="3"/>
      <c r="X49" s="2">
        <f t="shared" si="8"/>
        <v>43435.460960648146</v>
      </c>
      <c r="Y49" s="33">
        <f t="shared" si="9"/>
        <v>1.1296296295768116E-2</v>
      </c>
      <c r="Z49" s="33">
        <f t="shared" si="10"/>
        <v>1.1296296295768116E-2</v>
      </c>
      <c r="AA49" s="10"/>
      <c r="AB49" s="10">
        <f t="shared" si="11"/>
        <v>4.8611110833007842E-4</v>
      </c>
      <c r="AC49" s="10">
        <f t="shared" si="14"/>
        <v>3.4606481494847685E-3</v>
      </c>
      <c r="AD49" s="10"/>
      <c r="AE49" s="10"/>
    </row>
    <row r="50" spans="1:35" s="7" customFormat="1" x14ac:dyDescent="0.4">
      <c r="A50" s="16" t="str">
        <f t="shared" si="27"/>
        <v>-</v>
      </c>
      <c r="B50" s="16" t="str">
        <f t="shared" si="26"/>
        <v>-</v>
      </c>
      <c r="C50" s="7">
        <v>11</v>
      </c>
      <c r="D50" s="2">
        <v>43435.462037037039</v>
      </c>
      <c r="E50" s="3" t="s">
        <v>207</v>
      </c>
      <c r="F50" s="3">
        <v>22775</v>
      </c>
      <c r="G50" s="3" t="s">
        <v>110</v>
      </c>
      <c r="H50" s="3">
        <v>1358</v>
      </c>
      <c r="I50" s="3">
        <v>170</v>
      </c>
      <c r="J50" s="3">
        <v>4</v>
      </c>
      <c r="K50" s="3">
        <v>1</v>
      </c>
      <c r="L50" s="3"/>
      <c r="M50" s="2">
        <v>43435.464490740742</v>
      </c>
      <c r="N50" s="2">
        <v>43435.468194444446</v>
      </c>
      <c r="O50" s="3" t="s">
        <v>103</v>
      </c>
      <c r="P50" s="3" t="s">
        <v>19</v>
      </c>
      <c r="Q50" s="3" t="s">
        <v>30</v>
      </c>
      <c r="R50" s="3" t="s">
        <v>31</v>
      </c>
      <c r="S50" s="2">
        <v>43435.463495370372</v>
      </c>
      <c r="T50" s="2">
        <v>43435.463495370372</v>
      </c>
      <c r="U50" s="2">
        <v>43435.469687500001</v>
      </c>
      <c r="V50" s="2">
        <v>43435.469687500001</v>
      </c>
      <c r="W50" s="3"/>
      <c r="X50" s="2">
        <f t="shared" si="8"/>
        <v>43435.462037037039</v>
      </c>
      <c r="Y50" s="33">
        <f t="shared" si="9"/>
        <v>3.7037037036498077E-3</v>
      </c>
      <c r="Z50" s="33">
        <f t="shared" si="10"/>
        <v>3.7037037036498077E-3</v>
      </c>
      <c r="AA50" s="10"/>
      <c r="AB50" s="10">
        <f t="shared" si="11"/>
        <v>9.9537037021946162E-4</v>
      </c>
      <c r="AC50" s="10">
        <f t="shared" si="14"/>
        <v>2.4537037024856545E-3</v>
      </c>
      <c r="AD50" s="10"/>
      <c r="AE50" s="10"/>
      <c r="AG50" s="3"/>
    </row>
    <row r="51" spans="1:35" s="7" customFormat="1" x14ac:dyDescent="0.4">
      <c r="A51" s="16" t="str">
        <f t="shared" ref="A51:A55" si="28">IF(W51&gt;0, "★", "-")</f>
        <v>-</v>
      </c>
      <c r="B51" s="16" t="str">
        <f t="shared" ref="B51:B55" si="29">IF(L51&gt;0, "☆", "-")</f>
        <v>-</v>
      </c>
      <c r="C51" s="7">
        <v>11</v>
      </c>
      <c r="D51" s="2">
        <v>43435.46298611111</v>
      </c>
      <c r="E51" s="3" t="s">
        <v>614</v>
      </c>
      <c r="F51" s="3">
        <v>22776</v>
      </c>
      <c r="G51" s="3" t="s">
        <v>18</v>
      </c>
      <c r="H51" s="3">
        <v>3845</v>
      </c>
      <c r="I51" s="3">
        <v>49</v>
      </c>
      <c r="J51" s="3">
        <v>13</v>
      </c>
      <c r="K51" s="3">
        <v>1</v>
      </c>
      <c r="L51" s="3"/>
      <c r="M51" s="2">
        <v>43435.465787037036</v>
      </c>
      <c r="N51" s="2">
        <v>43435.470405092594</v>
      </c>
      <c r="O51" s="3" t="s">
        <v>48</v>
      </c>
      <c r="P51" s="3" t="s">
        <v>49</v>
      </c>
      <c r="Q51" s="3" t="s">
        <v>30</v>
      </c>
      <c r="R51" s="3" t="s">
        <v>31</v>
      </c>
      <c r="S51" s="2">
        <v>43435.465150462966</v>
      </c>
      <c r="T51" s="2">
        <v>43435.465150462966</v>
      </c>
      <c r="U51" s="2">
        <v>43435.472974537035</v>
      </c>
      <c r="V51" s="2">
        <v>43435.472974537035</v>
      </c>
      <c r="W51" s="3"/>
      <c r="X51" s="2">
        <f t="shared" si="8"/>
        <v>43435.46298611111</v>
      </c>
      <c r="Y51" s="33">
        <f t="shared" si="9"/>
        <v>4.6180555582395755E-3</v>
      </c>
      <c r="Z51" s="33">
        <f t="shared" si="10"/>
        <v>4.6180555582395755E-3</v>
      </c>
      <c r="AA51" s="10"/>
      <c r="AB51" s="10">
        <f t="shared" si="11"/>
        <v>6.3657407008577138E-4</v>
      </c>
      <c r="AC51" s="10">
        <f t="shared" si="14"/>
        <v>2.8009259258396924E-3</v>
      </c>
      <c r="AD51" s="10"/>
      <c r="AE51" s="10"/>
      <c r="AG51" s="8"/>
    </row>
    <row r="52" spans="1:35" s="7" customFormat="1" hidden="1" x14ac:dyDescent="0.4">
      <c r="A52" s="16" t="str">
        <f t="shared" si="28"/>
        <v>-</v>
      </c>
      <c r="B52" s="16" t="str">
        <f t="shared" si="29"/>
        <v>-</v>
      </c>
      <c r="C52" s="7">
        <v>11</v>
      </c>
      <c r="D52" s="2">
        <v>43435.464537037034</v>
      </c>
      <c r="E52" s="3" t="s">
        <v>648</v>
      </c>
      <c r="F52" s="3">
        <v>22778</v>
      </c>
      <c r="G52" s="3" t="s">
        <v>95</v>
      </c>
      <c r="H52" s="3">
        <v>0</v>
      </c>
      <c r="I52" s="3">
        <v>835</v>
      </c>
      <c r="J52" s="3">
        <v>11</v>
      </c>
      <c r="K52" s="3">
        <v>2</v>
      </c>
      <c r="L52" s="3"/>
      <c r="M52" s="2">
        <v>43435.470416666663</v>
      </c>
      <c r="N52" s="2">
        <v>43435.47457175926</v>
      </c>
      <c r="O52" s="3" t="s">
        <v>88</v>
      </c>
      <c r="P52" s="3" t="s">
        <v>35</v>
      </c>
      <c r="Q52" s="3" t="s">
        <v>26</v>
      </c>
      <c r="R52" s="3" t="s">
        <v>27</v>
      </c>
      <c r="S52" s="2">
        <v>43435.468356481484</v>
      </c>
      <c r="T52" s="2">
        <v>43435.468356481484</v>
      </c>
      <c r="U52" s="2">
        <v>43435.47320601852</v>
      </c>
      <c r="V52" s="2">
        <v>43435.47320601852</v>
      </c>
      <c r="W52" s="3"/>
      <c r="X52" s="2">
        <f t="shared" si="8"/>
        <v>43435.464537037034</v>
      </c>
      <c r="Y52" s="33">
        <f t="shared" si="9"/>
        <v>4.1550925961928442E-3</v>
      </c>
      <c r="Z52" s="33">
        <f t="shared" si="10"/>
        <v>8.3101851923856884E-3</v>
      </c>
      <c r="AA52" s="10"/>
      <c r="AB52" s="10">
        <f t="shared" si="11"/>
        <v>2.0601851792889647E-3</v>
      </c>
      <c r="AC52" s="10">
        <f t="shared" si="14"/>
        <v>5.8796296289074235E-3</v>
      </c>
      <c r="AD52" s="10"/>
      <c r="AE52" s="10"/>
      <c r="AG52" s="8"/>
      <c r="AI52" s="3"/>
    </row>
    <row r="53" spans="1:35" s="7" customFormat="1" x14ac:dyDescent="0.4">
      <c r="A53" s="16" t="str">
        <f t="shared" si="28"/>
        <v>-</v>
      </c>
      <c r="B53" s="16" t="str">
        <f t="shared" si="29"/>
        <v>-</v>
      </c>
      <c r="C53" s="7">
        <v>11</v>
      </c>
      <c r="D53" s="2">
        <v>43435.467974537038</v>
      </c>
      <c r="E53" s="3" t="s">
        <v>650</v>
      </c>
      <c r="F53" s="3">
        <v>22780</v>
      </c>
      <c r="G53" s="3" t="s">
        <v>110</v>
      </c>
      <c r="H53" s="3">
        <v>6060</v>
      </c>
      <c r="I53" s="3">
        <v>776</v>
      </c>
      <c r="J53" s="3">
        <v>1</v>
      </c>
      <c r="K53" s="3">
        <v>1</v>
      </c>
      <c r="L53" s="3"/>
      <c r="M53" s="2">
        <v>43435.473344907405</v>
      </c>
      <c r="N53" s="2">
        <v>43435.4762962963</v>
      </c>
      <c r="O53" s="3" t="s">
        <v>103</v>
      </c>
      <c r="P53" s="3" t="s">
        <v>19</v>
      </c>
      <c r="Q53" s="3" t="s">
        <v>24</v>
      </c>
      <c r="R53" s="3" t="s">
        <v>25</v>
      </c>
      <c r="S53" s="2">
        <v>43435.473055555558</v>
      </c>
      <c r="T53" s="2">
        <v>43435.473055555558</v>
      </c>
      <c r="U53" s="2">
        <v>43435.478078703702</v>
      </c>
      <c r="V53" s="2">
        <v>43435.478078703702</v>
      </c>
      <c r="W53" s="3"/>
      <c r="X53" s="2">
        <f t="shared" si="8"/>
        <v>43435.467974537038</v>
      </c>
      <c r="Y53" s="33">
        <f t="shared" si="9"/>
        <v>2.9513888948713429E-3</v>
      </c>
      <c r="Z53" s="33">
        <f t="shared" si="10"/>
        <v>2.9513888948713429E-3</v>
      </c>
      <c r="AA53" s="10"/>
      <c r="AB53" s="10">
        <f t="shared" si="11"/>
        <v>2.8935184673173353E-4</v>
      </c>
      <c r="AC53" s="10">
        <f t="shared" si="14"/>
        <v>5.3703703670180403E-3</v>
      </c>
      <c r="AD53" s="10"/>
      <c r="AE53" s="10"/>
      <c r="AG53" s="8"/>
      <c r="AI53" s="3"/>
    </row>
    <row r="54" spans="1:35" s="7" customFormat="1" x14ac:dyDescent="0.4">
      <c r="A54" s="16" t="str">
        <f t="shared" si="28"/>
        <v>-</v>
      </c>
      <c r="B54" s="16" t="str">
        <f t="shared" si="29"/>
        <v>-</v>
      </c>
      <c r="C54" s="7">
        <v>11</v>
      </c>
      <c r="D54" s="2">
        <v>43435.469074074077</v>
      </c>
      <c r="E54" s="3" t="s">
        <v>651</v>
      </c>
      <c r="F54" s="3">
        <v>22781</v>
      </c>
      <c r="G54" s="3" t="s">
        <v>50</v>
      </c>
      <c r="H54" s="3">
        <v>7930</v>
      </c>
      <c r="I54" s="3">
        <v>553</v>
      </c>
      <c r="J54" s="3">
        <v>7</v>
      </c>
      <c r="K54" s="3">
        <v>3</v>
      </c>
      <c r="L54" s="3"/>
      <c r="M54" s="2">
        <v>43435.47351851852</v>
      </c>
      <c r="N54" s="2">
        <v>43435.476655092592</v>
      </c>
      <c r="O54" s="3" t="s">
        <v>103</v>
      </c>
      <c r="P54" s="3" t="s">
        <v>19</v>
      </c>
      <c r="Q54" s="3" t="s">
        <v>30</v>
      </c>
      <c r="R54" s="3" t="s">
        <v>31</v>
      </c>
      <c r="S54" s="2">
        <v>43435.474583333336</v>
      </c>
      <c r="T54" s="2">
        <v>43435.474583333336</v>
      </c>
      <c r="U54" s="2">
        <v>43435.482164351852</v>
      </c>
      <c r="V54" s="2">
        <v>43435.482164351852</v>
      </c>
      <c r="W54" s="3"/>
      <c r="X54" s="2">
        <f t="shared" si="8"/>
        <v>43435.469074074077</v>
      </c>
      <c r="Y54" s="33">
        <f t="shared" si="9"/>
        <v>3.1365740724140778E-3</v>
      </c>
      <c r="Z54" s="33">
        <f t="shared" si="10"/>
        <v>9.4097222172422335E-3</v>
      </c>
      <c r="AA54" s="10"/>
      <c r="AB54" s="10">
        <f t="shared" si="11"/>
        <v>0</v>
      </c>
      <c r="AC54" s="10">
        <f t="shared" si="14"/>
        <v>4.4444444429245777E-3</v>
      </c>
      <c r="AD54" s="10"/>
      <c r="AE54" s="10"/>
      <c r="AG54" s="8"/>
    </row>
    <row r="55" spans="1:35" s="7" customFormat="1" ht="18" hidden="1" customHeight="1" x14ac:dyDescent="0.4">
      <c r="A55" s="16" t="str">
        <f t="shared" si="28"/>
        <v>-</v>
      </c>
      <c r="B55" s="16" t="str">
        <f t="shared" si="29"/>
        <v>-</v>
      </c>
      <c r="C55" s="7">
        <v>11</v>
      </c>
      <c r="D55" s="2">
        <v>43435.470023148147</v>
      </c>
      <c r="E55" s="3" t="s">
        <v>652</v>
      </c>
      <c r="F55" s="3">
        <v>22782</v>
      </c>
      <c r="G55" s="3" t="s">
        <v>96</v>
      </c>
      <c r="H55" s="3">
        <v>0</v>
      </c>
      <c r="I55" s="3">
        <v>193</v>
      </c>
      <c r="J55" s="3">
        <v>8</v>
      </c>
      <c r="K55" s="3">
        <v>2</v>
      </c>
      <c r="L55" s="3"/>
      <c r="M55" s="2">
        <v>43435.472754629627</v>
      </c>
      <c r="N55" s="2">
        <v>43435.477187500001</v>
      </c>
      <c r="O55" s="3" t="s">
        <v>63</v>
      </c>
      <c r="P55" s="3" t="s">
        <v>64</v>
      </c>
      <c r="Q55" s="3" t="s">
        <v>44</v>
      </c>
      <c r="R55" s="3" t="s">
        <v>45</v>
      </c>
      <c r="S55" s="2">
        <v>43435.472604166665</v>
      </c>
      <c r="T55" s="2">
        <v>43435.472604166665</v>
      </c>
      <c r="U55" s="2">
        <v>43435.478935185187</v>
      </c>
      <c r="V55" s="2">
        <v>43435.478935185187</v>
      </c>
      <c r="W55" s="3"/>
      <c r="X55" s="2">
        <f t="shared" si="8"/>
        <v>43435.470023148147</v>
      </c>
      <c r="Y55" s="33">
        <f t="shared" si="9"/>
        <v>4.432870373420883E-3</v>
      </c>
      <c r="Z55" s="33">
        <f t="shared" si="10"/>
        <v>8.8657407468417659E-3</v>
      </c>
      <c r="AA55" s="10"/>
      <c r="AB55" s="10">
        <f t="shared" si="11"/>
        <v>1.5046296175569296E-4</v>
      </c>
      <c r="AC55" s="10">
        <f t="shared" si="14"/>
        <v>2.7314814797136933E-3</v>
      </c>
      <c r="AD55" s="10"/>
      <c r="AE55" s="10"/>
    </row>
    <row r="56" spans="1:35" s="7" customFormat="1" x14ac:dyDescent="0.4">
      <c r="A56" s="16" t="str">
        <f>IF(W56&gt;0, "★", "-")</f>
        <v>★</v>
      </c>
      <c r="B56" s="16" t="str">
        <f>IF(L56&gt;0, "☆", "-")</f>
        <v>-</v>
      </c>
      <c r="C56" s="7">
        <v>11</v>
      </c>
      <c r="D56" s="2">
        <v>43435.472592592596</v>
      </c>
      <c r="E56" s="3" t="s">
        <v>649</v>
      </c>
      <c r="F56" s="3">
        <v>22784</v>
      </c>
      <c r="G56" s="3" t="s">
        <v>110</v>
      </c>
      <c r="H56" s="3">
        <v>6068</v>
      </c>
      <c r="I56" s="3">
        <v>231</v>
      </c>
      <c r="J56" s="3">
        <v>4</v>
      </c>
      <c r="K56" s="3">
        <v>2</v>
      </c>
      <c r="L56" s="3"/>
      <c r="M56" s="2">
        <v>43435.47625</v>
      </c>
      <c r="N56" s="2">
        <v>43435.483032407406</v>
      </c>
      <c r="O56" s="3" t="s">
        <v>22</v>
      </c>
      <c r="P56" s="3" t="s">
        <v>23</v>
      </c>
      <c r="Q56" s="3" t="s">
        <v>55</v>
      </c>
      <c r="R56" s="3" t="s">
        <v>56</v>
      </c>
      <c r="S56" s="2">
        <v>43435.479513888888</v>
      </c>
      <c r="T56" s="2">
        <v>43435.479513888888</v>
      </c>
      <c r="U56" s="2">
        <v>43435.489027777781</v>
      </c>
      <c r="V56" s="2">
        <v>43435.489027777781</v>
      </c>
      <c r="W56" s="2">
        <v>43435.479513888888</v>
      </c>
      <c r="X56" s="2">
        <f t="shared" si="8"/>
        <v>43435.479513888888</v>
      </c>
      <c r="Y56" s="33">
        <f t="shared" si="9"/>
        <v>6.7824074067175388E-3</v>
      </c>
      <c r="Z56" s="33">
        <f t="shared" si="10"/>
        <v>1.3564814813435078E-2</v>
      </c>
      <c r="AA56" s="10"/>
      <c r="AB56" s="10">
        <f t="shared" si="11"/>
        <v>0</v>
      </c>
      <c r="AC56" s="10">
        <f t="shared" si="14"/>
        <v>0</v>
      </c>
      <c r="AD56" s="10"/>
      <c r="AE56" s="10"/>
    </row>
    <row r="57" spans="1:35" s="7" customFormat="1" x14ac:dyDescent="0.4">
      <c r="A57" s="16" t="str">
        <f>IF(W57&gt;0, "★", "-")</f>
        <v>-</v>
      </c>
      <c r="B57" s="16" t="str">
        <f>IF(L57&gt;0, "☆", "-")</f>
        <v>-</v>
      </c>
      <c r="C57" s="7">
        <v>11</v>
      </c>
      <c r="D57" s="2">
        <v>43435.472754629627</v>
      </c>
      <c r="E57" s="3" t="s">
        <v>318</v>
      </c>
      <c r="F57" s="3">
        <v>22785</v>
      </c>
      <c r="G57" s="3" t="s">
        <v>98</v>
      </c>
      <c r="H57" s="3">
        <v>7106</v>
      </c>
      <c r="I57" s="3">
        <v>742</v>
      </c>
      <c r="J57" s="3">
        <v>2</v>
      </c>
      <c r="K57" s="3">
        <v>1</v>
      </c>
      <c r="L57" s="3"/>
      <c r="M57" s="2">
        <v>43435.474131944444</v>
      </c>
      <c r="N57" s="2">
        <v>43435.477881944447</v>
      </c>
      <c r="O57" s="3" t="s">
        <v>63</v>
      </c>
      <c r="P57" s="3" t="s">
        <v>64</v>
      </c>
      <c r="Q57" s="3" t="s">
        <v>103</v>
      </c>
      <c r="R57" s="3" t="s">
        <v>19</v>
      </c>
      <c r="S57" s="2">
        <v>43435.474351851852</v>
      </c>
      <c r="T57" s="2">
        <v>43435.474351851852</v>
      </c>
      <c r="U57" s="2">
        <v>43435.478842592594</v>
      </c>
      <c r="V57" s="2">
        <v>43435.478842592594</v>
      </c>
      <c r="W57" s="3"/>
      <c r="X57" s="2">
        <f t="shared" si="8"/>
        <v>43435.472754629627</v>
      </c>
      <c r="Y57" s="33">
        <f t="shared" si="9"/>
        <v>3.7500000034924597E-3</v>
      </c>
      <c r="Z57" s="33">
        <f t="shared" si="10"/>
        <v>3.7500000034924597E-3</v>
      </c>
      <c r="AA57" s="10"/>
      <c r="AB57" s="10">
        <f t="shared" si="11"/>
        <v>0</v>
      </c>
      <c r="AC57" s="10">
        <f t="shared" si="14"/>
        <v>1.377314816636499E-3</v>
      </c>
      <c r="AD57" s="10"/>
      <c r="AE57" s="10"/>
    </row>
    <row r="58" spans="1:35" s="7" customFormat="1" hidden="1" x14ac:dyDescent="0.4">
      <c r="A58" s="16" t="str">
        <f t="shared" si="24"/>
        <v>-</v>
      </c>
      <c r="B58" s="16" t="str">
        <f t="shared" si="25"/>
        <v>-</v>
      </c>
      <c r="C58" s="7">
        <v>11</v>
      </c>
      <c r="D58" s="2">
        <v>43435.47283564815</v>
      </c>
      <c r="E58" s="3" t="s">
        <v>653</v>
      </c>
      <c r="F58" s="3">
        <v>22786</v>
      </c>
      <c r="G58" s="3" t="s">
        <v>96</v>
      </c>
      <c r="H58" s="3">
        <v>0</v>
      </c>
      <c r="I58" s="3">
        <v>48</v>
      </c>
      <c r="J58" s="3">
        <v>13</v>
      </c>
      <c r="K58" s="3">
        <v>2</v>
      </c>
      <c r="L58" s="3"/>
      <c r="M58" s="2">
        <v>43435.47797453704</v>
      </c>
      <c r="N58" s="2">
        <v>43435.484618055554</v>
      </c>
      <c r="O58" s="3" t="s">
        <v>63</v>
      </c>
      <c r="P58" s="3" t="s">
        <v>64</v>
      </c>
      <c r="Q58" s="3" t="s">
        <v>71</v>
      </c>
      <c r="R58" s="3" t="s">
        <v>72</v>
      </c>
      <c r="S58" s="2">
        <v>43435.478449074071</v>
      </c>
      <c r="T58" s="2">
        <v>43435.478449074071</v>
      </c>
      <c r="U58" s="2">
        <v>43435.485717592594</v>
      </c>
      <c r="V58" s="2">
        <v>43435.487523148149</v>
      </c>
      <c r="W58" s="3"/>
      <c r="X58" s="2">
        <f t="shared" si="8"/>
        <v>43435.47283564815</v>
      </c>
      <c r="Y58" s="33">
        <f t="shared" si="9"/>
        <v>6.6435185144655406E-3</v>
      </c>
      <c r="Z58" s="33">
        <f t="shared" si="10"/>
        <v>1.3287037028931081E-2</v>
      </c>
      <c r="AA58" s="10"/>
      <c r="AB58" s="10">
        <f t="shared" si="11"/>
        <v>0</v>
      </c>
      <c r="AC58" s="10">
        <f t="shared" si="14"/>
        <v>5.1388888896326534E-3</v>
      </c>
      <c r="AD58" s="10"/>
      <c r="AE58" s="10"/>
    </row>
    <row r="59" spans="1:35" s="7" customFormat="1" x14ac:dyDescent="0.4">
      <c r="A59" s="16" t="str">
        <f t="shared" ref="A59:A62" si="30">IF(W59&gt;0, "★", "-")</f>
        <v>-</v>
      </c>
      <c r="B59" s="16" t="str">
        <f t="shared" ref="B59:B62" si="31">IF(L59&gt;0, "☆", "-")</f>
        <v>-</v>
      </c>
      <c r="C59" s="7">
        <v>11</v>
      </c>
      <c r="D59" s="2">
        <v>43435.473310185182</v>
      </c>
      <c r="E59" s="3" t="s">
        <v>654</v>
      </c>
      <c r="F59" s="3">
        <v>22787</v>
      </c>
      <c r="G59" s="3" t="s">
        <v>97</v>
      </c>
      <c r="H59" s="3">
        <v>7931</v>
      </c>
      <c r="I59" s="3">
        <v>161</v>
      </c>
      <c r="J59" s="3">
        <v>9</v>
      </c>
      <c r="K59" s="3">
        <v>1</v>
      </c>
      <c r="L59" s="3"/>
      <c r="M59" s="2">
        <v>43435.4762962963</v>
      </c>
      <c r="N59" s="2">
        <v>43435.480983796297</v>
      </c>
      <c r="O59" s="3" t="s">
        <v>26</v>
      </c>
      <c r="P59" s="3" t="s">
        <v>27</v>
      </c>
      <c r="Q59" s="3" t="s">
        <v>46</v>
      </c>
      <c r="R59" s="3" t="s">
        <v>47</v>
      </c>
      <c r="S59" s="2">
        <v>43435.475486111114</v>
      </c>
      <c r="T59" s="2">
        <v>43435.475486111114</v>
      </c>
      <c r="U59" s="2">
        <v>43435.483090277776</v>
      </c>
      <c r="V59" s="2">
        <v>43435.483090277776</v>
      </c>
      <c r="W59" s="3"/>
      <c r="X59" s="2">
        <f t="shared" si="8"/>
        <v>43435.473310185182</v>
      </c>
      <c r="Y59" s="33">
        <f t="shared" si="9"/>
        <v>4.687499997089617E-3</v>
      </c>
      <c r="Z59" s="33">
        <f t="shared" si="10"/>
        <v>4.687499997089617E-3</v>
      </c>
      <c r="AA59" s="10"/>
      <c r="AB59" s="10">
        <f t="shared" si="11"/>
        <v>8.1018518540076911E-4</v>
      </c>
      <c r="AC59" s="10">
        <f t="shared" si="14"/>
        <v>2.9861111179343425E-3</v>
      </c>
      <c r="AD59" s="10"/>
      <c r="AE59" s="10"/>
    </row>
    <row r="60" spans="1:35" s="7" customFormat="1" x14ac:dyDescent="0.4">
      <c r="A60" s="16" t="str">
        <f t="shared" si="30"/>
        <v>★</v>
      </c>
      <c r="B60" s="16" t="str">
        <f t="shared" si="31"/>
        <v>-</v>
      </c>
      <c r="C60" s="7">
        <v>11</v>
      </c>
      <c r="D60" s="2">
        <v>43435.474641203706</v>
      </c>
      <c r="E60" s="3" t="s">
        <v>656</v>
      </c>
      <c r="F60" s="3">
        <v>22789</v>
      </c>
      <c r="G60" s="3" t="s">
        <v>110</v>
      </c>
      <c r="H60" s="3">
        <v>6349</v>
      </c>
      <c r="I60" s="3">
        <v>902</v>
      </c>
      <c r="J60" s="3">
        <v>10</v>
      </c>
      <c r="K60" s="3">
        <v>1</v>
      </c>
      <c r="L60" s="3"/>
      <c r="M60" s="2">
        <v>43435.478090277778</v>
      </c>
      <c r="N60" s="2">
        <v>43435.484270833331</v>
      </c>
      <c r="O60" s="3" t="s">
        <v>66</v>
      </c>
      <c r="P60" s="3" t="s">
        <v>67</v>
      </c>
      <c r="Q60" s="3" t="s">
        <v>41</v>
      </c>
      <c r="R60" s="3" t="s">
        <v>42</v>
      </c>
      <c r="S60" s="2">
        <v>43435.481574074074</v>
      </c>
      <c r="T60" s="2">
        <v>43435.481574074074</v>
      </c>
      <c r="U60" s="2">
        <v>43435.487245370372</v>
      </c>
      <c r="V60" s="2">
        <v>43435.487245370372</v>
      </c>
      <c r="W60" s="2">
        <v>43435.481574074074</v>
      </c>
      <c r="X60" s="2">
        <f t="shared" si="8"/>
        <v>43435.481574074074</v>
      </c>
      <c r="Y60" s="33">
        <f t="shared" si="9"/>
        <v>6.1805555524188094E-3</v>
      </c>
      <c r="Z60" s="33">
        <f t="shared" si="10"/>
        <v>6.1805555524188094E-3</v>
      </c>
      <c r="AA60" s="29"/>
      <c r="AB60" s="29">
        <f t="shared" si="11"/>
        <v>0</v>
      </c>
      <c r="AC60" s="10">
        <f t="shared" si="14"/>
        <v>0</v>
      </c>
      <c r="AD60" s="10"/>
      <c r="AE60" s="10"/>
    </row>
    <row r="61" spans="1:35" s="7" customFormat="1" x14ac:dyDescent="0.4">
      <c r="A61" s="16" t="str">
        <f t="shared" si="30"/>
        <v>★</v>
      </c>
      <c r="B61" s="16" t="str">
        <f t="shared" si="31"/>
        <v>-</v>
      </c>
      <c r="C61" s="7">
        <v>11</v>
      </c>
      <c r="D61" s="2">
        <v>43435.476597222223</v>
      </c>
      <c r="E61" s="3" t="s">
        <v>388</v>
      </c>
      <c r="F61" s="3">
        <v>22790</v>
      </c>
      <c r="G61" s="3" t="s">
        <v>18</v>
      </c>
      <c r="H61" s="3">
        <v>1019</v>
      </c>
      <c r="I61" s="3">
        <v>109</v>
      </c>
      <c r="J61" s="3">
        <v>13</v>
      </c>
      <c r="K61" s="3">
        <v>1</v>
      </c>
      <c r="L61" s="3"/>
      <c r="M61" s="2">
        <v>43435.482476851852</v>
      </c>
      <c r="N61" s="2">
        <v>43435.488275462965</v>
      </c>
      <c r="O61" s="3" t="s">
        <v>103</v>
      </c>
      <c r="P61" s="3" t="s">
        <v>19</v>
      </c>
      <c r="Q61" s="3" t="s">
        <v>20</v>
      </c>
      <c r="R61" s="3" t="s">
        <v>21</v>
      </c>
      <c r="S61" s="2">
        <v>43435.483530092592</v>
      </c>
      <c r="T61" s="2">
        <v>43435.483530092592</v>
      </c>
      <c r="U61" s="2">
        <v>43435.492986111109</v>
      </c>
      <c r="V61" s="2">
        <v>43435.492986111109</v>
      </c>
      <c r="W61" s="2">
        <v>43435.483530092592</v>
      </c>
      <c r="X61" s="2">
        <f t="shared" si="8"/>
        <v>43435.483530092592</v>
      </c>
      <c r="Y61" s="33">
        <f t="shared" si="9"/>
        <v>5.7986111132777296E-3</v>
      </c>
      <c r="Z61" s="33">
        <f t="shared" si="10"/>
        <v>5.7986111132777296E-3</v>
      </c>
      <c r="AA61" s="10"/>
      <c r="AB61" s="10">
        <f t="shared" si="11"/>
        <v>0</v>
      </c>
      <c r="AC61" s="10">
        <f t="shared" si="14"/>
        <v>0</v>
      </c>
      <c r="AD61" s="10"/>
      <c r="AE61" s="10"/>
      <c r="AG61" s="3"/>
    </row>
    <row r="62" spans="1:35" s="7" customFormat="1" hidden="1" x14ac:dyDescent="0.4">
      <c r="A62" s="16" t="str">
        <f t="shared" si="30"/>
        <v>-</v>
      </c>
      <c r="B62" s="16" t="str">
        <f t="shared" si="31"/>
        <v>-</v>
      </c>
      <c r="C62" s="7">
        <v>11</v>
      </c>
      <c r="D62" s="2">
        <v>43435.478715277779</v>
      </c>
      <c r="E62" s="3" t="s">
        <v>658</v>
      </c>
      <c r="F62" s="3">
        <v>22792</v>
      </c>
      <c r="G62" s="3" t="s">
        <v>95</v>
      </c>
      <c r="H62" s="3">
        <v>0</v>
      </c>
      <c r="I62" s="3">
        <v>429</v>
      </c>
      <c r="J62" s="3">
        <v>7</v>
      </c>
      <c r="K62" s="3">
        <v>1</v>
      </c>
      <c r="L62" s="3"/>
      <c r="M62" s="2">
        <v>43435.481192129628</v>
      </c>
      <c r="N62" s="2">
        <v>43435.490034722221</v>
      </c>
      <c r="O62" s="3" t="s">
        <v>44</v>
      </c>
      <c r="P62" s="3" t="s">
        <v>45</v>
      </c>
      <c r="Q62" s="3" t="s">
        <v>53</v>
      </c>
      <c r="R62" s="3" t="s">
        <v>54</v>
      </c>
      <c r="S62" s="2">
        <v>43435.480624999997</v>
      </c>
      <c r="T62" s="2">
        <v>43435.480624999997</v>
      </c>
      <c r="U62" s="2">
        <v>43435.488344907404</v>
      </c>
      <c r="V62" s="2">
        <v>43435.488344907404</v>
      </c>
      <c r="W62" s="3"/>
      <c r="X62" s="2">
        <f t="shared" si="8"/>
        <v>43435.478715277779</v>
      </c>
      <c r="Y62" s="33">
        <f t="shared" si="9"/>
        <v>8.8425925932824612E-3</v>
      </c>
      <c r="Z62" s="33">
        <f t="shared" si="10"/>
        <v>8.8425925932824612E-3</v>
      </c>
      <c r="AA62" s="10"/>
      <c r="AB62" s="10">
        <f t="shared" si="11"/>
        <v>5.671296312357299E-4</v>
      </c>
      <c r="AC62" s="10">
        <f t="shared" si="14"/>
        <v>2.4768518487690017E-3</v>
      </c>
      <c r="AD62" s="10"/>
      <c r="AE62" s="10"/>
    </row>
    <row r="63" spans="1:35" s="7" customFormat="1" x14ac:dyDescent="0.4">
      <c r="A63" s="16" t="str">
        <f t="shared" si="24"/>
        <v>-</v>
      </c>
      <c r="B63" s="16" t="str">
        <f t="shared" si="25"/>
        <v>-</v>
      </c>
      <c r="C63" s="7">
        <v>11</v>
      </c>
      <c r="D63" s="2">
        <v>43435.479988425926</v>
      </c>
      <c r="E63" s="3" t="s">
        <v>659</v>
      </c>
      <c r="F63" s="3">
        <v>22794</v>
      </c>
      <c r="G63" s="3" t="s">
        <v>32</v>
      </c>
      <c r="H63" s="3">
        <v>7902</v>
      </c>
      <c r="I63" s="3">
        <v>850</v>
      </c>
      <c r="J63" s="3">
        <v>11</v>
      </c>
      <c r="K63" s="3">
        <v>2</v>
      </c>
      <c r="L63" s="3"/>
      <c r="M63" s="2">
        <v>43435.483437499999</v>
      </c>
      <c r="N63" s="2">
        <v>43435.497662037036</v>
      </c>
      <c r="O63" s="3" t="s">
        <v>33</v>
      </c>
      <c r="P63" s="3" t="s">
        <v>34</v>
      </c>
      <c r="Q63" s="3" t="s">
        <v>30</v>
      </c>
      <c r="R63" s="3" t="s">
        <v>31</v>
      </c>
      <c r="S63" s="2">
        <v>43435.482870370368</v>
      </c>
      <c r="T63" s="2">
        <v>43435.483946759261</v>
      </c>
      <c r="U63" s="2">
        <v>43435.491701388892</v>
      </c>
      <c r="V63" s="2">
        <v>43435.501759259256</v>
      </c>
      <c r="W63" s="3"/>
      <c r="X63" s="2">
        <f t="shared" si="8"/>
        <v>43435.479988425926</v>
      </c>
      <c r="Y63" s="33">
        <f t="shared" si="9"/>
        <v>1.4224537037080154E-2</v>
      </c>
      <c r="Z63" s="33">
        <f t="shared" si="10"/>
        <v>2.8449074074160308E-2</v>
      </c>
      <c r="AA63" s="10"/>
      <c r="AB63" s="10">
        <f t="shared" si="11"/>
        <v>5.671296312357299E-4</v>
      </c>
      <c r="AC63" s="10">
        <f t="shared" si="14"/>
        <v>3.4490740727051161E-3</v>
      </c>
      <c r="AD63" s="10"/>
      <c r="AE63" s="10"/>
    </row>
    <row r="64" spans="1:35" s="7" customFormat="1" hidden="1" x14ac:dyDescent="0.4">
      <c r="A64" s="16" t="str">
        <f t="shared" ref="A64" si="32">IF(W64&gt;0, "★", "-")</f>
        <v>-</v>
      </c>
      <c r="B64" s="16" t="str">
        <f t="shared" ref="B64:B65" si="33">IF(L64&gt;0, "☆", "-")</f>
        <v>-</v>
      </c>
      <c r="C64" s="7">
        <v>11</v>
      </c>
      <c r="D64" s="2">
        <v>43435.481979166667</v>
      </c>
      <c r="E64" s="3" t="s">
        <v>661</v>
      </c>
      <c r="F64" s="3">
        <v>22796</v>
      </c>
      <c r="G64" s="3" t="s">
        <v>96</v>
      </c>
      <c r="H64" s="3">
        <v>0</v>
      </c>
      <c r="I64" s="3">
        <v>337</v>
      </c>
      <c r="J64" s="3">
        <v>6</v>
      </c>
      <c r="K64" s="3">
        <v>2</v>
      </c>
      <c r="L64" s="3"/>
      <c r="M64" s="2">
        <v>43435.487962962965</v>
      </c>
      <c r="N64" s="2">
        <v>43435.491932870369</v>
      </c>
      <c r="O64" s="3" t="s">
        <v>63</v>
      </c>
      <c r="P64" s="3" t="s">
        <v>64</v>
      </c>
      <c r="Q64" s="3" t="s">
        <v>66</v>
      </c>
      <c r="R64" s="3" t="s">
        <v>67</v>
      </c>
      <c r="S64" s="2">
        <v>43435.48300925926</v>
      </c>
      <c r="T64" s="2">
        <v>43435.48300925926</v>
      </c>
      <c r="U64" s="2">
        <v>43435.489803240744</v>
      </c>
      <c r="V64" s="2">
        <v>43435.489803240744</v>
      </c>
      <c r="W64" s="3"/>
      <c r="X64" s="2">
        <f t="shared" si="8"/>
        <v>43435.481979166667</v>
      </c>
      <c r="Y64" s="33">
        <f t="shared" si="9"/>
        <v>3.9699074040981941E-3</v>
      </c>
      <c r="Z64" s="33">
        <f t="shared" si="10"/>
        <v>7.9398148081963882E-3</v>
      </c>
      <c r="AA64" s="10"/>
      <c r="AB64" s="10">
        <f t="shared" si="11"/>
        <v>4.9537037048139609E-3</v>
      </c>
      <c r="AC64" s="10">
        <f t="shared" si="14"/>
        <v>5.9837962980964221E-3</v>
      </c>
      <c r="AD64" s="10"/>
      <c r="AE64" s="10"/>
    </row>
    <row r="65" spans="1:33" s="7" customFormat="1" x14ac:dyDescent="0.4">
      <c r="A65" s="16" t="str">
        <f t="shared" si="24"/>
        <v>★</v>
      </c>
      <c r="B65" s="16" t="str">
        <f t="shared" si="33"/>
        <v>-</v>
      </c>
      <c r="C65" s="7">
        <v>11</v>
      </c>
      <c r="D65" s="2">
        <v>43435.48332175926</v>
      </c>
      <c r="E65" s="3" t="s">
        <v>662</v>
      </c>
      <c r="F65" s="3">
        <v>22797</v>
      </c>
      <c r="G65" s="3" t="s">
        <v>18</v>
      </c>
      <c r="H65" s="3">
        <v>7936</v>
      </c>
      <c r="I65" s="3">
        <v>275</v>
      </c>
      <c r="J65" s="3">
        <v>11</v>
      </c>
      <c r="K65" s="3">
        <v>1</v>
      </c>
      <c r="L65" s="3"/>
      <c r="M65" s="2">
        <v>43435.488564814812</v>
      </c>
      <c r="N65" s="2">
        <v>43435.494895833333</v>
      </c>
      <c r="O65" s="3" t="s">
        <v>26</v>
      </c>
      <c r="P65" s="3" t="s">
        <v>27</v>
      </c>
      <c r="Q65" s="3" t="s">
        <v>36</v>
      </c>
      <c r="R65" s="3" t="s">
        <v>37</v>
      </c>
      <c r="S65" s="2">
        <v>43435.490231481483</v>
      </c>
      <c r="T65" s="2">
        <v>43435.490231481483</v>
      </c>
      <c r="U65" s="2">
        <v>43435.497557870367</v>
      </c>
      <c r="V65" s="2">
        <v>43435.497557870367</v>
      </c>
      <c r="W65" s="2">
        <v>43435.490231481483</v>
      </c>
      <c r="X65" s="2">
        <f t="shared" si="8"/>
        <v>43435.490231481483</v>
      </c>
      <c r="Y65" s="33">
        <f t="shared" si="9"/>
        <v>6.33101852145046E-3</v>
      </c>
      <c r="Z65" s="33">
        <f t="shared" si="10"/>
        <v>6.33101852145046E-3</v>
      </c>
      <c r="AA65" s="10"/>
      <c r="AB65" s="10">
        <f t="shared" si="11"/>
        <v>0</v>
      </c>
      <c r="AC65" s="10">
        <f t="shared" si="14"/>
        <v>0</v>
      </c>
      <c r="AD65" s="10"/>
      <c r="AE65" s="10"/>
    </row>
    <row r="66" spans="1:33" s="7" customFormat="1" x14ac:dyDescent="0.4">
      <c r="A66" s="16" t="str">
        <f t="shared" ref="A66:A67" si="34">IF(W66&gt;0, "★", "-")</f>
        <v>-</v>
      </c>
      <c r="B66" s="16" t="str">
        <f t="shared" ref="B66:B67" si="35">IF(L66&gt;0, "☆", "-")</f>
        <v>-</v>
      </c>
      <c r="C66" s="7">
        <v>11</v>
      </c>
      <c r="D66" s="2">
        <v>43435.484768518516</v>
      </c>
      <c r="E66" s="3" t="s">
        <v>657</v>
      </c>
      <c r="F66" s="3">
        <v>22798</v>
      </c>
      <c r="G66" s="3" t="s">
        <v>97</v>
      </c>
      <c r="H66" s="3">
        <v>7920</v>
      </c>
      <c r="I66" s="3">
        <v>695</v>
      </c>
      <c r="J66" s="3">
        <v>15</v>
      </c>
      <c r="K66" s="3">
        <v>3</v>
      </c>
      <c r="L66" s="3"/>
      <c r="M66" s="2">
        <v>43435.485127314816</v>
      </c>
      <c r="N66" s="2">
        <v>43435.489085648151</v>
      </c>
      <c r="O66" s="3" t="s">
        <v>48</v>
      </c>
      <c r="P66" s="3" t="s">
        <v>49</v>
      </c>
      <c r="Q66" s="3" t="s">
        <v>59</v>
      </c>
      <c r="R66" s="3" t="s">
        <v>60</v>
      </c>
      <c r="S66" s="2">
        <v>43435.485798611109</v>
      </c>
      <c r="T66" s="2">
        <v>43435.485798611109</v>
      </c>
      <c r="U66" s="2">
        <v>43435.491493055553</v>
      </c>
      <c r="V66" s="2">
        <v>43435.491493055553</v>
      </c>
      <c r="W66" s="3"/>
      <c r="X66" s="2">
        <f t="shared" si="8"/>
        <v>43435.484768518516</v>
      </c>
      <c r="Y66" s="33">
        <f t="shared" si="9"/>
        <v>3.9583333345944993E-3</v>
      </c>
      <c r="Z66" s="33">
        <f t="shared" si="10"/>
        <v>1.1875000003783498E-2</v>
      </c>
      <c r="AA66" s="10"/>
      <c r="AB66" s="10">
        <f t="shared" si="11"/>
        <v>0</v>
      </c>
      <c r="AC66" s="10">
        <f t="shared" si="14"/>
        <v>3.5879630013369024E-4</v>
      </c>
      <c r="AD66" s="10"/>
      <c r="AE66" s="10"/>
    </row>
    <row r="67" spans="1:33" s="7" customFormat="1" hidden="1" x14ac:dyDescent="0.4">
      <c r="A67" s="16" t="str">
        <f t="shared" si="34"/>
        <v>-</v>
      </c>
      <c r="B67" s="16" t="str">
        <f t="shared" si="35"/>
        <v>-</v>
      </c>
      <c r="C67" s="7">
        <v>11</v>
      </c>
      <c r="D67" s="2">
        <v>43435.487129629626</v>
      </c>
      <c r="E67" s="3" t="s">
        <v>660</v>
      </c>
      <c r="F67" s="3">
        <v>22799</v>
      </c>
      <c r="G67" s="3" t="s">
        <v>96</v>
      </c>
      <c r="H67" s="3">
        <v>0</v>
      </c>
      <c r="I67" s="3">
        <v>476</v>
      </c>
      <c r="J67" s="3">
        <v>5</v>
      </c>
      <c r="K67" s="3">
        <v>1</v>
      </c>
      <c r="L67" s="3"/>
      <c r="M67" s="2">
        <v>43435.490682870368</v>
      </c>
      <c r="N67" s="2">
        <v>43435.49355324074</v>
      </c>
      <c r="O67" s="3" t="s">
        <v>57</v>
      </c>
      <c r="P67" s="3" t="s">
        <v>58</v>
      </c>
      <c r="Q67" s="3" t="s">
        <v>24</v>
      </c>
      <c r="R67" s="3" t="s">
        <v>25</v>
      </c>
      <c r="S67" s="2">
        <v>43435.492326388892</v>
      </c>
      <c r="T67" s="2">
        <v>43435.492326388892</v>
      </c>
      <c r="U67" s="2">
        <v>43435.498414351852</v>
      </c>
      <c r="V67" s="2">
        <v>43435.498414351852</v>
      </c>
      <c r="W67" s="3"/>
      <c r="X67" s="2">
        <f t="shared" si="8"/>
        <v>43435.487129629626</v>
      </c>
      <c r="Y67" s="33">
        <f t="shared" si="9"/>
        <v>2.8703703719656914E-3</v>
      </c>
      <c r="Z67" s="33">
        <f t="shared" si="10"/>
        <v>2.8703703719656914E-3</v>
      </c>
      <c r="AA67" s="10"/>
      <c r="AB67" s="10">
        <f t="shared" si="11"/>
        <v>0</v>
      </c>
      <c r="AC67" s="10">
        <f t="shared" si="14"/>
        <v>3.5532407418941148E-3</v>
      </c>
      <c r="AD67" s="10"/>
      <c r="AE67" s="10"/>
      <c r="AG67" s="3"/>
    </row>
    <row r="68" spans="1:33" s="7" customFormat="1" hidden="1" x14ac:dyDescent="0.4">
      <c r="A68" s="16" t="str">
        <f>IF(W68&gt;0, "★", "-")</f>
        <v>-</v>
      </c>
      <c r="B68" s="16" t="str">
        <f>IF(L68&gt;0, "☆", "-")</f>
        <v>-</v>
      </c>
      <c r="C68" s="7">
        <v>11</v>
      </c>
      <c r="D68" s="2">
        <v>43435.489965277775</v>
      </c>
      <c r="E68" s="3" t="s">
        <v>663</v>
      </c>
      <c r="F68" s="3">
        <v>22800</v>
      </c>
      <c r="G68" s="3" t="s">
        <v>95</v>
      </c>
      <c r="H68" s="3">
        <v>0</v>
      </c>
      <c r="I68" s="3">
        <v>44</v>
      </c>
      <c r="J68" s="3">
        <v>13</v>
      </c>
      <c r="K68" s="3">
        <v>1</v>
      </c>
      <c r="L68" s="3"/>
      <c r="M68" s="2">
        <v>43435.495717592596</v>
      </c>
      <c r="N68" s="2">
        <v>43435.511874999997</v>
      </c>
      <c r="O68" s="3" t="s">
        <v>61</v>
      </c>
      <c r="P68" s="3" t="s">
        <v>62</v>
      </c>
      <c r="Q68" s="3" t="s">
        <v>39</v>
      </c>
      <c r="R68" s="3" t="s">
        <v>40</v>
      </c>
      <c r="S68" s="2">
        <v>43435.497361111113</v>
      </c>
      <c r="T68" s="2">
        <v>43435.497361111113</v>
      </c>
      <c r="U68" s="2">
        <v>43435.507453703707</v>
      </c>
      <c r="V68" s="2">
        <v>43435.511006944442</v>
      </c>
      <c r="W68" s="3"/>
      <c r="X68" s="2">
        <f t="shared" ref="X68:X131" si="36">IF(W68&gt;0,W68,D68)</f>
        <v>43435.489965277775</v>
      </c>
      <c r="Y68" s="33">
        <f t="shared" ref="Y68:Y131" si="37">N68-M68</f>
        <v>1.6157407400896773E-2</v>
      </c>
      <c r="Z68" s="33">
        <f t="shared" ref="Z68:Z131" si="38">Y68*K68</f>
        <v>1.6157407400896773E-2</v>
      </c>
      <c r="AA68" s="10"/>
      <c r="AB68" s="10">
        <f t="shared" ref="AB68:AB131" si="39">IF(IF(A68="☆",L68-S68,M68-S68)&lt;0,0,IF(A68="☆",L68-S68,M68-S68))</f>
        <v>0</v>
      </c>
      <c r="AC68" s="10">
        <f t="shared" ref="AC68:AC131" si="40">IF(IF(B68="☆",(IF(L68&gt;S68,L68-X68,S68-X68)),M68-X68)&lt;0,0,IF(B68="☆",(IF(L68&gt;S68,L68-X68,S68-X68)),M68-X68))</f>
        <v>5.7523148207110353E-3</v>
      </c>
      <c r="AD68" s="10"/>
      <c r="AE68" s="10"/>
    </row>
    <row r="69" spans="1:33" s="7" customFormat="1" x14ac:dyDescent="0.4">
      <c r="A69" s="16" t="str">
        <f t="shared" si="24"/>
        <v>★</v>
      </c>
      <c r="B69" s="16" t="str">
        <f t="shared" si="25"/>
        <v>-</v>
      </c>
      <c r="C69" s="7">
        <v>11</v>
      </c>
      <c r="D69" s="2">
        <v>43435.490069444444</v>
      </c>
      <c r="E69" s="3" t="s">
        <v>664</v>
      </c>
      <c r="F69" s="3">
        <v>22801</v>
      </c>
      <c r="G69" s="3" t="s">
        <v>32</v>
      </c>
      <c r="H69" s="3">
        <v>6917</v>
      </c>
      <c r="I69" s="3">
        <v>248</v>
      </c>
      <c r="J69" s="3">
        <v>10</v>
      </c>
      <c r="K69" s="3">
        <v>2</v>
      </c>
      <c r="L69" s="3"/>
      <c r="M69" s="2">
        <v>43435.498761574076</v>
      </c>
      <c r="N69" s="2">
        <v>43435.50372685185</v>
      </c>
      <c r="O69" s="3" t="s">
        <v>63</v>
      </c>
      <c r="P69" s="3" t="s">
        <v>64</v>
      </c>
      <c r="Q69" s="3" t="s">
        <v>51</v>
      </c>
      <c r="R69" s="3" t="s">
        <v>52</v>
      </c>
      <c r="S69" s="2">
        <v>43435.499282407407</v>
      </c>
      <c r="T69" s="2">
        <v>43435.499282407407</v>
      </c>
      <c r="U69" s="2">
        <v>43435.508287037039</v>
      </c>
      <c r="V69" s="2">
        <v>43435.508287037039</v>
      </c>
      <c r="W69" s="2">
        <v>43435.497002314813</v>
      </c>
      <c r="X69" s="2">
        <f t="shared" si="36"/>
        <v>43435.497002314813</v>
      </c>
      <c r="Y69" s="33">
        <f t="shared" si="37"/>
        <v>4.9652777743176557E-3</v>
      </c>
      <c r="Z69" s="33">
        <f t="shared" si="38"/>
        <v>9.9305555486353114E-3</v>
      </c>
      <c r="AA69" s="10"/>
      <c r="AB69" s="10">
        <f t="shared" si="39"/>
        <v>0</v>
      </c>
      <c r="AC69" s="10">
        <f t="shared" si="40"/>
        <v>1.7592592630535364E-3</v>
      </c>
      <c r="AD69" s="10"/>
      <c r="AE69" s="10"/>
    </row>
    <row r="70" spans="1:33" s="7" customFormat="1" x14ac:dyDescent="0.4">
      <c r="A70" s="16" t="str">
        <f t="shared" si="24"/>
        <v>-</v>
      </c>
      <c r="B70" s="16" t="str">
        <f t="shared" si="25"/>
        <v>-</v>
      </c>
      <c r="C70" s="7">
        <v>11</v>
      </c>
      <c r="D70" s="2">
        <v>43435.493611111109</v>
      </c>
      <c r="E70" s="3" t="s">
        <v>352</v>
      </c>
      <c r="F70" s="3">
        <v>22802</v>
      </c>
      <c r="G70" s="3" t="s">
        <v>32</v>
      </c>
      <c r="H70" s="3">
        <v>7855</v>
      </c>
      <c r="I70" s="3">
        <v>534</v>
      </c>
      <c r="J70" s="3">
        <v>14</v>
      </c>
      <c r="K70" s="3">
        <v>2</v>
      </c>
      <c r="L70" s="3"/>
      <c r="M70" s="2">
        <v>43435.498715277776</v>
      </c>
      <c r="N70" s="2">
        <v>43435.504270833335</v>
      </c>
      <c r="O70" s="3" t="s">
        <v>30</v>
      </c>
      <c r="P70" s="3" t="s">
        <v>31</v>
      </c>
      <c r="Q70" s="3" t="s">
        <v>103</v>
      </c>
      <c r="R70" s="3" t="s">
        <v>19</v>
      </c>
      <c r="S70" s="2">
        <v>43435.500011574077</v>
      </c>
      <c r="T70" s="2">
        <v>43435.500011574077</v>
      </c>
      <c r="U70" s="2">
        <v>43435.507569444446</v>
      </c>
      <c r="V70" s="2">
        <v>43435.507569444446</v>
      </c>
      <c r="W70" s="3"/>
      <c r="X70" s="2">
        <f t="shared" si="36"/>
        <v>43435.493611111109</v>
      </c>
      <c r="Y70" s="33">
        <f t="shared" si="37"/>
        <v>5.5555555591126904E-3</v>
      </c>
      <c r="Z70" s="33">
        <f t="shared" si="38"/>
        <v>1.1111111118225381E-2</v>
      </c>
      <c r="AA70" s="10"/>
      <c r="AB70" s="10">
        <f t="shared" si="39"/>
        <v>0</v>
      </c>
      <c r="AC70" s="10">
        <f t="shared" si="40"/>
        <v>5.1041666665696539E-3</v>
      </c>
      <c r="AD70" s="10"/>
      <c r="AE70" s="10"/>
    </row>
    <row r="71" spans="1:33" s="7" customFormat="1" x14ac:dyDescent="0.4">
      <c r="A71" s="16" t="str">
        <f t="shared" si="24"/>
        <v>-</v>
      </c>
      <c r="B71" s="16" t="str">
        <f t="shared" si="25"/>
        <v>-</v>
      </c>
      <c r="C71" s="7">
        <v>11</v>
      </c>
      <c r="D71" s="2">
        <v>43435.493842592594</v>
      </c>
      <c r="E71" s="3" t="s">
        <v>643</v>
      </c>
      <c r="F71" s="3">
        <v>22803</v>
      </c>
      <c r="G71" s="3" t="s">
        <v>32</v>
      </c>
      <c r="H71" s="3">
        <v>7905</v>
      </c>
      <c r="I71" s="3">
        <v>448</v>
      </c>
      <c r="J71" s="3">
        <v>9</v>
      </c>
      <c r="K71" s="3">
        <v>1</v>
      </c>
      <c r="L71" s="3"/>
      <c r="M71" s="2">
        <v>43435.499652777777</v>
      </c>
      <c r="N71" s="2">
        <v>43435.50277777778</v>
      </c>
      <c r="O71" s="3" t="s">
        <v>20</v>
      </c>
      <c r="P71" s="3" t="s">
        <v>21</v>
      </c>
      <c r="Q71" s="3" t="s">
        <v>36</v>
      </c>
      <c r="R71" s="3" t="s">
        <v>37</v>
      </c>
      <c r="S71" s="2">
        <v>43435.501250000001</v>
      </c>
      <c r="T71" s="2">
        <v>43435.501250000001</v>
      </c>
      <c r="U71" s="2">
        <v>43435.509629629632</v>
      </c>
      <c r="V71" s="2">
        <v>43435.509629629632</v>
      </c>
      <c r="W71" s="3"/>
      <c r="X71" s="2">
        <f t="shared" si="36"/>
        <v>43435.493842592594</v>
      </c>
      <c r="Y71" s="33">
        <f t="shared" si="37"/>
        <v>3.125000002910383E-3</v>
      </c>
      <c r="Z71" s="33">
        <f t="shared" si="38"/>
        <v>3.125000002910383E-3</v>
      </c>
      <c r="AA71" s="10"/>
      <c r="AB71" s="10">
        <f t="shared" si="39"/>
        <v>0</v>
      </c>
      <c r="AC71" s="10">
        <f t="shared" si="40"/>
        <v>5.8101851827814244E-3</v>
      </c>
      <c r="AD71" s="10"/>
      <c r="AE71" s="10"/>
    </row>
    <row r="72" spans="1:33" s="7" customFormat="1" x14ac:dyDescent="0.4">
      <c r="A72" s="16" t="str">
        <f t="shared" si="24"/>
        <v>★</v>
      </c>
      <c r="B72" s="16" t="str">
        <f t="shared" si="25"/>
        <v>-</v>
      </c>
      <c r="C72" s="7">
        <v>11</v>
      </c>
      <c r="D72" s="2">
        <v>43435.495787037034</v>
      </c>
      <c r="E72" s="3" t="s">
        <v>213</v>
      </c>
      <c r="F72" s="3">
        <v>22804</v>
      </c>
      <c r="G72" s="3" t="s">
        <v>32</v>
      </c>
      <c r="H72" s="3">
        <v>4608</v>
      </c>
      <c r="I72" s="3">
        <v>319</v>
      </c>
      <c r="J72" s="3">
        <v>7</v>
      </c>
      <c r="K72" s="3">
        <v>2</v>
      </c>
      <c r="L72" s="3"/>
      <c r="M72" s="2">
        <v>43435.499895833331</v>
      </c>
      <c r="N72" s="2">
        <v>43435.503483796296</v>
      </c>
      <c r="O72" s="3" t="s">
        <v>43</v>
      </c>
      <c r="P72" s="3" t="s">
        <v>89</v>
      </c>
      <c r="Q72" s="3" t="s">
        <v>103</v>
      </c>
      <c r="R72" s="3" t="s">
        <v>19</v>
      </c>
      <c r="S72" s="2">
        <v>43435.502708333333</v>
      </c>
      <c r="T72" s="2">
        <v>43435.502708333333</v>
      </c>
      <c r="U72" s="2">
        <v>43435.510034722225</v>
      </c>
      <c r="V72" s="2">
        <v>43435.510034722225</v>
      </c>
      <c r="W72" s="2">
        <v>43435.502708333333</v>
      </c>
      <c r="X72" s="2">
        <f t="shared" si="36"/>
        <v>43435.502708333333</v>
      </c>
      <c r="Y72" s="33">
        <f t="shared" si="37"/>
        <v>3.5879629649571143E-3</v>
      </c>
      <c r="Z72" s="33">
        <f t="shared" si="38"/>
        <v>7.1759259299142286E-3</v>
      </c>
      <c r="AA72" s="10"/>
      <c r="AB72" s="10">
        <f t="shared" si="39"/>
        <v>0</v>
      </c>
      <c r="AC72" s="10">
        <f t="shared" si="40"/>
        <v>0</v>
      </c>
      <c r="AD72" s="10"/>
      <c r="AE72" s="10"/>
    </row>
    <row r="73" spans="1:33" s="7" customFormat="1" x14ac:dyDescent="0.4">
      <c r="A73" s="16" t="str">
        <f t="shared" ref="A73:A75" si="41">IF(W73&gt;0, "★", "-")</f>
        <v>-</v>
      </c>
      <c r="B73" s="16" t="str">
        <f t="shared" ref="B73:B75" si="42">IF(L73&gt;0, "☆", "-")</f>
        <v>-</v>
      </c>
      <c r="C73" s="7">
        <v>11</v>
      </c>
      <c r="D73" s="2">
        <v>43435.495844907404</v>
      </c>
      <c r="E73" s="3" t="s">
        <v>212</v>
      </c>
      <c r="F73" s="3">
        <v>22805</v>
      </c>
      <c r="G73" s="3" t="s">
        <v>18</v>
      </c>
      <c r="H73" s="3">
        <v>3162</v>
      </c>
      <c r="I73" s="3">
        <v>800</v>
      </c>
      <c r="J73" s="3">
        <v>13</v>
      </c>
      <c r="K73" s="3">
        <v>1</v>
      </c>
      <c r="L73" s="3"/>
      <c r="M73" s="2">
        <v>43435.498773148145</v>
      </c>
      <c r="N73" s="2">
        <v>43435.501851851855</v>
      </c>
      <c r="O73" s="3" t="s">
        <v>103</v>
      </c>
      <c r="P73" s="3" t="s">
        <v>19</v>
      </c>
      <c r="Q73" s="3" t="s">
        <v>26</v>
      </c>
      <c r="R73" s="3" t="s">
        <v>27</v>
      </c>
      <c r="S73" s="2">
        <v>43435.500335648147</v>
      </c>
      <c r="T73" s="2">
        <v>43435.500335648147</v>
      </c>
      <c r="U73" s="2">
        <v>43435.505509259259</v>
      </c>
      <c r="V73" s="2">
        <v>43435.505509259259</v>
      </c>
      <c r="W73" s="3"/>
      <c r="X73" s="2">
        <f t="shared" si="36"/>
        <v>43435.495844907404</v>
      </c>
      <c r="Y73" s="33">
        <f t="shared" si="37"/>
        <v>3.0787037103436887E-3</v>
      </c>
      <c r="Z73" s="33">
        <f t="shared" si="38"/>
        <v>3.0787037103436887E-3</v>
      </c>
      <c r="AA73" s="10"/>
      <c r="AB73" s="10">
        <f t="shared" si="39"/>
        <v>0</v>
      </c>
      <c r="AC73" s="10">
        <f t="shared" si="40"/>
        <v>2.9282407413120382E-3</v>
      </c>
      <c r="AD73" s="10"/>
      <c r="AE73" s="10"/>
    </row>
    <row r="74" spans="1:33" s="7" customFormat="1" hidden="1" x14ac:dyDescent="0.4">
      <c r="A74" s="16" t="str">
        <f t="shared" si="41"/>
        <v>-</v>
      </c>
      <c r="B74" s="16" t="str">
        <f t="shared" si="42"/>
        <v>-</v>
      </c>
      <c r="C74" s="7">
        <v>11</v>
      </c>
      <c r="D74" s="2">
        <v>43435.497453703705</v>
      </c>
      <c r="E74" s="3" t="s">
        <v>660</v>
      </c>
      <c r="F74" s="3">
        <v>22806</v>
      </c>
      <c r="G74" s="3" t="s">
        <v>96</v>
      </c>
      <c r="H74" s="3">
        <v>0</v>
      </c>
      <c r="I74" s="3">
        <v>853</v>
      </c>
      <c r="J74" s="3">
        <v>11</v>
      </c>
      <c r="K74" s="3">
        <v>1</v>
      </c>
      <c r="L74" s="3"/>
      <c r="M74" s="2">
        <v>43435.50141203704</v>
      </c>
      <c r="N74" s="2">
        <v>43435.50509259259</v>
      </c>
      <c r="O74" s="3" t="s">
        <v>24</v>
      </c>
      <c r="P74" s="3" t="s">
        <v>25</v>
      </c>
      <c r="Q74" s="3" t="s">
        <v>70</v>
      </c>
      <c r="R74" s="3" t="s">
        <v>105</v>
      </c>
      <c r="S74" s="2">
        <v>43435.501226851855</v>
      </c>
      <c r="T74" s="2">
        <v>43435.501226851855</v>
      </c>
      <c r="U74" s="2">
        <v>43435.507268518515</v>
      </c>
      <c r="V74" s="2">
        <v>43435.507268518515</v>
      </c>
      <c r="W74" s="3"/>
      <c r="X74" s="2">
        <f t="shared" si="36"/>
        <v>43435.497453703705</v>
      </c>
      <c r="Y74" s="33">
        <f t="shared" si="37"/>
        <v>3.6805555500905029E-3</v>
      </c>
      <c r="Z74" s="33">
        <f t="shared" si="38"/>
        <v>3.6805555500905029E-3</v>
      </c>
      <c r="AA74" s="10"/>
      <c r="AB74" s="10">
        <f t="shared" si="39"/>
        <v>1.8518518481869251E-4</v>
      </c>
      <c r="AC74" s="10">
        <f t="shared" si="40"/>
        <v>3.9583333345944993E-3</v>
      </c>
      <c r="AD74" s="10"/>
      <c r="AE74" s="10"/>
    </row>
    <row r="75" spans="1:33" s="7" customFormat="1" x14ac:dyDescent="0.4">
      <c r="A75" s="16" t="str">
        <f t="shared" si="41"/>
        <v>★</v>
      </c>
      <c r="B75" s="16" t="str">
        <f t="shared" si="42"/>
        <v>-</v>
      </c>
      <c r="C75" s="7">
        <v>11</v>
      </c>
      <c r="D75" s="2">
        <v>43435.49796296296</v>
      </c>
      <c r="E75" s="3" t="s">
        <v>665</v>
      </c>
      <c r="F75" s="3">
        <v>22807</v>
      </c>
      <c r="G75" s="3" t="s">
        <v>32</v>
      </c>
      <c r="H75" s="3">
        <v>5735</v>
      </c>
      <c r="I75" s="3">
        <v>382</v>
      </c>
      <c r="J75" s="3">
        <v>13</v>
      </c>
      <c r="K75" s="3">
        <v>2</v>
      </c>
      <c r="L75" s="3"/>
      <c r="M75" s="2">
        <v>43435.503842592596</v>
      </c>
      <c r="N75" s="2">
        <v>43435.509988425925</v>
      </c>
      <c r="O75" s="3" t="s">
        <v>26</v>
      </c>
      <c r="P75" s="3" t="s">
        <v>27</v>
      </c>
      <c r="Q75" s="3" t="s">
        <v>51</v>
      </c>
      <c r="R75" s="3" t="s">
        <v>52</v>
      </c>
      <c r="S75" s="2">
        <v>43435.505509259259</v>
      </c>
      <c r="T75" s="2">
        <v>43435.505509259259</v>
      </c>
      <c r="U75" s="2">
        <v>43435.510949074072</v>
      </c>
      <c r="V75" s="2">
        <v>43435.510949074072</v>
      </c>
      <c r="W75" s="2">
        <v>43435.504884259259</v>
      </c>
      <c r="X75" s="2">
        <f t="shared" si="36"/>
        <v>43435.504884259259</v>
      </c>
      <c r="Y75" s="33">
        <f t="shared" si="37"/>
        <v>6.1458333293558098E-3</v>
      </c>
      <c r="Z75" s="33">
        <f t="shared" si="38"/>
        <v>1.229166665871162E-2</v>
      </c>
      <c r="AA75" s="10"/>
      <c r="AB75" s="10">
        <f t="shared" si="39"/>
        <v>0</v>
      </c>
      <c r="AC75" s="10">
        <f t="shared" si="40"/>
        <v>0</v>
      </c>
      <c r="AD75" s="10"/>
      <c r="AE75" s="10"/>
    </row>
    <row r="76" spans="1:33" s="7" customFormat="1" hidden="1" x14ac:dyDescent="0.4">
      <c r="A76" s="16" t="str">
        <f t="shared" ref="A76:A84" si="43">IF(W76&gt;0, "★", "-")</f>
        <v>★</v>
      </c>
      <c r="B76" s="16" t="str">
        <f t="shared" ref="B76:B84" si="44">IF(L76&gt;0, "☆", "-")</f>
        <v>☆</v>
      </c>
      <c r="C76" s="7">
        <v>11</v>
      </c>
      <c r="D76" s="2">
        <v>43435.459074074075</v>
      </c>
      <c r="E76" s="3" t="s">
        <v>645</v>
      </c>
      <c r="F76" s="3">
        <v>22772</v>
      </c>
      <c r="G76" s="3" t="s">
        <v>32</v>
      </c>
      <c r="H76" s="3">
        <v>4559</v>
      </c>
      <c r="I76" s="3">
        <v>372</v>
      </c>
      <c r="J76" s="3">
        <v>5</v>
      </c>
      <c r="K76" s="3">
        <v>1</v>
      </c>
      <c r="L76" s="2">
        <v>43435.462534722225</v>
      </c>
      <c r="M76" s="3"/>
      <c r="N76" s="3"/>
      <c r="O76" s="3" t="s">
        <v>63</v>
      </c>
      <c r="P76" s="3" t="s">
        <v>64</v>
      </c>
      <c r="Q76" s="3" t="s">
        <v>66</v>
      </c>
      <c r="R76" s="3" t="s">
        <v>67</v>
      </c>
      <c r="S76" s="2">
        <v>43435.46601851852</v>
      </c>
      <c r="T76" s="3"/>
      <c r="U76" s="2">
        <v>43435.472118055557</v>
      </c>
      <c r="V76" s="3"/>
      <c r="W76" s="2">
        <v>43435.46601851852</v>
      </c>
      <c r="X76" s="2">
        <f t="shared" si="36"/>
        <v>43435.46601851852</v>
      </c>
      <c r="Y76" s="33">
        <f t="shared" si="37"/>
        <v>0</v>
      </c>
      <c r="Z76" s="33">
        <f t="shared" si="38"/>
        <v>0</v>
      </c>
      <c r="AA76" s="10"/>
      <c r="AB76" s="10">
        <f t="shared" si="39"/>
        <v>0</v>
      </c>
      <c r="AC76" s="10">
        <f t="shared" si="40"/>
        <v>0</v>
      </c>
      <c r="AD76" s="10"/>
      <c r="AE76" s="10"/>
      <c r="AG76" s="3" t="s">
        <v>112</v>
      </c>
    </row>
    <row r="77" spans="1:33" s="7" customFormat="1" hidden="1" x14ac:dyDescent="0.4">
      <c r="A77" s="16" t="str">
        <f t="shared" si="43"/>
        <v>★</v>
      </c>
      <c r="B77" s="16" t="str">
        <f t="shared" si="44"/>
        <v>☆</v>
      </c>
      <c r="C77" s="7">
        <v>11</v>
      </c>
      <c r="D77" s="2">
        <v>43435.463194444441</v>
      </c>
      <c r="E77" s="3" t="s">
        <v>647</v>
      </c>
      <c r="F77" s="3">
        <v>22777</v>
      </c>
      <c r="G77" s="3" t="s">
        <v>32</v>
      </c>
      <c r="H77" s="3">
        <v>4559</v>
      </c>
      <c r="I77" s="3">
        <v>442</v>
      </c>
      <c r="J77" s="3">
        <v>10</v>
      </c>
      <c r="K77" s="3">
        <v>2</v>
      </c>
      <c r="L77" s="2">
        <v>43435.471053240741</v>
      </c>
      <c r="M77" s="2">
        <v>43435.464571759258</v>
      </c>
      <c r="N77" s="3"/>
      <c r="O77" s="3" t="s">
        <v>63</v>
      </c>
      <c r="P77" s="3" t="s">
        <v>64</v>
      </c>
      <c r="Q77" s="3" t="s">
        <v>66</v>
      </c>
      <c r="R77" s="3" t="s">
        <v>67</v>
      </c>
      <c r="S77" s="2">
        <v>43435.470138888886</v>
      </c>
      <c r="T77" s="2">
        <v>43435.470138888886</v>
      </c>
      <c r="U77" s="2">
        <v>43435.47693287037</v>
      </c>
      <c r="V77" s="3"/>
      <c r="W77" s="2">
        <v>43435.470138888886</v>
      </c>
      <c r="X77" s="2">
        <f t="shared" si="36"/>
        <v>43435.470138888886</v>
      </c>
      <c r="Y77" s="33"/>
      <c r="Z77" s="33"/>
      <c r="AA77" s="10"/>
      <c r="AB77" s="10">
        <f t="shared" si="39"/>
        <v>0</v>
      </c>
      <c r="AC77" s="10"/>
      <c r="AD77" s="10"/>
      <c r="AE77" s="10"/>
      <c r="AG77" s="3" t="s">
        <v>943</v>
      </c>
    </row>
    <row r="78" spans="1:33" s="7" customFormat="1" hidden="1" x14ac:dyDescent="0.4">
      <c r="A78" s="16" t="str">
        <f t="shared" si="43"/>
        <v>★</v>
      </c>
      <c r="B78" s="16" t="str">
        <f t="shared" si="44"/>
        <v>☆</v>
      </c>
      <c r="C78" s="7">
        <v>11</v>
      </c>
      <c r="D78" s="2">
        <v>43435.465127314812</v>
      </c>
      <c r="E78" s="3" t="s">
        <v>649</v>
      </c>
      <c r="F78" s="3">
        <v>22779</v>
      </c>
      <c r="G78" s="3" t="s">
        <v>18</v>
      </c>
      <c r="H78" s="3">
        <v>6068</v>
      </c>
      <c r="I78" s="3">
        <v>633</v>
      </c>
      <c r="J78" s="3">
        <v>10</v>
      </c>
      <c r="K78" s="3">
        <v>2</v>
      </c>
      <c r="L78" s="2">
        <v>43435.469375000001</v>
      </c>
      <c r="M78" s="3"/>
      <c r="N78" s="3"/>
      <c r="O78" s="3" t="s">
        <v>22</v>
      </c>
      <c r="P78" s="3" t="s">
        <v>23</v>
      </c>
      <c r="Q78" s="3" t="s">
        <v>55</v>
      </c>
      <c r="R78" s="3" t="s">
        <v>56</v>
      </c>
      <c r="S78" s="2">
        <v>43435.472048611111</v>
      </c>
      <c r="T78" s="3"/>
      <c r="U78" s="2">
        <v>43435.484826388885</v>
      </c>
      <c r="V78" s="3"/>
      <c r="W78" s="2">
        <v>43435.472048611111</v>
      </c>
      <c r="X78" s="2">
        <f t="shared" si="36"/>
        <v>43435.472048611111</v>
      </c>
      <c r="Y78" s="33">
        <f t="shared" si="37"/>
        <v>0</v>
      </c>
      <c r="Z78" s="33">
        <f t="shared" si="38"/>
        <v>0</v>
      </c>
      <c r="AA78" s="10"/>
      <c r="AB78" s="10">
        <f t="shared" si="39"/>
        <v>0</v>
      </c>
      <c r="AC78" s="10">
        <f t="shared" si="40"/>
        <v>0</v>
      </c>
      <c r="AD78" s="10"/>
      <c r="AE78" s="10"/>
      <c r="AG78" s="8"/>
    </row>
    <row r="79" spans="1:33" s="7" customFormat="1" hidden="1" x14ac:dyDescent="0.4">
      <c r="A79" s="16" t="str">
        <f t="shared" si="43"/>
        <v>-</v>
      </c>
      <c r="B79" s="16" t="str">
        <f t="shared" si="44"/>
        <v>☆</v>
      </c>
      <c r="C79" s="7">
        <v>11</v>
      </c>
      <c r="D79" s="2">
        <v>43435.470578703702</v>
      </c>
      <c r="E79" s="3" t="s">
        <v>507</v>
      </c>
      <c r="F79" s="3">
        <v>22783</v>
      </c>
      <c r="G79" s="3" t="s">
        <v>18</v>
      </c>
      <c r="H79" s="3">
        <v>2823</v>
      </c>
      <c r="I79" s="3">
        <v>568</v>
      </c>
      <c r="J79" s="3">
        <v>13</v>
      </c>
      <c r="K79" s="3">
        <v>1</v>
      </c>
      <c r="L79" s="2">
        <v>43435.472349537034</v>
      </c>
      <c r="M79" s="3"/>
      <c r="N79" s="3"/>
      <c r="O79" s="3" t="s">
        <v>20</v>
      </c>
      <c r="P79" s="3" t="s">
        <v>21</v>
      </c>
      <c r="Q79" s="3" t="s">
        <v>36</v>
      </c>
      <c r="R79" s="3" t="s">
        <v>37</v>
      </c>
      <c r="S79" s="2">
        <v>43435.471620370372</v>
      </c>
      <c r="T79" s="3"/>
      <c r="U79" s="2">
        <v>43435.48</v>
      </c>
      <c r="V79" s="3"/>
      <c r="W79" s="3"/>
      <c r="X79" s="2">
        <f t="shared" si="36"/>
        <v>43435.470578703702</v>
      </c>
      <c r="Y79" s="33">
        <f t="shared" si="37"/>
        <v>0</v>
      </c>
      <c r="Z79" s="33">
        <f t="shared" si="38"/>
        <v>0</v>
      </c>
      <c r="AA79" s="10"/>
      <c r="AB79" s="10">
        <f t="shared" si="39"/>
        <v>0</v>
      </c>
      <c r="AC79" s="10">
        <f t="shared" si="40"/>
        <v>1.7708333325572312E-3</v>
      </c>
      <c r="AD79" s="10"/>
      <c r="AE79" s="10"/>
    </row>
    <row r="80" spans="1:33" s="7" customFormat="1" hidden="1" x14ac:dyDescent="0.4">
      <c r="A80" s="16" t="str">
        <f t="shared" si="43"/>
        <v>-</v>
      </c>
      <c r="B80" s="16" t="str">
        <f t="shared" si="44"/>
        <v>☆</v>
      </c>
      <c r="C80" s="7">
        <v>11</v>
      </c>
      <c r="D80" s="2">
        <v>43435.474004629628</v>
      </c>
      <c r="E80" s="3" t="s">
        <v>655</v>
      </c>
      <c r="F80" s="3">
        <v>22788</v>
      </c>
      <c r="G80" s="3" t="s">
        <v>95</v>
      </c>
      <c r="H80" s="3">
        <v>0</v>
      </c>
      <c r="I80" s="3">
        <v>610</v>
      </c>
      <c r="J80" s="3">
        <v>3</v>
      </c>
      <c r="K80" s="3">
        <v>2</v>
      </c>
      <c r="L80" s="2">
        <v>43435.489074074074</v>
      </c>
      <c r="M80" s="3"/>
      <c r="N80" s="3"/>
      <c r="O80" s="3" t="s">
        <v>63</v>
      </c>
      <c r="P80" s="3" t="s">
        <v>64</v>
      </c>
      <c r="Q80" s="3" t="s">
        <v>66</v>
      </c>
      <c r="R80" s="3" t="s">
        <v>67</v>
      </c>
      <c r="S80" s="2">
        <v>43435.480011574073</v>
      </c>
      <c r="T80" s="3"/>
      <c r="U80" s="2">
        <v>43435.486805555556</v>
      </c>
      <c r="V80" s="3"/>
      <c r="W80" s="3"/>
      <c r="X80" s="2">
        <f t="shared" si="36"/>
        <v>43435.474004629628</v>
      </c>
      <c r="Y80" s="33">
        <f t="shared" si="37"/>
        <v>0</v>
      </c>
      <c r="Z80" s="33">
        <f t="shared" si="38"/>
        <v>0</v>
      </c>
      <c r="AA80" s="10"/>
      <c r="AB80" s="10">
        <f t="shared" si="39"/>
        <v>0</v>
      </c>
      <c r="AC80" s="10">
        <f t="shared" si="40"/>
        <v>1.5069444445543922E-2</v>
      </c>
      <c r="AD80" s="10"/>
      <c r="AE80" s="10"/>
    </row>
    <row r="81" spans="1:35" s="7" customFormat="1" hidden="1" x14ac:dyDescent="0.4">
      <c r="A81" s="16" t="str">
        <f t="shared" si="43"/>
        <v>★</v>
      </c>
      <c r="B81" s="16" t="str">
        <f t="shared" si="44"/>
        <v>☆</v>
      </c>
      <c r="C81" s="7">
        <v>11</v>
      </c>
      <c r="D81" s="2">
        <v>43435.477500000001</v>
      </c>
      <c r="E81" s="3" t="s">
        <v>657</v>
      </c>
      <c r="F81" s="3">
        <v>22791</v>
      </c>
      <c r="G81" s="3" t="s">
        <v>97</v>
      </c>
      <c r="H81" s="3">
        <v>7920</v>
      </c>
      <c r="I81" s="3">
        <v>675</v>
      </c>
      <c r="J81" s="3">
        <v>15</v>
      </c>
      <c r="K81" s="3">
        <v>1</v>
      </c>
      <c r="L81" s="2">
        <v>43435.483877314815</v>
      </c>
      <c r="M81" s="3"/>
      <c r="N81" s="3"/>
      <c r="O81" s="3" t="s">
        <v>48</v>
      </c>
      <c r="P81" s="3" t="s">
        <v>49</v>
      </c>
      <c r="Q81" s="3" t="s">
        <v>59</v>
      </c>
      <c r="R81" s="3" t="s">
        <v>60</v>
      </c>
      <c r="S81" s="2">
        <v>43435.484027777777</v>
      </c>
      <c r="T81" s="3"/>
      <c r="U81" s="2">
        <v>43435.488333333335</v>
      </c>
      <c r="V81" s="3"/>
      <c r="W81" s="2">
        <v>43435.484027777777</v>
      </c>
      <c r="X81" s="2">
        <f t="shared" si="36"/>
        <v>43435.484027777777</v>
      </c>
      <c r="Y81" s="33">
        <f t="shared" si="37"/>
        <v>0</v>
      </c>
      <c r="Z81" s="33">
        <f t="shared" si="38"/>
        <v>0</v>
      </c>
      <c r="AA81" s="10"/>
      <c r="AB81" s="10">
        <f t="shared" si="39"/>
        <v>0</v>
      </c>
      <c r="AC81" s="10">
        <f t="shared" si="40"/>
        <v>0</v>
      </c>
      <c r="AD81" s="10"/>
      <c r="AE81" s="10"/>
    </row>
    <row r="82" spans="1:35" s="7" customFormat="1" hidden="1" x14ac:dyDescent="0.4">
      <c r="A82" s="16" t="str">
        <f t="shared" si="43"/>
        <v>-</v>
      </c>
      <c r="B82" s="16" t="str">
        <f t="shared" si="44"/>
        <v>☆</v>
      </c>
      <c r="C82" s="7">
        <v>11</v>
      </c>
      <c r="D82" s="2">
        <v>43435.47934027778</v>
      </c>
      <c r="E82" s="3" t="s">
        <v>358</v>
      </c>
      <c r="F82" s="3">
        <v>22793</v>
      </c>
      <c r="G82" s="3" t="s">
        <v>32</v>
      </c>
      <c r="H82" s="3">
        <v>1756</v>
      </c>
      <c r="I82" s="3">
        <v>496</v>
      </c>
      <c r="J82" s="3">
        <v>4</v>
      </c>
      <c r="K82" s="3">
        <v>1</v>
      </c>
      <c r="L82" s="2">
        <v>43435.494444444441</v>
      </c>
      <c r="M82" s="3"/>
      <c r="N82" s="3"/>
      <c r="O82" s="3" t="s">
        <v>53</v>
      </c>
      <c r="P82" s="3" t="s">
        <v>54</v>
      </c>
      <c r="Q82" s="3" t="s">
        <v>55</v>
      </c>
      <c r="R82" s="3" t="s">
        <v>56</v>
      </c>
      <c r="S82" s="2">
        <v>43435.484930555554</v>
      </c>
      <c r="T82" s="3"/>
      <c r="U82" s="2">
        <v>43435.489444444444</v>
      </c>
      <c r="V82" s="3"/>
      <c r="W82" s="3"/>
      <c r="X82" s="2">
        <f t="shared" si="36"/>
        <v>43435.47934027778</v>
      </c>
      <c r="Y82" s="33">
        <f t="shared" si="37"/>
        <v>0</v>
      </c>
      <c r="Z82" s="33">
        <f t="shared" si="38"/>
        <v>0</v>
      </c>
      <c r="AA82" s="10"/>
      <c r="AB82" s="10">
        <f t="shared" si="39"/>
        <v>0</v>
      </c>
      <c r="AC82" s="10">
        <f t="shared" si="40"/>
        <v>1.5104166661330964E-2</v>
      </c>
      <c r="AD82" s="10"/>
      <c r="AE82" s="10"/>
    </row>
    <row r="83" spans="1:35" s="7" customFormat="1" hidden="1" x14ac:dyDescent="0.4">
      <c r="A83" s="16" t="str">
        <f t="shared" si="43"/>
        <v>-</v>
      </c>
      <c r="B83" s="16" t="str">
        <f t="shared" si="44"/>
        <v>☆</v>
      </c>
      <c r="C83" s="7">
        <v>11</v>
      </c>
      <c r="D83" s="2">
        <v>43435.480497685188</v>
      </c>
      <c r="E83" s="3" t="s">
        <v>660</v>
      </c>
      <c r="F83" s="3">
        <v>22795</v>
      </c>
      <c r="G83" s="3" t="s">
        <v>96</v>
      </c>
      <c r="H83" s="3">
        <v>0</v>
      </c>
      <c r="I83" s="3">
        <v>284</v>
      </c>
      <c r="J83" s="3">
        <v>5</v>
      </c>
      <c r="K83" s="3">
        <v>1</v>
      </c>
      <c r="L83" s="2">
        <v>43435.484456018516</v>
      </c>
      <c r="M83" s="3"/>
      <c r="N83" s="3"/>
      <c r="O83" s="3" t="s">
        <v>46</v>
      </c>
      <c r="P83" s="3" t="s">
        <v>47</v>
      </c>
      <c r="Q83" s="3" t="s">
        <v>24</v>
      </c>
      <c r="R83" s="3" t="s">
        <v>25</v>
      </c>
      <c r="S83" s="2">
        <v>43435.481539351851</v>
      </c>
      <c r="T83" s="3"/>
      <c r="U83" s="2">
        <v>43435.487962962965</v>
      </c>
      <c r="V83" s="3"/>
      <c r="W83" s="3"/>
      <c r="X83" s="2">
        <f t="shared" si="36"/>
        <v>43435.480497685188</v>
      </c>
      <c r="Y83" s="33">
        <f t="shared" si="37"/>
        <v>0</v>
      </c>
      <c r="Z83" s="33">
        <f t="shared" si="38"/>
        <v>0</v>
      </c>
      <c r="AA83" s="10"/>
      <c r="AB83" s="10">
        <f t="shared" si="39"/>
        <v>0</v>
      </c>
      <c r="AC83" s="10">
        <f t="shared" si="40"/>
        <v>3.9583333273185417E-3</v>
      </c>
      <c r="AD83" s="10"/>
      <c r="AE83" s="10"/>
    </row>
    <row r="84" spans="1:35" s="12" customFormat="1" hidden="1" x14ac:dyDescent="0.4">
      <c r="A84" s="17" t="str">
        <f t="shared" si="43"/>
        <v>★</v>
      </c>
      <c r="B84" s="17" t="str">
        <f t="shared" si="44"/>
        <v>☆</v>
      </c>
      <c r="C84" s="12">
        <v>11</v>
      </c>
      <c r="D84" s="4">
        <v>43435.499328703707</v>
      </c>
      <c r="E84" s="5" t="s">
        <v>666</v>
      </c>
      <c r="F84" s="5">
        <v>22808</v>
      </c>
      <c r="G84" s="5" t="s">
        <v>97</v>
      </c>
      <c r="H84" s="5">
        <v>7197</v>
      </c>
      <c r="I84" s="5">
        <v>207</v>
      </c>
      <c r="J84" s="5">
        <v>5</v>
      </c>
      <c r="K84" s="5">
        <v>1</v>
      </c>
      <c r="L84" s="4">
        <v>43435.4997337963</v>
      </c>
      <c r="M84" s="5"/>
      <c r="N84" s="5"/>
      <c r="O84" s="5" t="s">
        <v>46</v>
      </c>
      <c r="P84" s="5" t="s">
        <v>47</v>
      </c>
      <c r="Q84" s="5" t="s">
        <v>77</v>
      </c>
      <c r="R84" s="5" t="s">
        <v>78</v>
      </c>
      <c r="S84" s="4">
        <v>43435.540277777778</v>
      </c>
      <c r="T84" s="5"/>
      <c r="U84" s="4">
        <v>43435.548275462963</v>
      </c>
      <c r="V84" s="5"/>
      <c r="W84" s="4">
        <v>43435.540277777778</v>
      </c>
      <c r="X84" s="4">
        <f t="shared" si="36"/>
        <v>43435.540277777778</v>
      </c>
      <c r="Y84" s="34">
        <f t="shared" si="37"/>
        <v>0</v>
      </c>
      <c r="Z84" s="34">
        <f t="shared" si="38"/>
        <v>0</v>
      </c>
      <c r="AA84" s="19"/>
      <c r="AB84" s="19">
        <f t="shared" si="39"/>
        <v>0</v>
      </c>
      <c r="AC84" s="19">
        <f t="shared" si="40"/>
        <v>0</v>
      </c>
      <c r="AD84" s="19"/>
      <c r="AE84" s="19"/>
    </row>
    <row r="85" spans="1:35" s="23" customFormat="1" hidden="1" x14ac:dyDescent="0.4">
      <c r="A85" s="20" t="str">
        <f t="shared" ref="A85:A118" si="45">IF(W85&gt;0, "★", "-")</f>
        <v>-</v>
      </c>
      <c r="B85" s="20" t="str">
        <f t="shared" ref="B85:B118" si="46">IF(L85&gt;0, "☆", "-")</f>
        <v>-</v>
      </c>
      <c r="C85" s="23">
        <v>12</v>
      </c>
      <c r="D85" s="22">
        <v>43435.501620370371</v>
      </c>
      <c r="E85" s="21" t="s">
        <v>632</v>
      </c>
      <c r="F85" s="21">
        <v>22810</v>
      </c>
      <c r="G85" s="21" t="s">
        <v>96</v>
      </c>
      <c r="H85" s="21">
        <v>0</v>
      </c>
      <c r="I85" s="21">
        <v>274</v>
      </c>
      <c r="J85" s="21">
        <v>1</v>
      </c>
      <c r="K85" s="21">
        <v>1</v>
      </c>
      <c r="L85" s="21"/>
      <c r="M85" s="22">
        <v>43435.504386574074</v>
      </c>
      <c r="N85" s="22">
        <v>43435.506701388891</v>
      </c>
      <c r="O85" s="21" t="s">
        <v>46</v>
      </c>
      <c r="P85" s="21" t="s">
        <v>47</v>
      </c>
      <c r="Q85" s="21" t="s">
        <v>103</v>
      </c>
      <c r="R85" s="21" t="s">
        <v>19</v>
      </c>
      <c r="S85" s="22">
        <v>43435.506273148145</v>
      </c>
      <c r="T85" s="22">
        <v>43435.506273148145</v>
      </c>
      <c r="U85" s="22">
        <v>43435.510057870371</v>
      </c>
      <c r="V85" s="22">
        <v>43435.510057870371</v>
      </c>
      <c r="W85" s="21"/>
      <c r="X85" s="22">
        <f t="shared" si="36"/>
        <v>43435.501620370371</v>
      </c>
      <c r="Y85" s="35">
        <f t="shared" si="37"/>
        <v>2.3148148175096139E-3</v>
      </c>
      <c r="Z85" s="35">
        <f t="shared" si="38"/>
        <v>2.3148148175096139E-3</v>
      </c>
      <c r="AA85" s="26">
        <f>SUM(Z85:Z138)</f>
        <v>0.60957175928342622</v>
      </c>
      <c r="AB85" s="26">
        <f t="shared" si="39"/>
        <v>0</v>
      </c>
      <c r="AC85" s="26">
        <f t="shared" si="40"/>
        <v>2.7662037027766928E-3</v>
      </c>
      <c r="AD85" s="26">
        <f>AVERAGE(AC85:AC138)</f>
        <v>5.862045939955771E-3</v>
      </c>
      <c r="AE85" s="26">
        <f>MEDIAN(AC85:AC138)</f>
        <v>4.3923611119680572E-3</v>
      </c>
      <c r="AG85" s="21"/>
    </row>
    <row r="86" spans="1:35" s="7" customFormat="1" x14ac:dyDescent="0.4">
      <c r="A86" s="16" t="str">
        <f t="shared" si="45"/>
        <v>-</v>
      </c>
      <c r="B86" s="16" t="str">
        <f t="shared" si="46"/>
        <v>-</v>
      </c>
      <c r="C86" s="7">
        <v>12</v>
      </c>
      <c r="D86" s="2">
        <v>43435.501967592594</v>
      </c>
      <c r="E86" s="3" t="s">
        <v>668</v>
      </c>
      <c r="F86" s="3">
        <v>22811</v>
      </c>
      <c r="G86" s="3" t="s">
        <v>32</v>
      </c>
      <c r="H86" s="3">
        <v>7946</v>
      </c>
      <c r="I86" s="3">
        <v>449</v>
      </c>
      <c r="J86" s="3">
        <v>14</v>
      </c>
      <c r="K86" s="3">
        <v>3</v>
      </c>
      <c r="L86" s="3"/>
      <c r="M86" s="2">
        <v>43435.509259259263</v>
      </c>
      <c r="N86" s="2">
        <v>43435.519953703704</v>
      </c>
      <c r="O86" s="3" t="s">
        <v>61</v>
      </c>
      <c r="P86" s="3" t="s">
        <v>62</v>
      </c>
      <c r="Q86" s="3" t="s">
        <v>30</v>
      </c>
      <c r="R86" s="3" t="s">
        <v>31</v>
      </c>
      <c r="S86" s="2">
        <v>43435.512337962966</v>
      </c>
      <c r="T86" s="2">
        <v>43435.512337962966</v>
      </c>
      <c r="U86" s="2">
        <v>43435.5234837963</v>
      </c>
      <c r="V86" s="2">
        <v>43435.5234837963</v>
      </c>
      <c r="W86" s="3"/>
      <c r="X86" s="2">
        <f t="shared" si="36"/>
        <v>43435.501967592594</v>
      </c>
      <c r="Y86" s="33">
        <f t="shared" si="37"/>
        <v>1.0694444441469386E-2</v>
      </c>
      <c r="Z86" s="33">
        <f t="shared" si="38"/>
        <v>3.2083333324408159E-2</v>
      </c>
      <c r="AA86" s="10"/>
      <c r="AB86" s="10">
        <f t="shared" si="39"/>
        <v>0</v>
      </c>
      <c r="AC86" s="10">
        <f t="shared" si="40"/>
        <v>7.291666668606922E-3</v>
      </c>
      <c r="AD86" s="10"/>
      <c r="AE86" s="10"/>
    </row>
    <row r="87" spans="1:35" s="7" customFormat="1" hidden="1" x14ac:dyDescent="0.4">
      <c r="A87" s="16" t="str">
        <f t="shared" ref="A87:A89" si="47">IF(W87&gt;0, "★", "-")</f>
        <v>-</v>
      </c>
      <c r="B87" s="16" t="str">
        <f t="shared" ref="B87:B89" si="48">IF(L87&gt;0, "☆", "-")</f>
        <v>-</v>
      </c>
      <c r="C87" s="7">
        <v>12</v>
      </c>
      <c r="D87" s="2">
        <v>43435.502800925926</v>
      </c>
      <c r="E87" s="3" t="s">
        <v>669</v>
      </c>
      <c r="F87" s="3">
        <v>22812</v>
      </c>
      <c r="G87" s="3" t="s">
        <v>96</v>
      </c>
      <c r="H87" s="3">
        <v>0</v>
      </c>
      <c r="I87" s="3">
        <v>909</v>
      </c>
      <c r="J87" s="3">
        <v>9</v>
      </c>
      <c r="K87" s="3">
        <v>2</v>
      </c>
      <c r="L87" s="3"/>
      <c r="M87" s="2">
        <v>43435.506620370368</v>
      </c>
      <c r="N87" s="2">
        <v>43435.512083333335</v>
      </c>
      <c r="O87" s="3" t="s">
        <v>33</v>
      </c>
      <c r="P87" s="3" t="s">
        <v>34</v>
      </c>
      <c r="Q87" s="3" t="s">
        <v>73</v>
      </c>
      <c r="R87" s="3" t="s">
        <v>74</v>
      </c>
      <c r="S87" s="2">
        <v>43435.508518518516</v>
      </c>
      <c r="T87" s="2">
        <v>43435.508518518516</v>
      </c>
      <c r="U87" s="2">
        <v>43435.516226851854</v>
      </c>
      <c r="V87" s="2">
        <v>43435.516226851854</v>
      </c>
      <c r="W87" s="3"/>
      <c r="X87" s="2">
        <f t="shared" si="36"/>
        <v>43435.502800925926</v>
      </c>
      <c r="Y87" s="33">
        <f t="shared" si="37"/>
        <v>5.4629629667033441E-3</v>
      </c>
      <c r="Z87" s="33">
        <f t="shared" si="38"/>
        <v>1.0925925933406688E-2</v>
      </c>
      <c r="AA87" s="10"/>
      <c r="AB87" s="10">
        <f t="shared" si="39"/>
        <v>0</v>
      </c>
      <c r="AC87" s="10">
        <f t="shared" si="40"/>
        <v>3.8194444423425011E-3</v>
      </c>
      <c r="AD87" s="10"/>
      <c r="AE87" s="10"/>
    </row>
    <row r="88" spans="1:35" s="7" customFormat="1" hidden="1" x14ac:dyDescent="0.4">
      <c r="A88" s="16" t="str">
        <f t="shared" si="47"/>
        <v>-</v>
      </c>
      <c r="B88" s="16" t="str">
        <f t="shared" si="48"/>
        <v>-</v>
      </c>
      <c r="C88" s="7">
        <v>12</v>
      </c>
      <c r="D88" s="2">
        <v>43435.504710648151</v>
      </c>
      <c r="E88" s="3" t="s">
        <v>658</v>
      </c>
      <c r="F88" s="3">
        <v>22813</v>
      </c>
      <c r="G88" s="3" t="s">
        <v>95</v>
      </c>
      <c r="H88" s="3">
        <v>0</v>
      </c>
      <c r="I88" s="3">
        <v>820</v>
      </c>
      <c r="J88" s="3">
        <v>12</v>
      </c>
      <c r="K88" s="3">
        <v>1</v>
      </c>
      <c r="L88" s="3"/>
      <c r="M88" s="2">
        <v>43435.509525462963</v>
      </c>
      <c r="N88" s="2">
        <v>43435.523726851854</v>
      </c>
      <c r="O88" s="3" t="s">
        <v>53</v>
      </c>
      <c r="P88" s="3" t="s">
        <v>54</v>
      </c>
      <c r="Q88" s="3" t="s">
        <v>22</v>
      </c>
      <c r="R88" s="3" t="s">
        <v>23</v>
      </c>
      <c r="S88" s="2">
        <v>43435.507384259261</v>
      </c>
      <c r="T88" s="2">
        <v>43435.507627314815</v>
      </c>
      <c r="U88" s="2">
        <v>43435.523090277777</v>
      </c>
      <c r="V88" s="2">
        <v>43435.532523148147</v>
      </c>
      <c r="W88" s="3"/>
      <c r="X88" s="2">
        <f t="shared" si="36"/>
        <v>43435.504710648151</v>
      </c>
      <c r="Y88" s="33">
        <f t="shared" si="37"/>
        <v>1.4201388890796807E-2</v>
      </c>
      <c r="Z88" s="33">
        <f t="shared" si="38"/>
        <v>1.4201388890796807E-2</v>
      </c>
      <c r="AA88" s="10"/>
      <c r="AB88" s="10">
        <f t="shared" si="39"/>
        <v>2.1412037021946162E-3</v>
      </c>
      <c r="AC88" s="10">
        <f t="shared" si="40"/>
        <v>4.8148148125619628E-3</v>
      </c>
      <c r="AD88" s="10"/>
      <c r="AE88" s="10"/>
    </row>
    <row r="89" spans="1:35" s="7" customFormat="1" hidden="1" x14ac:dyDescent="0.4">
      <c r="A89" s="16" t="str">
        <f t="shared" si="47"/>
        <v>-</v>
      </c>
      <c r="B89" s="16" t="str">
        <f t="shared" si="48"/>
        <v>-</v>
      </c>
      <c r="C89" s="7">
        <v>12</v>
      </c>
      <c r="D89" s="2">
        <v>43435.508206018516</v>
      </c>
      <c r="E89" s="3" t="s">
        <v>634</v>
      </c>
      <c r="F89" s="3">
        <v>22816</v>
      </c>
      <c r="G89" s="3" t="s">
        <v>96</v>
      </c>
      <c r="H89" s="3">
        <v>0</v>
      </c>
      <c r="I89" s="3">
        <v>104</v>
      </c>
      <c r="J89" s="3">
        <v>1</v>
      </c>
      <c r="K89" s="3">
        <v>2</v>
      </c>
      <c r="L89" s="3"/>
      <c r="M89" s="2">
        <v>43435.516469907408</v>
      </c>
      <c r="N89" s="2">
        <v>43435.528692129628</v>
      </c>
      <c r="O89" s="3" t="s">
        <v>53</v>
      </c>
      <c r="P89" s="3" t="s">
        <v>54</v>
      </c>
      <c r="Q89" s="3" t="s">
        <v>57</v>
      </c>
      <c r="R89" s="3" t="s">
        <v>58</v>
      </c>
      <c r="S89" s="2">
        <v>43435.514456018522</v>
      </c>
      <c r="T89" s="2">
        <v>43435.517118055555</v>
      </c>
      <c r="U89" s="2">
        <v>43435.528333333335</v>
      </c>
      <c r="V89" s="2">
        <v>43435.53334490741</v>
      </c>
      <c r="W89" s="3"/>
      <c r="X89" s="2">
        <f t="shared" si="36"/>
        <v>43435.508206018516</v>
      </c>
      <c r="Y89" s="33">
        <f t="shared" si="37"/>
        <v>1.2222222219861578E-2</v>
      </c>
      <c r="Z89" s="33">
        <f t="shared" si="38"/>
        <v>2.4444444439723156E-2</v>
      </c>
      <c r="AA89" s="10"/>
      <c r="AB89" s="10">
        <f t="shared" si="39"/>
        <v>2.0138888867222704E-3</v>
      </c>
      <c r="AC89" s="10">
        <f t="shared" si="40"/>
        <v>8.2638888925430365E-3</v>
      </c>
      <c r="AD89" s="10"/>
      <c r="AE89" s="10"/>
    </row>
    <row r="90" spans="1:35" s="7" customFormat="1" x14ac:dyDescent="0.4">
      <c r="A90" s="16" t="str">
        <f t="shared" ref="A90:A91" si="49">IF(W90&gt;0, "★", "-")</f>
        <v>-</v>
      </c>
      <c r="B90" s="16" t="str">
        <f t="shared" ref="B90:B91" si="50">IF(L90&gt;0, "☆", "-")</f>
        <v>-</v>
      </c>
      <c r="C90" s="7">
        <v>12</v>
      </c>
      <c r="D90" s="2">
        <v>43435.508738425924</v>
      </c>
      <c r="E90" s="3" t="s">
        <v>671</v>
      </c>
      <c r="F90" s="3">
        <v>22817</v>
      </c>
      <c r="G90" s="3" t="s">
        <v>32</v>
      </c>
      <c r="H90" s="3">
        <v>7902</v>
      </c>
      <c r="I90" s="3">
        <v>710</v>
      </c>
      <c r="J90" s="3">
        <v>10</v>
      </c>
      <c r="K90" s="3">
        <v>2</v>
      </c>
      <c r="L90" s="3"/>
      <c r="M90" s="2">
        <v>43435.51053240741</v>
      </c>
      <c r="N90" s="2">
        <v>43435.514305555553</v>
      </c>
      <c r="O90" s="3" t="s">
        <v>30</v>
      </c>
      <c r="P90" s="3" t="s">
        <v>31</v>
      </c>
      <c r="Q90" s="3" t="s">
        <v>39</v>
      </c>
      <c r="R90" s="3" t="s">
        <v>40</v>
      </c>
      <c r="S90" s="2">
        <v>43435.51053240741</v>
      </c>
      <c r="T90" s="2">
        <v>43435.51053240741</v>
      </c>
      <c r="U90" s="2">
        <v>43435.517291666663</v>
      </c>
      <c r="V90" s="2">
        <v>43435.517291666663</v>
      </c>
      <c r="W90" s="3"/>
      <c r="X90" s="2">
        <f t="shared" si="36"/>
        <v>43435.508738425924</v>
      </c>
      <c r="Y90" s="33">
        <f t="shared" si="37"/>
        <v>3.7731481424998492E-3</v>
      </c>
      <c r="Z90" s="33">
        <f t="shared" si="38"/>
        <v>7.5462962849996984E-3</v>
      </c>
      <c r="AB90" s="10">
        <f t="shared" si="39"/>
        <v>0</v>
      </c>
      <c r="AC90" s="10">
        <f t="shared" si="40"/>
        <v>1.793981486116536E-3</v>
      </c>
    </row>
    <row r="91" spans="1:35" s="7" customFormat="1" hidden="1" x14ac:dyDescent="0.4">
      <c r="A91" s="16" t="str">
        <f t="shared" si="49"/>
        <v>-</v>
      </c>
      <c r="B91" s="16" t="str">
        <f t="shared" si="50"/>
        <v>-</v>
      </c>
      <c r="C91" s="7">
        <v>12</v>
      </c>
      <c r="D91" s="2">
        <v>43435.508946759262</v>
      </c>
      <c r="E91" s="3" t="s">
        <v>621</v>
      </c>
      <c r="F91" s="3">
        <v>22818</v>
      </c>
      <c r="G91" s="3" t="s">
        <v>96</v>
      </c>
      <c r="H91" s="3">
        <v>0</v>
      </c>
      <c r="I91" s="3">
        <v>765</v>
      </c>
      <c r="J91" s="3">
        <v>11</v>
      </c>
      <c r="K91" s="3">
        <v>1</v>
      </c>
      <c r="L91" s="3"/>
      <c r="M91" s="2">
        <v>43435.510833333334</v>
      </c>
      <c r="N91" s="2">
        <v>43435.517650462964</v>
      </c>
      <c r="O91" s="3" t="s">
        <v>30</v>
      </c>
      <c r="P91" s="3" t="s">
        <v>31</v>
      </c>
      <c r="Q91" s="3" t="s">
        <v>68</v>
      </c>
      <c r="R91" s="3" t="s">
        <v>69</v>
      </c>
      <c r="S91" s="2">
        <v>43435.510740740741</v>
      </c>
      <c r="T91" s="2">
        <v>43435.510740740741</v>
      </c>
      <c r="U91" s="2">
        <v>43435.518726851849</v>
      </c>
      <c r="V91" s="2">
        <v>43435.518726851849</v>
      </c>
      <c r="W91" s="3"/>
      <c r="X91" s="2">
        <f t="shared" si="36"/>
        <v>43435.508946759262</v>
      </c>
      <c r="Y91" s="33">
        <f t="shared" si="37"/>
        <v>6.8171296297805384E-3</v>
      </c>
      <c r="Z91" s="33">
        <f t="shared" si="38"/>
        <v>6.8171296297805384E-3</v>
      </c>
      <c r="AA91" s="10"/>
      <c r="AB91" s="10">
        <f t="shared" si="39"/>
        <v>9.2592592409346253E-5</v>
      </c>
      <c r="AC91" s="10">
        <f t="shared" si="40"/>
        <v>1.8865740712499246E-3</v>
      </c>
      <c r="AD91" s="10"/>
      <c r="AE91" s="10"/>
    </row>
    <row r="92" spans="1:35" s="7" customFormat="1" hidden="1" x14ac:dyDescent="0.4">
      <c r="A92" s="16" t="str">
        <f t="shared" ref="A92:A114" si="51">IF(W92&gt;0, "★", "-")</f>
        <v>-</v>
      </c>
      <c r="B92" s="16" t="str">
        <f t="shared" ref="B92:B114" si="52">IF(L92&gt;0, "☆", "-")</f>
        <v>-</v>
      </c>
      <c r="C92" s="7">
        <v>12</v>
      </c>
      <c r="D92" s="2">
        <v>43435.509826388887</v>
      </c>
      <c r="E92" s="3" t="s">
        <v>630</v>
      </c>
      <c r="F92" s="3">
        <v>22820</v>
      </c>
      <c r="G92" s="3" t="s">
        <v>95</v>
      </c>
      <c r="H92" s="3">
        <v>0</v>
      </c>
      <c r="I92" s="3">
        <v>868</v>
      </c>
      <c r="J92" s="3">
        <v>14</v>
      </c>
      <c r="K92" s="3">
        <v>1</v>
      </c>
      <c r="L92" s="3"/>
      <c r="M92" s="2">
        <v>43435.516203703701</v>
      </c>
      <c r="N92" s="2">
        <v>43435.524606481478</v>
      </c>
      <c r="O92" s="3" t="s">
        <v>36</v>
      </c>
      <c r="P92" s="3" t="s">
        <v>37</v>
      </c>
      <c r="Q92" s="3" t="s">
        <v>48</v>
      </c>
      <c r="R92" s="3" t="s">
        <v>49</v>
      </c>
      <c r="S92" s="2">
        <v>43435.514687499999</v>
      </c>
      <c r="T92" s="2">
        <v>43435.514687499999</v>
      </c>
      <c r="U92" s="2">
        <v>43435.526435185187</v>
      </c>
      <c r="V92" s="2">
        <v>43435.526435185187</v>
      </c>
      <c r="W92" s="3"/>
      <c r="X92" s="2">
        <f t="shared" si="36"/>
        <v>43435.509826388887</v>
      </c>
      <c r="Y92" s="33">
        <f t="shared" si="37"/>
        <v>8.4027777775190771E-3</v>
      </c>
      <c r="Z92" s="33">
        <f t="shared" si="38"/>
        <v>8.4027777775190771E-3</v>
      </c>
      <c r="AA92" s="10"/>
      <c r="AB92" s="10">
        <f t="shared" si="39"/>
        <v>1.5162037016125396E-3</v>
      </c>
      <c r="AC92" s="10">
        <f t="shared" si="40"/>
        <v>6.3773148140171543E-3</v>
      </c>
      <c r="AD92" s="10"/>
      <c r="AE92" s="10"/>
      <c r="AG92" s="8"/>
      <c r="AI92" s="3"/>
    </row>
    <row r="93" spans="1:35" s="7" customFormat="1" x14ac:dyDescent="0.4">
      <c r="A93" s="16" t="str">
        <f t="shared" si="51"/>
        <v>★</v>
      </c>
      <c r="B93" s="16" t="str">
        <f t="shared" si="52"/>
        <v>-</v>
      </c>
      <c r="C93" s="7">
        <v>12</v>
      </c>
      <c r="D93" s="2">
        <v>43435.51222222222</v>
      </c>
      <c r="E93" s="3" t="s">
        <v>673</v>
      </c>
      <c r="F93" s="3">
        <v>22821</v>
      </c>
      <c r="G93" s="3" t="s">
        <v>32</v>
      </c>
      <c r="H93" s="3">
        <v>6535</v>
      </c>
      <c r="I93" s="3">
        <v>94</v>
      </c>
      <c r="J93" s="3">
        <v>3</v>
      </c>
      <c r="K93" s="3">
        <v>2</v>
      </c>
      <c r="L93" s="3"/>
      <c r="M93" s="2">
        <v>43435.520520833335</v>
      </c>
      <c r="N93" s="2">
        <v>43435.528229166666</v>
      </c>
      <c r="O93" s="3" t="s">
        <v>103</v>
      </c>
      <c r="P93" s="3" t="s">
        <v>19</v>
      </c>
      <c r="Q93" s="3" t="s">
        <v>63</v>
      </c>
      <c r="R93" s="3" t="s">
        <v>64</v>
      </c>
      <c r="S93" s="2">
        <v>43435.519166666665</v>
      </c>
      <c r="T93" s="2">
        <v>43435.519571759258</v>
      </c>
      <c r="U93" s="2">
        <v>43435.526863425926</v>
      </c>
      <c r="V93" s="2">
        <v>43435.527615740742</v>
      </c>
      <c r="W93" s="2">
        <v>43435.519166666665</v>
      </c>
      <c r="X93" s="2">
        <f t="shared" si="36"/>
        <v>43435.519166666665</v>
      </c>
      <c r="Y93" s="33">
        <f t="shared" si="37"/>
        <v>7.7083333308110014E-3</v>
      </c>
      <c r="Z93" s="33">
        <f t="shared" si="38"/>
        <v>1.5416666661622003E-2</v>
      </c>
      <c r="AA93" s="10"/>
      <c r="AB93" s="10">
        <f t="shared" si="39"/>
        <v>1.3541666703531519E-3</v>
      </c>
      <c r="AC93" s="10">
        <f t="shared" si="40"/>
        <v>1.3541666703531519E-3</v>
      </c>
      <c r="AD93" s="10"/>
      <c r="AE93" s="10"/>
    </row>
    <row r="94" spans="1:35" s="7" customFormat="1" x14ac:dyDescent="0.4">
      <c r="A94" s="16" t="str">
        <f t="shared" si="51"/>
        <v>-</v>
      </c>
      <c r="B94" s="16" t="str">
        <f t="shared" si="52"/>
        <v>-</v>
      </c>
      <c r="C94" s="7">
        <v>12</v>
      </c>
      <c r="D94" s="2">
        <v>43435.514085648145</v>
      </c>
      <c r="E94" s="3" t="s">
        <v>674</v>
      </c>
      <c r="F94" s="3">
        <v>22822</v>
      </c>
      <c r="G94" s="3" t="s">
        <v>32</v>
      </c>
      <c r="H94" s="3">
        <v>7916</v>
      </c>
      <c r="I94" s="3">
        <v>147</v>
      </c>
      <c r="J94" s="3">
        <v>2</v>
      </c>
      <c r="K94" s="3">
        <v>3</v>
      </c>
      <c r="L94" s="3"/>
      <c r="M94" s="2">
        <v>43435.514988425923</v>
      </c>
      <c r="N94" s="2">
        <v>43435.520925925928</v>
      </c>
      <c r="O94" s="3" t="s">
        <v>30</v>
      </c>
      <c r="P94" s="3" t="s">
        <v>31</v>
      </c>
      <c r="Q94" s="3" t="s">
        <v>63</v>
      </c>
      <c r="R94" s="3" t="s">
        <v>64</v>
      </c>
      <c r="S94" s="2">
        <v>43435.515127314815</v>
      </c>
      <c r="T94" s="2">
        <v>43435.515127314815</v>
      </c>
      <c r="U94" s="2">
        <v>43435.525891203702</v>
      </c>
      <c r="V94" s="2">
        <v>43435.525891203702</v>
      </c>
      <c r="W94" s="3"/>
      <c r="X94" s="2">
        <f t="shared" si="36"/>
        <v>43435.514085648145</v>
      </c>
      <c r="Y94" s="33">
        <f t="shared" si="37"/>
        <v>5.9375000055297278E-3</v>
      </c>
      <c r="Z94" s="33">
        <f t="shared" si="38"/>
        <v>1.7812500016589183E-2</v>
      </c>
      <c r="AA94" s="10"/>
      <c r="AB94" s="10">
        <f t="shared" si="39"/>
        <v>0</v>
      </c>
      <c r="AC94" s="10">
        <f t="shared" si="40"/>
        <v>9.0277777781011537E-4</v>
      </c>
      <c r="AD94" s="10"/>
      <c r="AE94" s="10"/>
    </row>
    <row r="95" spans="1:35" s="7" customFormat="1" hidden="1" x14ac:dyDescent="0.4">
      <c r="A95" s="16" t="str">
        <f t="shared" si="51"/>
        <v>-</v>
      </c>
      <c r="B95" s="16" t="str">
        <f t="shared" si="52"/>
        <v>-</v>
      </c>
      <c r="C95" s="7">
        <v>12</v>
      </c>
      <c r="D95" s="2">
        <v>43435.514513888891</v>
      </c>
      <c r="E95" s="3" t="s">
        <v>675</v>
      </c>
      <c r="F95" s="3">
        <v>22823</v>
      </c>
      <c r="G95" s="3" t="s">
        <v>95</v>
      </c>
      <c r="H95" s="3">
        <v>0</v>
      </c>
      <c r="I95" s="3">
        <v>463</v>
      </c>
      <c r="J95" s="3">
        <v>1</v>
      </c>
      <c r="K95" s="3">
        <v>2</v>
      </c>
      <c r="L95" s="3"/>
      <c r="M95" s="2">
        <v>43435.522164351853</v>
      </c>
      <c r="N95" s="2">
        <v>43435.5312037037</v>
      </c>
      <c r="O95" s="3" t="s">
        <v>43</v>
      </c>
      <c r="P95" s="3" t="s">
        <v>89</v>
      </c>
      <c r="Q95" s="3" t="s">
        <v>73</v>
      </c>
      <c r="R95" s="3" t="s">
        <v>74</v>
      </c>
      <c r="S95" s="2">
        <v>43435.521215277775</v>
      </c>
      <c r="T95" s="2">
        <v>43435.521215277775</v>
      </c>
      <c r="U95" s="2">
        <v>43435.537662037037</v>
      </c>
      <c r="V95" s="2">
        <v>43435.537662037037</v>
      </c>
      <c r="W95" s="3"/>
      <c r="X95" s="2">
        <f t="shared" si="36"/>
        <v>43435.514513888891</v>
      </c>
      <c r="Y95" s="33">
        <f t="shared" si="37"/>
        <v>9.0393518476048484E-3</v>
      </c>
      <c r="Z95" s="33">
        <f t="shared" si="38"/>
        <v>1.8078703695209697E-2</v>
      </c>
      <c r="AA95" s="10"/>
      <c r="AB95" s="10">
        <f t="shared" si="39"/>
        <v>9.490740776527673E-4</v>
      </c>
      <c r="AC95" s="10">
        <f t="shared" si="40"/>
        <v>7.6504629614646547E-3</v>
      </c>
      <c r="AD95" s="10"/>
      <c r="AE95" s="10"/>
      <c r="AG95" s="3"/>
    </row>
    <row r="96" spans="1:35" s="7" customFormat="1" hidden="1" x14ac:dyDescent="0.4">
      <c r="A96" s="16" t="str">
        <f t="shared" si="51"/>
        <v>-</v>
      </c>
      <c r="B96" s="16" t="str">
        <f t="shared" si="52"/>
        <v>-</v>
      </c>
      <c r="C96" s="7">
        <v>12</v>
      </c>
      <c r="D96" s="2">
        <v>43435.516238425924</v>
      </c>
      <c r="E96" s="3" t="s">
        <v>677</v>
      </c>
      <c r="F96" s="3">
        <v>22825</v>
      </c>
      <c r="G96" s="3" t="s">
        <v>96</v>
      </c>
      <c r="H96" s="3">
        <v>0</v>
      </c>
      <c r="I96" s="3">
        <v>335</v>
      </c>
      <c r="J96" s="3">
        <v>2</v>
      </c>
      <c r="K96" s="3">
        <v>3</v>
      </c>
      <c r="L96" s="3"/>
      <c r="M96" s="2">
        <v>43435.528171296297</v>
      </c>
      <c r="N96" s="2">
        <v>43435.533333333333</v>
      </c>
      <c r="O96" s="3" t="s">
        <v>30</v>
      </c>
      <c r="P96" s="3" t="s">
        <v>31</v>
      </c>
      <c r="Q96" s="3" t="s">
        <v>26</v>
      </c>
      <c r="R96" s="3" t="s">
        <v>27</v>
      </c>
      <c r="S96" s="2">
        <v>43435.532337962963</v>
      </c>
      <c r="T96" s="2">
        <v>43435.532337962963</v>
      </c>
      <c r="U96" s="2">
        <v>43435.541701388887</v>
      </c>
      <c r="V96" s="2">
        <v>43435.536539351851</v>
      </c>
      <c r="W96" s="3"/>
      <c r="X96" s="2">
        <f t="shared" si="36"/>
        <v>43435.516238425924</v>
      </c>
      <c r="Y96" s="33">
        <f t="shared" si="37"/>
        <v>5.1620370359160006E-3</v>
      </c>
      <c r="Z96" s="33">
        <f t="shared" si="38"/>
        <v>1.5486111107748002E-2</v>
      </c>
      <c r="AA96" s="10"/>
      <c r="AB96" s="10">
        <f t="shared" si="39"/>
        <v>0</v>
      </c>
      <c r="AC96" s="10">
        <f t="shared" si="40"/>
        <v>1.1932870373129845E-2</v>
      </c>
      <c r="AD96" s="10"/>
      <c r="AE96" s="10"/>
      <c r="AG96" s="3"/>
    </row>
    <row r="97" spans="1:33" s="7" customFormat="1" x14ac:dyDescent="0.4">
      <c r="A97" s="16" t="str">
        <f t="shared" si="51"/>
        <v>-</v>
      </c>
      <c r="B97" s="16" t="str">
        <f t="shared" si="52"/>
        <v>-</v>
      </c>
      <c r="C97" s="7">
        <v>12</v>
      </c>
      <c r="D97" s="2">
        <v>43435.518113425926</v>
      </c>
      <c r="E97" s="3" t="s">
        <v>318</v>
      </c>
      <c r="F97" s="3">
        <v>22826</v>
      </c>
      <c r="G97" s="3" t="s">
        <v>98</v>
      </c>
      <c r="H97" s="3">
        <v>7106</v>
      </c>
      <c r="I97" s="3">
        <v>199</v>
      </c>
      <c r="J97" s="3">
        <v>3</v>
      </c>
      <c r="K97" s="3">
        <v>1</v>
      </c>
      <c r="L97" s="3"/>
      <c r="M97" s="2">
        <v>43435.522083333337</v>
      </c>
      <c r="N97" s="2">
        <v>43435.545578703706</v>
      </c>
      <c r="O97" s="3" t="s">
        <v>103</v>
      </c>
      <c r="P97" s="3" t="s">
        <v>19</v>
      </c>
      <c r="Q97" s="3" t="s">
        <v>53</v>
      </c>
      <c r="R97" s="3" t="s">
        <v>54</v>
      </c>
      <c r="S97" s="2">
        <v>43435.520266203705</v>
      </c>
      <c r="T97" s="2">
        <v>43435.520266203705</v>
      </c>
      <c r="U97" s="2">
        <v>43435.540370370371</v>
      </c>
      <c r="V97" s="2">
        <v>43435.540370370371</v>
      </c>
      <c r="W97" s="3"/>
      <c r="X97" s="2">
        <f t="shared" si="36"/>
        <v>43435.518113425926</v>
      </c>
      <c r="Y97" s="33">
        <f t="shared" si="37"/>
        <v>2.3495370369346347E-2</v>
      </c>
      <c r="Z97" s="33">
        <f t="shared" si="38"/>
        <v>2.3495370369346347E-2</v>
      </c>
      <c r="AA97" s="10"/>
      <c r="AB97" s="10">
        <f t="shared" si="39"/>
        <v>1.8171296323998831E-3</v>
      </c>
      <c r="AC97" s="10">
        <f t="shared" si="40"/>
        <v>3.9699074113741517E-3</v>
      </c>
      <c r="AD97" s="10"/>
      <c r="AE97" s="10"/>
      <c r="AG97" s="3"/>
    </row>
    <row r="98" spans="1:33" s="7" customFormat="1" x14ac:dyDescent="0.4">
      <c r="A98" s="16" t="str">
        <f t="shared" si="51"/>
        <v>★</v>
      </c>
      <c r="B98" s="16" t="str">
        <f t="shared" si="52"/>
        <v>-</v>
      </c>
      <c r="C98" s="7">
        <v>12</v>
      </c>
      <c r="D98" s="2">
        <v>43435.518194444441</v>
      </c>
      <c r="E98" s="3" t="s">
        <v>678</v>
      </c>
      <c r="F98" s="3">
        <v>22827</v>
      </c>
      <c r="G98" s="3" t="s">
        <v>110</v>
      </c>
      <c r="H98" s="3">
        <v>1857</v>
      </c>
      <c r="I98" s="3">
        <v>203</v>
      </c>
      <c r="J98" s="3">
        <v>2</v>
      </c>
      <c r="K98" s="3">
        <v>2</v>
      </c>
      <c r="L98" s="3"/>
      <c r="M98" s="2">
        <v>43435.556712962964</v>
      </c>
      <c r="N98" s="2">
        <v>43435.561886574076</v>
      </c>
      <c r="O98" s="3" t="s">
        <v>103</v>
      </c>
      <c r="P98" s="3" t="s">
        <v>19</v>
      </c>
      <c r="Q98" s="3" t="s">
        <v>51</v>
      </c>
      <c r="R98" s="3" t="s">
        <v>52</v>
      </c>
      <c r="S98" s="2">
        <v>43435.559849537036</v>
      </c>
      <c r="T98" s="2">
        <v>43435.559849537036</v>
      </c>
      <c r="U98" s="2">
        <v>43435.567094907405</v>
      </c>
      <c r="V98" s="2">
        <v>43435.567094907405</v>
      </c>
      <c r="W98" s="2">
        <v>43435.559849537036</v>
      </c>
      <c r="X98" s="2">
        <f t="shared" si="36"/>
        <v>43435.559849537036</v>
      </c>
      <c r="Y98" s="33">
        <f t="shared" si="37"/>
        <v>5.173611112695653E-3</v>
      </c>
      <c r="Z98" s="33">
        <f t="shared" si="38"/>
        <v>1.0347222225391306E-2</v>
      </c>
      <c r="AA98" s="10"/>
      <c r="AB98" s="10">
        <f t="shared" si="39"/>
        <v>0</v>
      </c>
      <c r="AC98" s="10">
        <f t="shared" si="40"/>
        <v>0</v>
      </c>
      <c r="AD98" s="10"/>
      <c r="AE98" s="10"/>
    </row>
    <row r="99" spans="1:33" s="7" customFormat="1" x14ac:dyDescent="0.4">
      <c r="A99" s="16" t="str">
        <f t="shared" si="51"/>
        <v>-</v>
      </c>
      <c r="B99" s="16" t="str">
        <f t="shared" si="52"/>
        <v>-</v>
      </c>
      <c r="C99" s="7">
        <v>12</v>
      </c>
      <c r="D99" s="2">
        <v>43435.519189814811</v>
      </c>
      <c r="E99" s="3" t="s">
        <v>679</v>
      </c>
      <c r="F99" s="3">
        <v>22828</v>
      </c>
      <c r="G99" s="3" t="s">
        <v>32</v>
      </c>
      <c r="H99" s="3">
        <v>1162</v>
      </c>
      <c r="I99" s="3">
        <v>721</v>
      </c>
      <c r="J99" s="3">
        <v>12</v>
      </c>
      <c r="K99" s="3">
        <v>2</v>
      </c>
      <c r="L99" s="3"/>
      <c r="M99" s="2">
        <v>43435.535138888888</v>
      </c>
      <c r="N99" s="2">
        <v>43435.542314814818</v>
      </c>
      <c r="O99" s="3" t="s">
        <v>71</v>
      </c>
      <c r="P99" s="3" t="s">
        <v>72</v>
      </c>
      <c r="Q99" s="3" t="s">
        <v>53</v>
      </c>
      <c r="R99" s="3" t="s">
        <v>54</v>
      </c>
      <c r="S99" s="2">
        <v>43435.536736111113</v>
      </c>
      <c r="T99" s="2">
        <v>43435.538182870368</v>
      </c>
      <c r="U99" s="2">
        <v>43435.545254629629</v>
      </c>
      <c r="V99" s="2">
        <v>43435.547395833331</v>
      </c>
      <c r="W99" s="3"/>
      <c r="X99" s="2">
        <f t="shared" si="36"/>
        <v>43435.519189814811</v>
      </c>
      <c r="Y99" s="33">
        <f t="shared" si="37"/>
        <v>7.1759259299142286E-3</v>
      </c>
      <c r="Z99" s="33">
        <f t="shared" si="38"/>
        <v>1.4351851859828457E-2</v>
      </c>
      <c r="AA99" s="10"/>
      <c r="AB99" s="10">
        <f t="shared" si="39"/>
        <v>0</v>
      </c>
      <c r="AC99" s="10">
        <f t="shared" si="40"/>
        <v>1.5949074077070691E-2</v>
      </c>
      <c r="AD99" s="10"/>
      <c r="AE99" s="10"/>
    </row>
    <row r="100" spans="1:33" s="7" customFormat="1" x14ac:dyDescent="0.4">
      <c r="A100" s="16" t="str">
        <f t="shared" si="51"/>
        <v>★</v>
      </c>
      <c r="B100" s="16" t="str">
        <f t="shared" si="52"/>
        <v>-</v>
      </c>
      <c r="C100" s="7">
        <v>12</v>
      </c>
      <c r="D100" s="2">
        <v>43435.520185185182</v>
      </c>
      <c r="E100" s="3" t="s">
        <v>663</v>
      </c>
      <c r="F100" s="3">
        <v>22829</v>
      </c>
      <c r="G100" s="3" t="s">
        <v>18</v>
      </c>
      <c r="H100" s="3">
        <v>1340</v>
      </c>
      <c r="I100" s="3">
        <v>648</v>
      </c>
      <c r="J100" s="3">
        <v>11</v>
      </c>
      <c r="K100" s="3">
        <v>1</v>
      </c>
      <c r="L100" s="3"/>
      <c r="M100" s="2">
        <v>43435.558263888888</v>
      </c>
      <c r="N100" s="2">
        <v>43435.571921296294</v>
      </c>
      <c r="O100" s="3" t="s">
        <v>39</v>
      </c>
      <c r="P100" s="3" t="s">
        <v>40</v>
      </c>
      <c r="Q100" s="3" t="s">
        <v>36</v>
      </c>
      <c r="R100" s="3" t="s">
        <v>37</v>
      </c>
      <c r="S100" s="2">
        <v>43435.561828703707</v>
      </c>
      <c r="T100" s="2">
        <v>43435.561828703707</v>
      </c>
      <c r="U100" s="2">
        <v>43435.575578703705</v>
      </c>
      <c r="V100" s="2">
        <v>43435.575578703705</v>
      </c>
      <c r="W100" s="2">
        <v>43435.561828703707</v>
      </c>
      <c r="X100" s="2">
        <f t="shared" si="36"/>
        <v>43435.561828703707</v>
      </c>
      <c r="Y100" s="33">
        <f t="shared" si="37"/>
        <v>1.3657407405844424E-2</v>
      </c>
      <c r="Z100" s="33">
        <f t="shared" si="38"/>
        <v>1.3657407405844424E-2</v>
      </c>
      <c r="AA100" s="10"/>
      <c r="AB100" s="10">
        <f t="shared" si="39"/>
        <v>0</v>
      </c>
      <c r="AC100" s="10">
        <f t="shared" si="40"/>
        <v>0</v>
      </c>
      <c r="AD100" s="10"/>
      <c r="AE100" s="10"/>
      <c r="AG100" s="3"/>
    </row>
    <row r="101" spans="1:33" s="7" customFormat="1" hidden="1" x14ac:dyDescent="0.4">
      <c r="A101" s="16" t="str">
        <f t="shared" si="51"/>
        <v>-</v>
      </c>
      <c r="B101" s="16" t="str">
        <f t="shared" si="52"/>
        <v>-</v>
      </c>
      <c r="C101" s="7">
        <v>12</v>
      </c>
      <c r="D101" s="2">
        <v>43435.521909722222</v>
      </c>
      <c r="E101" s="3" t="s">
        <v>680</v>
      </c>
      <c r="F101" s="3">
        <v>22830</v>
      </c>
      <c r="G101" s="3" t="s">
        <v>95</v>
      </c>
      <c r="H101" s="3">
        <v>0</v>
      </c>
      <c r="I101" s="3">
        <v>312</v>
      </c>
      <c r="J101" s="3">
        <v>5</v>
      </c>
      <c r="K101" s="3">
        <v>3</v>
      </c>
      <c r="L101" s="3"/>
      <c r="M101" s="2">
        <v>43435.523298611108</v>
      </c>
      <c r="N101" s="2">
        <v>43435.528912037036</v>
      </c>
      <c r="O101" s="3" t="s">
        <v>63</v>
      </c>
      <c r="P101" s="3" t="s">
        <v>64</v>
      </c>
      <c r="Q101" s="3" t="s">
        <v>88</v>
      </c>
      <c r="R101" s="3" t="s">
        <v>35</v>
      </c>
      <c r="S101" s="2">
        <v>43435.523912037039</v>
      </c>
      <c r="T101" s="2">
        <v>43435.523912037039</v>
      </c>
      <c r="U101" s="2">
        <v>43435.535196759258</v>
      </c>
      <c r="V101" s="2">
        <v>43435.535196759258</v>
      </c>
      <c r="W101" s="3"/>
      <c r="X101" s="2">
        <f t="shared" si="36"/>
        <v>43435.521909722222</v>
      </c>
      <c r="Y101" s="33">
        <f t="shared" si="37"/>
        <v>5.6134259284590371E-3</v>
      </c>
      <c r="Z101" s="33">
        <f t="shared" si="38"/>
        <v>1.6840277785377111E-2</v>
      </c>
      <c r="AA101" s="10"/>
      <c r="AB101" s="10">
        <f t="shared" si="39"/>
        <v>0</v>
      </c>
      <c r="AC101" s="10">
        <f t="shared" si="40"/>
        <v>1.3888888861401938E-3</v>
      </c>
      <c r="AD101" s="10"/>
      <c r="AE101" s="10"/>
      <c r="AG101" s="3"/>
    </row>
    <row r="102" spans="1:33" s="7" customFormat="1" hidden="1" x14ac:dyDescent="0.4">
      <c r="A102" s="16" t="str">
        <f t="shared" si="51"/>
        <v>★</v>
      </c>
      <c r="B102" s="16" t="str">
        <f t="shared" si="52"/>
        <v>-</v>
      </c>
      <c r="C102" s="7">
        <v>12</v>
      </c>
      <c r="D102" s="2">
        <v>43435.521909722222</v>
      </c>
      <c r="E102" s="3" t="s">
        <v>681</v>
      </c>
      <c r="F102" s="3">
        <v>22831</v>
      </c>
      <c r="G102" s="3" t="s">
        <v>96</v>
      </c>
      <c r="H102" s="3">
        <v>0</v>
      </c>
      <c r="I102" s="3">
        <v>109</v>
      </c>
      <c r="J102" s="3">
        <v>15</v>
      </c>
      <c r="K102" s="3">
        <v>4</v>
      </c>
      <c r="L102" s="3"/>
      <c r="M102" s="2">
        <v>43435.526770833334</v>
      </c>
      <c r="N102" s="2">
        <v>43435.53193287037</v>
      </c>
      <c r="O102" s="3" t="s">
        <v>30</v>
      </c>
      <c r="P102" s="3" t="s">
        <v>31</v>
      </c>
      <c r="Q102" s="3" t="s">
        <v>53</v>
      </c>
      <c r="R102" s="3" t="s">
        <v>54</v>
      </c>
      <c r="S102" s="2">
        <v>43435.528437499997</v>
      </c>
      <c r="T102" s="2">
        <v>43435.528437499997</v>
      </c>
      <c r="U102" s="2">
        <v>43435.539085648146</v>
      </c>
      <c r="V102" s="2">
        <v>43435.539085648146</v>
      </c>
      <c r="W102" s="2">
        <v>43435.528437499997</v>
      </c>
      <c r="X102" s="2">
        <f t="shared" si="36"/>
        <v>43435.528437499997</v>
      </c>
      <c r="Y102" s="33">
        <f t="shared" si="37"/>
        <v>5.1620370359160006E-3</v>
      </c>
      <c r="Z102" s="33">
        <f t="shared" si="38"/>
        <v>2.0648148143664002E-2</v>
      </c>
      <c r="AA102" s="10"/>
      <c r="AB102" s="10">
        <f t="shared" si="39"/>
        <v>0</v>
      </c>
      <c r="AC102" s="10">
        <f t="shared" si="40"/>
        <v>0</v>
      </c>
      <c r="AD102" s="10"/>
      <c r="AE102" s="10"/>
      <c r="AG102" s="3"/>
    </row>
    <row r="103" spans="1:33" s="7" customFormat="1" x14ac:dyDescent="0.4">
      <c r="A103" s="16" t="str">
        <f t="shared" si="51"/>
        <v>★</v>
      </c>
      <c r="B103" s="16" t="str">
        <f t="shared" si="52"/>
        <v>-</v>
      </c>
      <c r="C103" s="7">
        <v>12</v>
      </c>
      <c r="D103" s="2">
        <v>43435.522083333337</v>
      </c>
      <c r="E103" s="3" t="s">
        <v>682</v>
      </c>
      <c r="F103" s="3">
        <v>22832</v>
      </c>
      <c r="G103" s="3" t="s">
        <v>18</v>
      </c>
      <c r="H103" s="3">
        <v>1931</v>
      </c>
      <c r="I103" s="3">
        <v>716</v>
      </c>
      <c r="J103" s="3">
        <v>6</v>
      </c>
      <c r="K103" s="3">
        <v>1</v>
      </c>
      <c r="L103" s="3"/>
      <c r="M103" s="2">
        <v>43435.53025462963</v>
      </c>
      <c r="N103" s="2">
        <v>43435.535115740742</v>
      </c>
      <c r="O103" s="3" t="s">
        <v>48</v>
      </c>
      <c r="P103" s="3" t="s">
        <v>49</v>
      </c>
      <c r="Q103" s="3" t="s">
        <v>66</v>
      </c>
      <c r="R103" s="3" t="s">
        <v>67</v>
      </c>
      <c r="S103" s="2">
        <v>43435.531678240739</v>
      </c>
      <c r="T103" s="2">
        <v>43435.531678240739</v>
      </c>
      <c r="U103" s="2">
        <v>43435.537592592591</v>
      </c>
      <c r="V103" s="2">
        <v>43435.538298611114</v>
      </c>
      <c r="W103" s="2">
        <v>43435.529016203705</v>
      </c>
      <c r="X103" s="2">
        <f t="shared" si="36"/>
        <v>43435.529016203705</v>
      </c>
      <c r="Y103" s="33">
        <f t="shared" si="37"/>
        <v>4.8611111124046147E-3</v>
      </c>
      <c r="Z103" s="33">
        <f t="shared" si="38"/>
        <v>4.8611111124046147E-3</v>
      </c>
      <c r="AA103" s="10"/>
      <c r="AB103" s="10">
        <f t="shared" si="39"/>
        <v>0</v>
      </c>
      <c r="AC103" s="10">
        <f t="shared" si="40"/>
        <v>1.2384259243845008E-3</v>
      </c>
      <c r="AD103" s="10"/>
      <c r="AE103" s="10"/>
      <c r="AG103" s="3"/>
    </row>
    <row r="104" spans="1:33" s="7" customFormat="1" x14ac:dyDescent="0.4">
      <c r="A104" s="16" t="str">
        <f t="shared" si="51"/>
        <v>★</v>
      </c>
      <c r="B104" s="16" t="str">
        <f t="shared" si="52"/>
        <v>-</v>
      </c>
      <c r="C104" s="7">
        <v>12</v>
      </c>
      <c r="D104" s="2">
        <v>43435.522083333337</v>
      </c>
      <c r="E104" s="3" t="s">
        <v>683</v>
      </c>
      <c r="F104" s="3">
        <v>22833</v>
      </c>
      <c r="G104" s="3" t="s">
        <v>18</v>
      </c>
      <c r="H104" s="3">
        <v>1927</v>
      </c>
      <c r="I104" s="3">
        <v>682</v>
      </c>
      <c r="J104" s="3">
        <v>6</v>
      </c>
      <c r="K104" s="3">
        <v>1</v>
      </c>
      <c r="L104" s="3"/>
      <c r="M104" s="2">
        <v>43435.530370370368</v>
      </c>
      <c r="N104" s="2">
        <v>43435.535000000003</v>
      </c>
      <c r="O104" s="3" t="s">
        <v>48</v>
      </c>
      <c r="P104" s="3" t="s">
        <v>49</v>
      </c>
      <c r="Q104" s="3" t="s">
        <v>66</v>
      </c>
      <c r="R104" s="3" t="s">
        <v>67</v>
      </c>
      <c r="S104" s="2">
        <v>43435.532037037039</v>
      </c>
      <c r="T104" s="2">
        <v>43435.532037037039</v>
      </c>
      <c r="U104" s="2">
        <v>43435.537951388891</v>
      </c>
      <c r="V104" s="2">
        <v>43435.537951388891</v>
      </c>
      <c r="W104" s="2">
        <v>43435.528993055559</v>
      </c>
      <c r="X104" s="2">
        <f t="shared" si="36"/>
        <v>43435.528993055559</v>
      </c>
      <c r="Y104" s="33">
        <f t="shared" si="37"/>
        <v>4.6296296350192279E-3</v>
      </c>
      <c r="Z104" s="33">
        <f t="shared" si="38"/>
        <v>4.6296296350192279E-3</v>
      </c>
      <c r="AA104" s="10"/>
      <c r="AB104" s="10">
        <f t="shared" si="39"/>
        <v>0</v>
      </c>
      <c r="AC104" s="10">
        <f t="shared" si="40"/>
        <v>1.3773148093605414E-3</v>
      </c>
      <c r="AD104" s="10"/>
      <c r="AE104" s="10"/>
      <c r="AG104" s="3"/>
    </row>
    <row r="105" spans="1:33" s="7" customFormat="1" hidden="1" x14ac:dyDescent="0.4">
      <c r="A105" s="16" t="str">
        <f t="shared" si="51"/>
        <v>★</v>
      </c>
      <c r="B105" s="16" t="str">
        <f t="shared" si="52"/>
        <v>-</v>
      </c>
      <c r="C105" s="7">
        <v>12</v>
      </c>
      <c r="D105" s="2">
        <v>43435.523020833331</v>
      </c>
      <c r="E105" s="3" t="s">
        <v>685</v>
      </c>
      <c r="F105" s="3">
        <v>22835</v>
      </c>
      <c r="G105" s="3" t="s">
        <v>96</v>
      </c>
      <c r="H105" s="3">
        <v>0</v>
      </c>
      <c r="I105" s="3">
        <v>602</v>
      </c>
      <c r="J105" s="3">
        <v>6</v>
      </c>
      <c r="K105" s="3">
        <v>5</v>
      </c>
      <c r="L105" s="3"/>
      <c r="M105" s="2">
        <v>43435.542291666665</v>
      </c>
      <c r="N105" s="2">
        <v>43435.551087962966</v>
      </c>
      <c r="O105" s="3" t="s">
        <v>30</v>
      </c>
      <c r="P105" s="3" t="s">
        <v>31</v>
      </c>
      <c r="Q105" s="3" t="s">
        <v>53</v>
      </c>
      <c r="R105" s="3" t="s">
        <v>54</v>
      </c>
      <c r="S105" s="2">
        <v>43435.544062499997</v>
      </c>
      <c r="T105" s="2">
        <v>43435.544062499997</v>
      </c>
      <c r="U105" s="2">
        <v>43435.555405092593</v>
      </c>
      <c r="V105" s="2">
        <v>43435.555405092593</v>
      </c>
      <c r="W105" s="2">
        <v>43435.529548611114</v>
      </c>
      <c r="X105" s="2">
        <f t="shared" si="36"/>
        <v>43435.529548611114</v>
      </c>
      <c r="Y105" s="33">
        <f t="shared" si="37"/>
        <v>8.7962963007157668E-3</v>
      </c>
      <c r="Z105" s="33">
        <f t="shared" si="38"/>
        <v>4.3981481503578834E-2</v>
      </c>
      <c r="AA105" s="10"/>
      <c r="AB105" s="10">
        <f t="shared" si="39"/>
        <v>0</v>
      </c>
      <c r="AC105" s="10">
        <f t="shared" si="40"/>
        <v>1.2743055551254656E-2</v>
      </c>
      <c r="AD105" s="10"/>
      <c r="AE105" s="10"/>
      <c r="AG105" s="3"/>
    </row>
    <row r="106" spans="1:33" s="7" customFormat="1" x14ac:dyDescent="0.4">
      <c r="A106" s="16" t="str">
        <f t="shared" si="51"/>
        <v>-</v>
      </c>
      <c r="B106" s="16" t="str">
        <f t="shared" si="52"/>
        <v>-</v>
      </c>
      <c r="C106" s="7">
        <v>12</v>
      </c>
      <c r="D106" s="2">
        <v>43435.523981481485</v>
      </c>
      <c r="E106" s="3" t="s">
        <v>456</v>
      </c>
      <c r="F106" s="3">
        <v>22836</v>
      </c>
      <c r="G106" s="3" t="s">
        <v>110</v>
      </c>
      <c r="H106" s="3">
        <v>5351</v>
      </c>
      <c r="I106" s="3">
        <v>3</v>
      </c>
      <c r="J106" s="3">
        <v>3</v>
      </c>
      <c r="K106" s="3">
        <v>1</v>
      </c>
      <c r="L106" s="3"/>
      <c r="M106" s="2">
        <v>43435.526377314818</v>
      </c>
      <c r="N106" s="2">
        <v>43435.536574074074</v>
      </c>
      <c r="O106" s="3" t="s">
        <v>63</v>
      </c>
      <c r="P106" s="3" t="s">
        <v>64</v>
      </c>
      <c r="Q106" s="3" t="s">
        <v>103</v>
      </c>
      <c r="R106" s="3" t="s">
        <v>19</v>
      </c>
      <c r="S106" s="2">
        <v>43435.528310185182</v>
      </c>
      <c r="T106" s="2">
        <v>43435.528310185182</v>
      </c>
      <c r="U106" s="2">
        <v>43435.533750000002</v>
      </c>
      <c r="V106" s="2">
        <v>43435.533750000002</v>
      </c>
      <c r="W106" s="3"/>
      <c r="X106" s="2">
        <f t="shared" si="36"/>
        <v>43435.523981481485</v>
      </c>
      <c r="Y106" s="33">
        <f t="shared" si="37"/>
        <v>1.0196759256359655E-2</v>
      </c>
      <c r="Z106" s="33">
        <f t="shared" si="38"/>
        <v>1.0196759256359655E-2</v>
      </c>
      <c r="AA106" s="10"/>
      <c r="AB106" s="10">
        <f t="shared" si="39"/>
        <v>0</v>
      </c>
      <c r="AC106" s="10">
        <f t="shared" si="40"/>
        <v>2.3958333331393078E-3</v>
      </c>
      <c r="AD106" s="10"/>
      <c r="AE106" s="10"/>
      <c r="AG106" s="3"/>
    </row>
    <row r="107" spans="1:33" s="7" customFormat="1" hidden="1" x14ac:dyDescent="0.4">
      <c r="A107" s="16" t="str">
        <f t="shared" si="51"/>
        <v>-</v>
      </c>
      <c r="B107" s="16" t="str">
        <f t="shared" si="52"/>
        <v>-</v>
      </c>
      <c r="C107" s="7">
        <v>12</v>
      </c>
      <c r="D107" s="2">
        <v>43435.524097222224</v>
      </c>
      <c r="E107" s="3" t="s">
        <v>687</v>
      </c>
      <c r="F107" s="3">
        <v>22838</v>
      </c>
      <c r="G107" s="3" t="s">
        <v>95</v>
      </c>
      <c r="H107" s="3">
        <v>0</v>
      </c>
      <c r="I107" s="3">
        <v>235</v>
      </c>
      <c r="J107" s="3">
        <v>15</v>
      </c>
      <c r="K107" s="3">
        <v>1</v>
      </c>
      <c r="L107" s="3"/>
      <c r="M107" s="2">
        <v>43435.536261574074</v>
      </c>
      <c r="N107" s="2">
        <v>43435.542361111111</v>
      </c>
      <c r="O107" s="3" t="s">
        <v>43</v>
      </c>
      <c r="P107" s="3" t="s">
        <v>89</v>
      </c>
      <c r="Q107" s="3" t="s">
        <v>20</v>
      </c>
      <c r="R107" s="3" t="s">
        <v>21</v>
      </c>
      <c r="S107" s="2">
        <v>43435.542488425926</v>
      </c>
      <c r="T107" s="2">
        <v>43435.542488425926</v>
      </c>
      <c r="U107" s="2">
        <v>43435.551724537036</v>
      </c>
      <c r="V107" s="2">
        <v>43435.551724537036</v>
      </c>
      <c r="W107" s="3"/>
      <c r="X107" s="2">
        <f t="shared" si="36"/>
        <v>43435.524097222224</v>
      </c>
      <c r="Y107" s="33">
        <f t="shared" si="37"/>
        <v>6.0995370367891155E-3</v>
      </c>
      <c r="Z107" s="33">
        <f t="shared" si="38"/>
        <v>6.0995370367891155E-3</v>
      </c>
      <c r="AA107" s="10"/>
      <c r="AB107" s="10">
        <f t="shared" si="39"/>
        <v>0</v>
      </c>
      <c r="AC107" s="10">
        <f t="shared" si="40"/>
        <v>1.2164351850515231E-2</v>
      </c>
      <c r="AD107" s="10"/>
      <c r="AE107" s="10"/>
    </row>
    <row r="108" spans="1:33" s="7" customFormat="1" x14ac:dyDescent="0.4">
      <c r="A108" s="16" t="str">
        <f t="shared" si="51"/>
        <v>★</v>
      </c>
      <c r="B108" s="16" t="str">
        <f t="shared" si="52"/>
        <v>-</v>
      </c>
      <c r="C108" s="7">
        <v>12</v>
      </c>
      <c r="D108" s="2">
        <v>43435.525057870371</v>
      </c>
      <c r="E108" s="3" t="s">
        <v>688</v>
      </c>
      <c r="F108" s="3">
        <v>22839</v>
      </c>
      <c r="G108" s="3" t="s">
        <v>32</v>
      </c>
      <c r="H108" s="3">
        <v>7529</v>
      </c>
      <c r="I108" s="3">
        <v>42</v>
      </c>
      <c r="J108" s="3">
        <v>13</v>
      </c>
      <c r="K108" s="3">
        <v>1</v>
      </c>
      <c r="L108" s="3"/>
      <c r="M108" s="2">
        <v>43435.566458333335</v>
      </c>
      <c r="N108" s="2">
        <v>43435.570983796293</v>
      </c>
      <c r="O108" s="3" t="s">
        <v>48</v>
      </c>
      <c r="P108" s="3" t="s">
        <v>49</v>
      </c>
      <c r="Q108" s="3" t="s">
        <v>77</v>
      </c>
      <c r="R108" s="3" t="s">
        <v>78</v>
      </c>
      <c r="S108" s="2">
        <v>43435.566724537035</v>
      </c>
      <c r="T108" s="2">
        <v>43435.566724537035</v>
      </c>
      <c r="U108" s="2">
        <v>43435.571400462963</v>
      </c>
      <c r="V108" s="2">
        <v>43435.571400462963</v>
      </c>
      <c r="W108" s="2">
        <v>43435.566724537035</v>
      </c>
      <c r="X108" s="2">
        <f t="shared" si="36"/>
        <v>43435.566724537035</v>
      </c>
      <c r="Y108" s="33">
        <f t="shared" si="37"/>
        <v>4.5254629585542716E-3</v>
      </c>
      <c r="Z108" s="33">
        <f t="shared" si="38"/>
        <v>4.5254629585542716E-3</v>
      </c>
      <c r="AA108" s="10"/>
      <c r="AB108" s="10">
        <f t="shared" si="39"/>
        <v>0</v>
      </c>
      <c r="AC108" s="10">
        <f t="shared" si="40"/>
        <v>0</v>
      </c>
      <c r="AD108" s="10"/>
      <c r="AE108" s="10"/>
    </row>
    <row r="109" spans="1:33" s="7" customFormat="1" hidden="1" x14ac:dyDescent="0.4">
      <c r="A109" s="16" t="str">
        <f t="shared" si="51"/>
        <v>★</v>
      </c>
      <c r="B109" s="16" t="str">
        <f t="shared" si="52"/>
        <v>-</v>
      </c>
      <c r="C109" s="7">
        <v>12</v>
      </c>
      <c r="D109" s="2">
        <v>43435.525358796294</v>
      </c>
      <c r="E109" s="3" t="s">
        <v>689</v>
      </c>
      <c r="F109" s="3">
        <v>22840</v>
      </c>
      <c r="G109" s="3" t="s">
        <v>96</v>
      </c>
      <c r="H109" s="3">
        <v>0</v>
      </c>
      <c r="I109" s="3">
        <v>839</v>
      </c>
      <c r="J109" s="3">
        <v>12</v>
      </c>
      <c r="K109" s="3">
        <v>2</v>
      </c>
      <c r="L109" s="3"/>
      <c r="M109" s="2">
        <v>43435.530856481484</v>
      </c>
      <c r="N109" s="2">
        <v>43435.54215277778</v>
      </c>
      <c r="O109" s="3" t="s">
        <v>30</v>
      </c>
      <c r="P109" s="3" t="s">
        <v>31</v>
      </c>
      <c r="Q109" s="3" t="s">
        <v>53</v>
      </c>
      <c r="R109" s="3" t="s">
        <v>54</v>
      </c>
      <c r="S109" s="2">
        <v>43435.531851851854</v>
      </c>
      <c r="T109" s="2">
        <v>43435.531851851854</v>
      </c>
      <c r="U109" s="2">
        <v>43435.546701388892</v>
      </c>
      <c r="V109" s="2">
        <v>43435.546701388892</v>
      </c>
      <c r="W109" s="2">
        <v>43435.531851851854</v>
      </c>
      <c r="X109" s="2">
        <f t="shared" si="36"/>
        <v>43435.531851851854</v>
      </c>
      <c r="Y109" s="33">
        <f t="shared" si="37"/>
        <v>1.1296296295768116E-2</v>
      </c>
      <c r="Z109" s="33">
        <f t="shared" si="38"/>
        <v>2.2592592591536231E-2</v>
      </c>
      <c r="AA109" s="10"/>
      <c r="AB109" s="10">
        <f t="shared" si="39"/>
        <v>0</v>
      </c>
      <c r="AC109" s="10">
        <f t="shared" si="40"/>
        <v>0</v>
      </c>
      <c r="AD109" s="10"/>
      <c r="AE109" s="10"/>
    </row>
    <row r="110" spans="1:33" s="7" customFormat="1" x14ac:dyDescent="0.4">
      <c r="A110" s="16" t="str">
        <f t="shared" si="51"/>
        <v>-</v>
      </c>
      <c r="B110" s="16" t="str">
        <f t="shared" si="52"/>
        <v>-</v>
      </c>
      <c r="C110" s="7">
        <v>12</v>
      </c>
      <c r="D110" s="2">
        <v>43435.525520833333</v>
      </c>
      <c r="E110" s="3" t="s">
        <v>670</v>
      </c>
      <c r="F110" s="3">
        <v>22841</v>
      </c>
      <c r="G110" s="3" t="s">
        <v>110</v>
      </c>
      <c r="H110" s="3">
        <v>111</v>
      </c>
      <c r="I110" s="3">
        <v>6</v>
      </c>
      <c r="J110" s="3">
        <v>1</v>
      </c>
      <c r="K110" s="3">
        <v>2</v>
      </c>
      <c r="L110" s="3"/>
      <c r="M110" s="2">
        <v>43435.538564814815</v>
      </c>
      <c r="N110" s="2">
        <v>43435.557974537034</v>
      </c>
      <c r="O110" s="3" t="s">
        <v>61</v>
      </c>
      <c r="P110" s="3" t="s">
        <v>62</v>
      </c>
      <c r="Q110" s="3" t="s">
        <v>68</v>
      </c>
      <c r="R110" s="3" t="s">
        <v>69</v>
      </c>
      <c r="S110" s="2">
        <v>43435.543368055558</v>
      </c>
      <c r="T110" s="2">
        <v>43435.543368055558</v>
      </c>
      <c r="U110" s="2">
        <v>43435.557430555556</v>
      </c>
      <c r="V110" s="2">
        <v>43435.563599537039</v>
      </c>
      <c r="W110" s="3"/>
      <c r="X110" s="2">
        <f t="shared" si="36"/>
        <v>43435.525520833333</v>
      </c>
      <c r="Y110" s="33">
        <f t="shared" si="37"/>
        <v>1.9409722219279502E-2</v>
      </c>
      <c r="Z110" s="33">
        <f t="shared" si="38"/>
        <v>3.8819444438559003E-2</v>
      </c>
      <c r="AA110" s="10"/>
      <c r="AB110" s="10">
        <f t="shared" si="39"/>
        <v>0</v>
      </c>
      <c r="AC110" s="10">
        <f t="shared" si="40"/>
        <v>1.3043981482042E-2</v>
      </c>
      <c r="AD110" s="10"/>
      <c r="AE110" s="10"/>
    </row>
    <row r="111" spans="1:33" s="7" customFormat="1" x14ac:dyDescent="0.4">
      <c r="A111" s="16" t="str">
        <f t="shared" si="51"/>
        <v>-</v>
      </c>
      <c r="B111" s="16" t="str">
        <f t="shared" si="52"/>
        <v>-</v>
      </c>
      <c r="C111" s="7">
        <v>12</v>
      </c>
      <c r="D111" s="2">
        <v>43435.526122685187</v>
      </c>
      <c r="E111" s="3" t="s">
        <v>690</v>
      </c>
      <c r="F111" s="3">
        <v>22842</v>
      </c>
      <c r="G111" s="3" t="s">
        <v>32</v>
      </c>
      <c r="H111" s="3">
        <v>7947</v>
      </c>
      <c r="I111" s="3">
        <v>968</v>
      </c>
      <c r="J111" s="3">
        <v>4</v>
      </c>
      <c r="K111" s="3">
        <v>2</v>
      </c>
      <c r="L111" s="3"/>
      <c r="M111" s="2">
        <v>43435.53197916667</v>
      </c>
      <c r="N111" s="2">
        <v>43435.536666666667</v>
      </c>
      <c r="O111" s="3" t="s">
        <v>103</v>
      </c>
      <c r="P111" s="3" t="s">
        <v>19</v>
      </c>
      <c r="Q111" s="3" t="s">
        <v>24</v>
      </c>
      <c r="R111" s="3" t="s">
        <v>25</v>
      </c>
      <c r="S111" s="2">
        <v>43435.533310185187</v>
      </c>
      <c r="T111" s="2">
        <v>43435.534895833334</v>
      </c>
      <c r="U111" s="2">
        <v>43435.54011574074</v>
      </c>
      <c r="V111" s="2">
        <v>43435.542395833334</v>
      </c>
      <c r="W111" s="3"/>
      <c r="X111" s="2">
        <f t="shared" si="36"/>
        <v>43435.526122685187</v>
      </c>
      <c r="Y111" s="33">
        <f t="shared" si="37"/>
        <v>4.687499997089617E-3</v>
      </c>
      <c r="Z111" s="33">
        <f t="shared" si="38"/>
        <v>9.3749999941792339E-3</v>
      </c>
      <c r="AA111" s="10"/>
      <c r="AB111" s="10">
        <f t="shared" si="39"/>
        <v>0</v>
      </c>
      <c r="AC111" s="10">
        <f t="shared" si="40"/>
        <v>5.8564814826240763E-3</v>
      </c>
      <c r="AD111" s="10"/>
      <c r="AE111" s="10"/>
    </row>
    <row r="112" spans="1:33" s="7" customFormat="1" x14ac:dyDescent="0.4">
      <c r="A112" s="16" t="str">
        <f t="shared" si="51"/>
        <v>-</v>
      </c>
      <c r="B112" s="16" t="str">
        <f t="shared" si="52"/>
        <v>-</v>
      </c>
      <c r="C112" s="7">
        <v>12</v>
      </c>
      <c r="D112" s="2">
        <v>43435.526250000003</v>
      </c>
      <c r="E112" s="3" t="s">
        <v>671</v>
      </c>
      <c r="F112" s="3">
        <v>22843</v>
      </c>
      <c r="G112" s="3" t="s">
        <v>32</v>
      </c>
      <c r="H112" s="3">
        <v>7902</v>
      </c>
      <c r="I112" s="3">
        <v>861</v>
      </c>
      <c r="J112" s="3">
        <v>5</v>
      </c>
      <c r="K112" s="3">
        <v>2</v>
      </c>
      <c r="L112" s="3"/>
      <c r="M112" s="2">
        <v>43435.53402777778</v>
      </c>
      <c r="N112" s="2">
        <v>43435.537997685184</v>
      </c>
      <c r="O112" s="3" t="s">
        <v>39</v>
      </c>
      <c r="P112" s="3" t="s">
        <v>40</v>
      </c>
      <c r="Q112" s="3" t="s">
        <v>43</v>
      </c>
      <c r="R112" s="3" t="s">
        <v>89</v>
      </c>
      <c r="S112" s="2">
        <v>43435.536412037036</v>
      </c>
      <c r="T112" s="2">
        <v>43435.536412037036</v>
      </c>
      <c r="U112" s="2">
        <v>43435.541759259257</v>
      </c>
      <c r="V112" s="2">
        <v>43435.541759259257</v>
      </c>
      <c r="W112" s="3"/>
      <c r="X112" s="2">
        <f t="shared" si="36"/>
        <v>43435.526250000003</v>
      </c>
      <c r="Y112" s="33">
        <f t="shared" si="37"/>
        <v>3.9699074040981941E-3</v>
      </c>
      <c r="Z112" s="33">
        <f t="shared" si="38"/>
        <v>7.9398148081963882E-3</v>
      </c>
      <c r="AA112" s="10"/>
      <c r="AB112" s="10">
        <f t="shared" si="39"/>
        <v>0</v>
      </c>
      <c r="AC112" s="10">
        <f t="shared" si="40"/>
        <v>7.7777777769370005E-3</v>
      </c>
      <c r="AD112" s="10"/>
      <c r="AE112" s="10"/>
    </row>
    <row r="113" spans="1:33" s="7" customFormat="1" x14ac:dyDescent="0.4">
      <c r="A113" s="16" t="str">
        <f t="shared" si="51"/>
        <v>★</v>
      </c>
      <c r="B113" s="16" t="str">
        <f t="shared" si="52"/>
        <v>-</v>
      </c>
      <c r="C113" s="7">
        <v>12</v>
      </c>
      <c r="D113" s="2">
        <v>43435.526250000003</v>
      </c>
      <c r="E113" s="3" t="s">
        <v>691</v>
      </c>
      <c r="F113" s="3">
        <v>22844</v>
      </c>
      <c r="G113" s="3" t="s">
        <v>97</v>
      </c>
      <c r="H113" s="3">
        <v>7956</v>
      </c>
      <c r="I113" s="3">
        <v>696</v>
      </c>
      <c r="J113" s="3">
        <v>4</v>
      </c>
      <c r="K113" s="3">
        <v>2</v>
      </c>
      <c r="L113" s="3"/>
      <c r="M113" s="2">
        <v>43435.532187500001</v>
      </c>
      <c r="N113" s="2">
        <v>43435.538136574076</v>
      </c>
      <c r="O113" s="3" t="s">
        <v>103</v>
      </c>
      <c r="P113" s="3" t="s">
        <v>19</v>
      </c>
      <c r="Q113" s="3" t="s">
        <v>73</v>
      </c>
      <c r="R113" s="3" t="s">
        <v>74</v>
      </c>
      <c r="S113" s="2">
        <v>43435.534108796295</v>
      </c>
      <c r="T113" s="2">
        <v>43435.535590277781</v>
      </c>
      <c r="U113" s="2">
        <v>43435.545173611114</v>
      </c>
      <c r="V113" s="2">
        <v>43435.546655092592</v>
      </c>
      <c r="W113" s="2">
        <v>43435.532638888886</v>
      </c>
      <c r="X113" s="2">
        <f t="shared" si="36"/>
        <v>43435.532638888886</v>
      </c>
      <c r="Y113" s="33">
        <f t="shared" si="37"/>
        <v>5.9490740750334226E-3</v>
      </c>
      <c r="Z113" s="33">
        <f t="shared" si="38"/>
        <v>1.1898148150066845E-2</v>
      </c>
      <c r="AA113" s="10"/>
      <c r="AB113" s="10">
        <f t="shared" si="39"/>
        <v>0</v>
      </c>
      <c r="AC113" s="10">
        <f t="shared" si="40"/>
        <v>0</v>
      </c>
      <c r="AD113" s="10"/>
      <c r="AE113" s="10"/>
    </row>
    <row r="114" spans="1:33" s="7" customFormat="1" x14ac:dyDescent="0.4">
      <c r="A114" s="16" t="str">
        <f t="shared" si="51"/>
        <v>★</v>
      </c>
      <c r="B114" s="16" t="str">
        <f t="shared" si="52"/>
        <v>-</v>
      </c>
      <c r="C114" s="7">
        <v>12</v>
      </c>
      <c r="D114" s="2">
        <v>43435.526828703703</v>
      </c>
      <c r="E114" s="3" t="s">
        <v>465</v>
      </c>
      <c r="F114" s="3">
        <v>22845</v>
      </c>
      <c r="G114" s="3" t="s">
        <v>32</v>
      </c>
      <c r="H114" s="3">
        <v>3738</v>
      </c>
      <c r="I114" s="3">
        <v>739</v>
      </c>
      <c r="J114" s="3">
        <v>12</v>
      </c>
      <c r="K114" s="3">
        <v>1</v>
      </c>
      <c r="L114" s="3"/>
      <c r="M114" s="2">
        <v>43435.568101851852</v>
      </c>
      <c r="N114" s="2">
        <v>43435.568194444444</v>
      </c>
      <c r="O114" s="3" t="s">
        <v>53</v>
      </c>
      <c r="P114" s="3" t="s">
        <v>54</v>
      </c>
      <c r="Q114" s="3" t="s">
        <v>66</v>
      </c>
      <c r="R114" s="3" t="s">
        <v>67</v>
      </c>
      <c r="S114" s="2">
        <v>43435.568483796298</v>
      </c>
      <c r="T114" s="2">
        <v>43435.568483796298</v>
      </c>
      <c r="U114" s="2">
        <v>43435.576053240744</v>
      </c>
      <c r="V114" s="2">
        <v>43435.576053240744</v>
      </c>
      <c r="W114" s="2">
        <v>43435.568483796298</v>
      </c>
      <c r="X114" s="2">
        <f t="shared" si="36"/>
        <v>43435.568483796298</v>
      </c>
      <c r="Y114" s="33">
        <f t="shared" si="37"/>
        <v>9.2592592409346253E-5</v>
      </c>
      <c r="Z114" s="33">
        <f t="shared" si="38"/>
        <v>9.2592592409346253E-5</v>
      </c>
      <c r="AA114" s="10"/>
      <c r="AB114" s="10">
        <f t="shared" si="39"/>
        <v>0</v>
      </c>
      <c r="AC114" s="10">
        <f t="shared" si="40"/>
        <v>0</v>
      </c>
      <c r="AD114" s="10"/>
      <c r="AE114" s="10"/>
      <c r="AG114" s="3"/>
    </row>
    <row r="115" spans="1:33" s="7" customFormat="1" x14ac:dyDescent="0.4">
      <c r="A115" s="16" t="str">
        <f t="shared" ref="A115" si="53">IF(W115&gt;0, "★", "-")</f>
        <v>-</v>
      </c>
      <c r="B115" s="16" t="str">
        <f t="shared" ref="B115" si="54">IF(L115&gt;0, "☆", "-")</f>
        <v>-</v>
      </c>
      <c r="C115" s="7">
        <v>12</v>
      </c>
      <c r="D115" s="2">
        <v>43435.528194444443</v>
      </c>
      <c r="E115" s="3" t="s">
        <v>693</v>
      </c>
      <c r="F115" s="3">
        <v>22847</v>
      </c>
      <c r="G115" s="3" t="s">
        <v>18</v>
      </c>
      <c r="H115" s="3">
        <v>7908</v>
      </c>
      <c r="I115" s="3">
        <v>766</v>
      </c>
      <c r="J115" s="3">
        <v>1</v>
      </c>
      <c r="K115" s="3">
        <v>1</v>
      </c>
      <c r="L115" s="3"/>
      <c r="M115" s="2">
        <v>43435.538055555553</v>
      </c>
      <c r="N115" s="2">
        <v>43435.545555555553</v>
      </c>
      <c r="O115" s="3" t="s">
        <v>61</v>
      </c>
      <c r="P115" s="3" t="s">
        <v>62</v>
      </c>
      <c r="Q115" s="3" t="s">
        <v>57</v>
      </c>
      <c r="R115" s="3" t="s">
        <v>58</v>
      </c>
      <c r="S115" s="2">
        <v>43435.544062499997</v>
      </c>
      <c r="T115" s="2">
        <v>43435.544062499997</v>
      </c>
      <c r="U115" s="2">
        <v>43435.548877314817</v>
      </c>
      <c r="V115" s="2">
        <v>43435.549988425926</v>
      </c>
      <c r="W115" s="3"/>
      <c r="X115" s="2">
        <f t="shared" si="36"/>
        <v>43435.528194444443</v>
      </c>
      <c r="Y115" s="33">
        <f t="shared" si="37"/>
        <v>7.4999999997089617E-3</v>
      </c>
      <c r="Z115" s="33">
        <f t="shared" si="38"/>
        <v>7.4999999997089617E-3</v>
      </c>
      <c r="AB115" s="10">
        <f t="shared" si="39"/>
        <v>0</v>
      </c>
      <c r="AC115" s="10">
        <f t="shared" si="40"/>
        <v>9.8611111097852699E-3</v>
      </c>
    </row>
    <row r="116" spans="1:33" s="7" customFormat="1" x14ac:dyDescent="0.4">
      <c r="A116" s="16" t="str">
        <f t="shared" si="45"/>
        <v>-</v>
      </c>
      <c r="B116" s="16" t="str">
        <f t="shared" si="46"/>
        <v>-</v>
      </c>
      <c r="C116" s="7">
        <v>12</v>
      </c>
      <c r="D116" s="2">
        <v>43435.5309375</v>
      </c>
      <c r="E116" s="3" t="s">
        <v>695</v>
      </c>
      <c r="F116" s="3">
        <v>22851</v>
      </c>
      <c r="G116" s="3" t="s">
        <v>32</v>
      </c>
      <c r="H116" s="3">
        <v>1338</v>
      </c>
      <c r="I116" s="3">
        <v>552</v>
      </c>
      <c r="J116" s="3">
        <v>1</v>
      </c>
      <c r="K116" s="3">
        <v>1</v>
      </c>
      <c r="L116" s="3"/>
      <c r="M116" s="2">
        <v>43435.540752314817</v>
      </c>
      <c r="N116" s="2">
        <v>43435.55636574074</v>
      </c>
      <c r="O116" s="3" t="s">
        <v>63</v>
      </c>
      <c r="P116" s="3" t="s">
        <v>64</v>
      </c>
      <c r="Q116" s="3" t="s">
        <v>36</v>
      </c>
      <c r="R116" s="3" t="s">
        <v>37</v>
      </c>
      <c r="S116" s="2">
        <v>43435.546006944445</v>
      </c>
      <c r="T116" s="2">
        <v>43435.546006944445</v>
      </c>
      <c r="U116" s="2">
        <v>43435.552557870367</v>
      </c>
      <c r="V116" s="2">
        <v>43435.552557870367</v>
      </c>
      <c r="W116" s="3"/>
      <c r="X116" s="2">
        <f t="shared" si="36"/>
        <v>43435.5309375</v>
      </c>
      <c r="Y116" s="33">
        <f t="shared" si="37"/>
        <v>1.5613425923220348E-2</v>
      </c>
      <c r="Z116" s="33">
        <f t="shared" si="38"/>
        <v>1.5613425923220348E-2</v>
      </c>
      <c r="AA116" s="10"/>
      <c r="AB116" s="10">
        <f t="shared" si="39"/>
        <v>0</v>
      </c>
      <c r="AC116" s="10">
        <f t="shared" si="40"/>
        <v>9.8148148172185756E-3</v>
      </c>
      <c r="AD116" s="10"/>
      <c r="AE116" s="10"/>
    </row>
    <row r="117" spans="1:33" s="7" customFormat="1" x14ac:dyDescent="0.4">
      <c r="A117" s="16" t="str">
        <f t="shared" si="45"/>
        <v>-</v>
      </c>
      <c r="B117" s="16" t="str">
        <f t="shared" si="46"/>
        <v>-</v>
      </c>
      <c r="C117" s="7">
        <v>12</v>
      </c>
      <c r="D117" s="2">
        <v>43435.531469907408</v>
      </c>
      <c r="E117" s="3" t="s">
        <v>694</v>
      </c>
      <c r="F117" s="3">
        <v>22852</v>
      </c>
      <c r="G117" s="3" t="s">
        <v>32</v>
      </c>
      <c r="H117" s="3">
        <v>6611</v>
      </c>
      <c r="I117" s="3">
        <v>16</v>
      </c>
      <c r="J117" s="3">
        <v>2</v>
      </c>
      <c r="K117" s="3">
        <v>1</v>
      </c>
      <c r="L117" s="3"/>
      <c r="M117" s="2">
        <v>43435.536574074074</v>
      </c>
      <c r="N117" s="2">
        <v>43435.540289351855</v>
      </c>
      <c r="O117" s="3" t="s">
        <v>66</v>
      </c>
      <c r="P117" s="3" t="s">
        <v>67</v>
      </c>
      <c r="Q117" s="3" t="s">
        <v>43</v>
      </c>
      <c r="R117" s="3" t="s">
        <v>89</v>
      </c>
      <c r="S117" s="2">
        <v>43435.538483796299</v>
      </c>
      <c r="T117" s="2">
        <v>43435.538483796299</v>
      </c>
      <c r="U117" s="2">
        <v>43435.543645833335</v>
      </c>
      <c r="V117" s="2">
        <v>43435.543645833335</v>
      </c>
      <c r="W117" s="3"/>
      <c r="X117" s="2">
        <f t="shared" si="36"/>
        <v>43435.531469907408</v>
      </c>
      <c r="Y117" s="33">
        <f t="shared" si="37"/>
        <v>3.7152777804294601E-3</v>
      </c>
      <c r="Z117" s="33">
        <f t="shared" si="38"/>
        <v>3.7152777804294601E-3</v>
      </c>
      <c r="AA117" s="10"/>
      <c r="AB117" s="10">
        <f t="shared" si="39"/>
        <v>0</v>
      </c>
      <c r="AC117" s="10">
        <f t="shared" si="40"/>
        <v>5.1041666665696539E-3</v>
      </c>
      <c r="AD117" s="10"/>
      <c r="AE117" s="10"/>
      <c r="AG117" s="3"/>
    </row>
    <row r="118" spans="1:33" s="7" customFormat="1" x14ac:dyDescent="0.4">
      <c r="A118" s="16" t="str">
        <f t="shared" si="45"/>
        <v>-</v>
      </c>
      <c r="B118" s="16" t="str">
        <f t="shared" si="46"/>
        <v>-</v>
      </c>
      <c r="C118" s="7">
        <v>12</v>
      </c>
      <c r="D118" s="2">
        <v>43435.532476851855</v>
      </c>
      <c r="E118" s="3" t="s">
        <v>523</v>
      </c>
      <c r="F118" s="3">
        <v>22853</v>
      </c>
      <c r="G118" s="3" t="s">
        <v>97</v>
      </c>
      <c r="H118" s="3">
        <v>7858</v>
      </c>
      <c r="I118" s="3">
        <v>823</v>
      </c>
      <c r="J118" s="3">
        <v>8</v>
      </c>
      <c r="K118" s="3">
        <v>2</v>
      </c>
      <c r="L118" s="3"/>
      <c r="M118" s="2">
        <v>43435.540312500001</v>
      </c>
      <c r="N118" s="2">
        <v>43435.556875000002</v>
      </c>
      <c r="O118" s="3" t="s">
        <v>33</v>
      </c>
      <c r="P118" s="3" t="s">
        <v>34</v>
      </c>
      <c r="Q118" s="3" t="s">
        <v>43</v>
      </c>
      <c r="R118" s="3" t="s">
        <v>89</v>
      </c>
      <c r="S118" s="2">
        <v>43435.541643518518</v>
      </c>
      <c r="T118" s="2">
        <v>43435.541863425926</v>
      </c>
      <c r="U118" s="2">
        <v>43435.552210648151</v>
      </c>
      <c r="V118" s="2">
        <v>43435.552777777775</v>
      </c>
      <c r="W118" s="3"/>
      <c r="X118" s="2">
        <f t="shared" si="36"/>
        <v>43435.532476851855</v>
      </c>
      <c r="Y118" s="33">
        <f t="shared" si="37"/>
        <v>1.6562500000873115E-2</v>
      </c>
      <c r="Z118" s="33">
        <f t="shared" si="38"/>
        <v>3.312500000174623E-2</v>
      </c>
      <c r="AA118" s="10"/>
      <c r="AB118" s="10">
        <f t="shared" si="39"/>
        <v>0</v>
      </c>
      <c r="AC118" s="10">
        <f t="shared" si="40"/>
        <v>7.8356481462833472E-3</v>
      </c>
      <c r="AD118" s="10"/>
      <c r="AE118" s="10"/>
    </row>
    <row r="119" spans="1:33" s="7" customFormat="1" x14ac:dyDescent="0.4">
      <c r="A119" s="16" t="str">
        <f t="shared" ref="A119:A122" si="55">IF(W119&gt;0, "★", "-")</f>
        <v>★</v>
      </c>
      <c r="B119" s="16" t="str">
        <f t="shared" ref="B119:B122" si="56">IF(L119&gt;0, "☆", "-")</f>
        <v>-</v>
      </c>
      <c r="C119" s="7">
        <v>12</v>
      </c>
      <c r="D119" s="2">
        <v>43435.533148148148</v>
      </c>
      <c r="E119" s="3" t="s">
        <v>359</v>
      </c>
      <c r="F119" s="3">
        <v>22854</v>
      </c>
      <c r="G119" s="3" t="s">
        <v>32</v>
      </c>
      <c r="H119" s="3">
        <v>2092</v>
      </c>
      <c r="I119" s="3">
        <v>142</v>
      </c>
      <c r="J119" s="3">
        <v>4</v>
      </c>
      <c r="K119" s="3">
        <v>1</v>
      </c>
      <c r="L119" s="3"/>
      <c r="M119" s="2">
        <v>43435.546249999999</v>
      </c>
      <c r="N119" s="2">
        <v>43435.55431712963</v>
      </c>
      <c r="O119" s="3" t="s">
        <v>22</v>
      </c>
      <c r="P119" s="3" t="s">
        <v>23</v>
      </c>
      <c r="Q119" s="3" t="s">
        <v>77</v>
      </c>
      <c r="R119" s="3" t="s">
        <v>78</v>
      </c>
      <c r="S119" s="2">
        <v>43435.547650462962</v>
      </c>
      <c r="T119" s="2">
        <v>43435.547650462962</v>
      </c>
      <c r="U119" s="2">
        <v>43435.559108796297</v>
      </c>
      <c r="V119" s="2">
        <v>43435.560266203705</v>
      </c>
      <c r="W119" s="2">
        <v>43435.540081018517</v>
      </c>
      <c r="X119" s="2">
        <f t="shared" si="36"/>
        <v>43435.540081018517</v>
      </c>
      <c r="Y119" s="33">
        <f t="shared" si="37"/>
        <v>8.0671296309446916E-3</v>
      </c>
      <c r="Z119" s="33">
        <f t="shared" si="38"/>
        <v>8.0671296309446916E-3</v>
      </c>
      <c r="AA119" s="10"/>
      <c r="AB119" s="10">
        <f t="shared" si="39"/>
        <v>0</v>
      </c>
      <c r="AC119" s="10">
        <f t="shared" si="40"/>
        <v>6.1689814829151146E-3</v>
      </c>
      <c r="AD119" s="10"/>
      <c r="AE119" s="10"/>
    </row>
    <row r="120" spans="1:33" s="7" customFormat="1" hidden="1" x14ac:dyDescent="0.4">
      <c r="A120" s="16" t="str">
        <f t="shared" si="55"/>
        <v>-</v>
      </c>
      <c r="B120" s="16" t="str">
        <f t="shared" si="56"/>
        <v>-</v>
      </c>
      <c r="C120" s="7">
        <v>12</v>
      </c>
      <c r="D120" s="2">
        <v>43435.535416666666</v>
      </c>
      <c r="E120" s="3" t="s">
        <v>637</v>
      </c>
      <c r="F120" s="3">
        <v>22855</v>
      </c>
      <c r="G120" s="3" t="s">
        <v>96</v>
      </c>
      <c r="H120" s="3">
        <v>0</v>
      </c>
      <c r="I120" s="3">
        <v>565</v>
      </c>
      <c r="J120" s="3">
        <v>8</v>
      </c>
      <c r="K120" s="3">
        <v>1</v>
      </c>
      <c r="L120" s="3"/>
      <c r="M120" s="2">
        <v>43435.540486111109</v>
      </c>
      <c r="N120" s="2">
        <v>43435.55878472222</v>
      </c>
      <c r="O120" s="3" t="s">
        <v>33</v>
      </c>
      <c r="P120" s="3" t="s">
        <v>34</v>
      </c>
      <c r="Q120" s="3" t="s">
        <v>38</v>
      </c>
      <c r="R120" s="3" t="s">
        <v>106</v>
      </c>
      <c r="S120" s="2">
        <v>43435.542557870373</v>
      </c>
      <c r="T120" s="2">
        <v>43435.542557870373</v>
      </c>
      <c r="U120" s="2">
        <v>43435.555717592593</v>
      </c>
      <c r="V120" s="2">
        <v>43435.555173611108</v>
      </c>
      <c r="W120" s="3"/>
      <c r="X120" s="2">
        <f t="shared" si="36"/>
        <v>43435.535416666666</v>
      </c>
      <c r="Y120" s="33">
        <f t="shared" si="37"/>
        <v>1.8298611110367347E-2</v>
      </c>
      <c r="Z120" s="33">
        <f t="shared" si="38"/>
        <v>1.8298611110367347E-2</v>
      </c>
      <c r="AA120" s="10"/>
      <c r="AB120" s="10">
        <f t="shared" si="39"/>
        <v>0</v>
      </c>
      <c r="AC120" s="10">
        <f t="shared" si="40"/>
        <v>5.0694444435066544E-3</v>
      </c>
      <c r="AD120" s="10"/>
      <c r="AE120" s="10"/>
    </row>
    <row r="121" spans="1:33" s="7" customFormat="1" x14ac:dyDescent="0.4">
      <c r="A121" s="16" t="str">
        <f t="shared" si="55"/>
        <v>-</v>
      </c>
      <c r="B121" s="16" t="str">
        <f t="shared" si="56"/>
        <v>-</v>
      </c>
      <c r="C121" s="7">
        <v>12</v>
      </c>
      <c r="D121" s="2">
        <v>43435.536030092589</v>
      </c>
      <c r="E121" s="3" t="s">
        <v>696</v>
      </c>
      <c r="F121" s="3">
        <v>22856</v>
      </c>
      <c r="G121" s="3" t="s">
        <v>32</v>
      </c>
      <c r="H121" s="3">
        <v>7928</v>
      </c>
      <c r="I121" s="3">
        <v>260</v>
      </c>
      <c r="J121" s="3">
        <v>5</v>
      </c>
      <c r="K121" s="3">
        <v>2</v>
      </c>
      <c r="L121" s="3"/>
      <c r="M121" s="2">
        <v>43435.539490740739</v>
      </c>
      <c r="N121" s="2">
        <v>43435.550763888888</v>
      </c>
      <c r="O121" s="3" t="s">
        <v>75</v>
      </c>
      <c r="P121" s="3" t="s">
        <v>76</v>
      </c>
      <c r="Q121" s="3" t="s">
        <v>30</v>
      </c>
      <c r="R121" s="3" t="s">
        <v>31</v>
      </c>
      <c r="S121" s="2">
        <v>43435.540208333332</v>
      </c>
      <c r="T121" s="2">
        <v>43435.540208333332</v>
      </c>
      <c r="U121" s="2">
        <v>43435.551435185182</v>
      </c>
      <c r="V121" s="2">
        <v>43435.551435185182</v>
      </c>
      <c r="W121" s="3"/>
      <c r="X121" s="2">
        <f t="shared" si="36"/>
        <v>43435.536030092589</v>
      </c>
      <c r="Y121" s="33">
        <f t="shared" si="37"/>
        <v>1.1273148149484769E-2</v>
      </c>
      <c r="Z121" s="33">
        <f t="shared" si="38"/>
        <v>2.2546296298969537E-2</v>
      </c>
      <c r="AA121" s="10"/>
      <c r="AB121" s="10">
        <f t="shared" si="39"/>
        <v>0</v>
      </c>
      <c r="AC121" s="10">
        <f t="shared" si="40"/>
        <v>3.4606481494847685E-3</v>
      </c>
      <c r="AD121" s="10"/>
      <c r="AE121" s="10"/>
      <c r="AG121" s="3"/>
    </row>
    <row r="122" spans="1:33" s="7" customFormat="1" x14ac:dyDescent="0.4">
      <c r="A122" s="16" t="str">
        <f t="shared" si="55"/>
        <v>-</v>
      </c>
      <c r="B122" s="16" t="str">
        <f t="shared" si="56"/>
        <v>-</v>
      </c>
      <c r="C122" s="7">
        <v>12</v>
      </c>
      <c r="D122" s="2">
        <v>43435.539004629631</v>
      </c>
      <c r="E122" s="3" t="s">
        <v>651</v>
      </c>
      <c r="F122" s="3">
        <v>22857</v>
      </c>
      <c r="G122" s="3" t="s">
        <v>50</v>
      </c>
      <c r="H122" s="3">
        <v>7930</v>
      </c>
      <c r="I122" s="3">
        <v>554</v>
      </c>
      <c r="J122" s="3">
        <v>15</v>
      </c>
      <c r="K122" s="3">
        <v>3</v>
      </c>
      <c r="L122" s="3"/>
      <c r="M122" s="2">
        <v>43435.54414351852</v>
      </c>
      <c r="N122" s="2">
        <v>43435.549930555557</v>
      </c>
      <c r="O122" s="3" t="s">
        <v>30</v>
      </c>
      <c r="P122" s="3" t="s">
        <v>31</v>
      </c>
      <c r="Q122" s="3" t="s">
        <v>103</v>
      </c>
      <c r="R122" s="3" t="s">
        <v>19</v>
      </c>
      <c r="S122" s="2">
        <v>43435.547800925924</v>
      </c>
      <c r="T122" s="2">
        <v>43435.547800925924</v>
      </c>
      <c r="U122" s="2">
        <v>43435.557592592595</v>
      </c>
      <c r="V122" s="2">
        <v>43435.559270833335</v>
      </c>
      <c r="W122" s="3"/>
      <c r="X122" s="2">
        <f t="shared" si="36"/>
        <v>43435.539004629631</v>
      </c>
      <c r="Y122" s="33">
        <f t="shared" si="37"/>
        <v>5.7870370364980772E-3</v>
      </c>
      <c r="Z122" s="33">
        <f t="shared" si="38"/>
        <v>1.7361111109494232E-2</v>
      </c>
      <c r="AA122" s="10"/>
      <c r="AB122" s="10">
        <f t="shared" si="39"/>
        <v>0</v>
      </c>
      <c r="AC122" s="10">
        <f t="shared" si="40"/>
        <v>5.1388888896326534E-3</v>
      </c>
      <c r="AD122" s="10"/>
      <c r="AE122" s="10"/>
    </row>
    <row r="123" spans="1:33" s="7" customFormat="1" x14ac:dyDescent="0.4">
      <c r="A123" s="16" t="str">
        <f t="shared" ref="A123:A212" si="57">IF(W123&gt;0, "★", "-")</f>
        <v>-</v>
      </c>
      <c r="B123" s="16" t="str">
        <f t="shared" ref="B123:B212" si="58">IF(L123&gt;0, "☆", "-")</f>
        <v>-</v>
      </c>
      <c r="C123" s="7">
        <v>12</v>
      </c>
      <c r="D123" s="2">
        <v>43435.539629629631</v>
      </c>
      <c r="E123" s="3" t="s">
        <v>697</v>
      </c>
      <c r="F123" s="3">
        <v>22858</v>
      </c>
      <c r="G123" s="3" t="s">
        <v>97</v>
      </c>
      <c r="H123" s="3">
        <v>7934</v>
      </c>
      <c r="I123" s="3">
        <v>834</v>
      </c>
      <c r="J123" s="3">
        <v>14</v>
      </c>
      <c r="K123" s="3">
        <v>1</v>
      </c>
      <c r="L123" s="3"/>
      <c r="M123" s="2">
        <v>43435.556076388886</v>
      </c>
      <c r="N123" s="2">
        <v>43435.561851851853</v>
      </c>
      <c r="O123" s="3" t="s">
        <v>103</v>
      </c>
      <c r="P123" s="3" t="s">
        <v>19</v>
      </c>
      <c r="Q123" s="3" t="s">
        <v>61</v>
      </c>
      <c r="R123" s="3" t="s">
        <v>62</v>
      </c>
      <c r="S123" s="2">
        <v>43435.55505787037</v>
      </c>
      <c r="T123" s="2">
        <v>43435.55505787037</v>
      </c>
      <c r="U123" s="2">
        <v>43435.563125000001</v>
      </c>
      <c r="V123" s="2">
        <v>43435.563125000001</v>
      </c>
      <c r="W123" s="3"/>
      <c r="X123" s="2">
        <f t="shared" si="36"/>
        <v>43435.539629629631</v>
      </c>
      <c r="Y123" s="33">
        <f t="shared" si="37"/>
        <v>5.7754629669943824E-3</v>
      </c>
      <c r="Z123" s="33">
        <f t="shared" si="38"/>
        <v>5.7754629669943824E-3</v>
      </c>
      <c r="AA123" s="10"/>
      <c r="AB123" s="10">
        <f t="shared" si="39"/>
        <v>1.0185185165028088E-3</v>
      </c>
      <c r="AC123" s="10">
        <f t="shared" si="40"/>
        <v>1.6446759254904464E-2</v>
      </c>
      <c r="AD123" s="10"/>
      <c r="AE123" s="10"/>
    </row>
    <row r="124" spans="1:33" s="7" customFormat="1" x14ac:dyDescent="0.4">
      <c r="A124" s="16" t="str">
        <f t="shared" si="57"/>
        <v>-</v>
      </c>
      <c r="B124" s="16" t="str">
        <f t="shared" si="58"/>
        <v>-</v>
      </c>
      <c r="C124" s="7">
        <v>12</v>
      </c>
      <c r="D124" s="2">
        <v>43435.540752314817</v>
      </c>
      <c r="E124" s="3" t="s">
        <v>698</v>
      </c>
      <c r="F124" s="3">
        <v>22859</v>
      </c>
      <c r="G124" s="3" t="s">
        <v>32</v>
      </c>
      <c r="H124" s="3">
        <v>3753</v>
      </c>
      <c r="I124" s="3">
        <v>226</v>
      </c>
      <c r="J124" s="3">
        <v>8</v>
      </c>
      <c r="K124" s="3">
        <v>1</v>
      </c>
      <c r="L124" s="3"/>
      <c r="M124" s="2">
        <v>43435.544224537036</v>
      </c>
      <c r="N124" s="2">
        <v>43435.559479166666</v>
      </c>
      <c r="O124" s="3" t="s">
        <v>103</v>
      </c>
      <c r="P124" s="3" t="s">
        <v>19</v>
      </c>
      <c r="Q124" s="3" t="s">
        <v>59</v>
      </c>
      <c r="R124" s="3" t="s">
        <v>60</v>
      </c>
      <c r="S124" s="2">
        <v>43435.544062499997</v>
      </c>
      <c r="T124" s="2">
        <v>43435.544641203705</v>
      </c>
      <c r="U124" s="2">
        <v>43435.555949074071</v>
      </c>
      <c r="V124" s="2">
        <v>43435.56145833333</v>
      </c>
      <c r="W124" s="3"/>
      <c r="X124" s="2">
        <f t="shared" si="36"/>
        <v>43435.540752314817</v>
      </c>
      <c r="Y124" s="33">
        <f t="shared" si="37"/>
        <v>1.5254629630362615E-2</v>
      </c>
      <c r="Z124" s="33">
        <f t="shared" si="38"/>
        <v>1.5254629630362615E-2</v>
      </c>
      <c r="AA124" s="10"/>
      <c r="AB124" s="10">
        <f t="shared" si="39"/>
        <v>1.6203703853534535E-4</v>
      </c>
      <c r="AC124" s="10">
        <f t="shared" si="40"/>
        <v>3.4722222189884633E-3</v>
      </c>
      <c r="AD124" s="10"/>
      <c r="AE124" s="10"/>
    </row>
    <row r="125" spans="1:33" s="7" customFormat="1" x14ac:dyDescent="0.4">
      <c r="A125" s="16" t="str">
        <f t="shared" ref="A125" si="59">IF(W125&gt;0, "★", "-")</f>
        <v>-</v>
      </c>
      <c r="B125" s="16" t="str">
        <f t="shared" ref="B125" si="60">IF(L125&gt;0, "☆", "-")</f>
        <v>-</v>
      </c>
      <c r="C125" s="7">
        <v>12</v>
      </c>
      <c r="D125" s="2">
        <v>43435.541446759256</v>
      </c>
      <c r="E125" s="3" t="s">
        <v>699</v>
      </c>
      <c r="F125" s="3">
        <v>22860</v>
      </c>
      <c r="G125" s="3" t="s">
        <v>32</v>
      </c>
      <c r="H125" s="3">
        <v>7345</v>
      </c>
      <c r="I125" s="3">
        <v>781</v>
      </c>
      <c r="J125" s="3">
        <v>2</v>
      </c>
      <c r="K125" s="3">
        <v>1</v>
      </c>
      <c r="L125" s="3"/>
      <c r="M125" s="2">
        <v>43435.546956018516</v>
      </c>
      <c r="N125" s="2">
        <v>43435.550300925926</v>
      </c>
      <c r="O125" s="3" t="s">
        <v>26</v>
      </c>
      <c r="P125" s="3" t="s">
        <v>27</v>
      </c>
      <c r="Q125" s="3" t="s">
        <v>33</v>
      </c>
      <c r="R125" s="3" t="s">
        <v>34</v>
      </c>
      <c r="S125" s="2">
        <v>43435.547847222224</v>
      </c>
      <c r="T125" s="2">
        <v>43435.547847222224</v>
      </c>
      <c r="U125" s="2">
        <v>43435.553726851853</v>
      </c>
      <c r="V125" s="2">
        <v>43435.553726851853</v>
      </c>
      <c r="W125" s="3"/>
      <c r="X125" s="2">
        <f t="shared" si="36"/>
        <v>43435.541446759256</v>
      </c>
      <c r="Y125" s="33">
        <f t="shared" si="37"/>
        <v>3.3449074107920751E-3</v>
      </c>
      <c r="Z125" s="33">
        <f t="shared" si="38"/>
        <v>3.3449074107920751E-3</v>
      </c>
      <c r="AA125" s="10"/>
      <c r="AB125" s="10">
        <f t="shared" si="39"/>
        <v>0</v>
      </c>
      <c r="AC125" s="10">
        <f t="shared" si="40"/>
        <v>5.5092592592700385E-3</v>
      </c>
      <c r="AD125" s="10"/>
      <c r="AE125" s="10"/>
    </row>
    <row r="126" spans="1:33" s="7" customFormat="1" x14ac:dyDescent="0.4">
      <c r="A126" s="16" t="str">
        <f t="shared" ref="A126:A139" si="61">IF(W126&gt;0, "★", "-")</f>
        <v>-</v>
      </c>
      <c r="B126" s="16" t="str">
        <f t="shared" ref="B126:B139" si="62">IF(L126&gt;0, "☆", "-")</f>
        <v>-</v>
      </c>
      <c r="C126" s="7">
        <v>12</v>
      </c>
      <c r="D126" s="2">
        <v>43435.541493055556</v>
      </c>
      <c r="E126" s="3" t="s">
        <v>701</v>
      </c>
      <c r="F126" s="3">
        <v>22862</v>
      </c>
      <c r="G126" s="3" t="s">
        <v>32</v>
      </c>
      <c r="H126" s="3">
        <v>2291</v>
      </c>
      <c r="I126" s="3">
        <v>880</v>
      </c>
      <c r="J126" s="3">
        <v>5</v>
      </c>
      <c r="K126" s="3">
        <v>2</v>
      </c>
      <c r="L126" s="3"/>
      <c r="M126" s="2">
        <v>43435.54483796296</v>
      </c>
      <c r="N126" s="2">
        <v>43435.555381944447</v>
      </c>
      <c r="O126" s="3" t="s">
        <v>43</v>
      </c>
      <c r="P126" s="3" t="s">
        <v>89</v>
      </c>
      <c r="Q126" s="3" t="s">
        <v>46</v>
      </c>
      <c r="R126" s="3" t="s">
        <v>47</v>
      </c>
      <c r="S126" s="2">
        <v>43435.544953703706</v>
      </c>
      <c r="T126" s="2">
        <v>43435.544953703706</v>
      </c>
      <c r="U126" s="2">
        <v>43435.564166666663</v>
      </c>
      <c r="V126" s="2">
        <v>43435.56486111111</v>
      </c>
      <c r="W126" s="3"/>
      <c r="X126" s="2">
        <f t="shared" si="36"/>
        <v>43435.541493055556</v>
      </c>
      <c r="Y126" s="33">
        <f t="shared" si="37"/>
        <v>1.0543981486989651E-2</v>
      </c>
      <c r="Z126" s="33">
        <f t="shared" si="38"/>
        <v>2.1087962973979302E-2</v>
      </c>
      <c r="AA126" s="10"/>
      <c r="AB126" s="10">
        <f t="shared" si="39"/>
        <v>0</v>
      </c>
      <c r="AC126" s="10">
        <f t="shared" si="40"/>
        <v>3.3449074035161175E-3</v>
      </c>
      <c r="AD126" s="10"/>
      <c r="AE126" s="10"/>
    </row>
    <row r="127" spans="1:33" s="7" customFormat="1" hidden="1" x14ac:dyDescent="0.4">
      <c r="A127" s="16" t="str">
        <f t="shared" ref="A127:A134" si="63">IF(W127&gt;0, "★", "-")</f>
        <v>★</v>
      </c>
      <c r="B127" s="16" t="str">
        <f t="shared" ref="B127:B134" si="64">IF(L127&gt;0, "☆", "-")</f>
        <v>☆</v>
      </c>
      <c r="C127" s="7">
        <v>12</v>
      </c>
      <c r="D127" s="2">
        <v>43435.501608796294</v>
      </c>
      <c r="E127" s="3" t="s">
        <v>667</v>
      </c>
      <c r="F127" s="3">
        <v>22809</v>
      </c>
      <c r="G127" s="3" t="s">
        <v>95</v>
      </c>
      <c r="H127" s="3">
        <v>0</v>
      </c>
      <c r="I127" s="3">
        <v>298</v>
      </c>
      <c r="J127" s="3">
        <v>7</v>
      </c>
      <c r="K127" s="3">
        <v>2</v>
      </c>
      <c r="L127" s="2">
        <v>43435.546006944445</v>
      </c>
      <c r="M127" s="3"/>
      <c r="N127" s="3"/>
      <c r="O127" s="3" t="s">
        <v>70</v>
      </c>
      <c r="P127" s="3" t="s">
        <v>105</v>
      </c>
      <c r="Q127" s="3" t="s">
        <v>43</v>
      </c>
      <c r="R127" s="3" t="s">
        <v>89</v>
      </c>
      <c r="S127" s="2">
        <v>43435.54246527778</v>
      </c>
      <c r="T127" s="3"/>
      <c r="U127" s="2">
        <v>43435.549166666664</v>
      </c>
      <c r="V127" s="3"/>
      <c r="W127" s="2">
        <v>43435.54246527778</v>
      </c>
      <c r="X127" s="2">
        <f t="shared" si="36"/>
        <v>43435.54246527778</v>
      </c>
      <c r="Y127" s="33">
        <f t="shared" si="37"/>
        <v>0</v>
      </c>
      <c r="Z127" s="33">
        <f t="shared" si="38"/>
        <v>0</v>
      </c>
      <c r="AA127" s="10"/>
      <c r="AB127" s="10">
        <f t="shared" si="39"/>
        <v>0</v>
      </c>
      <c r="AC127" s="10">
        <f t="shared" si="40"/>
        <v>3.5416666651144624E-3</v>
      </c>
      <c r="AD127" s="10"/>
      <c r="AE127" s="10"/>
    </row>
    <row r="128" spans="1:33" s="7" customFormat="1" hidden="1" x14ac:dyDescent="0.4">
      <c r="A128" s="16" t="str">
        <f t="shared" si="63"/>
        <v>★</v>
      </c>
      <c r="B128" s="16" t="str">
        <f t="shared" si="64"/>
        <v>☆</v>
      </c>
      <c r="C128" s="7">
        <v>12</v>
      </c>
      <c r="D128" s="2">
        <v>43435.506041666667</v>
      </c>
      <c r="E128" s="3" t="s">
        <v>629</v>
      </c>
      <c r="F128" s="3">
        <v>22814</v>
      </c>
      <c r="G128" s="3" t="s">
        <v>32</v>
      </c>
      <c r="H128" s="3">
        <v>7916</v>
      </c>
      <c r="I128" s="3">
        <v>338</v>
      </c>
      <c r="J128" s="3">
        <v>2</v>
      </c>
      <c r="K128" s="3">
        <v>2</v>
      </c>
      <c r="L128" s="2">
        <v>43435.513009259259</v>
      </c>
      <c r="M128" s="3"/>
      <c r="N128" s="3"/>
      <c r="O128" s="3" t="s">
        <v>30</v>
      </c>
      <c r="P128" s="3" t="s">
        <v>31</v>
      </c>
      <c r="Q128" s="3" t="s">
        <v>63</v>
      </c>
      <c r="R128" s="3" t="s">
        <v>64</v>
      </c>
      <c r="S128" s="2">
        <v>43435.512974537036</v>
      </c>
      <c r="T128" s="3"/>
      <c r="U128" s="2">
        <v>43435.523043981484</v>
      </c>
      <c r="V128" s="3"/>
      <c r="W128" s="2">
        <v>43435.512974537036</v>
      </c>
      <c r="X128" s="2">
        <f t="shared" si="36"/>
        <v>43435.512974537036</v>
      </c>
      <c r="Y128" s="33">
        <f t="shared" si="37"/>
        <v>0</v>
      </c>
      <c r="Z128" s="33">
        <f t="shared" si="38"/>
        <v>0</v>
      </c>
      <c r="AA128" s="10"/>
      <c r="AB128" s="10">
        <f t="shared" si="39"/>
        <v>0</v>
      </c>
      <c r="AC128" s="10">
        <f t="shared" si="40"/>
        <v>3.4722223062999547E-5</v>
      </c>
      <c r="AD128" s="10"/>
      <c r="AE128" s="10"/>
      <c r="AG128" s="3"/>
    </row>
    <row r="129" spans="1:33" s="7" customFormat="1" hidden="1" x14ac:dyDescent="0.4">
      <c r="A129" s="16" t="str">
        <f t="shared" si="63"/>
        <v>★</v>
      </c>
      <c r="B129" s="16" t="str">
        <f t="shared" si="64"/>
        <v>☆</v>
      </c>
      <c r="C129" s="7">
        <v>12</v>
      </c>
      <c r="D129" s="2">
        <v>43435.506354166668</v>
      </c>
      <c r="E129" s="3" t="s">
        <v>670</v>
      </c>
      <c r="F129" s="3">
        <v>22815</v>
      </c>
      <c r="G129" s="3" t="s">
        <v>32</v>
      </c>
      <c r="H129" s="3">
        <v>111</v>
      </c>
      <c r="I129" s="3">
        <v>322</v>
      </c>
      <c r="J129" s="3">
        <v>12</v>
      </c>
      <c r="K129" s="3">
        <v>2</v>
      </c>
      <c r="L129" s="2">
        <v>43435.515231481484</v>
      </c>
      <c r="M129" s="3"/>
      <c r="N129" s="3"/>
      <c r="O129" s="3" t="s">
        <v>68</v>
      </c>
      <c r="P129" s="3" t="s">
        <v>69</v>
      </c>
      <c r="Q129" s="3" t="s">
        <v>61</v>
      </c>
      <c r="R129" s="3" t="s">
        <v>62</v>
      </c>
      <c r="S129" s="2">
        <v>43435.513275462959</v>
      </c>
      <c r="T129" s="3"/>
      <c r="U129" s="2">
        <v>43435.528437499997</v>
      </c>
      <c r="V129" s="3"/>
      <c r="W129" s="2">
        <v>43435.513275462959</v>
      </c>
      <c r="X129" s="2">
        <f t="shared" si="36"/>
        <v>43435.513275462959</v>
      </c>
      <c r="Y129" s="33">
        <f t="shared" si="37"/>
        <v>0</v>
      </c>
      <c r="Z129" s="33">
        <f t="shared" si="38"/>
        <v>0</v>
      </c>
      <c r="AA129" s="10"/>
      <c r="AB129" s="10">
        <f t="shared" si="39"/>
        <v>0</v>
      </c>
      <c r="AC129" s="10">
        <f t="shared" si="40"/>
        <v>1.9560185246518813E-3</v>
      </c>
      <c r="AD129" s="10"/>
      <c r="AE129" s="10"/>
    </row>
    <row r="130" spans="1:33" s="7" customFormat="1" hidden="1" x14ac:dyDescent="0.4">
      <c r="A130" s="16" t="str">
        <f t="shared" si="63"/>
        <v>-</v>
      </c>
      <c r="B130" s="16" t="str">
        <f t="shared" si="64"/>
        <v>☆</v>
      </c>
      <c r="C130" s="7">
        <v>12</v>
      </c>
      <c r="D130" s="2">
        <v>43435.509513888886</v>
      </c>
      <c r="E130" s="3" t="s">
        <v>672</v>
      </c>
      <c r="F130" s="3">
        <v>22819</v>
      </c>
      <c r="G130" s="3" t="s">
        <v>95</v>
      </c>
      <c r="H130" s="3">
        <v>0</v>
      </c>
      <c r="I130" s="3">
        <v>580</v>
      </c>
      <c r="J130" s="3">
        <v>13</v>
      </c>
      <c r="K130" s="3">
        <v>1</v>
      </c>
      <c r="L130" s="2">
        <v>43435.521099537036</v>
      </c>
      <c r="M130" s="3"/>
      <c r="N130" s="3"/>
      <c r="O130" s="3" t="s">
        <v>43</v>
      </c>
      <c r="P130" s="3" t="s">
        <v>89</v>
      </c>
      <c r="Q130" s="3" t="s">
        <v>44</v>
      </c>
      <c r="R130" s="3" t="s">
        <v>45</v>
      </c>
      <c r="S130" s="2">
        <v>43435.519247685188</v>
      </c>
      <c r="T130" s="3"/>
      <c r="U130" s="2">
        <v>43435.527303240742</v>
      </c>
      <c r="V130" s="3"/>
      <c r="W130" s="3"/>
      <c r="X130" s="2">
        <f t="shared" si="36"/>
        <v>43435.509513888886</v>
      </c>
      <c r="Y130" s="33">
        <f t="shared" si="37"/>
        <v>0</v>
      </c>
      <c r="Z130" s="33">
        <f t="shared" si="38"/>
        <v>0</v>
      </c>
      <c r="AA130" s="10"/>
      <c r="AB130" s="10">
        <f t="shared" si="39"/>
        <v>0</v>
      </c>
      <c r="AC130" s="10">
        <f t="shared" si="40"/>
        <v>1.1585648149775807E-2</v>
      </c>
      <c r="AD130" s="10"/>
      <c r="AE130" s="10"/>
    </row>
    <row r="131" spans="1:33" s="7" customFormat="1" hidden="1" x14ac:dyDescent="0.4">
      <c r="A131" s="16" t="str">
        <f t="shared" si="63"/>
        <v>★</v>
      </c>
      <c r="B131" s="16" t="str">
        <f t="shared" si="64"/>
        <v>☆</v>
      </c>
      <c r="C131" s="7">
        <v>12</v>
      </c>
      <c r="D131" s="2">
        <v>43435.516064814816</v>
      </c>
      <c r="E131" s="3" t="s">
        <v>676</v>
      </c>
      <c r="F131" s="3">
        <v>22824</v>
      </c>
      <c r="G131" s="3" t="s">
        <v>32</v>
      </c>
      <c r="H131" s="3">
        <v>7111</v>
      </c>
      <c r="I131" s="3">
        <v>574</v>
      </c>
      <c r="J131" s="3">
        <v>9</v>
      </c>
      <c r="K131" s="3">
        <v>4</v>
      </c>
      <c r="L131" s="2">
        <v>43435.553819444445</v>
      </c>
      <c r="M131" s="3"/>
      <c r="N131" s="3"/>
      <c r="O131" s="3" t="s">
        <v>61</v>
      </c>
      <c r="P131" s="3" t="s">
        <v>62</v>
      </c>
      <c r="Q131" s="3" t="s">
        <v>30</v>
      </c>
      <c r="R131" s="3" t="s">
        <v>31</v>
      </c>
      <c r="S131" s="2">
        <v>43435.557719907411</v>
      </c>
      <c r="T131" s="3"/>
      <c r="U131" s="2">
        <v>43435.569560185184</v>
      </c>
      <c r="V131" s="3"/>
      <c r="W131" s="2">
        <v>43435.557719907411</v>
      </c>
      <c r="X131" s="2">
        <f t="shared" si="36"/>
        <v>43435.557719907411</v>
      </c>
      <c r="Y131" s="33">
        <f t="shared" si="37"/>
        <v>0</v>
      </c>
      <c r="Z131" s="33">
        <f t="shared" si="38"/>
        <v>0</v>
      </c>
      <c r="AA131" s="10"/>
      <c r="AB131" s="10">
        <f t="shared" si="39"/>
        <v>0</v>
      </c>
      <c r="AC131" s="10">
        <f t="shared" si="40"/>
        <v>0</v>
      </c>
      <c r="AD131" s="10"/>
      <c r="AE131" s="10"/>
      <c r="AG131" s="3"/>
    </row>
    <row r="132" spans="1:33" s="7" customFormat="1" hidden="1" x14ac:dyDescent="0.4">
      <c r="A132" s="16" t="str">
        <f t="shared" si="63"/>
        <v>-</v>
      </c>
      <c r="B132" s="16" t="str">
        <f t="shared" si="64"/>
        <v>☆</v>
      </c>
      <c r="C132" s="7">
        <v>12</v>
      </c>
      <c r="D132" s="2">
        <v>43435.522546296299</v>
      </c>
      <c r="E132" s="3" t="s">
        <v>684</v>
      </c>
      <c r="F132" s="3">
        <v>22834</v>
      </c>
      <c r="G132" s="3" t="s">
        <v>95</v>
      </c>
      <c r="H132" s="3">
        <v>0</v>
      </c>
      <c r="I132" s="3">
        <v>715</v>
      </c>
      <c r="J132" s="3">
        <v>5</v>
      </c>
      <c r="K132" s="3">
        <v>4</v>
      </c>
      <c r="L132" s="2">
        <v>43435.522858796299</v>
      </c>
      <c r="M132" s="3"/>
      <c r="N132" s="3"/>
      <c r="O132" s="3" t="s">
        <v>71</v>
      </c>
      <c r="P132" s="3" t="s">
        <v>72</v>
      </c>
      <c r="Q132" s="3" t="s">
        <v>20</v>
      </c>
      <c r="R132" s="3" t="s">
        <v>21</v>
      </c>
      <c r="S132" s="2">
        <v>43435.538402777776</v>
      </c>
      <c r="T132" s="3"/>
      <c r="U132" s="2">
        <v>43435.547569444447</v>
      </c>
      <c r="V132" s="3"/>
      <c r="W132" s="3"/>
      <c r="X132" s="2">
        <f t="shared" ref="X132:X195" si="65">IF(W132&gt;0,W132,D132)</f>
        <v>43435.522546296299</v>
      </c>
      <c r="Y132" s="33">
        <f t="shared" ref="Y132:Y195" si="66">N132-M132</f>
        <v>0</v>
      </c>
      <c r="Z132" s="33">
        <f t="shared" ref="Z132:Z195" si="67">Y132*K132</f>
        <v>0</v>
      </c>
      <c r="AA132" s="10"/>
      <c r="AB132" s="10">
        <f t="shared" ref="AB132:AB195" si="68">IF(IF(A132="☆",L132-S132,M132-S132)&lt;0,0,IF(A132="☆",L132-S132,M132-S132))</f>
        <v>0</v>
      </c>
      <c r="AC132" s="10">
        <f t="shared" ref="AC132:AC195" si="69">IF(IF(B132="☆",(IF(L132&gt;S132,L132-X132,S132-X132)),M132-X132)&lt;0,0,IF(B132="☆",(IF(L132&gt;S132,L132-X132,S132-X132)),M132-X132))</f>
        <v>1.5856481477385387E-2</v>
      </c>
      <c r="AD132" s="10"/>
      <c r="AE132" s="10"/>
    </row>
    <row r="133" spans="1:33" s="7" customFormat="1" hidden="1" x14ac:dyDescent="0.4">
      <c r="A133" s="16" t="str">
        <f t="shared" si="63"/>
        <v>-</v>
      </c>
      <c r="B133" s="16" t="str">
        <f t="shared" si="64"/>
        <v>☆</v>
      </c>
      <c r="C133" s="7">
        <v>12</v>
      </c>
      <c r="D133" s="2">
        <v>43435.524050925924</v>
      </c>
      <c r="E133" s="3" t="s">
        <v>686</v>
      </c>
      <c r="F133" s="3">
        <v>22837</v>
      </c>
      <c r="G133" s="3" t="s">
        <v>110</v>
      </c>
      <c r="H133" s="3">
        <v>111</v>
      </c>
      <c r="I133" s="3">
        <v>169</v>
      </c>
      <c r="J133" s="3">
        <v>5</v>
      </c>
      <c r="K133" s="3">
        <v>1</v>
      </c>
      <c r="L133" s="2">
        <v>43435.525104166663</v>
      </c>
      <c r="M133" s="3"/>
      <c r="N133" s="3"/>
      <c r="O133" s="3" t="s">
        <v>68</v>
      </c>
      <c r="P133" s="3" t="s">
        <v>69</v>
      </c>
      <c r="Q133" s="3" t="s">
        <v>61</v>
      </c>
      <c r="R133" s="3" t="s">
        <v>62</v>
      </c>
      <c r="S133" s="2">
        <v>43435.538900462961</v>
      </c>
      <c r="T133" s="3"/>
      <c r="U133" s="2">
        <v>43435.553368055553</v>
      </c>
      <c r="V133" s="3"/>
      <c r="W133" s="3"/>
      <c r="X133" s="2">
        <f t="shared" si="65"/>
        <v>43435.524050925924</v>
      </c>
      <c r="Y133" s="33">
        <f t="shared" si="66"/>
        <v>0</v>
      </c>
      <c r="Z133" s="33">
        <f t="shared" si="67"/>
        <v>0</v>
      </c>
      <c r="AA133" s="10"/>
      <c r="AB133" s="10">
        <f t="shared" si="68"/>
        <v>0</v>
      </c>
      <c r="AC133" s="10">
        <f t="shared" si="69"/>
        <v>1.484953703766223E-2</v>
      </c>
      <c r="AD133" s="10"/>
      <c r="AE133" s="10"/>
    </row>
    <row r="134" spans="1:33" s="7" customFormat="1" hidden="1" x14ac:dyDescent="0.4">
      <c r="A134" s="16" t="str">
        <f t="shared" si="63"/>
        <v>-</v>
      </c>
      <c r="B134" s="16" t="str">
        <f t="shared" si="64"/>
        <v>☆</v>
      </c>
      <c r="C134" s="7">
        <v>12</v>
      </c>
      <c r="D134" s="2">
        <v>43435.527453703704</v>
      </c>
      <c r="E134" s="3" t="s">
        <v>692</v>
      </c>
      <c r="F134" s="3">
        <v>22846</v>
      </c>
      <c r="G134" s="3" t="s">
        <v>32</v>
      </c>
      <c r="H134" s="3">
        <v>2856</v>
      </c>
      <c r="I134" s="3">
        <v>787</v>
      </c>
      <c r="J134" s="3">
        <v>4</v>
      </c>
      <c r="K134" s="3">
        <v>1</v>
      </c>
      <c r="L134" s="2">
        <v>43435.527824074074</v>
      </c>
      <c r="M134" s="3"/>
      <c r="N134" s="3"/>
      <c r="O134" s="3" t="s">
        <v>22</v>
      </c>
      <c r="P134" s="3" t="s">
        <v>23</v>
      </c>
      <c r="Q134" s="3" t="s">
        <v>46</v>
      </c>
      <c r="R134" s="3" t="s">
        <v>47</v>
      </c>
      <c r="S134" s="2">
        <v>43435.551817129628</v>
      </c>
      <c r="T134" s="3"/>
      <c r="U134" s="2">
        <v>43435.557615740741</v>
      </c>
      <c r="V134" s="3"/>
      <c r="W134" s="3"/>
      <c r="X134" s="2">
        <f t="shared" si="65"/>
        <v>43435.527453703704</v>
      </c>
      <c r="Y134" s="33">
        <f t="shared" si="66"/>
        <v>0</v>
      </c>
      <c r="Z134" s="33">
        <f t="shared" si="67"/>
        <v>0</v>
      </c>
      <c r="AA134" s="10"/>
      <c r="AB134" s="10">
        <f t="shared" si="68"/>
        <v>0</v>
      </c>
      <c r="AC134" s="10"/>
      <c r="AD134" s="10"/>
      <c r="AE134" s="10"/>
      <c r="AG134" s="3" t="s">
        <v>944</v>
      </c>
    </row>
    <row r="135" spans="1:33" s="7" customFormat="1" hidden="1" x14ac:dyDescent="0.4">
      <c r="A135" s="16" t="str">
        <f t="shared" ref="A135:A137" si="70">IF(W135&gt;0, "★", "-")</f>
        <v>-</v>
      </c>
      <c r="B135" s="16" t="str">
        <f t="shared" ref="B135:B137" si="71">IF(L135&gt;0, "☆", "-")</f>
        <v>☆</v>
      </c>
      <c r="C135" s="7">
        <v>12</v>
      </c>
      <c r="D135" s="2">
        <v>43435.528379629628</v>
      </c>
      <c r="E135" s="3" t="s">
        <v>692</v>
      </c>
      <c r="F135" s="3">
        <v>22848</v>
      </c>
      <c r="G135" s="3" t="s">
        <v>65</v>
      </c>
      <c r="H135" s="3">
        <v>2856</v>
      </c>
      <c r="I135" s="3">
        <v>428</v>
      </c>
      <c r="J135" s="3">
        <v>2</v>
      </c>
      <c r="K135" s="3">
        <v>1</v>
      </c>
      <c r="L135" s="2">
        <v>43435.528645833336</v>
      </c>
      <c r="M135" s="3"/>
      <c r="N135" s="3"/>
      <c r="O135" s="3" t="s">
        <v>22</v>
      </c>
      <c r="P135" s="3" t="s">
        <v>23</v>
      </c>
      <c r="Q135" s="3" t="s">
        <v>46</v>
      </c>
      <c r="R135" s="3" t="s">
        <v>47</v>
      </c>
      <c r="S135" s="2">
        <v>43435.547511574077</v>
      </c>
      <c r="T135" s="3"/>
      <c r="U135" s="2">
        <v>43435.553310185183</v>
      </c>
      <c r="V135" s="3"/>
      <c r="W135" s="3"/>
      <c r="X135" s="2">
        <f t="shared" si="65"/>
        <v>43435.528379629628</v>
      </c>
      <c r="Y135" s="33">
        <f t="shared" si="66"/>
        <v>0</v>
      </c>
      <c r="Z135" s="33">
        <f t="shared" si="67"/>
        <v>0</v>
      </c>
      <c r="AA135" s="10"/>
      <c r="AB135" s="10">
        <f t="shared" si="68"/>
        <v>0</v>
      </c>
      <c r="AC135" s="10"/>
      <c r="AD135" s="10"/>
      <c r="AE135" s="10"/>
      <c r="AG135" s="3" t="s">
        <v>945</v>
      </c>
    </row>
    <row r="136" spans="1:33" s="7" customFormat="1" hidden="1" x14ac:dyDescent="0.4">
      <c r="A136" s="16" t="str">
        <f t="shared" si="70"/>
        <v>-</v>
      </c>
      <c r="B136" s="16" t="str">
        <f t="shared" si="71"/>
        <v>☆</v>
      </c>
      <c r="C136" s="7">
        <v>12</v>
      </c>
      <c r="D136" s="2">
        <v>43435.529293981483</v>
      </c>
      <c r="E136" s="3" t="s">
        <v>692</v>
      </c>
      <c r="F136" s="3">
        <v>22849</v>
      </c>
      <c r="G136" s="3" t="s">
        <v>65</v>
      </c>
      <c r="H136" s="3">
        <v>2856</v>
      </c>
      <c r="I136" s="3">
        <v>405</v>
      </c>
      <c r="J136" s="3">
        <v>2</v>
      </c>
      <c r="K136" s="3">
        <v>1</v>
      </c>
      <c r="L136" s="2">
        <v>43435.531273148146</v>
      </c>
      <c r="M136" s="3"/>
      <c r="N136" s="3"/>
      <c r="O136" s="3" t="s">
        <v>22</v>
      </c>
      <c r="P136" s="3" t="s">
        <v>23</v>
      </c>
      <c r="Q136" s="3" t="s">
        <v>46</v>
      </c>
      <c r="R136" s="3" t="s">
        <v>47</v>
      </c>
      <c r="S136" s="2">
        <v>43435.548368055555</v>
      </c>
      <c r="T136" s="3"/>
      <c r="U136" s="2">
        <v>43435.554166666669</v>
      </c>
      <c r="V136" s="3"/>
      <c r="W136" s="3"/>
      <c r="X136" s="2">
        <f t="shared" si="65"/>
        <v>43435.529293981483</v>
      </c>
      <c r="Y136" s="33">
        <f t="shared" si="66"/>
        <v>0</v>
      </c>
      <c r="Z136" s="33">
        <f t="shared" si="67"/>
        <v>0</v>
      </c>
      <c r="AA136" s="10"/>
      <c r="AB136" s="10">
        <f t="shared" si="68"/>
        <v>0</v>
      </c>
      <c r="AC136" s="10">
        <f t="shared" si="69"/>
        <v>1.9074074072705116E-2</v>
      </c>
      <c r="AD136" s="10"/>
      <c r="AE136" s="10"/>
      <c r="AG136" s="3" t="s">
        <v>946</v>
      </c>
    </row>
    <row r="137" spans="1:33" s="7" customFormat="1" hidden="1" x14ac:dyDescent="0.4">
      <c r="A137" s="16" t="str">
        <f t="shared" si="70"/>
        <v>-</v>
      </c>
      <c r="B137" s="16" t="str">
        <f t="shared" si="71"/>
        <v>☆</v>
      </c>
      <c r="C137" s="7">
        <v>12</v>
      </c>
      <c r="D137" s="2">
        <v>43435.530358796299</v>
      </c>
      <c r="E137" s="3" t="s">
        <v>694</v>
      </c>
      <c r="F137" s="3">
        <v>22850</v>
      </c>
      <c r="G137" s="3" t="s">
        <v>95</v>
      </c>
      <c r="H137" s="3">
        <v>0</v>
      </c>
      <c r="I137" s="3">
        <v>877</v>
      </c>
      <c r="J137" s="3">
        <v>5</v>
      </c>
      <c r="K137" s="3">
        <v>1</v>
      </c>
      <c r="L137" s="2">
        <v>43435.530925925923</v>
      </c>
      <c r="M137" s="3"/>
      <c r="N137" s="3"/>
      <c r="O137" s="3" t="s">
        <v>71</v>
      </c>
      <c r="P137" s="3" t="s">
        <v>72</v>
      </c>
      <c r="Q137" s="3" t="s">
        <v>43</v>
      </c>
      <c r="R137" s="3" t="s">
        <v>89</v>
      </c>
      <c r="S137" s="2">
        <v>43435.546620370369</v>
      </c>
      <c r="T137" s="3"/>
      <c r="U137" s="2">
        <v>43435.552210648151</v>
      </c>
      <c r="V137" s="3"/>
      <c r="W137" s="3"/>
      <c r="X137" s="2">
        <f t="shared" si="65"/>
        <v>43435.530358796299</v>
      </c>
      <c r="Y137" s="33">
        <f t="shared" si="66"/>
        <v>0</v>
      </c>
      <c r="Z137" s="33">
        <f t="shared" si="67"/>
        <v>0</v>
      </c>
      <c r="AA137" s="10"/>
      <c r="AB137" s="10">
        <f t="shared" si="68"/>
        <v>0</v>
      </c>
      <c r="AC137" s="10">
        <f t="shared" si="69"/>
        <v>1.6261574070085771E-2</v>
      </c>
      <c r="AD137" s="10"/>
      <c r="AE137" s="10"/>
      <c r="AG137" s="3"/>
    </row>
    <row r="138" spans="1:33" s="12" customFormat="1" hidden="1" x14ac:dyDescent="0.4">
      <c r="A138" s="17" t="str">
        <f>IF(W138&gt;0, "★", "-")</f>
        <v>★</v>
      </c>
      <c r="B138" s="17" t="str">
        <f>IF(L138&gt;0, "☆", "-")</f>
        <v>☆</v>
      </c>
      <c r="C138" s="12">
        <v>12</v>
      </c>
      <c r="D138" s="4">
        <v>43435.541493055556</v>
      </c>
      <c r="E138" s="5" t="s">
        <v>700</v>
      </c>
      <c r="F138" s="5">
        <v>22861</v>
      </c>
      <c r="G138" s="5" t="s">
        <v>32</v>
      </c>
      <c r="H138" s="5">
        <v>6661</v>
      </c>
      <c r="I138" s="5">
        <v>78</v>
      </c>
      <c r="J138" s="5">
        <v>4</v>
      </c>
      <c r="K138" s="5">
        <v>4</v>
      </c>
      <c r="L138" s="4">
        <v>43435.541689814818</v>
      </c>
      <c r="M138" s="5"/>
      <c r="N138" s="5"/>
      <c r="O138" s="5" t="s">
        <v>73</v>
      </c>
      <c r="P138" s="5" t="s">
        <v>74</v>
      </c>
      <c r="Q138" s="5" t="s">
        <v>51</v>
      </c>
      <c r="R138" s="5" t="s">
        <v>52</v>
      </c>
      <c r="S138" s="4">
        <v>43435.552106481482</v>
      </c>
      <c r="T138" s="5"/>
      <c r="U138" s="4">
        <v>43435.560532407406</v>
      </c>
      <c r="V138" s="5"/>
      <c r="W138" s="4">
        <v>43435.548425925925</v>
      </c>
      <c r="X138" s="4">
        <f t="shared" si="65"/>
        <v>43435.548425925925</v>
      </c>
      <c r="Y138" s="34">
        <f t="shared" si="66"/>
        <v>0</v>
      </c>
      <c r="Z138" s="34">
        <f t="shared" si="67"/>
        <v>0</v>
      </c>
      <c r="AA138" s="19"/>
      <c r="AB138" s="19">
        <f t="shared" si="68"/>
        <v>0</v>
      </c>
      <c r="AC138" s="19">
        <f t="shared" si="69"/>
        <v>3.6805555573664606E-3</v>
      </c>
      <c r="AD138" s="19"/>
      <c r="AE138" s="19"/>
    </row>
    <row r="139" spans="1:33" s="23" customFormat="1" x14ac:dyDescent="0.4">
      <c r="A139" s="20" t="str">
        <f t="shared" si="61"/>
        <v>★</v>
      </c>
      <c r="B139" s="20" t="str">
        <f t="shared" si="62"/>
        <v>-</v>
      </c>
      <c r="C139" s="23">
        <v>13</v>
      </c>
      <c r="D139" s="22">
        <v>43435.542083333334</v>
      </c>
      <c r="E139" s="21" t="s">
        <v>702</v>
      </c>
      <c r="F139" s="21">
        <v>22863</v>
      </c>
      <c r="G139" s="21" t="s">
        <v>18</v>
      </c>
      <c r="H139" s="21">
        <v>3393</v>
      </c>
      <c r="I139" s="21">
        <v>162</v>
      </c>
      <c r="J139" s="21">
        <v>8</v>
      </c>
      <c r="K139" s="21">
        <v>1</v>
      </c>
      <c r="L139" s="21"/>
      <c r="M139" s="22">
        <v>43435.549907407411</v>
      </c>
      <c r="N139" s="22">
        <v>43435.555509259262</v>
      </c>
      <c r="O139" s="21" t="s">
        <v>103</v>
      </c>
      <c r="P139" s="21" t="s">
        <v>19</v>
      </c>
      <c r="Q139" s="21" t="s">
        <v>55</v>
      </c>
      <c r="R139" s="21" t="s">
        <v>56</v>
      </c>
      <c r="S139" s="22">
        <v>43435.549027777779</v>
      </c>
      <c r="T139" s="22">
        <v>43435.549027777779</v>
      </c>
      <c r="U139" s="22">
        <v>43435.555254629631</v>
      </c>
      <c r="V139" s="22">
        <v>43435.555254629631</v>
      </c>
      <c r="W139" s="22">
        <v>43435.549027777779</v>
      </c>
      <c r="X139" s="22">
        <f t="shared" si="65"/>
        <v>43435.549027777779</v>
      </c>
      <c r="Y139" s="35">
        <f t="shared" si="66"/>
        <v>5.6018518516793847E-3</v>
      </c>
      <c r="Z139" s="35">
        <f t="shared" si="67"/>
        <v>5.6018518516793847E-3</v>
      </c>
      <c r="AA139" s="26">
        <f>SUM(Z139:Z189)</f>
        <v>0.64146990740846377</v>
      </c>
      <c r="AB139" s="26">
        <f t="shared" si="68"/>
        <v>8.7962963152676821E-4</v>
      </c>
      <c r="AC139" s="26">
        <f t="shared" si="69"/>
        <v>8.7962963152676821E-4</v>
      </c>
      <c r="AD139" s="26">
        <f>AVERAGE(AC139:AC189)</f>
        <v>3.2289351845975036E-3</v>
      </c>
      <c r="AE139" s="26">
        <f>MEDIAN(AC139:AC189)</f>
        <v>2.4305555525643285E-3</v>
      </c>
    </row>
    <row r="140" spans="1:33" s="7" customFormat="1" x14ac:dyDescent="0.4">
      <c r="A140" s="16" t="str">
        <f t="shared" ref="A140:A141" si="72">IF(W140&gt;0, "★", "-")</f>
        <v>★</v>
      </c>
      <c r="B140" s="16" t="str">
        <f t="shared" ref="B140:B141" si="73">IF(L140&gt;0, "☆", "-")</f>
        <v>-</v>
      </c>
      <c r="C140" s="7">
        <v>13</v>
      </c>
      <c r="D140" s="2">
        <v>43435.543240740742</v>
      </c>
      <c r="E140" s="3" t="s">
        <v>703</v>
      </c>
      <c r="F140" s="3">
        <v>22864</v>
      </c>
      <c r="G140" s="3" t="s">
        <v>32</v>
      </c>
      <c r="H140" s="3">
        <v>7474</v>
      </c>
      <c r="I140" s="3">
        <v>390</v>
      </c>
      <c r="J140" s="3">
        <v>15</v>
      </c>
      <c r="K140" s="3">
        <v>1</v>
      </c>
      <c r="L140" s="3"/>
      <c r="M140" s="2">
        <v>43435.545729166668</v>
      </c>
      <c r="N140" s="2">
        <v>43435.553993055553</v>
      </c>
      <c r="O140" s="3" t="s">
        <v>30</v>
      </c>
      <c r="P140" s="3" t="s">
        <v>31</v>
      </c>
      <c r="Q140" s="3" t="s">
        <v>36</v>
      </c>
      <c r="R140" s="3" t="s">
        <v>37</v>
      </c>
      <c r="S140" s="2">
        <v>43435.550173611111</v>
      </c>
      <c r="T140" s="2">
        <v>43435.550173611111</v>
      </c>
      <c r="U140" s="2">
        <v>43435.56658564815</v>
      </c>
      <c r="V140" s="2">
        <v>43435.56658564815</v>
      </c>
      <c r="W140" s="2">
        <v>43435.550173611111</v>
      </c>
      <c r="X140" s="2">
        <f t="shared" si="65"/>
        <v>43435.550173611111</v>
      </c>
      <c r="Y140" s="33">
        <f t="shared" si="66"/>
        <v>8.2638888852670789E-3</v>
      </c>
      <c r="Z140" s="33">
        <f t="shared" si="67"/>
        <v>8.2638888852670789E-3</v>
      </c>
      <c r="AA140" s="10"/>
      <c r="AB140" s="10">
        <f t="shared" si="68"/>
        <v>0</v>
      </c>
      <c r="AC140" s="10">
        <f t="shared" si="69"/>
        <v>0</v>
      </c>
      <c r="AD140" s="10"/>
      <c r="AE140" s="10"/>
    </row>
    <row r="141" spans="1:33" s="7" customFormat="1" x14ac:dyDescent="0.4">
      <c r="A141" s="16" t="str">
        <f t="shared" si="72"/>
        <v>-</v>
      </c>
      <c r="B141" s="16" t="str">
        <f t="shared" si="73"/>
        <v>-</v>
      </c>
      <c r="C141" s="7">
        <v>13</v>
      </c>
      <c r="D141" s="2">
        <v>43435.543645833335</v>
      </c>
      <c r="E141" s="3" t="s">
        <v>704</v>
      </c>
      <c r="F141" s="3">
        <v>22865</v>
      </c>
      <c r="G141" s="3" t="s">
        <v>18</v>
      </c>
      <c r="H141" s="3">
        <v>4838</v>
      </c>
      <c r="I141" s="3">
        <v>992</v>
      </c>
      <c r="J141" s="3">
        <v>10</v>
      </c>
      <c r="K141" s="3">
        <v>2</v>
      </c>
      <c r="L141" s="3"/>
      <c r="M141" s="2">
        <v>43435.547280092593</v>
      </c>
      <c r="N141" s="2">
        <v>43435.553680555553</v>
      </c>
      <c r="O141" s="3" t="s">
        <v>66</v>
      </c>
      <c r="P141" s="3" t="s">
        <v>67</v>
      </c>
      <c r="Q141" s="3" t="s">
        <v>63</v>
      </c>
      <c r="R141" s="3" t="s">
        <v>64</v>
      </c>
      <c r="S141" s="2">
        <v>43435.547083333331</v>
      </c>
      <c r="T141" s="2">
        <v>43435.547083333331</v>
      </c>
      <c r="U141" s="2">
        <v>43435.556828703702</v>
      </c>
      <c r="V141" s="2">
        <v>43435.556828703702</v>
      </c>
      <c r="W141" s="3"/>
      <c r="X141" s="2">
        <f t="shared" si="65"/>
        <v>43435.543645833335</v>
      </c>
      <c r="Y141" s="33">
        <f t="shared" si="66"/>
        <v>6.4004629603005014E-3</v>
      </c>
      <c r="Z141" s="33">
        <f t="shared" si="67"/>
        <v>1.2800925920601003E-2</v>
      </c>
      <c r="AA141" s="10"/>
      <c r="AB141" s="10">
        <f t="shared" si="68"/>
        <v>1.9675926159834489E-4</v>
      </c>
      <c r="AC141" s="10">
        <f t="shared" si="69"/>
        <v>3.6342592575238086E-3</v>
      </c>
      <c r="AD141" s="10"/>
      <c r="AE141" s="10"/>
    </row>
    <row r="142" spans="1:33" s="7" customFormat="1" hidden="1" x14ac:dyDescent="0.4">
      <c r="A142" s="16" t="str">
        <f t="shared" ref="A142:A143" si="74">IF(W142&gt;0, "★", "-")</f>
        <v>-</v>
      </c>
      <c r="B142" s="16" t="str">
        <f t="shared" ref="B142:B143" si="75">IF(L142&gt;0, "☆", "-")</f>
        <v>-</v>
      </c>
      <c r="C142" s="7">
        <v>13</v>
      </c>
      <c r="D142" s="2">
        <v>43435.544074074074</v>
      </c>
      <c r="E142" s="3" t="s">
        <v>706</v>
      </c>
      <c r="F142" s="3">
        <v>22867</v>
      </c>
      <c r="G142" s="3" t="s">
        <v>95</v>
      </c>
      <c r="H142" s="3">
        <v>0</v>
      </c>
      <c r="I142" s="3">
        <v>49</v>
      </c>
      <c r="J142" s="3">
        <v>6</v>
      </c>
      <c r="K142" s="3">
        <v>2</v>
      </c>
      <c r="L142" s="3"/>
      <c r="M142" s="2">
        <v>43435.554409722223</v>
      </c>
      <c r="N142" s="2">
        <v>43435.560057870367</v>
      </c>
      <c r="O142" s="3" t="s">
        <v>43</v>
      </c>
      <c r="P142" s="3" t="s">
        <v>89</v>
      </c>
      <c r="Q142" s="3" t="s">
        <v>24</v>
      </c>
      <c r="R142" s="3" t="s">
        <v>25</v>
      </c>
      <c r="S142" s="2">
        <v>43435.555752314816</v>
      </c>
      <c r="T142" s="2">
        <v>43435.555752314816</v>
      </c>
      <c r="U142" s="2">
        <v>43435.56459490741</v>
      </c>
      <c r="V142" s="2">
        <v>43435.56459490741</v>
      </c>
      <c r="W142" s="3"/>
      <c r="X142" s="2">
        <f t="shared" si="65"/>
        <v>43435.544074074074</v>
      </c>
      <c r="Y142" s="33">
        <f t="shared" si="66"/>
        <v>5.648148144246079E-3</v>
      </c>
      <c r="Z142" s="33">
        <f t="shared" si="67"/>
        <v>1.1296296288492158E-2</v>
      </c>
      <c r="AA142" s="10"/>
      <c r="AB142" s="10">
        <f t="shared" si="68"/>
        <v>0</v>
      </c>
      <c r="AC142" s="10">
        <f t="shared" si="69"/>
        <v>1.0335648148611654E-2</v>
      </c>
      <c r="AD142" s="10"/>
      <c r="AE142" s="10"/>
      <c r="AG142" s="3"/>
    </row>
    <row r="143" spans="1:33" s="7" customFormat="1" x14ac:dyDescent="0.4">
      <c r="A143" s="16" t="str">
        <f t="shared" si="74"/>
        <v>-</v>
      </c>
      <c r="B143" s="16" t="str">
        <f t="shared" si="75"/>
        <v>-</v>
      </c>
      <c r="C143" s="7">
        <v>13</v>
      </c>
      <c r="D143" s="2">
        <v>43435.544305555559</v>
      </c>
      <c r="E143" s="3" t="s">
        <v>707</v>
      </c>
      <c r="F143" s="3">
        <v>22868</v>
      </c>
      <c r="G143" s="3" t="s">
        <v>32</v>
      </c>
      <c r="H143" s="3">
        <v>7904</v>
      </c>
      <c r="I143" s="3">
        <v>724</v>
      </c>
      <c r="J143" s="3">
        <v>4</v>
      </c>
      <c r="K143" s="3">
        <v>2</v>
      </c>
      <c r="L143" s="3"/>
      <c r="M143" s="2">
        <v>43435.552893518521</v>
      </c>
      <c r="N143" s="2">
        <v>43435.563738425924</v>
      </c>
      <c r="O143" s="3" t="s">
        <v>51</v>
      </c>
      <c r="P143" s="3" t="s">
        <v>52</v>
      </c>
      <c r="Q143" s="3" t="s">
        <v>24</v>
      </c>
      <c r="R143" s="3" t="s">
        <v>25</v>
      </c>
      <c r="S143" s="2">
        <v>43435.557500000003</v>
      </c>
      <c r="T143" s="2">
        <v>43435.557500000003</v>
      </c>
      <c r="U143" s="2">
        <v>43435.56790509259</v>
      </c>
      <c r="V143" s="2">
        <v>43435.56790509259</v>
      </c>
      <c r="W143" s="3"/>
      <c r="X143" s="2">
        <f t="shared" si="65"/>
        <v>43435.544305555559</v>
      </c>
      <c r="Y143" s="33">
        <f t="shared" si="66"/>
        <v>1.0844907403225079E-2</v>
      </c>
      <c r="Z143" s="33">
        <f t="shared" si="67"/>
        <v>2.1689814806450158E-2</v>
      </c>
      <c r="AA143" s="10"/>
      <c r="AB143" s="10">
        <f t="shared" si="68"/>
        <v>0</v>
      </c>
      <c r="AC143" s="10">
        <f t="shared" si="69"/>
        <v>8.5879629623377696E-3</v>
      </c>
      <c r="AD143" s="10"/>
      <c r="AE143" s="10"/>
    </row>
    <row r="144" spans="1:33" s="7" customFormat="1" x14ac:dyDescent="0.4">
      <c r="A144" s="16" t="str">
        <f t="shared" si="57"/>
        <v>-</v>
      </c>
      <c r="B144" s="16" t="str">
        <f t="shared" si="58"/>
        <v>-</v>
      </c>
      <c r="C144" s="7">
        <v>13</v>
      </c>
      <c r="D144" s="2">
        <v>43435.548043981478</v>
      </c>
      <c r="E144" s="3" t="s">
        <v>671</v>
      </c>
      <c r="F144" s="3">
        <v>22869</v>
      </c>
      <c r="G144" s="3" t="s">
        <v>32</v>
      </c>
      <c r="H144" s="3">
        <v>7902</v>
      </c>
      <c r="I144" s="3">
        <v>508</v>
      </c>
      <c r="J144" s="3">
        <v>7</v>
      </c>
      <c r="K144" s="3">
        <v>2</v>
      </c>
      <c r="L144" s="3"/>
      <c r="M144" s="2">
        <v>43435.554166666669</v>
      </c>
      <c r="N144" s="2">
        <v>43435.562395833331</v>
      </c>
      <c r="O144" s="3" t="s">
        <v>43</v>
      </c>
      <c r="P144" s="3" t="s">
        <v>89</v>
      </c>
      <c r="Q144" s="3" t="s">
        <v>61</v>
      </c>
      <c r="R144" s="3" t="s">
        <v>62</v>
      </c>
      <c r="S144" s="2">
        <v>43435.555092592593</v>
      </c>
      <c r="T144" s="2">
        <v>43435.555092592593</v>
      </c>
      <c r="U144" s="2">
        <v>43435.569062499999</v>
      </c>
      <c r="V144" s="2">
        <v>43435.569062499999</v>
      </c>
      <c r="W144" s="3"/>
      <c r="X144" s="2">
        <f t="shared" si="65"/>
        <v>43435.548043981478</v>
      </c>
      <c r="Y144" s="33">
        <f t="shared" si="66"/>
        <v>8.2291666622040793E-3</v>
      </c>
      <c r="Z144" s="33">
        <f t="shared" si="67"/>
        <v>1.6458333324408159E-2</v>
      </c>
      <c r="AA144" s="10"/>
      <c r="AB144" s="10">
        <f t="shared" si="68"/>
        <v>0</v>
      </c>
      <c r="AC144" s="10">
        <f t="shared" si="69"/>
        <v>6.1226851903484203E-3</v>
      </c>
      <c r="AD144" s="10"/>
      <c r="AE144" s="10"/>
    </row>
    <row r="145" spans="1:33" s="7" customFormat="1" x14ac:dyDescent="0.4">
      <c r="A145" s="16" t="str">
        <f t="shared" ref="A145:A158" si="76">IF(W145&gt;0, "★", "-")</f>
        <v>-</v>
      </c>
      <c r="B145" s="16" t="str">
        <f t="shared" ref="B145:B158" si="77">IF(L145&gt;0, "☆", "-")</f>
        <v>-</v>
      </c>
      <c r="C145" s="7">
        <v>13</v>
      </c>
      <c r="D145" s="2">
        <v>43435.550416666665</v>
      </c>
      <c r="E145" s="3" t="s">
        <v>700</v>
      </c>
      <c r="F145" s="3">
        <v>22872</v>
      </c>
      <c r="G145" s="3" t="s">
        <v>32</v>
      </c>
      <c r="H145" s="3">
        <v>6661</v>
      </c>
      <c r="I145" s="3">
        <v>944</v>
      </c>
      <c r="J145" s="3">
        <v>15</v>
      </c>
      <c r="K145" s="3">
        <v>4</v>
      </c>
      <c r="L145" s="3"/>
      <c r="M145" s="2">
        <v>43435.555844907409</v>
      </c>
      <c r="N145" s="2">
        <v>43435.561041666668</v>
      </c>
      <c r="O145" s="3" t="s">
        <v>73</v>
      </c>
      <c r="P145" s="3" t="s">
        <v>74</v>
      </c>
      <c r="Q145" s="3" t="s">
        <v>39</v>
      </c>
      <c r="R145" s="3" t="s">
        <v>40</v>
      </c>
      <c r="S145" s="2">
        <v>43435.559317129628</v>
      </c>
      <c r="T145" s="2">
        <v>43435.559317129628</v>
      </c>
      <c r="U145" s="2">
        <v>43435.569131944445</v>
      </c>
      <c r="V145" s="2">
        <v>43435.569131944445</v>
      </c>
      <c r="W145" s="3"/>
      <c r="X145" s="2">
        <f t="shared" si="65"/>
        <v>43435.550416666665</v>
      </c>
      <c r="Y145" s="33">
        <f t="shared" si="66"/>
        <v>5.1967592589790002E-3</v>
      </c>
      <c r="Z145" s="33">
        <f t="shared" si="67"/>
        <v>2.0787037035916001E-2</v>
      </c>
      <c r="AA145" s="10"/>
      <c r="AB145" s="10">
        <f t="shared" si="68"/>
        <v>0</v>
      </c>
      <c r="AC145" s="10">
        <f t="shared" si="69"/>
        <v>5.4282407436403446E-3</v>
      </c>
      <c r="AD145" s="10"/>
      <c r="AE145" s="10"/>
    </row>
    <row r="146" spans="1:33" s="7" customFormat="1" hidden="1" x14ac:dyDescent="0.4">
      <c r="A146" s="16" t="str">
        <f t="shared" si="76"/>
        <v>-</v>
      </c>
      <c r="B146" s="16" t="str">
        <f t="shared" si="77"/>
        <v>-</v>
      </c>
      <c r="C146" s="7">
        <v>13</v>
      </c>
      <c r="D146" s="2">
        <v>43435.550671296296</v>
      </c>
      <c r="E146" s="3" t="s">
        <v>709</v>
      </c>
      <c r="F146" s="3">
        <v>22873</v>
      </c>
      <c r="G146" s="3" t="s">
        <v>95</v>
      </c>
      <c r="H146" s="3">
        <v>0</v>
      </c>
      <c r="I146" s="3">
        <v>520</v>
      </c>
      <c r="J146" s="3">
        <v>10</v>
      </c>
      <c r="K146" s="3">
        <v>3</v>
      </c>
      <c r="L146" s="3"/>
      <c r="M146" s="2">
        <v>43435.557187500002</v>
      </c>
      <c r="N146" s="2">
        <v>43435.567523148151</v>
      </c>
      <c r="O146" s="3" t="s">
        <v>61</v>
      </c>
      <c r="P146" s="3" t="s">
        <v>62</v>
      </c>
      <c r="Q146" s="3" t="s">
        <v>43</v>
      </c>
      <c r="R146" s="3" t="s">
        <v>89</v>
      </c>
      <c r="S146" s="2">
        <v>43435.559490740743</v>
      </c>
      <c r="T146" s="2">
        <v>43435.559490740743</v>
      </c>
      <c r="U146" s="2">
        <v>43435.573194444441</v>
      </c>
      <c r="V146" s="2">
        <v>43435.573194444441</v>
      </c>
      <c r="W146" s="3"/>
      <c r="X146" s="2">
        <f t="shared" si="65"/>
        <v>43435.550671296296</v>
      </c>
      <c r="Y146" s="33">
        <f t="shared" si="66"/>
        <v>1.0335648148611654E-2</v>
      </c>
      <c r="Z146" s="33">
        <f t="shared" si="67"/>
        <v>3.1006944445834961E-2</v>
      </c>
      <c r="AA146" s="10"/>
      <c r="AB146" s="10">
        <f t="shared" si="68"/>
        <v>0</v>
      </c>
      <c r="AC146" s="10">
        <f t="shared" si="69"/>
        <v>6.5162037062691525E-3</v>
      </c>
      <c r="AD146" s="10"/>
      <c r="AE146" s="10"/>
    </row>
    <row r="147" spans="1:33" s="7" customFormat="1" x14ac:dyDescent="0.4">
      <c r="A147" s="16" t="str">
        <f t="shared" si="76"/>
        <v>-</v>
      </c>
      <c r="B147" s="16" t="str">
        <f t="shared" si="77"/>
        <v>-</v>
      </c>
      <c r="C147" s="7">
        <v>13</v>
      </c>
      <c r="D147" s="2">
        <v>43435.555914351855</v>
      </c>
      <c r="E147" s="3" t="s">
        <v>646</v>
      </c>
      <c r="F147" s="3">
        <v>22874</v>
      </c>
      <c r="G147" s="3" t="s">
        <v>32</v>
      </c>
      <c r="H147" s="3">
        <v>4540</v>
      </c>
      <c r="I147" s="3">
        <v>284</v>
      </c>
      <c r="J147" s="3">
        <v>9</v>
      </c>
      <c r="K147" s="3">
        <v>1</v>
      </c>
      <c r="L147" s="3"/>
      <c r="M147" s="2">
        <v>43435.558125000003</v>
      </c>
      <c r="N147" s="2">
        <v>43435.562708333331</v>
      </c>
      <c r="O147" s="3" t="s">
        <v>66</v>
      </c>
      <c r="P147" s="3" t="s">
        <v>67</v>
      </c>
      <c r="Q147" s="3" t="s">
        <v>39</v>
      </c>
      <c r="R147" s="3" t="s">
        <v>40</v>
      </c>
      <c r="S147" s="2">
        <v>43435.55972222222</v>
      </c>
      <c r="T147" s="2">
        <v>43435.55972222222</v>
      </c>
      <c r="U147" s="2">
        <v>43435.565416666665</v>
      </c>
      <c r="V147" s="2">
        <v>43435.565416666665</v>
      </c>
      <c r="W147" s="3"/>
      <c r="X147" s="2">
        <f t="shared" si="65"/>
        <v>43435.555914351855</v>
      </c>
      <c r="Y147" s="33">
        <f t="shared" si="66"/>
        <v>4.5833333279006183E-3</v>
      </c>
      <c r="Z147" s="33">
        <f t="shared" si="67"/>
        <v>4.5833333279006183E-3</v>
      </c>
      <c r="AA147" s="10"/>
      <c r="AB147" s="10">
        <f t="shared" si="68"/>
        <v>0</v>
      </c>
      <c r="AC147" s="10">
        <f t="shared" si="69"/>
        <v>2.2106481483206153E-3</v>
      </c>
      <c r="AD147" s="10"/>
      <c r="AE147" s="10"/>
    </row>
    <row r="148" spans="1:33" s="7" customFormat="1" x14ac:dyDescent="0.4">
      <c r="A148" s="16" t="str">
        <f t="shared" si="76"/>
        <v>-</v>
      </c>
      <c r="B148" s="16" t="str">
        <f t="shared" si="77"/>
        <v>-</v>
      </c>
      <c r="C148" s="7">
        <v>13</v>
      </c>
      <c r="D148" s="2">
        <v>43435.557025462964</v>
      </c>
      <c r="E148" s="3" t="s">
        <v>710</v>
      </c>
      <c r="F148" s="3">
        <v>22875</v>
      </c>
      <c r="G148" s="3" t="s">
        <v>32</v>
      </c>
      <c r="H148" s="3">
        <v>1804</v>
      </c>
      <c r="I148" s="3">
        <v>840</v>
      </c>
      <c r="J148" s="3">
        <v>2</v>
      </c>
      <c r="K148" s="3">
        <v>2</v>
      </c>
      <c r="L148" s="3"/>
      <c r="M148" s="2">
        <v>43435.558287037034</v>
      </c>
      <c r="N148" s="2">
        <v>43435.567048611112</v>
      </c>
      <c r="O148" s="3" t="s">
        <v>103</v>
      </c>
      <c r="P148" s="3" t="s">
        <v>19</v>
      </c>
      <c r="Q148" s="3" t="s">
        <v>68</v>
      </c>
      <c r="R148" s="3" t="s">
        <v>69</v>
      </c>
      <c r="S148" s="2">
        <v>43435.559166666666</v>
      </c>
      <c r="T148" s="2">
        <v>43435.559166666666</v>
      </c>
      <c r="U148" s="2">
        <v>43435.570428240739</v>
      </c>
      <c r="V148" s="2">
        <v>43435.570428240739</v>
      </c>
      <c r="W148" s="3"/>
      <c r="X148" s="2">
        <f t="shared" si="65"/>
        <v>43435.557025462964</v>
      </c>
      <c r="Y148" s="33">
        <f t="shared" si="66"/>
        <v>8.7615740776527673E-3</v>
      </c>
      <c r="Z148" s="33">
        <f t="shared" si="67"/>
        <v>1.7523148155305535E-2</v>
      </c>
      <c r="AA148" s="10"/>
      <c r="AB148" s="10">
        <f t="shared" si="68"/>
        <v>0</v>
      </c>
      <c r="AC148" s="10">
        <f t="shared" si="69"/>
        <v>1.261574070667848E-3</v>
      </c>
      <c r="AD148" s="10"/>
      <c r="AE148" s="10"/>
    </row>
    <row r="149" spans="1:33" s="7" customFormat="1" x14ac:dyDescent="0.4">
      <c r="A149" s="16" t="str">
        <f t="shared" si="76"/>
        <v>★</v>
      </c>
      <c r="B149" s="16" t="str">
        <f t="shared" si="77"/>
        <v>-</v>
      </c>
      <c r="C149" s="7">
        <v>13</v>
      </c>
      <c r="D149" s="2">
        <v>43435.557268518518</v>
      </c>
      <c r="E149" s="3" t="s">
        <v>665</v>
      </c>
      <c r="F149" s="3">
        <v>22876</v>
      </c>
      <c r="G149" s="3" t="s">
        <v>18</v>
      </c>
      <c r="H149" s="3">
        <v>5735</v>
      </c>
      <c r="I149" s="3">
        <v>425</v>
      </c>
      <c r="J149" s="3">
        <v>4</v>
      </c>
      <c r="K149" s="3">
        <v>2</v>
      </c>
      <c r="L149" s="3"/>
      <c r="M149" s="2">
        <v>43435.563668981478</v>
      </c>
      <c r="N149" s="2">
        <v>43435.569166666668</v>
      </c>
      <c r="O149" s="3" t="s">
        <v>77</v>
      </c>
      <c r="P149" s="3" t="s">
        <v>78</v>
      </c>
      <c r="Q149" s="3" t="s">
        <v>30</v>
      </c>
      <c r="R149" s="3" t="s">
        <v>31</v>
      </c>
      <c r="S149" s="2">
        <v>43435.564201388886</v>
      </c>
      <c r="T149" s="2">
        <v>43435.564201388886</v>
      </c>
      <c r="U149" s="2">
        <v>43435.577291666668</v>
      </c>
      <c r="V149" s="2">
        <v>43435.577291666668</v>
      </c>
      <c r="W149" s="2">
        <v>43435.564201388886</v>
      </c>
      <c r="X149" s="2">
        <f t="shared" si="65"/>
        <v>43435.564201388886</v>
      </c>
      <c r="Y149" s="33">
        <f t="shared" si="66"/>
        <v>5.4976851897663437E-3</v>
      </c>
      <c r="Z149" s="33">
        <f t="shared" si="67"/>
        <v>1.0995370379532687E-2</v>
      </c>
      <c r="AA149" s="10"/>
      <c r="AB149" s="10">
        <f t="shared" si="68"/>
        <v>0</v>
      </c>
      <c r="AC149" s="10">
        <f t="shared" si="69"/>
        <v>0</v>
      </c>
      <c r="AD149" s="10"/>
      <c r="AE149" s="10"/>
    </row>
    <row r="150" spans="1:33" s="7" customFormat="1" x14ac:dyDescent="0.4">
      <c r="A150" s="16" t="str">
        <f t="shared" si="76"/>
        <v>★</v>
      </c>
      <c r="B150" s="16" t="str">
        <f t="shared" si="77"/>
        <v>-</v>
      </c>
      <c r="C150" s="7">
        <v>13</v>
      </c>
      <c r="D150" s="2">
        <v>43435.557511574072</v>
      </c>
      <c r="E150" s="3" t="s">
        <v>711</v>
      </c>
      <c r="F150" s="3">
        <v>22877</v>
      </c>
      <c r="G150" s="3" t="s">
        <v>65</v>
      </c>
      <c r="H150" s="3">
        <v>7901</v>
      </c>
      <c r="I150" s="3">
        <v>111</v>
      </c>
      <c r="J150" s="3">
        <v>7</v>
      </c>
      <c r="K150" s="3">
        <v>1</v>
      </c>
      <c r="L150" s="3"/>
      <c r="M150" s="2">
        <v>43435.595532407409</v>
      </c>
      <c r="N150" s="2">
        <v>43435.615451388891</v>
      </c>
      <c r="O150" s="3" t="s">
        <v>61</v>
      </c>
      <c r="P150" s="3" t="s">
        <v>62</v>
      </c>
      <c r="Q150" s="3" t="s">
        <v>53</v>
      </c>
      <c r="R150" s="3" t="s">
        <v>54</v>
      </c>
      <c r="S150" s="2">
        <v>43435.599166666667</v>
      </c>
      <c r="T150" s="2">
        <v>43435.599166666667</v>
      </c>
      <c r="U150" s="2">
        <v>43435.613113425927</v>
      </c>
      <c r="V150" s="2">
        <v>43435.616875</v>
      </c>
      <c r="W150" s="2">
        <v>43435.599166666667</v>
      </c>
      <c r="X150" s="2">
        <f t="shared" si="65"/>
        <v>43435.599166666667</v>
      </c>
      <c r="Y150" s="33">
        <f t="shared" si="66"/>
        <v>1.9918981481168885E-2</v>
      </c>
      <c r="Z150" s="33">
        <f t="shared" si="67"/>
        <v>1.9918981481168885E-2</v>
      </c>
      <c r="AA150" s="10"/>
      <c r="AB150" s="10">
        <f t="shared" si="68"/>
        <v>0</v>
      </c>
      <c r="AC150" s="10">
        <f t="shared" si="69"/>
        <v>0</v>
      </c>
      <c r="AD150" s="10"/>
      <c r="AE150" s="10"/>
      <c r="AG150" s="3"/>
    </row>
    <row r="151" spans="1:33" s="7" customFormat="1" x14ac:dyDescent="0.4">
      <c r="A151" s="16" t="str">
        <f t="shared" si="76"/>
        <v>★</v>
      </c>
      <c r="B151" s="16" t="str">
        <f t="shared" si="77"/>
        <v>-</v>
      </c>
      <c r="C151" s="7">
        <v>13</v>
      </c>
      <c r="D151" s="2">
        <v>43435.557997685188</v>
      </c>
      <c r="E151" s="3" t="s">
        <v>676</v>
      </c>
      <c r="F151" s="3">
        <v>22878</v>
      </c>
      <c r="G151" s="3" t="s">
        <v>32</v>
      </c>
      <c r="H151" s="3">
        <v>7111</v>
      </c>
      <c r="I151" s="3">
        <v>873</v>
      </c>
      <c r="J151" s="3">
        <v>5</v>
      </c>
      <c r="K151" s="3">
        <v>4</v>
      </c>
      <c r="L151" s="3"/>
      <c r="M151" s="2">
        <v>43435.561145833337</v>
      </c>
      <c r="N151" s="2">
        <v>43435.567372685182</v>
      </c>
      <c r="O151" s="3" t="s">
        <v>61</v>
      </c>
      <c r="P151" s="3" t="s">
        <v>62</v>
      </c>
      <c r="Q151" s="3" t="s">
        <v>30</v>
      </c>
      <c r="R151" s="3" t="s">
        <v>31</v>
      </c>
      <c r="S151" s="2">
        <v>43435.564872685187</v>
      </c>
      <c r="T151" s="2">
        <v>43435.564872685187</v>
      </c>
      <c r="U151" s="2">
        <v>43435.57671296296</v>
      </c>
      <c r="V151" s="2">
        <v>43435.57671296296</v>
      </c>
      <c r="W151" s="2">
        <v>43435.564872685187</v>
      </c>
      <c r="X151" s="2">
        <f t="shared" si="65"/>
        <v>43435.564872685187</v>
      </c>
      <c r="Y151" s="33">
        <f t="shared" si="66"/>
        <v>6.2268518449855037E-3</v>
      </c>
      <c r="Z151" s="33">
        <f t="shared" si="67"/>
        <v>2.4907407379942015E-2</v>
      </c>
      <c r="AA151" s="10"/>
      <c r="AB151" s="10">
        <f t="shared" si="68"/>
        <v>0</v>
      </c>
      <c r="AC151" s="10">
        <f t="shared" si="69"/>
        <v>0</v>
      </c>
      <c r="AD151" s="10"/>
      <c r="AE151" s="10"/>
    </row>
    <row r="152" spans="1:33" s="7" customFormat="1" x14ac:dyDescent="0.4">
      <c r="A152" s="16" t="str">
        <f t="shared" si="76"/>
        <v>-</v>
      </c>
      <c r="B152" s="16" t="str">
        <f t="shared" si="77"/>
        <v>-</v>
      </c>
      <c r="C152" s="7">
        <v>13</v>
      </c>
      <c r="D152" s="2">
        <v>43435.558298611111</v>
      </c>
      <c r="E152" s="3" t="s">
        <v>542</v>
      </c>
      <c r="F152" s="3">
        <v>22879</v>
      </c>
      <c r="G152" s="3" t="s">
        <v>18</v>
      </c>
      <c r="H152" s="3">
        <v>7876</v>
      </c>
      <c r="I152" s="3">
        <v>987</v>
      </c>
      <c r="J152" s="3">
        <v>1</v>
      </c>
      <c r="K152" s="3">
        <v>2</v>
      </c>
      <c r="L152" s="3"/>
      <c r="M152" s="2">
        <v>43435.561168981483</v>
      </c>
      <c r="N152" s="2">
        <v>43435.569884259261</v>
      </c>
      <c r="O152" s="3" t="s">
        <v>53</v>
      </c>
      <c r="P152" s="3" t="s">
        <v>54</v>
      </c>
      <c r="Q152" s="3" t="s">
        <v>46</v>
      </c>
      <c r="R152" s="3" t="s">
        <v>47</v>
      </c>
      <c r="S152" s="2">
        <v>43435.560659722221</v>
      </c>
      <c r="T152" s="2">
        <v>43435.560659722221</v>
      </c>
      <c r="U152" s="2">
        <v>43435.575439814813</v>
      </c>
      <c r="V152" s="2">
        <v>43435.575439814813</v>
      </c>
      <c r="W152" s="3"/>
      <c r="X152" s="2">
        <f t="shared" si="65"/>
        <v>43435.558298611111</v>
      </c>
      <c r="Y152" s="33">
        <f t="shared" si="66"/>
        <v>8.7152777778101154E-3</v>
      </c>
      <c r="Z152" s="33">
        <f t="shared" si="67"/>
        <v>1.7430555555620231E-2</v>
      </c>
      <c r="AA152" s="10"/>
      <c r="AB152" s="10">
        <f t="shared" si="68"/>
        <v>5.092592618893832E-4</v>
      </c>
      <c r="AC152" s="10">
        <f t="shared" si="69"/>
        <v>2.8703703719656914E-3</v>
      </c>
      <c r="AD152" s="10"/>
      <c r="AE152" s="10"/>
      <c r="AG152" s="3"/>
    </row>
    <row r="153" spans="1:33" s="7" customFormat="1" hidden="1" x14ac:dyDescent="0.4">
      <c r="A153" s="16" t="str">
        <f t="shared" si="76"/>
        <v>-</v>
      </c>
      <c r="B153" s="16" t="str">
        <f t="shared" si="77"/>
        <v>-</v>
      </c>
      <c r="C153" s="7">
        <v>13</v>
      </c>
      <c r="D153" s="2">
        <v>43435.558368055557</v>
      </c>
      <c r="E153" s="3" t="s">
        <v>712</v>
      </c>
      <c r="F153" s="3">
        <v>22880</v>
      </c>
      <c r="G153" s="3" t="s">
        <v>95</v>
      </c>
      <c r="H153" s="3">
        <v>0</v>
      </c>
      <c r="I153" s="3">
        <v>945</v>
      </c>
      <c r="J153" s="3">
        <v>10</v>
      </c>
      <c r="K153" s="3">
        <v>3</v>
      </c>
      <c r="L153" s="3"/>
      <c r="M153" s="2">
        <v>43435.562175925923</v>
      </c>
      <c r="N153" s="2">
        <v>43435.57267361111</v>
      </c>
      <c r="O153" s="3" t="s">
        <v>103</v>
      </c>
      <c r="P153" s="3" t="s">
        <v>19</v>
      </c>
      <c r="Q153" s="3" t="s">
        <v>53</v>
      </c>
      <c r="R153" s="3" t="s">
        <v>54</v>
      </c>
      <c r="S153" s="2">
        <v>43435.563148148147</v>
      </c>
      <c r="T153" s="2">
        <v>43435.563148148147</v>
      </c>
      <c r="U153" s="2">
        <v>43435.575648148151</v>
      </c>
      <c r="V153" s="2">
        <v>43435.575648148151</v>
      </c>
      <c r="W153" s="3"/>
      <c r="X153" s="2">
        <f t="shared" si="65"/>
        <v>43435.558368055557</v>
      </c>
      <c r="Y153" s="33">
        <f t="shared" si="66"/>
        <v>1.0497685187146999E-2</v>
      </c>
      <c r="Z153" s="33">
        <f t="shared" si="67"/>
        <v>3.1493055561440997E-2</v>
      </c>
      <c r="AA153" s="10"/>
      <c r="AB153" s="10">
        <f t="shared" si="68"/>
        <v>0</v>
      </c>
      <c r="AC153" s="10">
        <f t="shared" si="69"/>
        <v>3.8078703655628487E-3</v>
      </c>
      <c r="AD153" s="10"/>
      <c r="AE153" s="10"/>
    </row>
    <row r="154" spans="1:33" s="7" customFormat="1" x14ac:dyDescent="0.4">
      <c r="A154" s="16" t="str">
        <f t="shared" si="76"/>
        <v>-</v>
      </c>
      <c r="B154" s="16" t="str">
        <f t="shared" si="77"/>
        <v>-</v>
      </c>
      <c r="C154" s="7">
        <v>13</v>
      </c>
      <c r="D154" s="2">
        <v>43435.559027777781</v>
      </c>
      <c r="E154" s="3" t="s">
        <v>713</v>
      </c>
      <c r="F154" s="3">
        <v>22881</v>
      </c>
      <c r="G154" s="3" t="s">
        <v>97</v>
      </c>
      <c r="H154" s="3">
        <v>7949</v>
      </c>
      <c r="I154" s="3">
        <v>744</v>
      </c>
      <c r="J154" s="3">
        <v>7</v>
      </c>
      <c r="K154" s="3">
        <v>3</v>
      </c>
      <c r="L154" s="3"/>
      <c r="M154" s="2">
        <v>43435.568611111114</v>
      </c>
      <c r="N154" s="2">
        <v>43435.576064814813</v>
      </c>
      <c r="O154" s="3" t="s">
        <v>33</v>
      </c>
      <c r="P154" s="3" t="s">
        <v>34</v>
      </c>
      <c r="Q154" s="3" t="s">
        <v>38</v>
      </c>
      <c r="R154" s="3" t="s">
        <v>106</v>
      </c>
      <c r="S154" s="2">
        <v>43435.568368055552</v>
      </c>
      <c r="T154" s="2">
        <v>43435.568368055552</v>
      </c>
      <c r="U154" s="2">
        <v>43435.581261574072</v>
      </c>
      <c r="V154" s="2">
        <v>43435.581261574072</v>
      </c>
      <c r="W154" s="3"/>
      <c r="X154" s="2">
        <f t="shared" si="65"/>
        <v>43435.559027777781</v>
      </c>
      <c r="Y154" s="33">
        <f t="shared" si="66"/>
        <v>7.4537036998663098E-3</v>
      </c>
      <c r="Z154" s="33">
        <f t="shared" si="67"/>
        <v>2.2361111099598929E-2</v>
      </c>
      <c r="AA154" s="10"/>
      <c r="AB154" s="10">
        <f t="shared" si="68"/>
        <v>2.4305556144099683E-4</v>
      </c>
      <c r="AC154" s="10">
        <f t="shared" si="69"/>
        <v>9.5833333325572312E-3</v>
      </c>
      <c r="AD154" s="10"/>
      <c r="AE154" s="10"/>
      <c r="AG154" s="3"/>
    </row>
    <row r="155" spans="1:33" s="7" customFormat="1" x14ac:dyDescent="0.4">
      <c r="A155" s="16" t="str">
        <f t="shared" si="76"/>
        <v>★</v>
      </c>
      <c r="B155" s="16" t="str">
        <f t="shared" si="77"/>
        <v>-</v>
      </c>
      <c r="C155" s="7">
        <v>13</v>
      </c>
      <c r="D155" s="2">
        <v>43435.559675925928</v>
      </c>
      <c r="E155" s="3" t="s">
        <v>703</v>
      </c>
      <c r="F155" s="3">
        <v>22882</v>
      </c>
      <c r="G155" s="3" t="s">
        <v>110</v>
      </c>
      <c r="H155" s="3">
        <v>7474</v>
      </c>
      <c r="I155" s="3">
        <v>187</v>
      </c>
      <c r="J155" s="3">
        <v>6</v>
      </c>
      <c r="K155" s="3">
        <v>1</v>
      </c>
      <c r="L155" s="3"/>
      <c r="M155" s="2">
        <v>43435.564826388887</v>
      </c>
      <c r="N155" s="2">
        <v>43435.567743055559</v>
      </c>
      <c r="O155" s="3" t="s">
        <v>36</v>
      </c>
      <c r="P155" s="3" t="s">
        <v>37</v>
      </c>
      <c r="Q155" s="3" t="s">
        <v>30</v>
      </c>
      <c r="R155" s="3" t="s">
        <v>31</v>
      </c>
      <c r="S155" s="2">
        <v>43435.569618055553</v>
      </c>
      <c r="T155" s="2">
        <v>43435.569618055553</v>
      </c>
      <c r="U155" s="2">
        <v>43435.574699074074</v>
      </c>
      <c r="V155" s="2">
        <v>43435.574699074074</v>
      </c>
      <c r="W155" s="2">
        <v>43435.566608796296</v>
      </c>
      <c r="X155" s="2">
        <f t="shared" si="65"/>
        <v>43435.566608796296</v>
      </c>
      <c r="Y155" s="33">
        <f t="shared" si="66"/>
        <v>2.9166666718083434E-3</v>
      </c>
      <c r="Z155" s="33">
        <f t="shared" si="67"/>
        <v>2.9166666718083434E-3</v>
      </c>
      <c r="AA155" s="10"/>
      <c r="AB155" s="10">
        <f t="shared" si="68"/>
        <v>0</v>
      </c>
      <c r="AC155" s="10">
        <f t="shared" si="69"/>
        <v>0</v>
      </c>
      <c r="AD155" s="10"/>
      <c r="AE155" s="10"/>
      <c r="AG155" s="3"/>
    </row>
    <row r="156" spans="1:33" s="7" customFormat="1" x14ac:dyDescent="0.4">
      <c r="A156" s="16" t="str">
        <f t="shared" si="76"/>
        <v>★</v>
      </c>
      <c r="B156" s="16" t="str">
        <f t="shared" si="77"/>
        <v>-</v>
      </c>
      <c r="C156" s="7">
        <v>13</v>
      </c>
      <c r="D156" s="2">
        <v>43435.561249999999</v>
      </c>
      <c r="E156" s="3" t="s">
        <v>664</v>
      </c>
      <c r="F156" s="3">
        <v>22883</v>
      </c>
      <c r="G156" s="3" t="s">
        <v>32</v>
      </c>
      <c r="H156" s="3">
        <v>6917</v>
      </c>
      <c r="I156" s="3">
        <v>318</v>
      </c>
      <c r="J156" s="3">
        <v>11</v>
      </c>
      <c r="K156" s="3">
        <v>2</v>
      </c>
      <c r="L156" s="3"/>
      <c r="M156" s="2">
        <v>43435.564421296294</v>
      </c>
      <c r="N156" s="2">
        <v>43435.567696759259</v>
      </c>
      <c r="O156" s="3" t="s">
        <v>24</v>
      </c>
      <c r="P156" s="3" t="s">
        <v>25</v>
      </c>
      <c r="Q156" s="3" t="s">
        <v>63</v>
      </c>
      <c r="R156" s="3" t="s">
        <v>64</v>
      </c>
      <c r="S156" s="2">
        <v>43435.568194444444</v>
      </c>
      <c r="T156" s="2">
        <v>43435.568194444444</v>
      </c>
      <c r="U156" s="2">
        <v>43435.575937499998</v>
      </c>
      <c r="V156" s="2">
        <v>43435.575937499998</v>
      </c>
      <c r="W156" s="2">
        <v>43435.568194444444</v>
      </c>
      <c r="X156" s="2">
        <f t="shared" si="65"/>
        <v>43435.568194444444</v>
      </c>
      <c r="Y156" s="33">
        <f t="shared" si="66"/>
        <v>3.275462964666076E-3</v>
      </c>
      <c r="Z156" s="33">
        <f t="shared" si="67"/>
        <v>6.550925929332152E-3</v>
      </c>
      <c r="AA156" s="10"/>
      <c r="AB156" s="10">
        <f t="shared" si="68"/>
        <v>0</v>
      </c>
      <c r="AC156" s="10">
        <f t="shared" si="69"/>
        <v>0</v>
      </c>
      <c r="AD156" s="10"/>
      <c r="AE156" s="10"/>
      <c r="AG156" s="3"/>
    </row>
    <row r="157" spans="1:33" s="7" customFormat="1" hidden="1" x14ac:dyDescent="0.4">
      <c r="A157" s="16" t="str">
        <f t="shared" si="76"/>
        <v>-</v>
      </c>
      <c r="B157" s="16" t="str">
        <f t="shared" si="77"/>
        <v>-</v>
      </c>
      <c r="C157" s="7">
        <v>13</v>
      </c>
      <c r="D157" s="2">
        <v>43435.563402777778</v>
      </c>
      <c r="E157" s="3" t="s">
        <v>680</v>
      </c>
      <c r="F157" s="3">
        <v>22884</v>
      </c>
      <c r="G157" s="3" t="s">
        <v>95</v>
      </c>
      <c r="H157" s="3">
        <v>0</v>
      </c>
      <c r="I157" s="3">
        <v>344</v>
      </c>
      <c r="J157" s="3">
        <v>8</v>
      </c>
      <c r="K157" s="3">
        <v>3</v>
      </c>
      <c r="L157" s="3"/>
      <c r="M157" s="2">
        <v>43435.56523148148</v>
      </c>
      <c r="N157" s="2">
        <v>43435.571250000001</v>
      </c>
      <c r="O157" s="3" t="s">
        <v>66</v>
      </c>
      <c r="P157" s="3" t="s">
        <v>67</v>
      </c>
      <c r="Q157" s="3" t="s">
        <v>30</v>
      </c>
      <c r="R157" s="3" t="s">
        <v>31</v>
      </c>
      <c r="S157" s="2">
        <v>43435.565694444442</v>
      </c>
      <c r="T157" s="2">
        <v>43435.565694444442</v>
      </c>
      <c r="U157" s="2">
        <v>43435.573541666665</v>
      </c>
      <c r="V157" s="2">
        <v>43435.573541666665</v>
      </c>
      <c r="W157" s="3"/>
      <c r="X157" s="2">
        <f t="shared" si="65"/>
        <v>43435.563402777778</v>
      </c>
      <c r="Y157" s="33">
        <f t="shared" si="66"/>
        <v>6.0185185211594217E-3</v>
      </c>
      <c r="Z157" s="33">
        <f t="shared" si="67"/>
        <v>1.8055555563478265E-2</v>
      </c>
      <c r="AA157" s="10"/>
      <c r="AB157" s="10">
        <f t="shared" si="68"/>
        <v>0</v>
      </c>
      <c r="AC157" s="10">
        <f t="shared" si="69"/>
        <v>1.8287037019035779E-3</v>
      </c>
      <c r="AD157" s="10"/>
      <c r="AE157" s="10"/>
    </row>
    <row r="158" spans="1:33" s="7" customFormat="1" x14ac:dyDescent="0.4">
      <c r="A158" s="16" t="str">
        <f t="shared" si="76"/>
        <v>★</v>
      </c>
      <c r="B158" s="16" t="str">
        <f t="shared" si="77"/>
        <v>-</v>
      </c>
      <c r="C158" s="7">
        <v>13</v>
      </c>
      <c r="D158" s="2">
        <v>43435.564108796294</v>
      </c>
      <c r="E158" s="3" t="s">
        <v>714</v>
      </c>
      <c r="F158" s="3">
        <v>22885</v>
      </c>
      <c r="G158" s="3" t="s">
        <v>65</v>
      </c>
      <c r="H158" s="3">
        <v>2518</v>
      </c>
      <c r="I158" s="3">
        <v>567</v>
      </c>
      <c r="J158" s="3">
        <v>7</v>
      </c>
      <c r="K158" s="3">
        <v>2</v>
      </c>
      <c r="L158" s="3"/>
      <c r="M158" s="2">
        <v>43435.605208333334</v>
      </c>
      <c r="N158" s="2">
        <v>43435.611215277779</v>
      </c>
      <c r="O158" s="3" t="s">
        <v>103</v>
      </c>
      <c r="P158" s="3" t="s">
        <v>19</v>
      </c>
      <c r="Q158" s="3" t="s">
        <v>43</v>
      </c>
      <c r="R158" s="3" t="s">
        <v>89</v>
      </c>
      <c r="S158" s="2">
        <v>43435.605763888889</v>
      </c>
      <c r="T158" s="2">
        <v>43435.605763888889</v>
      </c>
      <c r="U158" s="2">
        <v>43435.614282407405</v>
      </c>
      <c r="V158" s="2">
        <v>43435.614282407405</v>
      </c>
      <c r="W158" s="2">
        <v>43435.605763888889</v>
      </c>
      <c r="X158" s="2">
        <f t="shared" si="65"/>
        <v>43435.605763888889</v>
      </c>
      <c r="Y158" s="33">
        <f t="shared" si="66"/>
        <v>6.0069444443797693E-3</v>
      </c>
      <c r="Z158" s="33">
        <f t="shared" si="67"/>
        <v>1.2013888888759539E-2</v>
      </c>
      <c r="AB158" s="10">
        <f t="shared" si="68"/>
        <v>0</v>
      </c>
      <c r="AC158" s="10">
        <f t="shared" si="69"/>
        <v>0</v>
      </c>
      <c r="AG158" s="3"/>
    </row>
    <row r="159" spans="1:33" s="7" customFormat="1" x14ac:dyDescent="0.4">
      <c r="A159" s="16" t="str">
        <f t="shared" ref="A159" si="78">IF(W159&gt;0, "★", "-")</f>
        <v>-</v>
      </c>
      <c r="B159" s="16" t="str">
        <f t="shared" ref="B159" si="79">IF(L159&gt;0, "☆", "-")</f>
        <v>-</v>
      </c>
      <c r="C159" s="7">
        <v>13</v>
      </c>
      <c r="D159" s="2">
        <v>43435.56695601852</v>
      </c>
      <c r="E159" s="3" t="s">
        <v>657</v>
      </c>
      <c r="F159" s="3">
        <v>22888</v>
      </c>
      <c r="G159" s="3" t="s">
        <v>50</v>
      </c>
      <c r="H159" s="3">
        <v>7920</v>
      </c>
      <c r="I159" s="3">
        <v>199</v>
      </c>
      <c r="J159" s="3">
        <v>9</v>
      </c>
      <c r="K159" s="3">
        <v>3</v>
      </c>
      <c r="L159" s="3"/>
      <c r="M159" s="2">
        <v>43435.573333333334</v>
      </c>
      <c r="N159" s="2">
        <v>43435.582013888888</v>
      </c>
      <c r="O159" s="3" t="s">
        <v>75</v>
      </c>
      <c r="P159" s="3" t="s">
        <v>76</v>
      </c>
      <c r="Q159" s="3" t="s">
        <v>61</v>
      </c>
      <c r="R159" s="3" t="s">
        <v>62</v>
      </c>
      <c r="S159" s="2">
        <v>43435.571087962962</v>
      </c>
      <c r="T159" s="2">
        <v>43435.571087962962</v>
      </c>
      <c r="U159" s="2">
        <v>43435.587546296294</v>
      </c>
      <c r="V159" s="2">
        <v>43435.587546296294</v>
      </c>
      <c r="W159" s="3"/>
      <c r="X159" s="2">
        <f t="shared" si="65"/>
        <v>43435.56695601852</v>
      </c>
      <c r="Y159" s="33">
        <f t="shared" si="66"/>
        <v>8.6805555547471158E-3</v>
      </c>
      <c r="Z159" s="33">
        <f t="shared" si="67"/>
        <v>2.6041666664241347E-2</v>
      </c>
      <c r="AA159" s="10"/>
      <c r="AB159" s="10">
        <f t="shared" si="68"/>
        <v>2.2453703713836148E-3</v>
      </c>
      <c r="AC159" s="10">
        <f t="shared" si="69"/>
        <v>6.3773148140171543E-3</v>
      </c>
      <c r="AD159" s="10"/>
      <c r="AE159" s="10"/>
      <c r="AG159" s="3"/>
    </row>
    <row r="160" spans="1:33" s="7" customFormat="1" x14ac:dyDescent="0.4">
      <c r="A160" s="16" t="str">
        <f t="shared" ref="A160:A207" si="80">IF(W160&gt;0, "★", "-")</f>
        <v>-</v>
      </c>
      <c r="B160" s="16" t="str">
        <f t="shared" ref="B160:B207" si="81">IF(L160&gt;0, "☆", "-")</f>
        <v>-</v>
      </c>
      <c r="C160" s="7">
        <v>13</v>
      </c>
      <c r="D160" s="2">
        <v>43435.567025462966</v>
      </c>
      <c r="E160" s="3" t="s">
        <v>417</v>
      </c>
      <c r="F160" s="3">
        <v>22889</v>
      </c>
      <c r="G160" s="3" t="s">
        <v>32</v>
      </c>
      <c r="H160" s="3">
        <v>6447</v>
      </c>
      <c r="I160" s="3">
        <v>916</v>
      </c>
      <c r="J160" s="3">
        <v>2</v>
      </c>
      <c r="K160" s="3">
        <v>2</v>
      </c>
      <c r="L160" s="3"/>
      <c r="M160" s="2">
        <v>43435.569456018522</v>
      </c>
      <c r="N160" s="2">
        <v>43435.576145833336</v>
      </c>
      <c r="O160" s="3" t="s">
        <v>59</v>
      </c>
      <c r="P160" s="3" t="s">
        <v>60</v>
      </c>
      <c r="Q160" s="3" t="s">
        <v>63</v>
      </c>
      <c r="R160" s="3" t="s">
        <v>64</v>
      </c>
      <c r="S160" s="2">
        <v>43435.570856481485</v>
      </c>
      <c r="T160" s="2">
        <v>43435.570856481485</v>
      </c>
      <c r="U160" s="2">
        <v>43435.585358796299</v>
      </c>
      <c r="V160" s="2">
        <v>43435.585358796299</v>
      </c>
      <c r="W160" s="3"/>
      <c r="X160" s="2">
        <f t="shared" si="65"/>
        <v>43435.567025462966</v>
      </c>
      <c r="Y160" s="33">
        <f t="shared" si="66"/>
        <v>6.6898148143081926E-3</v>
      </c>
      <c r="Z160" s="33">
        <f t="shared" si="67"/>
        <v>1.3379629628616385E-2</v>
      </c>
      <c r="AA160" s="10"/>
      <c r="AB160" s="10">
        <f t="shared" si="68"/>
        <v>0</v>
      </c>
      <c r="AC160" s="10">
        <f t="shared" si="69"/>
        <v>2.4305555562023073E-3</v>
      </c>
      <c r="AD160" s="10"/>
      <c r="AE160" s="10"/>
      <c r="AG160" s="3"/>
    </row>
    <row r="161" spans="1:33" s="7" customFormat="1" hidden="1" x14ac:dyDescent="0.4">
      <c r="A161" s="16" t="str">
        <f t="shared" si="80"/>
        <v>-</v>
      </c>
      <c r="B161" s="16" t="str">
        <f t="shared" si="81"/>
        <v>-</v>
      </c>
      <c r="C161" s="7">
        <v>13</v>
      </c>
      <c r="D161" s="2">
        <v>43435.568564814814</v>
      </c>
      <c r="E161" s="3" t="s">
        <v>716</v>
      </c>
      <c r="F161" s="3">
        <v>22890</v>
      </c>
      <c r="G161" s="3" t="s">
        <v>95</v>
      </c>
      <c r="H161" s="3">
        <v>0</v>
      </c>
      <c r="I161" s="3">
        <v>812</v>
      </c>
      <c r="J161" s="3">
        <v>5</v>
      </c>
      <c r="K161" s="3">
        <v>2</v>
      </c>
      <c r="L161" s="3"/>
      <c r="M161" s="2">
        <v>43435.572106481479</v>
      </c>
      <c r="N161" s="2">
        <v>43435.575787037036</v>
      </c>
      <c r="O161" s="3" t="s">
        <v>57</v>
      </c>
      <c r="P161" s="3" t="s">
        <v>58</v>
      </c>
      <c r="Q161" s="3" t="s">
        <v>30</v>
      </c>
      <c r="R161" s="3" t="s">
        <v>31</v>
      </c>
      <c r="S161" s="2">
        <v>43435.574340277781</v>
      </c>
      <c r="T161" s="2">
        <v>43435.574340277781</v>
      </c>
      <c r="U161" s="2">
        <v>43435.582337962966</v>
      </c>
      <c r="V161" s="2">
        <v>43435.582337962966</v>
      </c>
      <c r="W161" s="3"/>
      <c r="X161" s="2">
        <f t="shared" si="65"/>
        <v>43435.568564814814</v>
      </c>
      <c r="Y161" s="33">
        <f t="shared" si="66"/>
        <v>3.6805555573664606E-3</v>
      </c>
      <c r="Z161" s="33">
        <f t="shared" si="67"/>
        <v>7.3611111147329211E-3</v>
      </c>
      <c r="AA161" s="10"/>
      <c r="AB161" s="10">
        <f t="shared" si="68"/>
        <v>0</v>
      </c>
      <c r="AC161" s="10">
        <f t="shared" si="69"/>
        <v>3.5416666651144624E-3</v>
      </c>
      <c r="AD161" s="10"/>
      <c r="AE161" s="10"/>
    </row>
    <row r="162" spans="1:33" s="7" customFormat="1" x14ac:dyDescent="0.4">
      <c r="A162" s="16" t="str">
        <f t="shared" si="80"/>
        <v>-</v>
      </c>
      <c r="B162" s="16" t="str">
        <f t="shared" si="81"/>
        <v>-</v>
      </c>
      <c r="C162" s="7">
        <v>13</v>
      </c>
      <c r="D162" s="2">
        <v>43435.571701388886</v>
      </c>
      <c r="E162" s="3" t="s">
        <v>648</v>
      </c>
      <c r="F162" s="3">
        <v>22892</v>
      </c>
      <c r="G162" s="3" t="s">
        <v>32</v>
      </c>
      <c r="H162" s="3">
        <v>7933</v>
      </c>
      <c r="I162" s="3">
        <v>651</v>
      </c>
      <c r="J162" s="3">
        <v>6</v>
      </c>
      <c r="K162" s="3">
        <v>2</v>
      </c>
      <c r="L162" s="3"/>
      <c r="M162" s="2">
        <v>43435.577870370369</v>
      </c>
      <c r="N162" s="2">
        <v>43435.582928240743</v>
      </c>
      <c r="O162" s="3" t="s">
        <v>26</v>
      </c>
      <c r="P162" s="3" t="s">
        <v>27</v>
      </c>
      <c r="Q162" s="3" t="s">
        <v>46</v>
      </c>
      <c r="R162" s="3" t="s">
        <v>47</v>
      </c>
      <c r="S162" s="2">
        <v>43435.576203703706</v>
      </c>
      <c r="T162" s="2">
        <v>43435.576203703706</v>
      </c>
      <c r="U162" s="2">
        <v>43435.586238425924</v>
      </c>
      <c r="V162" s="2">
        <v>43435.586238425924</v>
      </c>
      <c r="W162" s="3"/>
      <c r="X162" s="2">
        <f t="shared" si="65"/>
        <v>43435.571701388886</v>
      </c>
      <c r="Y162" s="33">
        <f t="shared" si="66"/>
        <v>5.0578703740029596E-3</v>
      </c>
      <c r="Z162" s="33">
        <f t="shared" si="67"/>
        <v>1.0115740748005919E-2</v>
      </c>
      <c r="AA162" s="10"/>
      <c r="AB162" s="10">
        <f t="shared" si="68"/>
        <v>1.6666666633682325E-3</v>
      </c>
      <c r="AC162" s="10">
        <f t="shared" si="69"/>
        <v>6.1689814829151146E-3</v>
      </c>
      <c r="AD162" s="10"/>
      <c r="AE162" s="10"/>
      <c r="AG162" s="3"/>
    </row>
    <row r="163" spans="1:33" s="7" customFormat="1" x14ac:dyDescent="0.4">
      <c r="A163" s="16" t="str">
        <f t="shared" si="80"/>
        <v>-</v>
      </c>
      <c r="B163" s="16" t="str">
        <f t="shared" si="81"/>
        <v>-</v>
      </c>
      <c r="C163" s="7">
        <v>13</v>
      </c>
      <c r="D163" s="2">
        <v>43435.574340277781</v>
      </c>
      <c r="E163" s="3" t="s">
        <v>646</v>
      </c>
      <c r="F163" s="3">
        <v>22893</v>
      </c>
      <c r="G163" s="3" t="s">
        <v>32</v>
      </c>
      <c r="H163" s="3">
        <v>4540</v>
      </c>
      <c r="I163" s="3">
        <v>881</v>
      </c>
      <c r="J163" s="3">
        <v>14</v>
      </c>
      <c r="K163" s="3">
        <v>1</v>
      </c>
      <c r="L163" s="3"/>
      <c r="M163" s="2">
        <v>43435.576539351852</v>
      </c>
      <c r="N163" s="2">
        <v>43435.583356481482</v>
      </c>
      <c r="O163" s="3" t="s">
        <v>39</v>
      </c>
      <c r="P163" s="3" t="s">
        <v>40</v>
      </c>
      <c r="Q163" s="3" t="s">
        <v>53</v>
      </c>
      <c r="R163" s="3" t="s">
        <v>54</v>
      </c>
      <c r="S163" s="2">
        <v>43435.575960648152</v>
      </c>
      <c r="T163" s="2">
        <v>43435.575960648152</v>
      </c>
      <c r="U163" s="2">
        <v>43435.582175925927</v>
      </c>
      <c r="V163" s="2">
        <v>43435.582175925927</v>
      </c>
      <c r="W163" s="3"/>
      <c r="X163" s="2">
        <f t="shared" si="65"/>
        <v>43435.574340277781</v>
      </c>
      <c r="Y163" s="33">
        <f t="shared" si="66"/>
        <v>6.8171296297805384E-3</v>
      </c>
      <c r="Z163" s="33">
        <f t="shared" si="67"/>
        <v>6.8171296297805384E-3</v>
      </c>
      <c r="AA163" s="10"/>
      <c r="AB163" s="10">
        <f t="shared" si="68"/>
        <v>5.7870370073942468E-4</v>
      </c>
      <c r="AC163" s="10">
        <f t="shared" si="69"/>
        <v>2.1990740715409629E-3</v>
      </c>
      <c r="AD163" s="10"/>
      <c r="AE163" s="10"/>
      <c r="AG163" s="3"/>
    </row>
    <row r="164" spans="1:33" s="7" customFormat="1" hidden="1" x14ac:dyDescent="0.4">
      <c r="A164" s="16" t="str">
        <f t="shared" si="80"/>
        <v>-</v>
      </c>
      <c r="B164" s="16" t="str">
        <f t="shared" si="81"/>
        <v>-</v>
      </c>
      <c r="C164" s="7">
        <v>13</v>
      </c>
      <c r="D164" s="2">
        <v>43435.574965277781</v>
      </c>
      <c r="E164" s="3" t="s">
        <v>717</v>
      </c>
      <c r="F164" s="3">
        <v>22894</v>
      </c>
      <c r="G164" s="3" t="s">
        <v>96</v>
      </c>
      <c r="H164" s="3">
        <v>0</v>
      </c>
      <c r="I164" s="3">
        <v>552</v>
      </c>
      <c r="J164" s="3">
        <v>15</v>
      </c>
      <c r="K164" s="3">
        <v>1</v>
      </c>
      <c r="L164" s="3"/>
      <c r="M164" s="2">
        <v>43435.576805555553</v>
      </c>
      <c r="N164" s="2">
        <v>43435.585972222223</v>
      </c>
      <c r="O164" s="3" t="s">
        <v>63</v>
      </c>
      <c r="P164" s="3" t="s">
        <v>64</v>
      </c>
      <c r="Q164" s="3" t="s">
        <v>53</v>
      </c>
      <c r="R164" s="3" t="s">
        <v>54</v>
      </c>
      <c r="S164" s="2">
        <v>43435.576932870368</v>
      </c>
      <c r="T164" s="2">
        <v>43435.576932870368</v>
      </c>
      <c r="U164" s="2">
        <v>43435.59003472222</v>
      </c>
      <c r="V164" s="2">
        <v>43435.594456018516</v>
      </c>
      <c r="W164" s="3"/>
      <c r="X164" s="2">
        <f t="shared" si="65"/>
        <v>43435.574965277781</v>
      </c>
      <c r="Y164" s="33">
        <f t="shared" si="66"/>
        <v>9.1666666703531519E-3</v>
      </c>
      <c r="Z164" s="33">
        <f t="shared" si="67"/>
        <v>9.1666666703531519E-3</v>
      </c>
      <c r="AA164" s="10"/>
      <c r="AB164" s="10">
        <f t="shared" si="68"/>
        <v>0</v>
      </c>
      <c r="AC164" s="10">
        <f t="shared" si="69"/>
        <v>1.8402777714072727E-3</v>
      </c>
      <c r="AD164" s="10"/>
      <c r="AE164" s="10"/>
    </row>
    <row r="165" spans="1:33" s="7" customFormat="1" x14ac:dyDescent="0.4">
      <c r="A165" s="16" t="str">
        <f t="shared" si="80"/>
        <v>-</v>
      </c>
      <c r="B165" s="16" t="str">
        <f t="shared" si="81"/>
        <v>-</v>
      </c>
      <c r="C165" s="7">
        <v>13</v>
      </c>
      <c r="D165" s="2">
        <v>43435.575613425928</v>
      </c>
      <c r="E165" s="3" t="s">
        <v>719</v>
      </c>
      <c r="F165" s="3">
        <v>22896</v>
      </c>
      <c r="G165" s="3" t="s">
        <v>32</v>
      </c>
      <c r="H165" s="3">
        <v>3037</v>
      </c>
      <c r="I165" s="3">
        <v>122</v>
      </c>
      <c r="J165" s="3">
        <v>4</v>
      </c>
      <c r="K165" s="3">
        <v>1</v>
      </c>
      <c r="L165" s="3"/>
      <c r="M165" s="2">
        <v>43435.5781712963</v>
      </c>
      <c r="N165" s="2">
        <v>43435.587210648147</v>
      </c>
      <c r="O165" s="3" t="s">
        <v>61</v>
      </c>
      <c r="P165" s="3" t="s">
        <v>62</v>
      </c>
      <c r="Q165" s="3" t="s">
        <v>53</v>
      </c>
      <c r="R165" s="3" t="s">
        <v>54</v>
      </c>
      <c r="S165" s="2">
        <v>43435.577615740738</v>
      </c>
      <c r="T165" s="2">
        <v>43435.577662037038</v>
      </c>
      <c r="U165" s="2">
        <v>43435.591562499998</v>
      </c>
      <c r="V165" s="2">
        <v>43435.592303240737</v>
      </c>
      <c r="W165" s="3"/>
      <c r="X165" s="2">
        <f t="shared" si="65"/>
        <v>43435.575613425928</v>
      </c>
      <c r="Y165" s="33">
        <f t="shared" si="66"/>
        <v>9.0393518476048484E-3</v>
      </c>
      <c r="Z165" s="33">
        <f t="shared" si="67"/>
        <v>9.0393518476048484E-3</v>
      </c>
      <c r="AA165" s="10"/>
      <c r="AB165" s="10">
        <f t="shared" si="68"/>
        <v>5.5555556173203513E-4</v>
      </c>
      <c r="AC165" s="10">
        <f t="shared" si="69"/>
        <v>2.5578703716746531E-3</v>
      </c>
      <c r="AD165" s="10"/>
      <c r="AE165" s="10"/>
      <c r="AG165" s="3"/>
    </row>
    <row r="166" spans="1:33" s="7" customFormat="1" x14ac:dyDescent="0.4">
      <c r="A166" s="16" t="str">
        <f t="shared" si="80"/>
        <v>-</v>
      </c>
      <c r="B166" s="16" t="str">
        <f t="shared" si="81"/>
        <v>-</v>
      </c>
      <c r="C166" s="7">
        <v>13</v>
      </c>
      <c r="D166" s="2">
        <v>43435.575648148151</v>
      </c>
      <c r="E166" s="3" t="s">
        <v>720</v>
      </c>
      <c r="F166" s="3">
        <v>22897</v>
      </c>
      <c r="G166" s="3" t="s">
        <v>32</v>
      </c>
      <c r="H166" s="3">
        <v>3036</v>
      </c>
      <c r="I166" s="3">
        <v>532</v>
      </c>
      <c r="J166" s="3">
        <v>4</v>
      </c>
      <c r="K166" s="3">
        <v>1</v>
      </c>
      <c r="L166" s="3"/>
      <c r="M166" s="2">
        <v>43435.5780787037</v>
      </c>
      <c r="N166" s="2">
        <v>43435.587048611109</v>
      </c>
      <c r="O166" s="3" t="s">
        <v>61</v>
      </c>
      <c r="P166" s="3" t="s">
        <v>62</v>
      </c>
      <c r="Q166" s="3" t="s">
        <v>53</v>
      </c>
      <c r="R166" s="3" t="s">
        <v>54</v>
      </c>
      <c r="S166" s="2">
        <v>43435.578009259261</v>
      </c>
      <c r="T166" s="2">
        <v>43435.578009259261</v>
      </c>
      <c r="U166" s="2">
        <v>43435.591956018521</v>
      </c>
      <c r="V166" s="2">
        <v>43435.591956018521</v>
      </c>
      <c r="W166" s="3"/>
      <c r="X166" s="2">
        <f t="shared" si="65"/>
        <v>43435.575648148151</v>
      </c>
      <c r="Y166" s="33">
        <f t="shared" si="66"/>
        <v>8.969907408754807E-3</v>
      </c>
      <c r="Z166" s="33">
        <f t="shared" si="67"/>
        <v>8.969907408754807E-3</v>
      </c>
      <c r="AA166" s="10"/>
      <c r="AB166" s="10">
        <f t="shared" si="68"/>
        <v>6.9444438850041479E-5</v>
      </c>
      <c r="AC166" s="10">
        <f t="shared" si="69"/>
        <v>2.4305555489263497E-3</v>
      </c>
      <c r="AD166" s="10"/>
      <c r="AE166" s="10"/>
    </row>
    <row r="167" spans="1:33" s="7" customFormat="1" x14ac:dyDescent="0.4">
      <c r="A167" s="16" t="str">
        <f t="shared" si="80"/>
        <v>-</v>
      </c>
      <c r="B167" s="16" t="str">
        <f t="shared" si="81"/>
        <v>-</v>
      </c>
      <c r="C167" s="7">
        <v>13</v>
      </c>
      <c r="D167" s="2">
        <v>43435.575706018521</v>
      </c>
      <c r="E167" s="3" t="s">
        <v>693</v>
      </c>
      <c r="F167" s="3">
        <v>22898</v>
      </c>
      <c r="G167" s="3" t="s">
        <v>32</v>
      </c>
      <c r="H167" s="3">
        <v>7908</v>
      </c>
      <c r="I167" s="3">
        <v>517</v>
      </c>
      <c r="J167" s="3">
        <v>2</v>
      </c>
      <c r="K167" s="3">
        <v>1</v>
      </c>
      <c r="L167" s="3"/>
      <c r="M167" s="2">
        <v>43435.580393518518</v>
      </c>
      <c r="N167" s="2">
        <v>43435.587777777779</v>
      </c>
      <c r="O167" s="3" t="s">
        <v>57</v>
      </c>
      <c r="P167" s="3" t="s">
        <v>58</v>
      </c>
      <c r="Q167" s="3" t="s">
        <v>53</v>
      </c>
      <c r="R167" s="3" t="s">
        <v>54</v>
      </c>
      <c r="S167" s="2">
        <v>43435.580127314817</v>
      </c>
      <c r="T167" s="2">
        <v>43435.580127314817</v>
      </c>
      <c r="U167" s="2">
        <v>43435.591307870367</v>
      </c>
      <c r="V167" s="2">
        <v>43435.591307870367</v>
      </c>
      <c r="W167" s="3"/>
      <c r="X167" s="2">
        <f t="shared" si="65"/>
        <v>43435.575706018521</v>
      </c>
      <c r="Y167" s="33">
        <f t="shared" si="66"/>
        <v>7.3842592610162683E-3</v>
      </c>
      <c r="Z167" s="33">
        <f t="shared" si="67"/>
        <v>7.3842592610162683E-3</v>
      </c>
      <c r="AA167" s="10"/>
      <c r="AB167" s="10">
        <f t="shared" si="68"/>
        <v>2.6620370044838637E-4</v>
      </c>
      <c r="AC167" s="10">
        <f t="shared" si="69"/>
        <v>4.687499997089617E-3</v>
      </c>
      <c r="AD167" s="10"/>
      <c r="AE167" s="10"/>
      <c r="AG167" s="3"/>
    </row>
    <row r="168" spans="1:33" s="7" customFormat="1" x14ac:dyDescent="0.4">
      <c r="A168" s="16" t="str">
        <f t="shared" si="80"/>
        <v>-</v>
      </c>
      <c r="B168" s="16" t="str">
        <f t="shared" si="81"/>
        <v>-</v>
      </c>
      <c r="C168" s="7">
        <v>13</v>
      </c>
      <c r="D168" s="2">
        <v>43435.575879629629</v>
      </c>
      <c r="E168" s="3" t="s">
        <v>721</v>
      </c>
      <c r="F168" s="3">
        <v>22899</v>
      </c>
      <c r="G168" s="3" t="s">
        <v>32</v>
      </c>
      <c r="H168" s="3">
        <v>1591</v>
      </c>
      <c r="I168" s="3">
        <v>954</v>
      </c>
      <c r="J168" s="3">
        <v>13</v>
      </c>
      <c r="K168" s="3">
        <v>1</v>
      </c>
      <c r="L168" s="3"/>
      <c r="M168" s="2">
        <v>43435.582766203705</v>
      </c>
      <c r="N168" s="2">
        <v>43435.589016203703</v>
      </c>
      <c r="O168" s="3" t="s">
        <v>53</v>
      </c>
      <c r="P168" s="3" t="s">
        <v>54</v>
      </c>
      <c r="Q168" s="3" t="s">
        <v>26</v>
      </c>
      <c r="R168" s="3" t="s">
        <v>27</v>
      </c>
      <c r="S168" s="2">
        <v>43435.5780787037</v>
      </c>
      <c r="T168" s="2">
        <v>43435.5780787037</v>
      </c>
      <c r="U168" s="2">
        <v>43435.585486111115</v>
      </c>
      <c r="V168" s="2">
        <v>43435.585486111115</v>
      </c>
      <c r="W168" s="3"/>
      <c r="X168" s="2">
        <f t="shared" si="65"/>
        <v>43435.575879629629</v>
      </c>
      <c r="Y168" s="33">
        <f t="shared" si="66"/>
        <v>6.2499999985448085E-3</v>
      </c>
      <c r="Z168" s="33">
        <f t="shared" si="67"/>
        <v>6.2499999985448085E-3</v>
      </c>
      <c r="AA168" s="10"/>
      <c r="AB168" s="10">
        <f t="shared" si="68"/>
        <v>4.6875000043655746E-3</v>
      </c>
      <c r="AC168" s="10">
        <f t="shared" si="69"/>
        <v>6.8865740759065375E-3</v>
      </c>
      <c r="AD168" s="10"/>
      <c r="AE168" s="10"/>
    </row>
    <row r="169" spans="1:33" s="7" customFormat="1" x14ac:dyDescent="0.4">
      <c r="A169" s="16" t="str">
        <f t="shared" si="80"/>
        <v>-</v>
      </c>
      <c r="B169" s="16" t="str">
        <f t="shared" si="81"/>
        <v>-</v>
      </c>
      <c r="C169" s="7">
        <v>13</v>
      </c>
      <c r="D169" s="2">
        <v>43435.57644675926</v>
      </c>
      <c r="E169" s="3" t="s">
        <v>641</v>
      </c>
      <c r="F169" s="3">
        <v>22901</v>
      </c>
      <c r="G169" s="3" t="s">
        <v>97</v>
      </c>
      <c r="H169" s="3">
        <v>7927</v>
      </c>
      <c r="I169" s="3">
        <v>572</v>
      </c>
      <c r="J169" s="3">
        <v>5</v>
      </c>
      <c r="K169" s="3">
        <v>2</v>
      </c>
      <c r="L169" s="3"/>
      <c r="M169" s="2">
        <v>43435.578935185185</v>
      </c>
      <c r="N169" s="2">
        <v>43435.585995370369</v>
      </c>
      <c r="O169" s="3" t="s">
        <v>30</v>
      </c>
      <c r="P169" s="3" t="s">
        <v>31</v>
      </c>
      <c r="Q169" s="3" t="s">
        <v>53</v>
      </c>
      <c r="R169" s="3" t="s">
        <v>54</v>
      </c>
      <c r="S169" s="2">
        <v>43435.577824074076</v>
      </c>
      <c r="T169" s="2">
        <v>43435.577824074076</v>
      </c>
      <c r="U169" s="2">
        <v>43435.587083333332</v>
      </c>
      <c r="V169" s="2">
        <v>43435.587083333332</v>
      </c>
      <c r="W169" s="3"/>
      <c r="X169" s="2">
        <f t="shared" si="65"/>
        <v>43435.57644675926</v>
      </c>
      <c r="Y169" s="33">
        <f t="shared" si="66"/>
        <v>7.0601851839455776E-3</v>
      </c>
      <c r="Z169" s="33">
        <f t="shared" si="67"/>
        <v>1.4120370367891155E-2</v>
      </c>
      <c r="AA169" s="10"/>
      <c r="AB169" s="10">
        <f t="shared" si="68"/>
        <v>1.111111108912155E-3</v>
      </c>
      <c r="AC169" s="10">
        <f t="shared" si="69"/>
        <v>2.488425925548654E-3</v>
      </c>
      <c r="AD169" s="10"/>
      <c r="AE169" s="10"/>
    </row>
    <row r="170" spans="1:33" s="7" customFormat="1" x14ac:dyDescent="0.4">
      <c r="A170" s="16" t="str">
        <f t="shared" si="80"/>
        <v>-</v>
      </c>
      <c r="B170" s="16" t="str">
        <f t="shared" si="81"/>
        <v>-</v>
      </c>
      <c r="C170" s="7">
        <v>13</v>
      </c>
      <c r="D170" s="2">
        <v>43435.576863425929</v>
      </c>
      <c r="E170" s="3" t="s">
        <v>704</v>
      </c>
      <c r="F170" s="3">
        <v>22902</v>
      </c>
      <c r="G170" s="3" t="s">
        <v>110</v>
      </c>
      <c r="H170" s="3">
        <v>4838</v>
      </c>
      <c r="I170" s="3">
        <v>775</v>
      </c>
      <c r="J170" s="3">
        <v>1</v>
      </c>
      <c r="K170" s="3">
        <v>2</v>
      </c>
      <c r="L170" s="3"/>
      <c r="M170" s="2">
        <v>43435.581747685188</v>
      </c>
      <c r="N170" s="2">
        <v>43435.587638888886</v>
      </c>
      <c r="O170" s="3" t="s">
        <v>63</v>
      </c>
      <c r="P170" s="3" t="s">
        <v>64</v>
      </c>
      <c r="Q170" s="3" t="s">
        <v>26</v>
      </c>
      <c r="R170" s="3" t="s">
        <v>27</v>
      </c>
      <c r="S170" s="2">
        <v>43435.582604166666</v>
      </c>
      <c r="T170" s="2">
        <v>43435.582743055558</v>
      </c>
      <c r="U170" s="2">
        <v>43435.592858796299</v>
      </c>
      <c r="V170" s="2">
        <v>43435.592997685184</v>
      </c>
      <c r="W170" s="3"/>
      <c r="X170" s="2">
        <f t="shared" si="65"/>
        <v>43435.576863425929</v>
      </c>
      <c r="Y170" s="33">
        <f t="shared" si="66"/>
        <v>5.8912036984111182E-3</v>
      </c>
      <c r="Z170" s="33">
        <f t="shared" si="67"/>
        <v>1.1782407396822236E-2</v>
      </c>
      <c r="AA170" s="10"/>
      <c r="AB170" s="10">
        <f t="shared" si="68"/>
        <v>0</v>
      </c>
      <c r="AC170" s="10">
        <f t="shared" si="69"/>
        <v>4.8842592586879618E-3</v>
      </c>
      <c r="AD170" s="10"/>
      <c r="AE170" s="10"/>
    </row>
    <row r="171" spans="1:33" s="7" customFormat="1" x14ac:dyDescent="0.4">
      <c r="A171" s="16" t="str">
        <f t="shared" si="80"/>
        <v>-</v>
      </c>
      <c r="B171" s="16" t="str">
        <f t="shared" si="81"/>
        <v>-</v>
      </c>
      <c r="C171" s="7">
        <v>13</v>
      </c>
      <c r="D171" s="2">
        <v>43435.577662037038</v>
      </c>
      <c r="E171" s="3" t="s">
        <v>705</v>
      </c>
      <c r="F171" s="3">
        <v>22903</v>
      </c>
      <c r="G171" s="3" t="s">
        <v>32</v>
      </c>
      <c r="H171" s="3">
        <v>2683</v>
      </c>
      <c r="I171" s="3">
        <v>63</v>
      </c>
      <c r="J171" s="3">
        <v>8</v>
      </c>
      <c r="K171" s="3">
        <v>2</v>
      </c>
      <c r="L171" s="3"/>
      <c r="M171" s="2">
        <v>43435.58222222222</v>
      </c>
      <c r="N171" s="2">
        <v>43435.592372685183</v>
      </c>
      <c r="O171" s="3" t="s">
        <v>46</v>
      </c>
      <c r="P171" s="3" t="s">
        <v>47</v>
      </c>
      <c r="Q171" s="3" t="s">
        <v>55</v>
      </c>
      <c r="R171" s="3" t="s">
        <v>56</v>
      </c>
      <c r="S171" s="2">
        <v>43435.581655092596</v>
      </c>
      <c r="T171" s="2">
        <v>43435.581655092596</v>
      </c>
      <c r="U171" s="2">
        <v>43435.590578703705</v>
      </c>
      <c r="V171" s="2">
        <v>43435.590578703705</v>
      </c>
      <c r="W171" s="3"/>
      <c r="X171" s="2">
        <f t="shared" si="65"/>
        <v>43435.577662037038</v>
      </c>
      <c r="Y171" s="33">
        <f t="shared" si="66"/>
        <v>1.0150462963792961E-2</v>
      </c>
      <c r="Z171" s="33">
        <f t="shared" si="67"/>
        <v>2.0300925927585922E-2</v>
      </c>
      <c r="AA171" s="10"/>
      <c r="AB171" s="10">
        <f t="shared" si="68"/>
        <v>5.6712962395977229E-4</v>
      </c>
      <c r="AC171" s="10">
        <f t="shared" si="69"/>
        <v>4.5601851816172712E-3</v>
      </c>
      <c r="AD171" s="10"/>
      <c r="AE171" s="10"/>
    </row>
    <row r="172" spans="1:33" s="7" customFormat="1" hidden="1" x14ac:dyDescent="0.4">
      <c r="A172" s="16" t="str">
        <f t="shared" si="80"/>
        <v>★</v>
      </c>
      <c r="B172" s="16" t="str">
        <f t="shared" si="81"/>
        <v>-</v>
      </c>
      <c r="C172" s="7">
        <v>13</v>
      </c>
      <c r="D172" s="2">
        <v>43435.579467592594</v>
      </c>
      <c r="E172" s="3" t="s">
        <v>723</v>
      </c>
      <c r="F172" s="3">
        <v>22904</v>
      </c>
      <c r="G172" s="3" t="s">
        <v>95</v>
      </c>
      <c r="H172" s="3">
        <v>0</v>
      </c>
      <c r="I172" s="3">
        <v>116</v>
      </c>
      <c r="J172" s="3">
        <v>6</v>
      </c>
      <c r="K172" s="3">
        <v>6</v>
      </c>
      <c r="L172" s="3"/>
      <c r="M172" s="2">
        <v>43435.587604166663</v>
      </c>
      <c r="N172" s="2">
        <v>43435.598136574074</v>
      </c>
      <c r="O172" s="3" t="s">
        <v>63</v>
      </c>
      <c r="P172" s="3" t="s">
        <v>64</v>
      </c>
      <c r="Q172" s="3" t="s">
        <v>26</v>
      </c>
      <c r="R172" s="3" t="s">
        <v>27</v>
      </c>
      <c r="S172" s="2">
        <v>43435.591979166667</v>
      </c>
      <c r="T172" s="2">
        <v>43435.591979166667</v>
      </c>
      <c r="U172" s="2">
        <v>43435.605011574073</v>
      </c>
      <c r="V172" s="2">
        <v>43435.605011574073</v>
      </c>
      <c r="W172" s="2">
        <v>43435.585243055553</v>
      </c>
      <c r="X172" s="2">
        <f t="shared" si="65"/>
        <v>43435.585243055553</v>
      </c>
      <c r="Y172" s="33">
        <f t="shared" si="66"/>
        <v>1.0532407410209998E-2</v>
      </c>
      <c r="Z172" s="33">
        <f t="shared" si="67"/>
        <v>6.3194444461259991E-2</v>
      </c>
      <c r="AA172" s="10"/>
      <c r="AB172" s="10">
        <f t="shared" si="68"/>
        <v>0</v>
      </c>
      <c r="AC172" s="10">
        <f t="shared" si="69"/>
        <v>2.3611111100763083E-3</v>
      </c>
      <c r="AD172" s="10"/>
      <c r="AE172" s="10"/>
    </row>
    <row r="173" spans="1:33" s="7" customFormat="1" x14ac:dyDescent="0.4">
      <c r="A173" s="16" t="str">
        <f t="shared" si="80"/>
        <v>-</v>
      </c>
      <c r="B173" s="16" t="str">
        <f t="shared" si="81"/>
        <v>-</v>
      </c>
      <c r="C173" s="7">
        <v>13</v>
      </c>
      <c r="D173" s="2">
        <v>43435.579583333332</v>
      </c>
      <c r="E173" s="3" t="s">
        <v>724</v>
      </c>
      <c r="F173" s="3">
        <v>22905</v>
      </c>
      <c r="G173" s="3" t="s">
        <v>32</v>
      </c>
      <c r="H173" s="3">
        <v>4609</v>
      </c>
      <c r="I173" s="3">
        <v>634</v>
      </c>
      <c r="J173" s="3">
        <v>12</v>
      </c>
      <c r="K173" s="3">
        <v>2</v>
      </c>
      <c r="L173" s="3"/>
      <c r="M173" s="2">
        <v>43435.58116898148</v>
      </c>
      <c r="N173" s="2">
        <v>43435.591331018521</v>
      </c>
      <c r="O173" s="3" t="s">
        <v>59</v>
      </c>
      <c r="P173" s="3" t="s">
        <v>60</v>
      </c>
      <c r="Q173" s="3" t="s">
        <v>46</v>
      </c>
      <c r="R173" s="3" t="s">
        <v>47</v>
      </c>
      <c r="S173" s="2">
        <v>43435.580625000002</v>
      </c>
      <c r="T173" s="2">
        <v>43435.580625000002</v>
      </c>
      <c r="U173" s="2">
        <v>43435.594722222224</v>
      </c>
      <c r="V173" s="2">
        <v>43435.594722222224</v>
      </c>
      <c r="W173" s="3"/>
      <c r="X173" s="2">
        <f t="shared" si="65"/>
        <v>43435.579583333332</v>
      </c>
      <c r="Y173" s="33">
        <f t="shared" si="66"/>
        <v>1.0162037040572613E-2</v>
      </c>
      <c r="Z173" s="33">
        <f t="shared" si="67"/>
        <v>2.0324074081145227E-2</v>
      </c>
      <c r="AA173" s="10"/>
      <c r="AB173" s="10">
        <f t="shared" si="68"/>
        <v>5.4398147767642513E-4</v>
      </c>
      <c r="AC173" s="10">
        <f t="shared" si="69"/>
        <v>1.5856481477385387E-3</v>
      </c>
      <c r="AD173" s="10"/>
      <c r="AE173" s="10"/>
      <c r="AG173" s="3"/>
    </row>
    <row r="174" spans="1:33" s="7" customFormat="1" x14ac:dyDescent="0.4">
      <c r="A174" s="16" t="str">
        <f t="shared" si="80"/>
        <v>★</v>
      </c>
      <c r="B174" s="16" t="str">
        <f t="shared" si="81"/>
        <v>-</v>
      </c>
      <c r="C174" s="7">
        <v>13</v>
      </c>
      <c r="D174" s="2">
        <v>43435.579884259256</v>
      </c>
      <c r="E174" s="3" t="s">
        <v>726</v>
      </c>
      <c r="F174" s="3">
        <v>22907</v>
      </c>
      <c r="G174" s="3" t="s">
        <v>32</v>
      </c>
      <c r="H174" s="3">
        <v>7934</v>
      </c>
      <c r="I174" s="3">
        <v>695</v>
      </c>
      <c r="J174" s="3">
        <v>9</v>
      </c>
      <c r="K174" s="3">
        <v>2</v>
      </c>
      <c r="L174" s="3"/>
      <c r="M174" s="2">
        <v>43435.58384259259</v>
      </c>
      <c r="N174" s="2">
        <v>43435.588946759257</v>
      </c>
      <c r="O174" s="3" t="s">
        <v>61</v>
      </c>
      <c r="P174" s="3" t="s">
        <v>62</v>
      </c>
      <c r="Q174" s="3" t="s">
        <v>103</v>
      </c>
      <c r="R174" s="3" t="s">
        <v>19</v>
      </c>
      <c r="S174" s="2">
        <v>43435.587719907409</v>
      </c>
      <c r="T174" s="2">
        <v>43435.587719907409</v>
      </c>
      <c r="U174" s="2">
        <v>43435.594699074078</v>
      </c>
      <c r="V174" s="2">
        <v>43435.594699074078</v>
      </c>
      <c r="W174" s="2">
        <v>43435.586817129632</v>
      </c>
      <c r="X174" s="2">
        <f t="shared" si="65"/>
        <v>43435.586817129632</v>
      </c>
      <c r="Y174" s="33">
        <f t="shared" si="66"/>
        <v>5.1041666665696539E-3</v>
      </c>
      <c r="Z174" s="33">
        <f t="shared" si="67"/>
        <v>1.0208333333139308E-2</v>
      </c>
      <c r="AA174" s="10"/>
      <c r="AB174" s="10">
        <f t="shared" si="68"/>
        <v>0</v>
      </c>
      <c r="AC174" s="10">
        <f t="shared" si="69"/>
        <v>0</v>
      </c>
      <c r="AD174" s="10"/>
      <c r="AE174" s="10"/>
      <c r="AG174" s="3"/>
    </row>
    <row r="175" spans="1:33" s="7" customFormat="1" x14ac:dyDescent="0.4">
      <c r="A175" s="16" t="str">
        <f t="shared" si="80"/>
        <v>-</v>
      </c>
      <c r="B175" s="16" t="str">
        <f t="shared" si="81"/>
        <v>-</v>
      </c>
      <c r="C175" s="7">
        <v>13</v>
      </c>
      <c r="D175" s="2">
        <v>43435.580590277779</v>
      </c>
      <c r="E175" s="3" t="s">
        <v>727</v>
      </c>
      <c r="F175" s="3">
        <v>22908</v>
      </c>
      <c r="G175" s="3" t="s">
        <v>32</v>
      </c>
      <c r="H175" s="3">
        <v>7970</v>
      </c>
      <c r="I175" s="3">
        <v>281</v>
      </c>
      <c r="J175" s="3">
        <v>3</v>
      </c>
      <c r="K175" s="3">
        <v>3</v>
      </c>
      <c r="L175" s="3"/>
      <c r="M175" s="2">
        <v>43435.586018518516</v>
      </c>
      <c r="N175" s="2">
        <v>43435.589930555558</v>
      </c>
      <c r="O175" s="3" t="s">
        <v>103</v>
      </c>
      <c r="P175" s="3" t="s">
        <v>19</v>
      </c>
      <c r="Q175" s="3" t="s">
        <v>24</v>
      </c>
      <c r="R175" s="3" t="s">
        <v>25</v>
      </c>
      <c r="S175" s="2">
        <v>43435.587939814817</v>
      </c>
      <c r="T175" s="2">
        <v>43435.587939814817</v>
      </c>
      <c r="U175" s="2">
        <v>43435.595439814817</v>
      </c>
      <c r="V175" s="2">
        <v>43435.595439814817</v>
      </c>
      <c r="W175" s="3"/>
      <c r="X175" s="2">
        <f t="shared" si="65"/>
        <v>43435.580590277779</v>
      </c>
      <c r="Y175" s="33">
        <f t="shared" si="66"/>
        <v>3.912037042027805E-3</v>
      </c>
      <c r="Z175" s="33">
        <f t="shared" si="67"/>
        <v>1.1736111126083415E-2</v>
      </c>
      <c r="AA175" s="10"/>
      <c r="AB175" s="10">
        <f t="shared" si="68"/>
        <v>0</v>
      </c>
      <c r="AC175" s="10">
        <f t="shared" si="69"/>
        <v>5.428240736364387E-3</v>
      </c>
      <c r="AD175" s="10"/>
      <c r="AE175" s="10"/>
    </row>
    <row r="176" spans="1:33" s="7" customFormat="1" x14ac:dyDescent="0.4">
      <c r="A176" s="16" t="str">
        <f t="shared" si="80"/>
        <v>-</v>
      </c>
      <c r="B176" s="16" t="str">
        <f t="shared" si="81"/>
        <v>-</v>
      </c>
      <c r="C176" s="7">
        <v>13</v>
      </c>
      <c r="D176" s="2">
        <v>43435.582488425927</v>
      </c>
      <c r="E176" s="3" t="s">
        <v>698</v>
      </c>
      <c r="F176" s="3">
        <v>22910</v>
      </c>
      <c r="G176" s="3" t="s">
        <v>32</v>
      </c>
      <c r="H176" s="3">
        <v>3753</v>
      </c>
      <c r="I176" s="3">
        <v>967</v>
      </c>
      <c r="J176" s="3">
        <v>10</v>
      </c>
      <c r="K176" s="3">
        <v>1</v>
      </c>
      <c r="L176" s="3"/>
      <c r="M176" s="2">
        <v>43435.584699074076</v>
      </c>
      <c r="N176" s="2">
        <v>43435.586585648147</v>
      </c>
      <c r="O176" s="3" t="s">
        <v>59</v>
      </c>
      <c r="P176" s="3" t="s">
        <v>60</v>
      </c>
      <c r="Q176" s="3" t="s">
        <v>43</v>
      </c>
      <c r="R176" s="3" t="s">
        <v>89</v>
      </c>
      <c r="S176" s="2">
        <v>43435.584837962961</v>
      </c>
      <c r="T176" s="2">
        <v>43435.584837962961</v>
      </c>
      <c r="U176" s="2">
        <v>43435.588263888887</v>
      </c>
      <c r="V176" s="2">
        <v>43435.588263888887</v>
      </c>
      <c r="W176" s="3"/>
      <c r="X176" s="2">
        <f t="shared" si="65"/>
        <v>43435.582488425927</v>
      </c>
      <c r="Y176" s="33">
        <f t="shared" si="66"/>
        <v>1.8865740712499246E-3</v>
      </c>
      <c r="Z176" s="33">
        <f t="shared" si="67"/>
        <v>1.8865740712499246E-3</v>
      </c>
      <c r="AA176" s="10"/>
      <c r="AB176" s="10">
        <f t="shared" si="68"/>
        <v>0</v>
      </c>
      <c r="AC176" s="10">
        <f t="shared" si="69"/>
        <v>2.2106481483206153E-3</v>
      </c>
      <c r="AD176" s="10"/>
      <c r="AE176" s="10"/>
      <c r="AG176" s="3"/>
    </row>
    <row r="177" spans="1:33" s="7" customFormat="1" x14ac:dyDescent="0.4">
      <c r="A177" s="16" t="str">
        <f t="shared" si="80"/>
        <v>-</v>
      </c>
      <c r="B177" s="16" t="str">
        <f t="shared" si="81"/>
        <v>-</v>
      </c>
      <c r="C177" s="7">
        <v>13</v>
      </c>
      <c r="D177" s="2">
        <v>43435.582627314812</v>
      </c>
      <c r="E177" s="3" t="s">
        <v>728</v>
      </c>
      <c r="F177" s="3">
        <v>22911</v>
      </c>
      <c r="G177" s="3" t="s">
        <v>32</v>
      </c>
      <c r="H177" s="3">
        <v>7884</v>
      </c>
      <c r="I177" s="3">
        <v>128</v>
      </c>
      <c r="J177" s="3">
        <v>14</v>
      </c>
      <c r="K177" s="3">
        <v>3</v>
      </c>
      <c r="L177" s="3"/>
      <c r="M177" s="2">
        <v>43435.584108796298</v>
      </c>
      <c r="N177" s="2">
        <v>43435.592488425929</v>
      </c>
      <c r="O177" s="3" t="s">
        <v>53</v>
      </c>
      <c r="P177" s="3" t="s">
        <v>54</v>
      </c>
      <c r="Q177" s="3" t="s">
        <v>22</v>
      </c>
      <c r="R177" s="3" t="s">
        <v>23</v>
      </c>
      <c r="S177" s="2">
        <v>43435.583668981482</v>
      </c>
      <c r="T177" s="2">
        <v>43435.583668981482</v>
      </c>
      <c r="U177" s="2">
        <v>43435.600763888891</v>
      </c>
      <c r="V177" s="2">
        <v>43435.600763888891</v>
      </c>
      <c r="W177" s="3"/>
      <c r="X177" s="2">
        <f t="shared" si="65"/>
        <v>43435.582627314812</v>
      </c>
      <c r="Y177" s="33">
        <f t="shared" si="66"/>
        <v>8.3796296312357299E-3</v>
      </c>
      <c r="Z177" s="33">
        <f t="shared" si="67"/>
        <v>2.513888889370719E-2</v>
      </c>
      <c r="AA177" s="10"/>
      <c r="AB177" s="10">
        <f t="shared" si="68"/>
        <v>4.398148157633841E-4</v>
      </c>
      <c r="AC177" s="10">
        <f t="shared" si="69"/>
        <v>1.4814814858254977E-3</v>
      </c>
      <c r="AD177" s="10"/>
      <c r="AE177" s="10"/>
      <c r="AG177" s="3"/>
    </row>
    <row r="178" spans="1:33" s="7" customFormat="1" x14ac:dyDescent="0.4">
      <c r="A178" s="16" t="str">
        <f t="shared" si="80"/>
        <v>-</v>
      </c>
      <c r="B178" s="16" t="str">
        <f t="shared" si="81"/>
        <v>-</v>
      </c>
      <c r="C178" s="7">
        <v>13</v>
      </c>
      <c r="D178" s="2">
        <v>43435.583032407405</v>
      </c>
      <c r="E178" s="3" t="s">
        <v>729</v>
      </c>
      <c r="F178" s="3">
        <v>22912</v>
      </c>
      <c r="G178" s="3" t="s">
        <v>32</v>
      </c>
      <c r="H178" s="3">
        <v>7345</v>
      </c>
      <c r="I178" s="3">
        <v>449</v>
      </c>
      <c r="J178" s="3">
        <v>8</v>
      </c>
      <c r="K178" s="3">
        <v>2</v>
      </c>
      <c r="L178" s="3"/>
      <c r="M178" s="2">
        <v>43435.587048611109</v>
      </c>
      <c r="N178" s="2">
        <v>43435.600474537037</v>
      </c>
      <c r="O178" s="3" t="s">
        <v>103</v>
      </c>
      <c r="P178" s="3" t="s">
        <v>19</v>
      </c>
      <c r="Q178" s="3" t="s">
        <v>53</v>
      </c>
      <c r="R178" s="3" t="s">
        <v>54</v>
      </c>
      <c r="S178" s="2">
        <v>43435.585590277777</v>
      </c>
      <c r="T178" s="2">
        <v>43435.585590277777</v>
      </c>
      <c r="U178" s="2">
        <v>43435.597245370373</v>
      </c>
      <c r="V178" s="2">
        <v>43435.603958333333</v>
      </c>
      <c r="W178" s="3"/>
      <c r="X178" s="2">
        <f t="shared" si="65"/>
        <v>43435.583032407405</v>
      </c>
      <c r="Y178" s="33">
        <f t="shared" si="66"/>
        <v>1.3425925928459037E-2</v>
      </c>
      <c r="Z178" s="33">
        <f t="shared" si="67"/>
        <v>2.6851851856918074E-2</v>
      </c>
      <c r="AA178" s="10"/>
      <c r="AB178" s="10">
        <f t="shared" si="68"/>
        <v>1.4583333322661929E-3</v>
      </c>
      <c r="AC178" s="10">
        <f t="shared" si="69"/>
        <v>4.016203703940846E-3</v>
      </c>
      <c r="AD178" s="10"/>
      <c r="AE178" s="10"/>
      <c r="AG178" s="3"/>
    </row>
    <row r="179" spans="1:33" s="7" customFormat="1" x14ac:dyDescent="0.4">
      <c r="A179" s="16" t="str">
        <f t="shared" si="80"/>
        <v>★</v>
      </c>
      <c r="B179" s="16" t="str">
        <f t="shared" si="81"/>
        <v>-</v>
      </c>
      <c r="C179" s="7">
        <v>13</v>
      </c>
      <c r="D179" s="2">
        <v>43435.583148148151</v>
      </c>
      <c r="E179" s="3" t="s">
        <v>730</v>
      </c>
      <c r="F179" s="3">
        <v>22913</v>
      </c>
      <c r="G179" s="3" t="s">
        <v>32</v>
      </c>
      <c r="H179" s="3">
        <v>6306</v>
      </c>
      <c r="I179" s="3">
        <v>705</v>
      </c>
      <c r="J179" s="3">
        <v>8</v>
      </c>
      <c r="K179" s="3">
        <v>2</v>
      </c>
      <c r="L179" s="3"/>
      <c r="M179" s="2">
        <v>43435.587708333333</v>
      </c>
      <c r="N179" s="2">
        <v>43435.595081018517</v>
      </c>
      <c r="O179" s="3" t="s">
        <v>103</v>
      </c>
      <c r="P179" s="3" t="s">
        <v>19</v>
      </c>
      <c r="Q179" s="3" t="s">
        <v>75</v>
      </c>
      <c r="R179" s="3" t="s">
        <v>76</v>
      </c>
      <c r="S179" s="2">
        <v>43435.590081018519</v>
      </c>
      <c r="T179" s="2">
        <v>43435.590081018519</v>
      </c>
      <c r="U179" s="2">
        <v>43435.600937499999</v>
      </c>
      <c r="V179" s="2">
        <v>43435.600937499999</v>
      </c>
      <c r="W179" s="2">
        <v>43435.590081018519</v>
      </c>
      <c r="X179" s="2">
        <f t="shared" si="65"/>
        <v>43435.590081018519</v>
      </c>
      <c r="Y179" s="33">
        <f t="shared" si="66"/>
        <v>7.3726851842366159E-3</v>
      </c>
      <c r="Z179" s="33">
        <f t="shared" si="67"/>
        <v>1.4745370368473232E-2</v>
      </c>
      <c r="AA179" s="10"/>
      <c r="AB179" s="10">
        <f t="shared" si="68"/>
        <v>0</v>
      </c>
      <c r="AC179" s="10">
        <f t="shared" si="69"/>
        <v>0</v>
      </c>
      <c r="AD179" s="10"/>
      <c r="AE179" s="10"/>
      <c r="AG179" s="3"/>
    </row>
    <row r="180" spans="1:33" s="7" customFormat="1" hidden="1" x14ac:dyDescent="0.4">
      <c r="A180" s="16" t="str">
        <f t="shared" ref="A180:A189" si="82">IF(W180&gt;0, "★", "-")</f>
        <v>-</v>
      </c>
      <c r="B180" s="16" t="str">
        <f t="shared" ref="B180:B189" si="83">IF(L180&gt;0, "☆", "-")</f>
        <v>☆</v>
      </c>
      <c r="C180" s="7">
        <v>13</v>
      </c>
      <c r="D180" s="2">
        <v>43435.544074074074</v>
      </c>
      <c r="E180" s="3" t="s">
        <v>705</v>
      </c>
      <c r="F180" s="3">
        <v>22866</v>
      </c>
      <c r="G180" s="3" t="s">
        <v>32</v>
      </c>
      <c r="H180" s="3">
        <v>2683</v>
      </c>
      <c r="I180" s="3">
        <v>111</v>
      </c>
      <c r="J180" s="3">
        <v>5</v>
      </c>
      <c r="K180" s="3">
        <v>2</v>
      </c>
      <c r="L180" s="2">
        <v>43435.544409722221</v>
      </c>
      <c r="M180" s="3"/>
      <c r="N180" s="3"/>
      <c r="O180" s="3" t="s">
        <v>30</v>
      </c>
      <c r="P180" s="3" t="s">
        <v>31</v>
      </c>
      <c r="Q180" s="3" t="s">
        <v>36</v>
      </c>
      <c r="R180" s="3" t="s">
        <v>37</v>
      </c>
      <c r="S180" s="2">
        <v>43435.55505787037</v>
      </c>
      <c r="T180" s="3"/>
      <c r="U180" s="2">
        <v>43435.569074074076</v>
      </c>
      <c r="V180" s="3"/>
      <c r="W180" s="3"/>
      <c r="X180" s="2">
        <f t="shared" si="65"/>
        <v>43435.544074074074</v>
      </c>
      <c r="Y180" s="33">
        <f t="shared" si="66"/>
        <v>0</v>
      </c>
      <c r="Z180" s="33">
        <f t="shared" si="67"/>
        <v>0</v>
      </c>
      <c r="AA180" s="10"/>
      <c r="AB180" s="10">
        <f t="shared" si="68"/>
        <v>0</v>
      </c>
      <c r="AC180" s="10">
        <f t="shared" si="69"/>
        <v>1.0983796295477077E-2</v>
      </c>
      <c r="AD180" s="10"/>
      <c r="AE180" s="10"/>
    </row>
    <row r="181" spans="1:33" s="7" customFormat="1" hidden="1" x14ac:dyDescent="0.4">
      <c r="A181" s="16" t="str">
        <f t="shared" si="82"/>
        <v>★</v>
      </c>
      <c r="B181" s="16" t="str">
        <f t="shared" si="83"/>
        <v>☆</v>
      </c>
      <c r="C181" s="7">
        <v>13</v>
      </c>
      <c r="D181" s="2">
        <v>43435.549224537041</v>
      </c>
      <c r="E181" s="3" t="s">
        <v>194</v>
      </c>
      <c r="F181" s="3">
        <v>22870</v>
      </c>
      <c r="G181" s="3" t="s">
        <v>65</v>
      </c>
      <c r="H181" s="3">
        <v>7793</v>
      </c>
      <c r="I181" s="3">
        <v>620</v>
      </c>
      <c r="J181" s="3">
        <v>5</v>
      </c>
      <c r="K181" s="3">
        <v>1</v>
      </c>
      <c r="L181" s="2">
        <v>43435.549629629626</v>
      </c>
      <c r="M181" s="3"/>
      <c r="N181" s="3"/>
      <c r="O181" s="3" t="s">
        <v>70</v>
      </c>
      <c r="P181" s="3" t="s">
        <v>105</v>
      </c>
      <c r="Q181" s="3" t="s">
        <v>75</v>
      </c>
      <c r="R181" s="3" t="s">
        <v>76</v>
      </c>
      <c r="S181" s="2">
        <v>43435.590891203705</v>
      </c>
      <c r="T181" s="3"/>
      <c r="U181" s="2">
        <v>43435.597916666666</v>
      </c>
      <c r="V181" s="3"/>
      <c r="W181" s="2">
        <v>43435.590891203705</v>
      </c>
      <c r="X181" s="2">
        <f t="shared" si="65"/>
        <v>43435.590891203705</v>
      </c>
      <c r="Y181" s="33">
        <f t="shared" si="66"/>
        <v>0</v>
      </c>
      <c r="Z181" s="33">
        <f t="shared" si="67"/>
        <v>0</v>
      </c>
      <c r="AA181" s="10"/>
      <c r="AB181" s="10">
        <f t="shared" si="68"/>
        <v>0</v>
      </c>
      <c r="AC181" s="10">
        <f t="shared" si="69"/>
        <v>0</v>
      </c>
      <c r="AD181" s="10"/>
      <c r="AE181" s="10"/>
    </row>
    <row r="182" spans="1:33" s="7" customFormat="1" hidden="1" x14ac:dyDescent="0.4">
      <c r="A182" s="16" t="str">
        <f t="shared" si="82"/>
        <v>-</v>
      </c>
      <c r="B182" s="16" t="str">
        <f t="shared" si="83"/>
        <v>☆</v>
      </c>
      <c r="C182" s="7">
        <v>13</v>
      </c>
      <c r="D182" s="2">
        <v>43435.549675925926</v>
      </c>
      <c r="E182" s="3" t="s">
        <v>708</v>
      </c>
      <c r="F182" s="3">
        <v>22871</v>
      </c>
      <c r="G182" s="3" t="s">
        <v>32</v>
      </c>
      <c r="H182" s="3">
        <v>6661</v>
      </c>
      <c r="I182" s="3">
        <v>180</v>
      </c>
      <c r="J182" s="3">
        <v>15</v>
      </c>
      <c r="K182" s="3">
        <v>4</v>
      </c>
      <c r="L182" s="2">
        <v>43435.55</v>
      </c>
      <c r="M182" s="3"/>
      <c r="N182" s="3"/>
      <c r="O182" s="3" t="s">
        <v>73</v>
      </c>
      <c r="P182" s="3" t="s">
        <v>74</v>
      </c>
      <c r="Q182" s="3" t="s">
        <v>39</v>
      </c>
      <c r="R182" s="3" t="s">
        <v>40</v>
      </c>
      <c r="S182" s="2">
        <v>43435.559502314813</v>
      </c>
      <c r="T182" s="3"/>
      <c r="U182" s="2">
        <v>43435.56931712963</v>
      </c>
      <c r="V182" s="3"/>
      <c r="W182" s="3"/>
      <c r="X182" s="2">
        <f t="shared" si="65"/>
        <v>43435.549675925926</v>
      </c>
      <c r="Y182" s="33">
        <f t="shared" si="66"/>
        <v>0</v>
      </c>
      <c r="Z182" s="33">
        <f t="shared" si="67"/>
        <v>0</v>
      </c>
      <c r="AA182" s="10"/>
      <c r="AB182" s="10">
        <f t="shared" si="68"/>
        <v>0</v>
      </c>
      <c r="AC182" s="10">
        <f t="shared" si="69"/>
        <v>9.8263888867222704E-3</v>
      </c>
      <c r="AD182" s="10"/>
      <c r="AE182" s="10"/>
    </row>
    <row r="183" spans="1:33" s="7" customFormat="1" hidden="1" x14ac:dyDescent="0.4">
      <c r="A183" s="16" t="str">
        <f t="shared" si="82"/>
        <v>-</v>
      </c>
      <c r="B183" s="16" t="str">
        <f t="shared" si="83"/>
        <v>☆</v>
      </c>
      <c r="C183" s="7">
        <v>13</v>
      </c>
      <c r="D183" s="2">
        <v>43435.564432870371</v>
      </c>
      <c r="E183" s="3" t="s">
        <v>699</v>
      </c>
      <c r="F183" s="3">
        <v>22886</v>
      </c>
      <c r="G183" s="3" t="s">
        <v>32</v>
      </c>
      <c r="H183" s="3">
        <v>7345</v>
      </c>
      <c r="I183" s="3">
        <v>736</v>
      </c>
      <c r="J183" s="3">
        <v>3</v>
      </c>
      <c r="K183" s="3">
        <v>1</v>
      </c>
      <c r="L183" s="2">
        <v>43435.566689814812</v>
      </c>
      <c r="M183" s="3"/>
      <c r="N183" s="3"/>
      <c r="O183" s="3" t="s">
        <v>103</v>
      </c>
      <c r="P183" s="3" t="s">
        <v>19</v>
      </c>
      <c r="Q183" s="3" t="s">
        <v>53</v>
      </c>
      <c r="R183" s="3" t="s">
        <v>54</v>
      </c>
      <c r="S183" s="2">
        <v>43435.570324074077</v>
      </c>
      <c r="T183" s="3"/>
      <c r="U183" s="2">
        <v>43435.579768518517</v>
      </c>
      <c r="V183" s="3"/>
      <c r="W183" s="3"/>
      <c r="X183" s="2">
        <f t="shared" si="65"/>
        <v>43435.564432870371</v>
      </c>
      <c r="Y183" s="33">
        <f t="shared" si="66"/>
        <v>0</v>
      </c>
      <c r="Z183" s="33">
        <f t="shared" si="67"/>
        <v>0</v>
      </c>
      <c r="AA183" s="10"/>
      <c r="AB183" s="10">
        <f t="shared" si="68"/>
        <v>0</v>
      </c>
      <c r="AC183" s="10">
        <f t="shared" si="69"/>
        <v>5.8912037056870759E-3</v>
      </c>
      <c r="AD183" s="10"/>
      <c r="AE183" s="10"/>
      <c r="AG183" s="3" t="s">
        <v>947</v>
      </c>
    </row>
    <row r="184" spans="1:33" s="7" customFormat="1" hidden="1" x14ac:dyDescent="0.4">
      <c r="A184" s="16" t="str">
        <f t="shared" si="82"/>
        <v>-</v>
      </c>
      <c r="B184" s="16" t="str">
        <f t="shared" si="83"/>
        <v>☆</v>
      </c>
      <c r="C184" s="7">
        <v>13</v>
      </c>
      <c r="D184" s="2">
        <v>43435.564444444448</v>
      </c>
      <c r="E184" s="3" t="s">
        <v>715</v>
      </c>
      <c r="F184" s="3">
        <v>22887</v>
      </c>
      <c r="G184" s="3" t="s">
        <v>32</v>
      </c>
      <c r="H184" s="3">
        <v>7886</v>
      </c>
      <c r="I184" s="3">
        <v>324</v>
      </c>
      <c r="J184" s="3">
        <v>15</v>
      </c>
      <c r="K184" s="3">
        <v>1</v>
      </c>
      <c r="L184" s="2">
        <v>43435.566666666666</v>
      </c>
      <c r="M184" s="3"/>
      <c r="N184" s="3"/>
      <c r="O184" s="3" t="s">
        <v>103</v>
      </c>
      <c r="P184" s="3" t="s">
        <v>19</v>
      </c>
      <c r="Q184" s="3" t="s">
        <v>53</v>
      </c>
      <c r="R184" s="3" t="s">
        <v>54</v>
      </c>
      <c r="S184" s="2">
        <v>43435.570671296293</v>
      </c>
      <c r="T184" s="3"/>
      <c r="U184" s="2">
        <v>43435.58011574074</v>
      </c>
      <c r="V184" s="3"/>
      <c r="W184" s="3"/>
      <c r="X184" s="2">
        <f t="shared" si="65"/>
        <v>43435.564444444448</v>
      </c>
      <c r="Y184" s="33">
        <f t="shared" si="66"/>
        <v>0</v>
      </c>
      <c r="Z184" s="33">
        <f t="shared" si="67"/>
        <v>0</v>
      </c>
      <c r="AA184" s="10"/>
      <c r="AB184" s="10">
        <f t="shared" si="68"/>
        <v>0</v>
      </c>
      <c r="AC184" s="10"/>
      <c r="AD184" s="10"/>
      <c r="AE184" s="10"/>
      <c r="AG184" s="3" t="s">
        <v>948</v>
      </c>
    </row>
    <row r="185" spans="1:33" s="7" customFormat="1" hidden="1" x14ac:dyDescent="0.4">
      <c r="A185" s="16" t="str">
        <f t="shared" si="82"/>
        <v>★</v>
      </c>
      <c r="B185" s="16" t="str">
        <f t="shared" si="83"/>
        <v>☆</v>
      </c>
      <c r="C185" s="7">
        <v>13</v>
      </c>
      <c r="D185" s="2">
        <v>43435.568726851852</v>
      </c>
      <c r="E185" s="3" t="s">
        <v>697</v>
      </c>
      <c r="F185" s="3">
        <v>22891</v>
      </c>
      <c r="G185" s="3" t="s">
        <v>32</v>
      </c>
      <c r="H185" s="3">
        <v>7934</v>
      </c>
      <c r="I185" s="3">
        <v>293</v>
      </c>
      <c r="J185" s="3">
        <v>11</v>
      </c>
      <c r="K185" s="3">
        <v>2</v>
      </c>
      <c r="L185" s="2">
        <v>43435.568981481483</v>
      </c>
      <c r="M185" s="3"/>
      <c r="N185" s="3"/>
      <c r="O185" s="3" t="s">
        <v>61</v>
      </c>
      <c r="P185" s="3" t="s">
        <v>62</v>
      </c>
      <c r="Q185" s="3" t="s">
        <v>103</v>
      </c>
      <c r="R185" s="3" t="s">
        <v>19</v>
      </c>
      <c r="S185" s="2">
        <v>43435.575659722221</v>
      </c>
      <c r="T185" s="3"/>
      <c r="U185" s="2">
        <v>43435.589907407404</v>
      </c>
      <c r="V185" s="3"/>
      <c r="W185" s="2">
        <v>43435.575659722221</v>
      </c>
      <c r="X185" s="2">
        <f t="shared" si="65"/>
        <v>43435.575659722221</v>
      </c>
      <c r="Y185" s="33">
        <f t="shared" si="66"/>
        <v>0</v>
      </c>
      <c r="Z185" s="33">
        <f t="shared" si="67"/>
        <v>0</v>
      </c>
      <c r="AA185" s="10"/>
      <c r="AB185" s="10">
        <f t="shared" si="68"/>
        <v>0</v>
      </c>
      <c r="AC185" s="10">
        <f t="shared" si="69"/>
        <v>0</v>
      </c>
      <c r="AD185" s="10"/>
      <c r="AE185" s="10"/>
    </row>
    <row r="186" spans="1:33" s="7" customFormat="1" hidden="1" x14ac:dyDescent="0.4">
      <c r="A186" s="16" t="str">
        <f t="shared" si="82"/>
        <v>★</v>
      </c>
      <c r="B186" s="16" t="str">
        <f t="shared" si="83"/>
        <v>☆</v>
      </c>
      <c r="C186" s="7">
        <v>13</v>
      </c>
      <c r="D186" s="2">
        <v>43435.575497685182</v>
      </c>
      <c r="E186" s="3" t="s">
        <v>718</v>
      </c>
      <c r="F186" s="3">
        <v>22895</v>
      </c>
      <c r="G186" s="3" t="s">
        <v>32</v>
      </c>
      <c r="H186" s="3">
        <v>7884</v>
      </c>
      <c r="I186" s="3">
        <v>975</v>
      </c>
      <c r="J186" s="3">
        <v>10</v>
      </c>
      <c r="K186" s="3">
        <v>5</v>
      </c>
      <c r="L186" s="2">
        <v>43435.58184027778</v>
      </c>
      <c r="M186" s="3"/>
      <c r="N186" s="3"/>
      <c r="O186" s="3" t="s">
        <v>53</v>
      </c>
      <c r="P186" s="3" t="s">
        <v>54</v>
      </c>
      <c r="Q186" s="3" t="s">
        <v>22</v>
      </c>
      <c r="R186" s="3" t="s">
        <v>23</v>
      </c>
      <c r="S186" s="2">
        <v>43435.582430555558</v>
      </c>
      <c r="T186" s="3"/>
      <c r="U186" s="2">
        <v>43435.600914351853</v>
      </c>
      <c r="V186" s="3"/>
      <c r="W186" s="2">
        <v>43435.582430555558</v>
      </c>
      <c r="X186" s="2">
        <f t="shared" si="65"/>
        <v>43435.582430555558</v>
      </c>
      <c r="Y186" s="33">
        <f t="shared" si="66"/>
        <v>0</v>
      </c>
      <c r="Z186" s="33">
        <f t="shared" si="67"/>
        <v>0</v>
      </c>
      <c r="AA186" s="10"/>
      <c r="AB186" s="10">
        <f t="shared" si="68"/>
        <v>0</v>
      </c>
      <c r="AC186" s="10">
        <f t="shared" si="69"/>
        <v>0</v>
      </c>
      <c r="AD186" s="10"/>
      <c r="AE186" s="10"/>
      <c r="AG186" s="3"/>
    </row>
    <row r="187" spans="1:33" s="7" customFormat="1" hidden="1" x14ac:dyDescent="0.4">
      <c r="A187" s="16" t="str">
        <f t="shared" si="82"/>
        <v>-</v>
      </c>
      <c r="B187" s="16" t="str">
        <f t="shared" si="83"/>
        <v>☆</v>
      </c>
      <c r="C187" s="7">
        <v>13</v>
      </c>
      <c r="D187" s="2">
        <v>43435.57644675926</v>
      </c>
      <c r="E187" s="3" t="s">
        <v>722</v>
      </c>
      <c r="F187" s="3">
        <v>22900</v>
      </c>
      <c r="G187" s="3" t="s">
        <v>18</v>
      </c>
      <c r="H187" s="3">
        <v>4838</v>
      </c>
      <c r="I187" s="3">
        <v>818</v>
      </c>
      <c r="J187" s="3">
        <v>15</v>
      </c>
      <c r="K187" s="3">
        <v>1</v>
      </c>
      <c r="L187" s="2">
        <v>43435.576574074075</v>
      </c>
      <c r="M187" s="3"/>
      <c r="N187" s="3"/>
      <c r="O187" s="3" t="s">
        <v>63</v>
      </c>
      <c r="P187" s="3" t="s">
        <v>64</v>
      </c>
      <c r="Q187" s="3" t="s">
        <v>26</v>
      </c>
      <c r="R187" s="3" t="s">
        <v>27</v>
      </c>
      <c r="S187" s="2">
        <v>43435.577523148146</v>
      </c>
      <c r="T187" s="3"/>
      <c r="U187" s="2">
        <v>43435.587083333332</v>
      </c>
      <c r="V187" s="3"/>
      <c r="W187" s="3"/>
      <c r="X187" s="2">
        <f t="shared" si="65"/>
        <v>43435.57644675926</v>
      </c>
      <c r="Y187" s="33">
        <f t="shared" si="66"/>
        <v>0</v>
      </c>
      <c r="Z187" s="33">
        <f t="shared" si="67"/>
        <v>0</v>
      </c>
      <c r="AA187" s="10"/>
      <c r="AB187" s="10">
        <f t="shared" si="68"/>
        <v>0</v>
      </c>
      <c r="AC187" s="10">
        <f t="shared" si="69"/>
        <v>1.0763888858491555E-3</v>
      </c>
      <c r="AD187" s="10"/>
      <c r="AE187" s="10"/>
    </row>
    <row r="188" spans="1:33" s="7" customFormat="1" hidden="1" x14ac:dyDescent="0.4">
      <c r="A188" s="16" t="str">
        <f t="shared" si="82"/>
        <v>★</v>
      </c>
      <c r="B188" s="16" t="str">
        <f t="shared" si="83"/>
        <v>☆</v>
      </c>
      <c r="C188" s="7">
        <v>13</v>
      </c>
      <c r="D188" s="2">
        <v>43435.579733796294</v>
      </c>
      <c r="E188" s="3" t="s">
        <v>725</v>
      </c>
      <c r="F188" s="3">
        <v>22906</v>
      </c>
      <c r="G188" s="3" t="s">
        <v>97</v>
      </c>
      <c r="H188" s="3">
        <v>7971</v>
      </c>
      <c r="I188" s="3">
        <v>582</v>
      </c>
      <c r="J188" s="3">
        <v>1</v>
      </c>
      <c r="K188" s="3">
        <v>1</v>
      </c>
      <c r="L188" s="2">
        <v>43435.581030092595</v>
      </c>
      <c r="M188" s="3"/>
      <c r="N188" s="3"/>
      <c r="O188" s="3" t="s">
        <v>26</v>
      </c>
      <c r="P188" s="3" t="s">
        <v>27</v>
      </c>
      <c r="Q188" s="3" t="s">
        <v>39</v>
      </c>
      <c r="R188" s="3" t="s">
        <v>40</v>
      </c>
      <c r="S188" s="2">
        <v>43435.620833333334</v>
      </c>
      <c r="T188" s="3"/>
      <c r="U188" s="2">
        <v>43435.627974537034</v>
      </c>
      <c r="V188" s="3"/>
      <c r="W188" s="2">
        <v>43435.620833333334</v>
      </c>
      <c r="X188" s="2">
        <f t="shared" si="65"/>
        <v>43435.620833333334</v>
      </c>
      <c r="Y188" s="33">
        <f t="shared" si="66"/>
        <v>0</v>
      </c>
      <c r="Z188" s="33">
        <f t="shared" si="67"/>
        <v>0</v>
      </c>
      <c r="AA188" s="10"/>
      <c r="AB188" s="10">
        <f t="shared" si="68"/>
        <v>0</v>
      </c>
      <c r="AC188" s="10">
        <f t="shared" si="69"/>
        <v>0</v>
      </c>
      <c r="AD188" s="10"/>
      <c r="AE188" s="10"/>
    </row>
    <row r="189" spans="1:33" s="12" customFormat="1" hidden="1" x14ac:dyDescent="0.4">
      <c r="A189" s="17" t="str">
        <f t="shared" si="82"/>
        <v>-</v>
      </c>
      <c r="B189" s="17" t="str">
        <f t="shared" si="83"/>
        <v>☆</v>
      </c>
      <c r="C189" s="12">
        <v>13</v>
      </c>
      <c r="D189" s="4">
        <v>43435.581435185188</v>
      </c>
      <c r="E189" s="5" t="s">
        <v>680</v>
      </c>
      <c r="F189" s="5">
        <v>22909</v>
      </c>
      <c r="G189" s="5" t="s">
        <v>96</v>
      </c>
      <c r="H189" s="5">
        <v>0</v>
      </c>
      <c r="I189" s="5">
        <v>615</v>
      </c>
      <c r="J189" s="5">
        <v>11</v>
      </c>
      <c r="K189" s="5">
        <v>3</v>
      </c>
      <c r="L189" s="4">
        <v>43435.58222222222</v>
      </c>
      <c r="M189" s="5"/>
      <c r="N189" s="5"/>
      <c r="O189" s="5" t="s">
        <v>30</v>
      </c>
      <c r="P189" s="5" t="s">
        <v>31</v>
      </c>
      <c r="Q189" s="5" t="s">
        <v>22</v>
      </c>
      <c r="R189" s="5" t="s">
        <v>23</v>
      </c>
      <c r="S189" s="4">
        <v>43435.58390046296</v>
      </c>
      <c r="T189" s="5"/>
      <c r="U189" s="4">
        <v>43435.5940625</v>
      </c>
      <c r="V189" s="5"/>
      <c r="W189" s="5"/>
      <c r="X189" s="4">
        <f t="shared" si="65"/>
        <v>43435.581435185188</v>
      </c>
      <c r="Y189" s="34">
        <f t="shared" si="66"/>
        <v>0</v>
      </c>
      <c r="Z189" s="34">
        <f t="shared" si="67"/>
        <v>0</v>
      </c>
      <c r="AA189" s="19"/>
      <c r="AB189" s="19">
        <f t="shared" si="68"/>
        <v>0</v>
      </c>
      <c r="AC189" s="19">
        <f t="shared" si="69"/>
        <v>2.4652777719893493E-3</v>
      </c>
      <c r="AD189" s="19"/>
      <c r="AE189" s="19"/>
      <c r="AG189" s="5"/>
    </row>
    <row r="190" spans="1:33" s="23" customFormat="1" x14ac:dyDescent="0.4">
      <c r="A190" s="20" t="str">
        <f t="shared" si="80"/>
        <v>-</v>
      </c>
      <c r="B190" s="20" t="str">
        <f t="shared" si="81"/>
        <v>-</v>
      </c>
      <c r="C190" s="23">
        <v>14</v>
      </c>
      <c r="D190" s="22">
        <v>43435.585729166669</v>
      </c>
      <c r="E190" s="21" t="s">
        <v>664</v>
      </c>
      <c r="F190" s="21">
        <v>22914</v>
      </c>
      <c r="G190" s="21" t="s">
        <v>32</v>
      </c>
      <c r="H190" s="21">
        <v>6917</v>
      </c>
      <c r="I190" s="21">
        <v>396</v>
      </c>
      <c r="J190" s="21">
        <v>11</v>
      </c>
      <c r="K190" s="21">
        <v>2</v>
      </c>
      <c r="L190" s="21"/>
      <c r="M190" s="22">
        <v>43435.590856481482</v>
      </c>
      <c r="N190" s="22">
        <v>43435.59542824074</v>
      </c>
      <c r="O190" s="21" t="s">
        <v>63</v>
      </c>
      <c r="P190" s="21" t="s">
        <v>64</v>
      </c>
      <c r="Q190" s="21" t="s">
        <v>20</v>
      </c>
      <c r="R190" s="21" t="s">
        <v>21</v>
      </c>
      <c r="S190" s="22">
        <v>43435.593240740738</v>
      </c>
      <c r="T190" s="22">
        <v>43435.593240740738</v>
      </c>
      <c r="U190" s="22">
        <v>43435.601909722223</v>
      </c>
      <c r="V190" s="22">
        <v>43435.601909722223</v>
      </c>
      <c r="W190" s="21"/>
      <c r="X190" s="22">
        <f t="shared" si="65"/>
        <v>43435.585729166669</v>
      </c>
      <c r="Y190" s="35">
        <f t="shared" si="66"/>
        <v>4.5717592583969235E-3</v>
      </c>
      <c r="Z190" s="35">
        <f t="shared" si="67"/>
        <v>9.1435185167938471E-3</v>
      </c>
      <c r="AA190" s="26">
        <f>SUM(Z190:Z249)</f>
        <v>0.60800925928924698</v>
      </c>
      <c r="AB190" s="26">
        <f t="shared" si="68"/>
        <v>0</v>
      </c>
      <c r="AC190" s="26">
        <f t="shared" si="69"/>
        <v>5.1273148128530011E-3</v>
      </c>
      <c r="AD190" s="26">
        <f>AVERAGE(AC190:AC249)</f>
        <v>6.0562865491782872E-3</v>
      </c>
      <c r="AE190" s="26">
        <f>MEDIAN(AC190:AC249)</f>
        <v>5.2546296283253469E-3</v>
      </c>
      <c r="AG190" s="21"/>
    </row>
    <row r="191" spans="1:33" s="7" customFormat="1" x14ac:dyDescent="0.4">
      <c r="A191" s="16" t="str">
        <f t="shared" si="80"/>
        <v>-</v>
      </c>
      <c r="B191" s="16" t="str">
        <f t="shared" si="81"/>
        <v>-</v>
      </c>
      <c r="C191" s="7">
        <v>14</v>
      </c>
      <c r="D191" s="2">
        <v>43435.587604166663</v>
      </c>
      <c r="E191" s="3" t="s">
        <v>731</v>
      </c>
      <c r="F191" s="3">
        <v>22915</v>
      </c>
      <c r="G191" s="3" t="s">
        <v>32</v>
      </c>
      <c r="H191" s="3">
        <v>1103</v>
      </c>
      <c r="I191" s="3">
        <v>43</v>
      </c>
      <c r="J191" s="3">
        <v>10</v>
      </c>
      <c r="K191" s="3">
        <v>1</v>
      </c>
      <c r="L191" s="3"/>
      <c r="M191" s="2">
        <v>43435.591307870367</v>
      </c>
      <c r="N191" s="2">
        <v>43435.596099537041</v>
      </c>
      <c r="O191" s="3" t="s">
        <v>75</v>
      </c>
      <c r="P191" s="3" t="s">
        <v>76</v>
      </c>
      <c r="Q191" s="3" t="s">
        <v>24</v>
      </c>
      <c r="R191" s="3" t="s">
        <v>25</v>
      </c>
      <c r="S191" s="2">
        <v>43435.589745370373</v>
      </c>
      <c r="T191" s="2">
        <v>43435.589745370373</v>
      </c>
      <c r="U191" s="2">
        <v>43435.598819444444</v>
      </c>
      <c r="V191" s="2">
        <v>43435.598819444444</v>
      </c>
      <c r="W191" s="3"/>
      <c r="X191" s="2">
        <f t="shared" si="65"/>
        <v>43435.587604166663</v>
      </c>
      <c r="Y191" s="33">
        <f t="shared" si="66"/>
        <v>4.7916666735545732E-3</v>
      </c>
      <c r="Z191" s="33">
        <f t="shared" si="67"/>
        <v>4.7916666735545732E-3</v>
      </c>
      <c r="AA191" s="10"/>
      <c r="AB191" s="10">
        <f t="shared" si="68"/>
        <v>1.5624999941792339E-3</v>
      </c>
      <c r="AC191" s="10">
        <f t="shared" si="69"/>
        <v>3.7037037036498077E-3</v>
      </c>
      <c r="AD191" s="10"/>
      <c r="AE191" s="10"/>
      <c r="AG191" s="3"/>
    </row>
    <row r="192" spans="1:33" s="7" customFormat="1" hidden="1" x14ac:dyDescent="0.4">
      <c r="A192" s="16" t="str">
        <f t="shared" si="80"/>
        <v>-</v>
      </c>
      <c r="B192" s="16" t="str">
        <f t="shared" si="81"/>
        <v>-</v>
      </c>
      <c r="C192" s="7">
        <v>14</v>
      </c>
      <c r="D192" s="2">
        <v>43435.58803240741</v>
      </c>
      <c r="E192" s="3" t="s">
        <v>680</v>
      </c>
      <c r="F192" s="3">
        <v>22916</v>
      </c>
      <c r="G192" s="3" t="s">
        <v>95</v>
      </c>
      <c r="H192" s="3">
        <v>0</v>
      </c>
      <c r="I192" s="3">
        <v>639</v>
      </c>
      <c r="J192" s="3">
        <v>9</v>
      </c>
      <c r="K192" s="3">
        <v>3</v>
      </c>
      <c r="L192" s="3"/>
      <c r="M192" s="2">
        <v>43435.593414351853</v>
      </c>
      <c r="N192" s="2">
        <v>43435.598310185182</v>
      </c>
      <c r="O192" s="3" t="s">
        <v>20</v>
      </c>
      <c r="P192" s="3" t="s">
        <v>21</v>
      </c>
      <c r="Q192" s="3" t="s">
        <v>22</v>
      </c>
      <c r="R192" s="3" t="s">
        <v>23</v>
      </c>
      <c r="S192" s="2">
        <v>43435.596064814818</v>
      </c>
      <c r="T192" s="2">
        <v>43435.596064814818</v>
      </c>
      <c r="U192" s="2">
        <v>43435.606215277781</v>
      </c>
      <c r="V192" s="2">
        <v>43435.606215277781</v>
      </c>
      <c r="W192" s="3"/>
      <c r="X192" s="2">
        <f t="shared" si="65"/>
        <v>43435.58803240741</v>
      </c>
      <c r="Y192" s="33">
        <f t="shared" si="66"/>
        <v>4.8958333281916566E-3</v>
      </c>
      <c r="Z192" s="33">
        <f t="shared" si="67"/>
        <v>1.468749998457497E-2</v>
      </c>
      <c r="AA192" s="10"/>
      <c r="AB192" s="10">
        <f t="shared" si="68"/>
        <v>0</v>
      </c>
      <c r="AC192" s="10">
        <f t="shared" si="69"/>
        <v>5.3819444437976927E-3</v>
      </c>
      <c r="AD192" s="10"/>
      <c r="AE192" s="10"/>
      <c r="AG192" s="3"/>
    </row>
    <row r="193" spans="1:33" s="7" customFormat="1" hidden="1" x14ac:dyDescent="0.4">
      <c r="A193" s="16" t="str">
        <f t="shared" si="80"/>
        <v>-</v>
      </c>
      <c r="B193" s="16" t="str">
        <f t="shared" si="81"/>
        <v>-</v>
      </c>
      <c r="C193" s="7">
        <v>14</v>
      </c>
      <c r="D193" s="2">
        <v>43435.588148148148</v>
      </c>
      <c r="E193" s="3" t="s">
        <v>732</v>
      </c>
      <c r="F193" s="3">
        <v>22917</v>
      </c>
      <c r="G193" s="3" t="s">
        <v>95</v>
      </c>
      <c r="H193" s="3">
        <v>0</v>
      </c>
      <c r="I193" s="3">
        <v>92</v>
      </c>
      <c r="J193" s="3">
        <v>15</v>
      </c>
      <c r="K193" s="3">
        <v>3</v>
      </c>
      <c r="L193" s="3"/>
      <c r="M193" s="2">
        <v>43435.590231481481</v>
      </c>
      <c r="N193" s="2">
        <v>43435.596331018518</v>
      </c>
      <c r="O193" s="3" t="s">
        <v>43</v>
      </c>
      <c r="P193" s="3" t="s">
        <v>89</v>
      </c>
      <c r="Q193" s="3" t="s">
        <v>39</v>
      </c>
      <c r="R193" s="3" t="s">
        <v>40</v>
      </c>
      <c r="S193" s="2">
        <v>43435.590787037036</v>
      </c>
      <c r="T193" s="2">
        <v>43435.590787037036</v>
      </c>
      <c r="U193" s="2">
        <v>43435.596712962964</v>
      </c>
      <c r="V193" s="2">
        <v>43435.596712962964</v>
      </c>
      <c r="W193" s="3"/>
      <c r="X193" s="2">
        <f t="shared" si="65"/>
        <v>43435.588148148148</v>
      </c>
      <c r="Y193" s="33">
        <f t="shared" si="66"/>
        <v>6.0995370367891155E-3</v>
      </c>
      <c r="Z193" s="33">
        <f t="shared" si="67"/>
        <v>1.8298611110367347E-2</v>
      </c>
      <c r="AA193" s="10"/>
      <c r="AB193" s="10">
        <f t="shared" si="68"/>
        <v>0</v>
      </c>
      <c r="AC193" s="10">
        <f t="shared" si="69"/>
        <v>2.0833333328482695E-3</v>
      </c>
      <c r="AD193" s="10"/>
      <c r="AE193" s="10"/>
    </row>
    <row r="194" spans="1:33" s="7" customFormat="1" hidden="1" x14ac:dyDescent="0.4">
      <c r="A194" s="16" t="str">
        <f t="shared" si="80"/>
        <v>-</v>
      </c>
      <c r="B194" s="16" t="str">
        <f t="shared" si="81"/>
        <v>-</v>
      </c>
      <c r="C194" s="7">
        <v>14</v>
      </c>
      <c r="D194" s="2">
        <v>43435.589606481481</v>
      </c>
      <c r="E194" s="3" t="s">
        <v>637</v>
      </c>
      <c r="F194" s="3">
        <v>22918</v>
      </c>
      <c r="G194" s="3" t="s">
        <v>95</v>
      </c>
      <c r="H194" s="3">
        <v>0</v>
      </c>
      <c r="I194" s="3">
        <v>772</v>
      </c>
      <c r="J194" s="3">
        <v>4</v>
      </c>
      <c r="K194" s="3">
        <v>1</v>
      </c>
      <c r="L194" s="3"/>
      <c r="M194" s="2">
        <v>43435.591967592591</v>
      </c>
      <c r="N194" s="2">
        <v>43435.598634259259</v>
      </c>
      <c r="O194" s="3" t="s">
        <v>43</v>
      </c>
      <c r="P194" s="3" t="s">
        <v>89</v>
      </c>
      <c r="Q194" s="3" t="s">
        <v>70</v>
      </c>
      <c r="R194" s="3" t="s">
        <v>105</v>
      </c>
      <c r="S194" s="2">
        <v>43435.591504629629</v>
      </c>
      <c r="T194" s="2">
        <v>43435.591504629629</v>
      </c>
      <c r="U194" s="2">
        <v>43435.599803240744</v>
      </c>
      <c r="V194" s="2">
        <v>43435.599803240744</v>
      </c>
      <c r="W194" s="3"/>
      <c r="X194" s="2">
        <f t="shared" si="65"/>
        <v>43435.589606481481</v>
      </c>
      <c r="Y194" s="33">
        <f t="shared" si="66"/>
        <v>6.6666666680248454E-3</v>
      </c>
      <c r="Z194" s="33">
        <f t="shared" si="67"/>
        <v>6.6666666680248454E-3</v>
      </c>
      <c r="AA194" s="10"/>
      <c r="AB194" s="10">
        <f t="shared" si="68"/>
        <v>4.6296296204673126E-4</v>
      </c>
      <c r="AC194" s="10">
        <f t="shared" si="69"/>
        <v>2.3611111100763083E-3</v>
      </c>
      <c r="AD194" s="10"/>
      <c r="AE194" s="10"/>
      <c r="AG194" s="3"/>
    </row>
    <row r="195" spans="1:33" s="7" customFormat="1" x14ac:dyDescent="0.4">
      <c r="A195" s="16" t="str">
        <f t="shared" si="80"/>
        <v>-</v>
      </c>
      <c r="B195" s="16" t="str">
        <f t="shared" si="81"/>
        <v>-</v>
      </c>
      <c r="C195" s="7">
        <v>14</v>
      </c>
      <c r="D195" s="2">
        <v>43435.590312499997</v>
      </c>
      <c r="E195" s="3" t="s">
        <v>733</v>
      </c>
      <c r="F195" s="3">
        <v>22919</v>
      </c>
      <c r="G195" s="3" t="s">
        <v>32</v>
      </c>
      <c r="H195" s="3">
        <v>1826</v>
      </c>
      <c r="I195" s="3">
        <v>289</v>
      </c>
      <c r="J195" s="3">
        <v>1</v>
      </c>
      <c r="K195" s="3">
        <v>2</v>
      </c>
      <c r="L195" s="3"/>
      <c r="M195" s="2">
        <v>43435.592037037037</v>
      </c>
      <c r="N195" s="2">
        <v>43435.598680555559</v>
      </c>
      <c r="O195" s="3" t="s">
        <v>44</v>
      </c>
      <c r="P195" s="3" t="s">
        <v>45</v>
      </c>
      <c r="Q195" s="3" t="s">
        <v>61</v>
      </c>
      <c r="R195" s="3" t="s">
        <v>62</v>
      </c>
      <c r="S195" s="2">
        <v>43435.592881944445</v>
      </c>
      <c r="T195" s="2">
        <v>43435.592881944445</v>
      </c>
      <c r="U195" s="2">
        <v>43435.602835648147</v>
      </c>
      <c r="V195" s="2">
        <v>43435.602835648147</v>
      </c>
      <c r="W195" s="3"/>
      <c r="X195" s="2">
        <f t="shared" si="65"/>
        <v>43435.590312499997</v>
      </c>
      <c r="Y195" s="33">
        <f t="shared" si="66"/>
        <v>6.6435185217414983E-3</v>
      </c>
      <c r="Z195" s="33">
        <f t="shared" si="67"/>
        <v>1.3287037043482997E-2</v>
      </c>
      <c r="AA195" s="10"/>
      <c r="AB195" s="10">
        <f t="shared" si="68"/>
        <v>0</v>
      </c>
      <c r="AC195" s="10">
        <f t="shared" si="69"/>
        <v>1.7245370399905369E-3</v>
      </c>
      <c r="AD195" s="10"/>
      <c r="AE195" s="10"/>
      <c r="AG195" s="3"/>
    </row>
    <row r="196" spans="1:33" s="7" customFormat="1" x14ac:dyDescent="0.4">
      <c r="A196" s="16" t="str">
        <f t="shared" si="80"/>
        <v>-</v>
      </c>
      <c r="B196" s="16" t="str">
        <f t="shared" si="81"/>
        <v>-</v>
      </c>
      <c r="C196" s="7">
        <v>14</v>
      </c>
      <c r="D196" s="2">
        <v>43435.592175925929</v>
      </c>
      <c r="E196" s="3" t="s">
        <v>725</v>
      </c>
      <c r="F196" s="3">
        <v>22920</v>
      </c>
      <c r="G196" s="3" t="s">
        <v>18</v>
      </c>
      <c r="H196" s="3">
        <v>7971</v>
      </c>
      <c r="I196" s="3">
        <v>787</v>
      </c>
      <c r="J196" s="3">
        <v>5</v>
      </c>
      <c r="K196" s="3">
        <v>1</v>
      </c>
      <c r="L196" s="3"/>
      <c r="M196" s="2">
        <v>43435.597430555557</v>
      </c>
      <c r="N196" s="2">
        <v>43435.604166666664</v>
      </c>
      <c r="O196" s="3" t="s">
        <v>26</v>
      </c>
      <c r="P196" s="3" t="s">
        <v>27</v>
      </c>
      <c r="Q196" s="3" t="s">
        <v>22</v>
      </c>
      <c r="R196" s="3" t="s">
        <v>23</v>
      </c>
      <c r="S196" s="2">
        <v>43435.596817129626</v>
      </c>
      <c r="T196" s="2">
        <v>43435.597349537034</v>
      </c>
      <c r="U196" s="2">
        <v>43435.608483796299</v>
      </c>
      <c r="V196" s="2">
        <v>43435.617060185185</v>
      </c>
      <c r="W196" s="3"/>
      <c r="X196" s="2">
        <f t="shared" ref="X196:X259" si="84">IF(W196&gt;0,W196,D196)</f>
        <v>43435.592175925929</v>
      </c>
      <c r="Y196" s="33">
        <f t="shared" ref="Y196:Y259" si="85">N196-M196</f>
        <v>6.7361111068748869E-3</v>
      </c>
      <c r="Z196" s="33">
        <f t="shared" ref="Z196:Z259" si="86">Y196*K196</f>
        <v>6.7361111068748869E-3</v>
      </c>
      <c r="AA196" s="10"/>
      <c r="AB196" s="10">
        <f t="shared" ref="AB196:AB259" si="87">IF(IF(A196="☆",L196-S196,M196-S196)&lt;0,0,IF(A196="☆",L196-S196,M196-S196))</f>
        <v>6.1342593107838184E-4</v>
      </c>
      <c r="AC196" s="10">
        <f t="shared" ref="AC196:AC259" si="88">IF(IF(B196="☆",(IF(L196&gt;S196,L196-X196,S196-X196)),M196-X196)&lt;0,0,IF(B196="☆",(IF(L196&gt;S196,L196-X196,S196-X196)),M196-X196))</f>
        <v>5.2546296283253469E-3</v>
      </c>
      <c r="AD196" s="10"/>
      <c r="AE196" s="10"/>
      <c r="AG196" s="3"/>
    </row>
    <row r="197" spans="1:33" s="7" customFormat="1" x14ac:dyDescent="0.4">
      <c r="A197" s="16" t="str">
        <f t="shared" si="80"/>
        <v>-</v>
      </c>
      <c r="B197" s="16" t="str">
        <f t="shared" si="81"/>
        <v>-</v>
      </c>
      <c r="C197" s="7">
        <v>14</v>
      </c>
      <c r="D197" s="2">
        <v>43435.592557870368</v>
      </c>
      <c r="E197" s="3" t="s">
        <v>698</v>
      </c>
      <c r="F197" s="3">
        <v>22921</v>
      </c>
      <c r="G197" s="3" t="s">
        <v>32</v>
      </c>
      <c r="H197" s="3">
        <v>3753</v>
      </c>
      <c r="I197" s="3">
        <v>546</v>
      </c>
      <c r="J197" s="3">
        <v>13</v>
      </c>
      <c r="K197" s="3">
        <v>1</v>
      </c>
      <c r="L197" s="3"/>
      <c r="M197" s="2">
        <v>43435.600729166668</v>
      </c>
      <c r="N197" s="2">
        <v>43435.611747685187</v>
      </c>
      <c r="O197" s="3" t="s">
        <v>43</v>
      </c>
      <c r="P197" s="3" t="s">
        <v>89</v>
      </c>
      <c r="Q197" s="3" t="s">
        <v>46</v>
      </c>
      <c r="R197" s="3" t="s">
        <v>47</v>
      </c>
      <c r="S197" s="2">
        <v>43435.599374999998</v>
      </c>
      <c r="T197" s="2">
        <v>43435.599374999998</v>
      </c>
      <c r="U197" s="2">
        <v>43435.611180555556</v>
      </c>
      <c r="V197" s="2">
        <v>43435.623807870368</v>
      </c>
      <c r="W197" s="3"/>
      <c r="X197" s="2">
        <f t="shared" si="84"/>
        <v>43435.592557870368</v>
      </c>
      <c r="Y197" s="33">
        <f t="shared" si="85"/>
        <v>1.1018518518540077E-2</v>
      </c>
      <c r="Z197" s="33">
        <f t="shared" si="86"/>
        <v>1.1018518518540077E-2</v>
      </c>
      <c r="AA197" s="10"/>
      <c r="AB197" s="10">
        <f t="shared" si="87"/>
        <v>1.3541666703531519E-3</v>
      </c>
      <c r="AC197" s="10">
        <f t="shared" si="88"/>
        <v>8.1712963001336902E-3</v>
      </c>
      <c r="AD197" s="10"/>
      <c r="AE197" s="10"/>
      <c r="AG197" s="3"/>
    </row>
    <row r="198" spans="1:33" s="7" customFormat="1" x14ac:dyDescent="0.4">
      <c r="A198" s="16" t="str">
        <f t="shared" si="80"/>
        <v>-</v>
      </c>
      <c r="B198" s="16" t="str">
        <f t="shared" si="81"/>
        <v>-</v>
      </c>
      <c r="C198" s="7">
        <v>14</v>
      </c>
      <c r="D198" s="2">
        <v>43435.593240740738</v>
      </c>
      <c r="E198" s="3" t="s">
        <v>734</v>
      </c>
      <c r="F198" s="3">
        <v>22922</v>
      </c>
      <c r="G198" s="3" t="s">
        <v>32</v>
      </c>
      <c r="H198" s="3">
        <v>4146</v>
      </c>
      <c r="I198" s="3">
        <v>78</v>
      </c>
      <c r="J198" s="3">
        <v>14</v>
      </c>
      <c r="K198" s="3">
        <v>2</v>
      </c>
      <c r="L198" s="3"/>
      <c r="M198" s="2">
        <v>43435.596539351849</v>
      </c>
      <c r="N198" s="2">
        <v>43435.601840277777</v>
      </c>
      <c r="O198" s="3" t="s">
        <v>22</v>
      </c>
      <c r="P198" s="3" t="s">
        <v>23</v>
      </c>
      <c r="Q198" s="3" t="s">
        <v>24</v>
      </c>
      <c r="R198" s="3" t="s">
        <v>25</v>
      </c>
      <c r="S198" s="2">
        <v>43435.595682870371</v>
      </c>
      <c r="T198" s="2">
        <v>43435.595682870371</v>
      </c>
      <c r="U198" s="2">
        <v>43435.604039351849</v>
      </c>
      <c r="V198" s="2">
        <v>43435.604039351849</v>
      </c>
      <c r="W198" s="3"/>
      <c r="X198" s="2">
        <f t="shared" si="84"/>
        <v>43435.593240740738</v>
      </c>
      <c r="Y198" s="33">
        <f t="shared" si="85"/>
        <v>5.3009259281679988E-3</v>
      </c>
      <c r="Z198" s="33">
        <f t="shared" si="86"/>
        <v>1.0601851856335998E-2</v>
      </c>
      <c r="AA198" s="10"/>
      <c r="AB198" s="10">
        <f t="shared" si="87"/>
        <v>8.5648147796746343E-4</v>
      </c>
      <c r="AC198" s="10">
        <f t="shared" si="88"/>
        <v>3.2986111109494232E-3</v>
      </c>
      <c r="AD198" s="10"/>
      <c r="AE198" s="10"/>
    </row>
    <row r="199" spans="1:33" s="7" customFormat="1" hidden="1" x14ac:dyDescent="0.4">
      <c r="A199" s="16" t="str">
        <f t="shared" si="80"/>
        <v>-</v>
      </c>
      <c r="B199" s="16" t="str">
        <f t="shared" si="81"/>
        <v>-</v>
      </c>
      <c r="C199" s="7">
        <v>14</v>
      </c>
      <c r="D199" s="2">
        <v>43435.593587962961</v>
      </c>
      <c r="E199" s="3" t="s">
        <v>736</v>
      </c>
      <c r="F199" s="3">
        <v>22924</v>
      </c>
      <c r="G199" s="3" t="s">
        <v>95</v>
      </c>
      <c r="H199" s="3">
        <v>0</v>
      </c>
      <c r="I199" s="3">
        <v>801</v>
      </c>
      <c r="J199" s="3">
        <v>3</v>
      </c>
      <c r="K199" s="3">
        <v>2</v>
      </c>
      <c r="L199" s="3"/>
      <c r="M199" s="2">
        <v>43435.598564814813</v>
      </c>
      <c r="N199" s="2">
        <v>43435.600486111114</v>
      </c>
      <c r="O199" s="3" t="s">
        <v>57</v>
      </c>
      <c r="P199" s="3" t="s">
        <v>58</v>
      </c>
      <c r="Q199" s="3" t="s">
        <v>73</v>
      </c>
      <c r="R199" s="3" t="s">
        <v>74</v>
      </c>
      <c r="S199" s="2">
        <v>43435.599895833337</v>
      </c>
      <c r="T199" s="2">
        <v>43435.599895833337</v>
      </c>
      <c r="U199" s="2">
        <v>43435.604907407411</v>
      </c>
      <c r="V199" s="2">
        <v>43435.604907407411</v>
      </c>
      <c r="W199" s="3"/>
      <c r="X199" s="2">
        <f t="shared" si="84"/>
        <v>43435.593587962961</v>
      </c>
      <c r="Y199" s="33">
        <f t="shared" si="85"/>
        <v>1.9212963015888818E-3</v>
      </c>
      <c r="Z199" s="33">
        <f t="shared" si="86"/>
        <v>3.8425926031777635E-3</v>
      </c>
      <c r="AA199" s="10"/>
      <c r="AB199" s="10">
        <f t="shared" si="87"/>
        <v>0</v>
      </c>
      <c r="AC199" s="10">
        <f t="shared" si="88"/>
        <v>4.9768518510973081E-3</v>
      </c>
      <c r="AD199" s="10"/>
      <c r="AE199" s="10"/>
    </row>
    <row r="200" spans="1:33" s="7" customFormat="1" hidden="1" x14ac:dyDescent="0.4">
      <c r="A200" s="16" t="str">
        <f t="shared" si="80"/>
        <v>★</v>
      </c>
      <c r="B200" s="16" t="str">
        <f t="shared" si="81"/>
        <v>-</v>
      </c>
      <c r="C200" s="7">
        <v>14</v>
      </c>
      <c r="D200" s="2">
        <v>43435.5940162037</v>
      </c>
      <c r="E200" s="3" t="s">
        <v>737</v>
      </c>
      <c r="F200" s="3">
        <v>22925</v>
      </c>
      <c r="G200" s="3" t="s">
        <v>96</v>
      </c>
      <c r="H200" s="3">
        <v>0</v>
      </c>
      <c r="I200" s="3">
        <v>796</v>
      </c>
      <c r="J200" s="3">
        <v>11</v>
      </c>
      <c r="K200" s="3">
        <v>4</v>
      </c>
      <c r="L200" s="3"/>
      <c r="M200" s="2">
        <v>43435.597048611111</v>
      </c>
      <c r="N200" s="2">
        <v>43435.605393518519</v>
      </c>
      <c r="O200" s="3" t="s">
        <v>44</v>
      </c>
      <c r="P200" s="3" t="s">
        <v>45</v>
      </c>
      <c r="Q200" s="3" t="s">
        <v>53</v>
      </c>
      <c r="R200" s="3" t="s">
        <v>54</v>
      </c>
      <c r="S200" s="2">
        <v>43435.600092592591</v>
      </c>
      <c r="T200" s="2">
        <v>43435.600092592591</v>
      </c>
      <c r="U200" s="2">
        <v>43435.611655092594</v>
      </c>
      <c r="V200" s="2">
        <v>43435.611655092594</v>
      </c>
      <c r="W200" s="2">
        <v>43435.600092592591</v>
      </c>
      <c r="X200" s="2">
        <f t="shared" si="84"/>
        <v>43435.600092592591</v>
      </c>
      <c r="Y200" s="33">
        <f t="shared" si="85"/>
        <v>8.3449074081727304E-3</v>
      </c>
      <c r="Z200" s="33">
        <f t="shared" si="86"/>
        <v>3.3379629632690921E-2</v>
      </c>
      <c r="AA200" s="10"/>
      <c r="AB200" s="10">
        <f t="shared" si="87"/>
        <v>0</v>
      </c>
      <c r="AC200" s="10">
        <f t="shared" si="88"/>
        <v>0</v>
      </c>
      <c r="AD200" s="10"/>
      <c r="AE200" s="10"/>
      <c r="AG200" s="3"/>
    </row>
    <row r="201" spans="1:33" s="7" customFormat="1" hidden="1" x14ac:dyDescent="0.4">
      <c r="A201" s="16" t="str">
        <f t="shared" si="80"/>
        <v>-</v>
      </c>
      <c r="B201" s="16" t="str">
        <f t="shared" si="81"/>
        <v>-</v>
      </c>
      <c r="C201" s="7">
        <v>14</v>
      </c>
      <c r="D201" s="2">
        <v>43435.594699074078</v>
      </c>
      <c r="E201" s="3" t="s">
        <v>653</v>
      </c>
      <c r="F201" s="3">
        <v>22926</v>
      </c>
      <c r="G201" s="3" t="s">
        <v>95</v>
      </c>
      <c r="H201" s="3">
        <v>0</v>
      </c>
      <c r="I201" s="3">
        <v>258</v>
      </c>
      <c r="J201" s="3">
        <v>2</v>
      </c>
      <c r="K201" s="3">
        <v>2</v>
      </c>
      <c r="L201" s="3"/>
      <c r="M201" s="2">
        <v>43435.598217592589</v>
      </c>
      <c r="N201" s="2">
        <v>43435.601875</v>
      </c>
      <c r="O201" s="3" t="s">
        <v>66</v>
      </c>
      <c r="P201" s="3" t="s">
        <v>67</v>
      </c>
      <c r="Q201" s="3" t="s">
        <v>24</v>
      </c>
      <c r="R201" s="3" t="s">
        <v>25</v>
      </c>
      <c r="S201" s="2">
        <v>43435.597199074073</v>
      </c>
      <c r="T201" s="2">
        <v>43435.597199074073</v>
      </c>
      <c r="U201" s="2">
        <v>43435.602893518517</v>
      </c>
      <c r="V201" s="2">
        <v>43435.602893518517</v>
      </c>
      <c r="W201" s="3"/>
      <c r="X201" s="2">
        <f t="shared" si="84"/>
        <v>43435.594699074078</v>
      </c>
      <c r="Y201" s="33">
        <f t="shared" si="85"/>
        <v>3.6574074110831134E-3</v>
      </c>
      <c r="Z201" s="33">
        <f t="shared" si="86"/>
        <v>7.3148148221662268E-3</v>
      </c>
      <c r="AA201" s="10"/>
      <c r="AB201" s="10">
        <f t="shared" si="87"/>
        <v>1.0185185165028088E-3</v>
      </c>
      <c r="AC201" s="10">
        <f t="shared" si="88"/>
        <v>3.5185185115551576E-3</v>
      </c>
      <c r="AD201" s="10"/>
      <c r="AE201" s="10"/>
      <c r="AG201" s="3"/>
    </row>
    <row r="202" spans="1:33" s="7" customFormat="1" x14ac:dyDescent="0.4">
      <c r="A202" s="16" t="str">
        <f t="shared" si="80"/>
        <v>-</v>
      </c>
      <c r="B202" s="16" t="str">
        <f t="shared" si="81"/>
        <v>-</v>
      </c>
      <c r="C202" s="7">
        <v>14</v>
      </c>
      <c r="D202" s="2">
        <v>43435.59547453704</v>
      </c>
      <c r="E202" s="3" t="s">
        <v>690</v>
      </c>
      <c r="F202" s="3">
        <v>22927</v>
      </c>
      <c r="G202" s="3" t="s">
        <v>18</v>
      </c>
      <c r="H202" s="3">
        <v>7947</v>
      </c>
      <c r="I202" s="3">
        <v>364</v>
      </c>
      <c r="J202" s="3">
        <v>10</v>
      </c>
      <c r="K202" s="3">
        <v>2</v>
      </c>
      <c r="L202" s="3"/>
      <c r="M202" s="2">
        <v>43435.59878472222</v>
      </c>
      <c r="N202" s="2">
        <v>43435.604525462964</v>
      </c>
      <c r="O202" s="3" t="s">
        <v>73</v>
      </c>
      <c r="P202" s="3" t="s">
        <v>74</v>
      </c>
      <c r="Q202" s="3" t="s">
        <v>75</v>
      </c>
      <c r="R202" s="3" t="s">
        <v>76</v>
      </c>
      <c r="S202" s="2">
        <v>43435.601481481484</v>
      </c>
      <c r="T202" s="2">
        <v>43435.601481481484</v>
      </c>
      <c r="U202" s="2">
        <v>43435.611122685186</v>
      </c>
      <c r="V202" s="2">
        <v>43435.611122685186</v>
      </c>
      <c r="W202" s="3"/>
      <c r="X202" s="2">
        <f t="shared" si="84"/>
        <v>43435.59547453704</v>
      </c>
      <c r="Y202" s="33">
        <f t="shared" si="85"/>
        <v>5.7407407439313829E-3</v>
      </c>
      <c r="Z202" s="33">
        <f t="shared" si="86"/>
        <v>1.1481481487862766E-2</v>
      </c>
      <c r="AA202" s="10"/>
      <c r="AB202" s="10">
        <f t="shared" si="87"/>
        <v>0</v>
      </c>
      <c r="AC202" s="10">
        <f t="shared" si="88"/>
        <v>3.3101851804531179E-3</v>
      </c>
      <c r="AD202" s="10"/>
      <c r="AE202" s="10"/>
      <c r="AG202" s="3"/>
    </row>
    <row r="203" spans="1:33" s="7" customFormat="1" x14ac:dyDescent="0.4">
      <c r="A203" s="16" t="str">
        <f t="shared" si="80"/>
        <v>★</v>
      </c>
      <c r="B203" s="16" t="str">
        <f t="shared" si="81"/>
        <v>-</v>
      </c>
      <c r="C203" s="7">
        <v>14</v>
      </c>
      <c r="D203" s="2">
        <v>43435.595717592594</v>
      </c>
      <c r="E203" s="3" t="s">
        <v>738</v>
      </c>
      <c r="F203" s="3">
        <v>22928</v>
      </c>
      <c r="G203" s="3" t="s">
        <v>32</v>
      </c>
      <c r="H203" s="3">
        <v>2891</v>
      </c>
      <c r="I203" s="3">
        <v>862</v>
      </c>
      <c r="J203" s="3">
        <v>13</v>
      </c>
      <c r="K203" s="3">
        <v>2</v>
      </c>
      <c r="L203" s="3"/>
      <c r="M203" s="2">
        <v>43435.602638888886</v>
      </c>
      <c r="N203" s="2">
        <v>43435.60597222222</v>
      </c>
      <c r="O203" s="3" t="s">
        <v>68</v>
      </c>
      <c r="P203" s="3" t="s">
        <v>69</v>
      </c>
      <c r="Q203" s="3" t="s">
        <v>51</v>
      </c>
      <c r="R203" s="3" t="s">
        <v>52</v>
      </c>
      <c r="S203" s="2">
        <v>43435.602650462963</v>
      </c>
      <c r="T203" s="2">
        <v>43435.602650462963</v>
      </c>
      <c r="U203" s="2">
        <v>43435.607835648145</v>
      </c>
      <c r="V203" s="2">
        <v>43435.612384259257</v>
      </c>
      <c r="W203" s="2">
        <v>43435.602650462963</v>
      </c>
      <c r="X203" s="2">
        <f t="shared" si="84"/>
        <v>43435.602650462963</v>
      </c>
      <c r="Y203" s="33">
        <f t="shared" si="85"/>
        <v>3.3333333340124227E-3</v>
      </c>
      <c r="Z203" s="33">
        <f t="shared" si="86"/>
        <v>6.6666666680248454E-3</v>
      </c>
      <c r="AA203" s="10"/>
      <c r="AB203" s="10">
        <f t="shared" si="87"/>
        <v>0</v>
      </c>
      <c r="AC203" s="10">
        <f t="shared" si="88"/>
        <v>0</v>
      </c>
      <c r="AD203" s="10"/>
      <c r="AE203" s="10"/>
    </row>
    <row r="204" spans="1:33" s="7" customFormat="1" x14ac:dyDescent="0.4">
      <c r="A204" s="16" t="str">
        <f t="shared" si="80"/>
        <v>-</v>
      </c>
      <c r="B204" s="16" t="str">
        <f t="shared" si="81"/>
        <v>-</v>
      </c>
      <c r="C204" s="7">
        <v>14</v>
      </c>
      <c r="D204" s="2">
        <v>43435.59648148148</v>
      </c>
      <c r="E204" s="3" t="s">
        <v>739</v>
      </c>
      <c r="F204" s="3">
        <v>22929</v>
      </c>
      <c r="G204" s="3" t="s">
        <v>18</v>
      </c>
      <c r="H204" s="3">
        <v>7030</v>
      </c>
      <c r="I204" s="3">
        <v>981</v>
      </c>
      <c r="J204" s="3">
        <v>6</v>
      </c>
      <c r="K204" s="3">
        <v>2</v>
      </c>
      <c r="L204" s="3"/>
      <c r="M204" s="2">
        <v>43435.603321759256</v>
      </c>
      <c r="N204" s="2">
        <v>43435.610694444447</v>
      </c>
      <c r="O204" s="3" t="s">
        <v>103</v>
      </c>
      <c r="P204" s="3" t="s">
        <v>19</v>
      </c>
      <c r="Q204" s="3" t="s">
        <v>75</v>
      </c>
      <c r="R204" s="3" t="s">
        <v>76</v>
      </c>
      <c r="S204" s="2">
        <v>43435.604108796295</v>
      </c>
      <c r="T204" s="2">
        <v>43435.604108796295</v>
      </c>
      <c r="U204" s="2">
        <v>43435.613634259258</v>
      </c>
      <c r="V204" s="2">
        <v>43435.613634259258</v>
      </c>
      <c r="W204" s="3"/>
      <c r="X204" s="2">
        <f t="shared" si="84"/>
        <v>43435.59648148148</v>
      </c>
      <c r="Y204" s="33">
        <f t="shared" si="85"/>
        <v>7.3726851915125735E-3</v>
      </c>
      <c r="Z204" s="33">
        <f t="shared" si="86"/>
        <v>1.4745370383025147E-2</v>
      </c>
      <c r="AA204" s="10"/>
      <c r="AB204" s="10">
        <f t="shared" si="87"/>
        <v>0</v>
      </c>
      <c r="AC204" s="10">
        <f t="shared" si="88"/>
        <v>6.8402777760638855E-3</v>
      </c>
      <c r="AD204" s="10"/>
      <c r="AE204" s="10"/>
    </row>
    <row r="205" spans="1:33" s="7" customFormat="1" x14ac:dyDescent="0.4">
      <c r="A205" s="16" t="str">
        <f t="shared" si="80"/>
        <v>★</v>
      </c>
      <c r="B205" s="16" t="str">
        <f t="shared" si="81"/>
        <v>-</v>
      </c>
      <c r="C205" s="7">
        <v>14</v>
      </c>
      <c r="D205" s="2">
        <v>43435.600092592591</v>
      </c>
      <c r="E205" s="3" t="s">
        <v>611</v>
      </c>
      <c r="F205" s="3">
        <v>22930</v>
      </c>
      <c r="G205" s="3" t="s">
        <v>18</v>
      </c>
      <c r="H205" s="3">
        <v>5930</v>
      </c>
      <c r="I205" s="3">
        <v>72</v>
      </c>
      <c r="J205" s="3">
        <v>8</v>
      </c>
      <c r="K205" s="3">
        <v>2</v>
      </c>
      <c r="L205" s="3"/>
      <c r="M205" s="2">
        <v>43435.605486111112</v>
      </c>
      <c r="N205" s="2">
        <v>43435.617997685185</v>
      </c>
      <c r="O205" s="3" t="s">
        <v>48</v>
      </c>
      <c r="P205" s="3" t="s">
        <v>49</v>
      </c>
      <c r="Q205" s="3" t="s">
        <v>61</v>
      </c>
      <c r="R205" s="3" t="s">
        <v>62</v>
      </c>
      <c r="S205" s="2">
        <v>43435.607037037036</v>
      </c>
      <c r="T205" s="2">
        <v>43435.607037037036</v>
      </c>
      <c r="U205" s="2">
        <v>43435.621157407404</v>
      </c>
      <c r="V205" s="2">
        <v>43435.621157407404</v>
      </c>
      <c r="W205" s="2">
        <v>43435.607037037036</v>
      </c>
      <c r="X205" s="2">
        <f t="shared" si="84"/>
        <v>43435.607037037036</v>
      </c>
      <c r="Y205" s="33">
        <f t="shared" si="85"/>
        <v>1.2511574073869269E-2</v>
      </c>
      <c r="Z205" s="33">
        <f t="shared" si="86"/>
        <v>2.5023148147738539E-2</v>
      </c>
      <c r="AA205" s="10"/>
      <c r="AB205" s="10">
        <f t="shared" si="87"/>
        <v>0</v>
      </c>
      <c r="AC205" s="10">
        <f t="shared" si="88"/>
        <v>0</v>
      </c>
      <c r="AD205" s="10"/>
      <c r="AE205" s="10"/>
    </row>
    <row r="206" spans="1:33" s="7" customFormat="1" x14ac:dyDescent="0.4">
      <c r="A206" s="16" t="str">
        <f t="shared" si="80"/>
        <v>-</v>
      </c>
      <c r="B206" s="16" t="str">
        <f t="shared" si="81"/>
        <v>-</v>
      </c>
      <c r="C206" s="7">
        <v>14</v>
      </c>
      <c r="D206" s="2">
        <v>43435.600624999999</v>
      </c>
      <c r="E206" s="3" t="s">
        <v>742</v>
      </c>
      <c r="F206" s="3">
        <v>22933</v>
      </c>
      <c r="G206" s="3" t="s">
        <v>32</v>
      </c>
      <c r="H206" s="3">
        <v>6962</v>
      </c>
      <c r="I206" s="3">
        <v>763</v>
      </c>
      <c r="J206" s="3">
        <v>4</v>
      </c>
      <c r="K206" s="3">
        <v>1</v>
      </c>
      <c r="L206" s="3"/>
      <c r="M206" s="2">
        <v>43435.606516203705</v>
      </c>
      <c r="N206" s="2">
        <v>43435.612326388888</v>
      </c>
      <c r="O206" s="3" t="s">
        <v>71</v>
      </c>
      <c r="P206" s="3" t="s">
        <v>72</v>
      </c>
      <c r="Q206" s="3" t="s">
        <v>38</v>
      </c>
      <c r="R206" s="3" t="s">
        <v>106</v>
      </c>
      <c r="S206" s="2">
        <v>43435.605798611112</v>
      </c>
      <c r="T206" s="2">
        <v>43435.605798611112</v>
      </c>
      <c r="U206" s="2">
        <v>43435.612881944442</v>
      </c>
      <c r="V206" s="2">
        <v>43435.612881944442</v>
      </c>
      <c r="W206" s="3"/>
      <c r="X206" s="2">
        <f t="shared" si="84"/>
        <v>43435.600624999999</v>
      </c>
      <c r="Y206" s="33">
        <f t="shared" si="85"/>
        <v>5.8101851827814244E-3</v>
      </c>
      <c r="Z206" s="33">
        <f t="shared" si="86"/>
        <v>5.8101851827814244E-3</v>
      </c>
      <c r="AA206" s="10"/>
      <c r="AB206" s="10">
        <f t="shared" si="87"/>
        <v>7.1759259299142286E-4</v>
      </c>
      <c r="AC206" s="10">
        <f t="shared" si="88"/>
        <v>5.8912037056870759E-3</v>
      </c>
      <c r="AD206" s="10"/>
      <c r="AE206" s="10"/>
    </row>
    <row r="207" spans="1:33" s="7" customFormat="1" x14ac:dyDescent="0.4">
      <c r="A207" s="16" t="str">
        <f t="shared" si="80"/>
        <v>★</v>
      </c>
      <c r="B207" s="16" t="str">
        <f t="shared" si="81"/>
        <v>-</v>
      </c>
      <c r="C207" s="7">
        <v>14</v>
      </c>
      <c r="D207" s="2">
        <v>43435.600659722222</v>
      </c>
      <c r="E207" s="3" t="s">
        <v>353</v>
      </c>
      <c r="F207" s="3">
        <v>22934</v>
      </c>
      <c r="G207" s="3" t="s">
        <v>32</v>
      </c>
      <c r="H207" s="3">
        <v>2855</v>
      </c>
      <c r="I207" s="3">
        <v>975</v>
      </c>
      <c r="J207" s="3">
        <v>10</v>
      </c>
      <c r="K207" s="3">
        <v>2</v>
      </c>
      <c r="L207" s="3"/>
      <c r="M207" s="2">
        <v>43435.606562499997</v>
      </c>
      <c r="N207" s="2">
        <v>43435.626087962963</v>
      </c>
      <c r="O207" s="3" t="s">
        <v>41</v>
      </c>
      <c r="P207" s="3" t="s">
        <v>42</v>
      </c>
      <c r="Q207" s="3" t="s">
        <v>61</v>
      </c>
      <c r="R207" s="3" t="s">
        <v>62</v>
      </c>
      <c r="S207" s="2">
        <v>43435.607592592591</v>
      </c>
      <c r="T207" s="2">
        <v>43435.607592592591</v>
      </c>
      <c r="U207" s="2">
        <v>43435.623912037037</v>
      </c>
      <c r="V207" s="2">
        <v>43435.627152777779</v>
      </c>
      <c r="W207" s="2">
        <v>43435.607592592591</v>
      </c>
      <c r="X207" s="2">
        <f t="shared" si="84"/>
        <v>43435.607592592591</v>
      </c>
      <c r="Y207" s="33">
        <f t="shared" si="85"/>
        <v>1.9525462965248153E-2</v>
      </c>
      <c r="Z207" s="33">
        <f t="shared" si="86"/>
        <v>3.9050925930496305E-2</v>
      </c>
      <c r="AA207" s="10"/>
      <c r="AB207" s="10">
        <f t="shared" si="87"/>
        <v>0</v>
      </c>
      <c r="AC207" s="10">
        <f t="shared" si="88"/>
        <v>0</v>
      </c>
      <c r="AD207" s="10"/>
      <c r="AE207" s="10"/>
    </row>
    <row r="208" spans="1:33" s="7" customFormat="1" x14ac:dyDescent="0.4">
      <c r="A208" s="16" t="str">
        <f t="shared" si="57"/>
        <v>-</v>
      </c>
      <c r="B208" s="16" t="str">
        <f t="shared" si="58"/>
        <v>-</v>
      </c>
      <c r="C208" s="7">
        <v>14</v>
      </c>
      <c r="D208" s="2">
        <v>43435.601284722223</v>
      </c>
      <c r="E208" s="3" t="s">
        <v>743</v>
      </c>
      <c r="F208" s="3">
        <v>22936</v>
      </c>
      <c r="G208" s="3" t="s">
        <v>32</v>
      </c>
      <c r="H208" s="3">
        <v>5952</v>
      </c>
      <c r="I208" s="3">
        <v>733</v>
      </c>
      <c r="J208" s="3">
        <v>11</v>
      </c>
      <c r="K208" s="3">
        <v>1</v>
      </c>
      <c r="L208" s="3"/>
      <c r="M208" s="2">
        <v>43435.608576388891</v>
      </c>
      <c r="N208" s="2">
        <v>43435.618263888886</v>
      </c>
      <c r="O208" s="3" t="s">
        <v>41</v>
      </c>
      <c r="P208" s="3" t="s">
        <v>42</v>
      </c>
      <c r="Q208" s="3" t="s">
        <v>22</v>
      </c>
      <c r="R208" s="3" t="s">
        <v>23</v>
      </c>
      <c r="S208" s="2">
        <v>43435.61005787037</v>
      </c>
      <c r="T208" s="2">
        <v>43435.61005787037</v>
      </c>
      <c r="U208" s="2">
        <v>43435.625532407408</v>
      </c>
      <c r="V208" s="2">
        <v>43435.625532407408</v>
      </c>
      <c r="W208" s="3"/>
      <c r="X208" s="2">
        <f t="shared" si="84"/>
        <v>43435.601284722223</v>
      </c>
      <c r="Y208" s="33">
        <f t="shared" si="85"/>
        <v>9.6874999944702722E-3</v>
      </c>
      <c r="Z208" s="33">
        <f t="shared" si="86"/>
        <v>9.6874999944702722E-3</v>
      </c>
      <c r="AA208" s="10"/>
      <c r="AB208" s="10">
        <f t="shared" si="87"/>
        <v>0</v>
      </c>
      <c r="AC208" s="10">
        <f t="shared" si="88"/>
        <v>7.291666668606922E-3</v>
      </c>
      <c r="AD208" s="10"/>
      <c r="AE208" s="10"/>
    </row>
    <row r="209" spans="1:33" s="7" customFormat="1" hidden="1" x14ac:dyDescent="0.4">
      <c r="A209" s="16" t="str">
        <f>IF(W209&gt;0, "★", "-")</f>
        <v>-</v>
      </c>
      <c r="B209" s="16" t="str">
        <f>IF(L209&gt;0, "☆", "-")</f>
        <v>-</v>
      </c>
      <c r="C209" s="7">
        <v>14</v>
      </c>
      <c r="D209" s="2">
        <v>43435.601805555554</v>
      </c>
      <c r="E209" s="3" t="s">
        <v>644</v>
      </c>
      <c r="F209" s="3">
        <v>22937</v>
      </c>
      <c r="G209" s="3" t="s">
        <v>96</v>
      </c>
      <c r="H209" s="3">
        <v>0</v>
      </c>
      <c r="I209" s="3">
        <v>210</v>
      </c>
      <c r="J209" s="3">
        <v>10</v>
      </c>
      <c r="K209" s="3">
        <v>2</v>
      </c>
      <c r="L209" s="3"/>
      <c r="M209" s="2">
        <v>43435.614363425928</v>
      </c>
      <c r="N209" s="2">
        <v>43435.626018518517</v>
      </c>
      <c r="O209" s="3" t="s">
        <v>53</v>
      </c>
      <c r="P209" s="3" t="s">
        <v>54</v>
      </c>
      <c r="Q209" s="3" t="s">
        <v>61</v>
      </c>
      <c r="R209" s="3" t="s">
        <v>62</v>
      </c>
      <c r="S209" s="2">
        <v>43435.610208333332</v>
      </c>
      <c r="T209" s="2">
        <v>43435.610208333332</v>
      </c>
      <c r="U209" s="2">
        <v>43435.626458333332</v>
      </c>
      <c r="V209" s="2">
        <v>43435.626458333332</v>
      </c>
      <c r="W209" s="3"/>
      <c r="X209" s="2">
        <f t="shared" si="84"/>
        <v>43435.601805555554</v>
      </c>
      <c r="Y209" s="33">
        <f t="shared" si="85"/>
        <v>1.1655092588625848E-2</v>
      </c>
      <c r="Z209" s="33">
        <f t="shared" si="86"/>
        <v>2.3310185177251697E-2</v>
      </c>
      <c r="AA209" s="10"/>
      <c r="AB209" s="10">
        <f t="shared" si="87"/>
        <v>4.1550925961928442E-3</v>
      </c>
      <c r="AC209" s="10">
        <f t="shared" si="88"/>
        <v>1.2557870373711921E-2</v>
      </c>
      <c r="AD209" s="10"/>
      <c r="AE209" s="10"/>
    </row>
    <row r="210" spans="1:33" s="7" customFormat="1" x14ac:dyDescent="0.4">
      <c r="A210" s="16" t="str">
        <f t="shared" si="57"/>
        <v>-</v>
      </c>
      <c r="B210" s="16" t="str">
        <f t="shared" si="58"/>
        <v>-</v>
      </c>
      <c r="C210" s="3">
        <v>14</v>
      </c>
      <c r="D210" s="2">
        <v>43435.601875</v>
      </c>
      <c r="E210" s="3" t="s">
        <v>696</v>
      </c>
      <c r="F210" s="3">
        <v>22938</v>
      </c>
      <c r="G210" s="3" t="s">
        <v>32</v>
      </c>
      <c r="H210" s="3">
        <v>7928</v>
      </c>
      <c r="I210" s="3">
        <v>821</v>
      </c>
      <c r="J210" s="3">
        <v>3</v>
      </c>
      <c r="K210" s="3">
        <v>2</v>
      </c>
      <c r="L210" s="3"/>
      <c r="M210" s="2">
        <v>43435.603900462964</v>
      </c>
      <c r="N210" s="2">
        <v>43435.612280092595</v>
      </c>
      <c r="O210" s="3" t="s">
        <v>30</v>
      </c>
      <c r="P210" s="3" t="s">
        <v>31</v>
      </c>
      <c r="Q210" s="3" t="s">
        <v>33</v>
      </c>
      <c r="R210" s="3" t="s">
        <v>34</v>
      </c>
      <c r="S210" s="2">
        <v>43435.604108796295</v>
      </c>
      <c r="T210" s="2">
        <v>43435.604108796295</v>
      </c>
      <c r="U210" s="2">
        <v>43435.614039351851</v>
      </c>
      <c r="V210" s="2">
        <v>43435.614039351851</v>
      </c>
      <c r="W210" s="3"/>
      <c r="X210" s="2">
        <f t="shared" si="84"/>
        <v>43435.601875</v>
      </c>
      <c r="Y210" s="33">
        <f t="shared" si="85"/>
        <v>8.3796296312357299E-3</v>
      </c>
      <c r="Z210" s="33">
        <f t="shared" si="86"/>
        <v>1.675925926247146E-2</v>
      </c>
      <c r="AA210" s="30"/>
      <c r="AB210" s="30">
        <f t="shared" si="87"/>
        <v>0</v>
      </c>
      <c r="AC210" s="30">
        <f t="shared" si="88"/>
        <v>2.0254629635019228E-3</v>
      </c>
      <c r="AD210" s="30"/>
      <c r="AE210" s="30"/>
    </row>
    <row r="211" spans="1:33" s="7" customFormat="1" hidden="1" x14ac:dyDescent="0.4">
      <c r="A211" s="16" t="str">
        <f t="shared" si="57"/>
        <v>-</v>
      </c>
      <c r="B211" s="16" t="str">
        <f t="shared" si="58"/>
        <v>-</v>
      </c>
      <c r="C211" s="3">
        <v>14</v>
      </c>
      <c r="D211" s="2">
        <v>43435.603263888886</v>
      </c>
      <c r="E211" s="3" t="s">
        <v>744</v>
      </c>
      <c r="F211" s="3">
        <v>22939</v>
      </c>
      <c r="G211" s="3" t="s">
        <v>95</v>
      </c>
      <c r="H211" s="3">
        <v>0</v>
      </c>
      <c r="I211" s="3">
        <v>520</v>
      </c>
      <c r="J211" s="3">
        <v>9</v>
      </c>
      <c r="K211" s="3">
        <v>3</v>
      </c>
      <c r="L211" s="3"/>
      <c r="M211" s="2">
        <v>43435.605925925927</v>
      </c>
      <c r="N211" s="2">
        <v>43435.609768518516</v>
      </c>
      <c r="O211" s="3" t="s">
        <v>28</v>
      </c>
      <c r="P211" s="3" t="s">
        <v>29</v>
      </c>
      <c r="Q211" s="3" t="s">
        <v>30</v>
      </c>
      <c r="R211" s="3" t="s">
        <v>31</v>
      </c>
      <c r="S211" s="2">
        <v>43435.606400462966</v>
      </c>
      <c r="T211" s="2">
        <v>43435.606400462966</v>
      </c>
      <c r="U211" s="2">
        <v>43435.613761574074</v>
      </c>
      <c r="V211" s="2">
        <v>43435.613761574074</v>
      </c>
      <c r="W211" s="3"/>
      <c r="X211" s="2">
        <f t="shared" si="84"/>
        <v>43435.603263888886</v>
      </c>
      <c r="Y211" s="33">
        <f t="shared" si="85"/>
        <v>3.8425925886258483E-3</v>
      </c>
      <c r="Z211" s="33">
        <f t="shared" si="86"/>
        <v>1.1527777765877545E-2</v>
      </c>
      <c r="AA211" s="30"/>
      <c r="AB211" s="30">
        <f t="shared" si="87"/>
        <v>0</v>
      </c>
      <c r="AC211" s="30">
        <f t="shared" si="88"/>
        <v>2.6620370408636518E-3</v>
      </c>
      <c r="AD211" s="30"/>
      <c r="AE211" s="30"/>
    </row>
    <row r="212" spans="1:33" s="7" customFormat="1" x14ac:dyDescent="0.4">
      <c r="A212" s="16" t="str">
        <f t="shared" si="57"/>
        <v>-</v>
      </c>
      <c r="B212" s="16" t="str">
        <f t="shared" si="58"/>
        <v>-</v>
      </c>
      <c r="C212" s="3">
        <v>14</v>
      </c>
      <c r="D212" s="2">
        <v>43435.604884259257</v>
      </c>
      <c r="E212" s="3" t="s">
        <v>662</v>
      </c>
      <c r="F212" s="3">
        <v>22940</v>
      </c>
      <c r="G212" s="3" t="s">
        <v>18</v>
      </c>
      <c r="H212" s="3">
        <v>7936</v>
      </c>
      <c r="I212" s="3">
        <v>922</v>
      </c>
      <c r="J212" s="3">
        <v>5</v>
      </c>
      <c r="K212" s="3">
        <v>1</v>
      </c>
      <c r="L212" s="3"/>
      <c r="M212" s="2">
        <v>43435.611967592595</v>
      </c>
      <c r="N212" s="2">
        <v>43435.619942129626</v>
      </c>
      <c r="O212" s="3" t="s">
        <v>36</v>
      </c>
      <c r="P212" s="3" t="s">
        <v>37</v>
      </c>
      <c r="Q212" s="3" t="s">
        <v>26</v>
      </c>
      <c r="R212" s="3" t="s">
        <v>27</v>
      </c>
      <c r="S212" s="2">
        <v>43435.612708333334</v>
      </c>
      <c r="T212" s="2">
        <v>43435.612708333334</v>
      </c>
      <c r="U212" s="2">
        <v>43435.622546296298</v>
      </c>
      <c r="V212" s="2">
        <v>43435.622546296298</v>
      </c>
      <c r="W212" s="3"/>
      <c r="X212" s="2">
        <f t="shared" si="84"/>
        <v>43435.604884259257</v>
      </c>
      <c r="Y212" s="33">
        <f t="shared" si="85"/>
        <v>7.9745370312593877E-3</v>
      </c>
      <c r="Z212" s="33">
        <f t="shared" si="86"/>
        <v>7.9745370312593877E-3</v>
      </c>
      <c r="AA212" s="30"/>
      <c r="AB212" s="30">
        <f t="shared" si="87"/>
        <v>0</v>
      </c>
      <c r="AC212" s="30">
        <f t="shared" si="88"/>
        <v>7.0833333375048824E-3</v>
      </c>
      <c r="AD212" s="30"/>
      <c r="AE212" s="30"/>
    </row>
    <row r="213" spans="1:33" s="7" customFormat="1" x14ac:dyDescent="0.4">
      <c r="A213" s="16" t="str">
        <f t="shared" ref="A213:A250" si="89">IF(W213&gt;0, "★", "-")</f>
        <v>-</v>
      </c>
      <c r="B213" s="16" t="str">
        <f t="shared" ref="B213:B250" si="90">IF(L213&gt;0, "☆", "-")</f>
        <v>-</v>
      </c>
      <c r="C213" s="3">
        <v>14</v>
      </c>
      <c r="D213" s="2">
        <v>43435.605763888889</v>
      </c>
      <c r="E213" s="3" t="s">
        <v>741</v>
      </c>
      <c r="F213" s="3">
        <v>22942</v>
      </c>
      <c r="G213" s="3" t="s">
        <v>18</v>
      </c>
      <c r="H213" s="3">
        <v>6174</v>
      </c>
      <c r="I213" s="3">
        <v>577</v>
      </c>
      <c r="J213" s="3">
        <v>8</v>
      </c>
      <c r="K213" s="3">
        <v>3</v>
      </c>
      <c r="L213" s="3"/>
      <c r="M213" s="2">
        <v>43435.609270833331</v>
      </c>
      <c r="N213" s="2">
        <v>43435.613622685189</v>
      </c>
      <c r="O213" s="3" t="s">
        <v>26</v>
      </c>
      <c r="P213" s="3" t="s">
        <v>27</v>
      </c>
      <c r="Q213" s="3" t="s">
        <v>46</v>
      </c>
      <c r="R213" s="3" t="s">
        <v>47</v>
      </c>
      <c r="S213" s="2">
        <v>43435.609178240738</v>
      </c>
      <c r="T213" s="2">
        <v>43435.609178240738</v>
      </c>
      <c r="U213" s="2">
        <v>43435.61990740741</v>
      </c>
      <c r="V213" s="2">
        <v>43435.61990740741</v>
      </c>
      <c r="W213" s="3"/>
      <c r="X213" s="2">
        <f t="shared" si="84"/>
        <v>43435.605763888889</v>
      </c>
      <c r="Y213" s="33">
        <f t="shared" si="85"/>
        <v>4.3518518577911891E-3</v>
      </c>
      <c r="Z213" s="33">
        <f t="shared" si="86"/>
        <v>1.3055555573373567E-2</v>
      </c>
      <c r="AA213" s="30"/>
      <c r="AB213" s="30">
        <f t="shared" si="87"/>
        <v>9.2592592409346253E-5</v>
      </c>
      <c r="AC213" s="30">
        <f t="shared" si="88"/>
        <v>3.5069444420514628E-3</v>
      </c>
      <c r="AD213" s="30"/>
      <c r="AE213" s="30"/>
      <c r="AG213" s="3"/>
    </row>
    <row r="214" spans="1:33" s="7" customFormat="1" x14ac:dyDescent="0.4">
      <c r="A214" s="16" t="str">
        <f t="shared" ref="A214:A220" si="91">IF(W214&gt;0, "★", "-")</f>
        <v>-</v>
      </c>
      <c r="B214" s="16" t="str">
        <f t="shared" ref="B214:B220" si="92">IF(L214&gt;0, "☆", "-")</f>
        <v>-</v>
      </c>
      <c r="C214" s="7">
        <v>14</v>
      </c>
      <c r="D214" s="2">
        <v>43435.606678240743</v>
      </c>
      <c r="E214" s="3" t="s">
        <v>727</v>
      </c>
      <c r="F214" s="3">
        <v>22943</v>
      </c>
      <c r="G214" s="3" t="s">
        <v>32</v>
      </c>
      <c r="H214" s="3">
        <v>7970</v>
      </c>
      <c r="I214" s="3">
        <v>524</v>
      </c>
      <c r="J214" s="3">
        <v>9</v>
      </c>
      <c r="K214" s="3">
        <v>2</v>
      </c>
      <c r="L214" s="3"/>
      <c r="M214" s="2">
        <v>43435.612118055556</v>
      </c>
      <c r="N214" s="2">
        <v>43435.618900462963</v>
      </c>
      <c r="O214" s="3" t="s">
        <v>24</v>
      </c>
      <c r="P214" s="3" t="s">
        <v>25</v>
      </c>
      <c r="Q214" s="3" t="s">
        <v>26</v>
      </c>
      <c r="R214" s="3" t="s">
        <v>27</v>
      </c>
      <c r="S214" s="2">
        <v>43435.615706018521</v>
      </c>
      <c r="T214" s="2">
        <v>43435.615706018521</v>
      </c>
      <c r="U214" s="2">
        <v>43435.625428240739</v>
      </c>
      <c r="V214" s="2">
        <v>43435.625428240739</v>
      </c>
      <c r="W214" s="3"/>
      <c r="X214" s="2">
        <f t="shared" si="84"/>
        <v>43435.606678240743</v>
      </c>
      <c r="Y214" s="33">
        <f t="shared" si="85"/>
        <v>6.7824074067175388E-3</v>
      </c>
      <c r="Z214" s="33">
        <f t="shared" si="86"/>
        <v>1.3564814813435078E-2</v>
      </c>
      <c r="AA214" s="10"/>
      <c r="AB214" s="10">
        <f t="shared" si="87"/>
        <v>0</v>
      </c>
      <c r="AC214" s="10">
        <f t="shared" si="88"/>
        <v>5.4398148131440394E-3</v>
      </c>
      <c r="AD214" s="10"/>
      <c r="AE214" s="10"/>
      <c r="AG214" s="3"/>
    </row>
    <row r="215" spans="1:33" s="7" customFormat="1" x14ac:dyDescent="0.4">
      <c r="A215" s="16" t="str">
        <f t="shared" si="91"/>
        <v>-</v>
      </c>
      <c r="B215" s="16" t="str">
        <f t="shared" si="92"/>
        <v>-</v>
      </c>
      <c r="C215" s="7">
        <v>14</v>
      </c>
      <c r="D215" s="2">
        <v>43435.60832175926</v>
      </c>
      <c r="E215" s="3" t="s">
        <v>746</v>
      </c>
      <c r="F215" s="3">
        <v>22944</v>
      </c>
      <c r="G215" s="3" t="s">
        <v>32</v>
      </c>
      <c r="H215" s="3">
        <v>5955</v>
      </c>
      <c r="I215" s="3">
        <v>91</v>
      </c>
      <c r="J215" s="3">
        <v>14</v>
      </c>
      <c r="K215" s="3">
        <v>4</v>
      </c>
      <c r="L215" s="3"/>
      <c r="M215" s="2">
        <v>43435.618159722224</v>
      </c>
      <c r="N215" s="2">
        <v>43435.624768518515</v>
      </c>
      <c r="O215" s="3" t="s">
        <v>22</v>
      </c>
      <c r="P215" s="3" t="s">
        <v>23</v>
      </c>
      <c r="Q215" s="3" t="s">
        <v>26</v>
      </c>
      <c r="R215" s="3" t="s">
        <v>27</v>
      </c>
      <c r="S215" s="2">
        <v>43435.619872685187</v>
      </c>
      <c r="T215" s="2">
        <v>43435.619872685187</v>
      </c>
      <c r="U215" s="2">
        <v>43435.634236111109</v>
      </c>
      <c r="V215" s="2">
        <v>43435.634236111109</v>
      </c>
      <c r="W215" s="3"/>
      <c r="X215" s="2">
        <f t="shared" si="84"/>
        <v>43435.60832175926</v>
      </c>
      <c r="Y215" s="33">
        <f t="shared" si="85"/>
        <v>6.6087962914025411E-3</v>
      </c>
      <c r="Z215" s="33">
        <f t="shared" si="86"/>
        <v>2.6435185165610164E-2</v>
      </c>
      <c r="AA215" s="10"/>
      <c r="AB215" s="10">
        <f t="shared" si="87"/>
        <v>0</v>
      </c>
      <c r="AC215" s="10">
        <f t="shared" si="88"/>
        <v>9.8379629635019228E-3</v>
      </c>
      <c r="AD215" s="10"/>
      <c r="AE215" s="10"/>
    </row>
    <row r="216" spans="1:33" s="7" customFormat="1" x14ac:dyDescent="0.4">
      <c r="A216" s="16" t="str">
        <f t="shared" si="91"/>
        <v>-</v>
      </c>
      <c r="B216" s="16" t="str">
        <f t="shared" si="92"/>
        <v>-</v>
      </c>
      <c r="C216" s="7">
        <v>14</v>
      </c>
      <c r="D216" s="2">
        <v>43435.608437499999</v>
      </c>
      <c r="E216" s="3" t="s">
        <v>747</v>
      </c>
      <c r="F216" s="3">
        <v>22945</v>
      </c>
      <c r="G216" s="3" t="s">
        <v>97</v>
      </c>
      <c r="H216" s="3">
        <v>7964</v>
      </c>
      <c r="I216" s="3">
        <v>968</v>
      </c>
      <c r="J216" s="3">
        <v>7</v>
      </c>
      <c r="K216" s="3">
        <v>2</v>
      </c>
      <c r="L216" s="3"/>
      <c r="M216" s="2">
        <v>43435.611539351848</v>
      </c>
      <c r="N216" s="2">
        <v>43435.626180555555</v>
      </c>
      <c r="O216" s="3" t="s">
        <v>43</v>
      </c>
      <c r="P216" s="3" t="s">
        <v>89</v>
      </c>
      <c r="Q216" s="3" t="s">
        <v>46</v>
      </c>
      <c r="R216" s="3" t="s">
        <v>47</v>
      </c>
      <c r="S216" s="2">
        <v>43435.611909722225</v>
      </c>
      <c r="T216" s="2">
        <v>43435.611909722225</v>
      </c>
      <c r="U216" s="2">
        <v>43435.629282407404</v>
      </c>
      <c r="V216" s="2">
        <v>43435.629282407404</v>
      </c>
      <c r="W216" s="3"/>
      <c r="X216" s="2">
        <f t="shared" si="84"/>
        <v>43435.608437499999</v>
      </c>
      <c r="Y216" s="33">
        <f t="shared" si="85"/>
        <v>1.4641203706560191E-2</v>
      </c>
      <c r="Z216" s="33">
        <f t="shared" si="86"/>
        <v>2.9282407413120382E-2</v>
      </c>
      <c r="AA216" s="10"/>
      <c r="AB216" s="10">
        <f t="shared" si="87"/>
        <v>0</v>
      </c>
      <c r="AC216" s="10">
        <f t="shared" si="88"/>
        <v>3.1018518493510783E-3</v>
      </c>
      <c r="AD216" s="10"/>
      <c r="AE216" s="10"/>
      <c r="AG216" s="3"/>
    </row>
    <row r="217" spans="1:33" s="7" customFormat="1" x14ac:dyDescent="0.4">
      <c r="A217" s="16" t="str">
        <f t="shared" si="91"/>
        <v>★</v>
      </c>
      <c r="B217" s="16" t="str">
        <f t="shared" si="92"/>
        <v>-</v>
      </c>
      <c r="C217" s="3">
        <v>14</v>
      </c>
      <c r="D217" s="2">
        <v>43435.61278935185</v>
      </c>
      <c r="E217" s="3" t="s">
        <v>750</v>
      </c>
      <c r="F217" s="3">
        <v>22949</v>
      </c>
      <c r="G217" s="3" t="s">
        <v>18</v>
      </c>
      <c r="H217" s="3">
        <v>7899</v>
      </c>
      <c r="I217" s="3">
        <v>229</v>
      </c>
      <c r="J217" s="3">
        <v>4</v>
      </c>
      <c r="K217" s="3">
        <v>3</v>
      </c>
      <c r="L217" s="3"/>
      <c r="M217" s="2">
        <v>43435.653738425928</v>
      </c>
      <c r="N217" s="2">
        <v>43435.659386574072</v>
      </c>
      <c r="O217" s="3" t="s">
        <v>53</v>
      </c>
      <c r="P217" s="3" t="s">
        <v>54</v>
      </c>
      <c r="Q217" s="3" t="s">
        <v>103</v>
      </c>
      <c r="R217" s="3" t="s">
        <v>19</v>
      </c>
      <c r="S217" s="2">
        <v>43435.654432870368</v>
      </c>
      <c r="T217" s="2">
        <v>43435.654432870368</v>
      </c>
      <c r="U217" s="2">
        <v>43435.666215277779</v>
      </c>
      <c r="V217" s="2">
        <v>43435.666909722226</v>
      </c>
      <c r="W217" s="2">
        <v>43435.654432870368</v>
      </c>
      <c r="X217" s="2">
        <f t="shared" si="84"/>
        <v>43435.654432870368</v>
      </c>
      <c r="Y217" s="33">
        <f t="shared" si="85"/>
        <v>5.648148144246079E-3</v>
      </c>
      <c r="Z217" s="33">
        <f t="shared" si="86"/>
        <v>1.6944444432738237E-2</v>
      </c>
      <c r="AA217" s="30"/>
      <c r="AB217" s="30">
        <f t="shared" si="87"/>
        <v>0</v>
      </c>
      <c r="AC217" s="30">
        <f t="shared" si="88"/>
        <v>0</v>
      </c>
      <c r="AD217" s="30"/>
      <c r="AE217" s="30"/>
      <c r="AG217" s="3"/>
    </row>
    <row r="218" spans="1:33" s="7" customFormat="1" hidden="1" x14ac:dyDescent="0.4">
      <c r="A218" s="16" t="str">
        <f t="shared" si="91"/>
        <v>-</v>
      </c>
      <c r="B218" s="16" t="str">
        <f t="shared" si="92"/>
        <v>-</v>
      </c>
      <c r="C218" s="7">
        <v>14</v>
      </c>
      <c r="D218" s="2">
        <v>43435.614537037036</v>
      </c>
      <c r="E218" s="3" t="s">
        <v>752</v>
      </c>
      <c r="F218" s="3">
        <v>22951</v>
      </c>
      <c r="G218" s="3" t="s">
        <v>95</v>
      </c>
      <c r="H218" s="3">
        <v>0</v>
      </c>
      <c r="I218" s="3">
        <v>650</v>
      </c>
      <c r="J218" s="3">
        <v>9</v>
      </c>
      <c r="K218" s="3">
        <v>4</v>
      </c>
      <c r="L218" s="3"/>
      <c r="M218" s="2">
        <v>43435.621944444443</v>
      </c>
      <c r="N218" s="2">
        <v>43435.627222222225</v>
      </c>
      <c r="O218" s="3" t="s">
        <v>103</v>
      </c>
      <c r="P218" s="3" t="s">
        <v>19</v>
      </c>
      <c r="Q218" s="3" t="s">
        <v>48</v>
      </c>
      <c r="R218" s="3" t="s">
        <v>49</v>
      </c>
      <c r="S218" s="2">
        <v>43435.623900462961</v>
      </c>
      <c r="T218" s="2">
        <v>43435.623900462961</v>
      </c>
      <c r="U218" s="2">
        <v>43435.633055555554</v>
      </c>
      <c r="V218" s="2">
        <v>43435.633055555554</v>
      </c>
      <c r="W218" s="3"/>
      <c r="X218" s="2">
        <f t="shared" si="84"/>
        <v>43435.614537037036</v>
      </c>
      <c r="Y218" s="33">
        <f t="shared" si="85"/>
        <v>5.2777777818846516E-3</v>
      </c>
      <c r="Z218" s="33">
        <f t="shared" si="86"/>
        <v>2.1111111127538607E-2</v>
      </c>
      <c r="AA218" s="10"/>
      <c r="AB218" s="10">
        <f t="shared" si="87"/>
        <v>0</v>
      </c>
      <c r="AC218" s="10">
        <f t="shared" si="88"/>
        <v>7.4074074072996154E-3</v>
      </c>
      <c r="AD218" s="10"/>
      <c r="AE218" s="10"/>
      <c r="AG218" s="3"/>
    </row>
    <row r="219" spans="1:33" s="7" customFormat="1" x14ac:dyDescent="0.4">
      <c r="A219" s="16" t="str">
        <f t="shared" si="91"/>
        <v>-</v>
      </c>
      <c r="B219" s="16" t="str">
        <f t="shared" si="92"/>
        <v>-</v>
      </c>
      <c r="C219" s="7">
        <v>14</v>
      </c>
      <c r="D219" s="2">
        <v>43435.614965277775</v>
      </c>
      <c r="E219" s="3" t="s">
        <v>753</v>
      </c>
      <c r="F219" s="3">
        <v>22952</v>
      </c>
      <c r="G219" s="3" t="s">
        <v>32</v>
      </c>
      <c r="H219" s="3">
        <v>7978</v>
      </c>
      <c r="I219" s="3">
        <v>69</v>
      </c>
      <c r="J219" s="3">
        <v>2</v>
      </c>
      <c r="K219" s="3">
        <v>4</v>
      </c>
      <c r="L219" s="3"/>
      <c r="M219" s="2">
        <v>43435.621423611112</v>
      </c>
      <c r="N219" s="2">
        <v>43435.627581018518</v>
      </c>
      <c r="O219" s="3" t="s">
        <v>22</v>
      </c>
      <c r="P219" s="3" t="s">
        <v>23</v>
      </c>
      <c r="Q219" s="3" t="s">
        <v>24</v>
      </c>
      <c r="R219" s="3" t="s">
        <v>25</v>
      </c>
      <c r="S219" s="2">
        <v>43435.622581018521</v>
      </c>
      <c r="T219" s="2">
        <v>43435.622581018521</v>
      </c>
      <c r="U219" s="2">
        <v>43435.632326388892</v>
      </c>
      <c r="V219" s="2">
        <v>43435.634328703702</v>
      </c>
      <c r="W219" s="3"/>
      <c r="X219" s="2">
        <f t="shared" si="84"/>
        <v>43435.614965277775</v>
      </c>
      <c r="Y219" s="33">
        <f t="shared" si="85"/>
        <v>6.1574074061354622E-3</v>
      </c>
      <c r="Z219" s="33">
        <f t="shared" si="86"/>
        <v>2.4629629624541849E-2</v>
      </c>
      <c r="AA219" s="10"/>
      <c r="AB219" s="10">
        <f t="shared" si="87"/>
        <v>0</v>
      </c>
      <c r="AC219" s="10">
        <f t="shared" si="88"/>
        <v>6.4583333369228058E-3</v>
      </c>
      <c r="AD219" s="10"/>
      <c r="AE219" s="10"/>
    </row>
    <row r="220" spans="1:33" s="7" customFormat="1" hidden="1" x14ac:dyDescent="0.4">
      <c r="A220" s="16" t="str">
        <f t="shared" si="91"/>
        <v>-</v>
      </c>
      <c r="B220" s="16" t="str">
        <f t="shared" si="92"/>
        <v>-</v>
      </c>
      <c r="C220" s="3">
        <v>14</v>
      </c>
      <c r="D220" s="2">
        <v>43435.614988425928</v>
      </c>
      <c r="E220" s="3" t="s">
        <v>754</v>
      </c>
      <c r="F220" s="3">
        <v>22953</v>
      </c>
      <c r="G220" s="3" t="s">
        <v>96</v>
      </c>
      <c r="H220" s="3">
        <v>0</v>
      </c>
      <c r="I220" s="3">
        <v>771</v>
      </c>
      <c r="J220" s="3">
        <v>4</v>
      </c>
      <c r="K220" s="3">
        <v>2</v>
      </c>
      <c r="L220" s="3"/>
      <c r="M220" s="2">
        <v>43435.628692129627</v>
      </c>
      <c r="N220" s="2">
        <v>43435.633043981485</v>
      </c>
      <c r="O220" s="3" t="s">
        <v>66</v>
      </c>
      <c r="P220" s="3" t="s">
        <v>67</v>
      </c>
      <c r="Q220" s="3" t="s">
        <v>43</v>
      </c>
      <c r="R220" s="3" t="s">
        <v>89</v>
      </c>
      <c r="S220" s="2">
        <v>43435.628321759257</v>
      </c>
      <c r="T220" s="2">
        <v>43435.628321759257</v>
      </c>
      <c r="U220" s="2">
        <v>43435.63417824074</v>
      </c>
      <c r="V220" s="2">
        <v>43435.63417824074</v>
      </c>
      <c r="W220" s="3"/>
      <c r="X220" s="2">
        <f t="shared" si="84"/>
        <v>43435.614988425928</v>
      </c>
      <c r="Y220" s="33">
        <f t="shared" si="85"/>
        <v>4.3518518577911891E-3</v>
      </c>
      <c r="Z220" s="33">
        <f t="shared" si="86"/>
        <v>8.7037037155823782E-3</v>
      </c>
      <c r="AA220" s="30"/>
      <c r="AB220" s="30">
        <f t="shared" si="87"/>
        <v>3.7037036963738501E-4</v>
      </c>
      <c r="AC220" s="30">
        <f t="shared" si="88"/>
        <v>1.3703703698411118E-2</v>
      </c>
      <c r="AD220" s="30"/>
      <c r="AE220" s="30"/>
      <c r="AG220" s="3"/>
    </row>
    <row r="221" spans="1:33" s="7" customFormat="1" x14ac:dyDescent="0.4">
      <c r="A221" s="16" t="str">
        <f t="shared" ref="A221:A228" si="93">IF(W221&gt;0, "★", "-")</f>
        <v>-</v>
      </c>
      <c r="B221" s="16" t="str">
        <f t="shared" ref="B221:B228" si="94">IF(L221&gt;0, "☆", "-")</f>
        <v>-</v>
      </c>
      <c r="C221" s="7">
        <v>14</v>
      </c>
      <c r="D221" s="2">
        <v>43435.615451388891</v>
      </c>
      <c r="E221" s="3" t="s">
        <v>755</v>
      </c>
      <c r="F221" s="3">
        <v>22954</v>
      </c>
      <c r="G221" s="3" t="s">
        <v>32</v>
      </c>
      <c r="H221" s="3">
        <v>1979</v>
      </c>
      <c r="I221" s="3">
        <v>976</v>
      </c>
      <c r="J221" s="3">
        <v>12</v>
      </c>
      <c r="K221" s="3">
        <v>2</v>
      </c>
      <c r="L221" s="3"/>
      <c r="M221" s="2">
        <v>43435.617291666669</v>
      </c>
      <c r="N221" s="2">
        <v>43435.626388888886</v>
      </c>
      <c r="O221" s="3" t="s">
        <v>103</v>
      </c>
      <c r="P221" s="3" t="s">
        <v>19</v>
      </c>
      <c r="Q221" s="3" t="s">
        <v>53</v>
      </c>
      <c r="R221" s="3" t="s">
        <v>54</v>
      </c>
      <c r="S221" s="2">
        <v>43435.616932870369</v>
      </c>
      <c r="T221" s="2">
        <v>43435.616932870369</v>
      </c>
      <c r="U221" s="2">
        <v>43435.627071759256</v>
      </c>
      <c r="V221" s="2">
        <v>43435.627071759256</v>
      </c>
      <c r="W221" s="3"/>
      <c r="X221" s="2">
        <f t="shared" si="84"/>
        <v>43435.615451388891</v>
      </c>
      <c r="Y221" s="33">
        <f t="shared" si="85"/>
        <v>9.0972222169511952E-3</v>
      </c>
      <c r="Z221" s="33">
        <f t="shared" si="86"/>
        <v>1.819444443390239E-2</v>
      </c>
      <c r="AA221" s="10"/>
      <c r="AB221" s="10">
        <f t="shared" si="87"/>
        <v>3.5879630013369024E-4</v>
      </c>
      <c r="AC221" s="10">
        <f t="shared" si="88"/>
        <v>1.8402777786832303E-3</v>
      </c>
      <c r="AD221" s="10"/>
      <c r="AE221" s="10"/>
    </row>
    <row r="222" spans="1:33" s="7" customFormat="1" x14ac:dyDescent="0.4">
      <c r="A222" s="16" t="str">
        <f t="shared" si="93"/>
        <v>★</v>
      </c>
      <c r="B222" s="16" t="str">
        <f t="shared" si="94"/>
        <v>-</v>
      </c>
      <c r="C222" s="7">
        <v>14</v>
      </c>
      <c r="D222" s="2">
        <v>43435.615879629629</v>
      </c>
      <c r="E222" s="3" t="s">
        <v>745</v>
      </c>
      <c r="F222" s="3">
        <v>22955</v>
      </c>
      <c r="G222" s="3" t="s">
        <v>18</v>
      </c>
      <c r="H222" s="3">
        <v>5143</v>
      </c>
      <c r="I222" s="3">
        <v>668</v>
      </c>
      <c r="J222" s="3">
        <v>13</v>
      </c>
      <c r="K222" s="3">
        <v>1</v>
      </c>
      <c r="L222" s="3"/>
      <c r="M222" s="2">
        <v>43435.625023148146</v>
      </c>
      <c r="N222" s="2">
        <v>43435.636284722219</v>
      </c>
      <c r="O222" s="3" t="s">
        <v>68</v>
      </c>
      <c r="P222" s="3" t="s">
        <v>69</v>
      </c>
      <c r="Q222" s="3" t="s">
        <v>46</v>
      </c>
      <c r="R222" s="3" t="s">
        <v>47</v>
      </c>
      <c r="S222" s="2">
        <v>43435.625243055554</v>
      </c>
      <c r="T222" s="2">
        <v>43435.625243055554</v>
      </c>
      <c r="U222" s="2">
        <v>43435.638240740744</v>
      </c>
      <c r="V222" s="2">
        <v>43435.641493055555</v>
      </c>
      <c r="W222" s="2">
        <v>43435.622824074075</v>
      </c>
      <c r="X222" s="2">
        <f t="shared" si="84"/>
        <v>43435.622824074075</v>
      </c>
      <c r="Y222" s="33">
        <f t="shared" si="85"/>
        <v>1.1261574072705116E-2</v>
      </c>
      <c r="Z222" s="33">
        <f t="shared" si="86"/>
        <v>1.1261574072705116E-2</v>
      </c>
      <c r="AA222" s="10"/>
      <c r="AB222" s="10">
        <f t="shared" si="87"/>
        <v>0</v>
      </c>
      <c r="AC222" s="10">
        <f t="shared" si="88"/>
        <v>2.1990740715409629E-3</v>
      </c>
      <c r="AD222" s="10"/>
      <c r="AE222" s="10"/>
      <c r="AG222" s="3"/>
    </row>
    <row r="223" spans="1:33" s="7" customFormat="1" x14ac:dyDescent="0.4">
      <c r="A223" s="16" t="str">
        <f t="shared" si="93"/>
        <v>-</v>
      </c>
      <c r="B223" s="16" t="str">
        <f t="shared" si="94"/>
        <v>-</v>
      </c>
      <c r="C223" s="3">
        <v>14</v>
      </c>
      <c r="D223" s="2">
        <v>43435.616655092592</v>
      </c>
      <c r="E223" s="3" t="s">
        <v>756</v>
      </c>
      <c r="F223" s="3">
        <v>22956</v>
      </c>
      <c r="G223" s="3" t="s">
        <v>97</v>
      </c>
      <c r="H223" s="3">
        <v>7953</v>
      </c>
      <c r="I223" s="3">
        <v>830</v>
      </c>
      <c r="J223" s="3">
        <v>1</v>
      </c>
      <c r="K223" s="3">
        <v>2</v>
      </c>
      <c r="L223" s="3"/>
      <c r="M223" s="2">
        <v>43435.618842592594</v>
      </c>
      <c r="N223" s="2">
        <v>43435.631493055553</v>
      </c>
      <c r="O223" s="3" t="s">
        <v>28</v>
      </c>
      <c r="P223" s="3" t="s">
        <v>29</v>
      </c>
      <c r="Q223" s="3" t="s">
        <v>48</v>
      </c>
      <c r="R223" s="3" t="s">
        <v>49</v>
      </c>
      <c r="S223" s="2">
        <v>43435.620335648149</v>
      </c>
      <c r="T223" s="2">
        <v>43435.620335648149</v>
      </c>
      <c r="U223" s="2">
        <v>43435.631307870368</v>
      </c>
      <c r="V223" s="2">
        <v>43435.636597222219</v>
      </c>
      <c r="W223" s="3"/>
      <c r="X223" s="2">
        <f t="shared" si="84"/>
        <v>43435.616655092592</v>
      </c>
      <c r="Y223" s="33">
        <f t="shared" si="85"/>
        <v>1.265046295884531E-2</v>
      </c>
      <c r="Z223" s="33">
        <f t="shared" si="86"/>
        <v>2.530092591769062E-2</v>
      </c>
      <c r="AA223" s="30"/>
      <c r="AB223" s="30">
        <f t="shared" si="87"/>
        <v>0</v>
      </c>
      <c r="AC223" s="30">
        <f t="shared" si="88"/>
        <v>2.1875000020372681E-3</v>
      </c>
      <c r="AD223" s="30"/>
      <c r="AE223" s="30"/>
      <c r="AG223" s="3"/>
    </row>
    <row r="224" spans="1:33" s="7" customFormat="1" x14ac:dyDescent="0.4">
      <c r="A224" s="16" t="str">
        <f t="shared" si="93"/>
        <v>-</v>
      </c>
      <c r="B224" s="16" t="str">
        <f t="shared" si="94"/>
        <v>-</v>
      </c>
      <c r="C224" s="3">
        <v>14</v>
      </c>
      <c r="D224" s="2">
        <v>43435.617615740739</v>
      </c>
      <c r="E224" s="3" t="s">
        <v>757</v>
      </c>
      <c r="F224" s="3">
        <v>22957</v>
      </c>
      <c r="G224" s="3" t="s">
        <v>18</v>
      </c>
      <c r="H224" s="3">
        <v>1414</v>
      </c>
      <c r="I224" s="3">
        <v>848</v>
      </c>
      <c r="J224" s="3">
        <v>12</v>
      </c>
      <c r="K224" s="3">
        <v>2</v>
      </c>
      <c r="L224" s="3"/>
      <c r="M224" s="2">
        <v>43435.628946759258</v>
      </c>
      <c r="N224" s="2">
        <v>43435.635092592594</v>
      </c>
      <c r="O224" s="3" t="s">
        <v>43</v>
      </c>
      <c r="P224" s="3" t="s">
        <v>89</v>
      </c>
      <c r="Q224" s="3" t="s">
        <v>20</v>
      </c>
      <c r="R224" s="3" t="s">
        <v>21</v>
      </c>
      <c r="S224" s="2">
        <v>43435.631354166668</v>
      </c>
      <c r="T224" s="2">
        <v>43435.631354166668</v>
      </c>
      <c r="U224" s="2">
        <v>43435.641284722224</v>
      </c>
      <c r="V224" s="2">
        <v>43435.641284722224</v>
      </c>
      <c r="W224" s="3"/>
      <c r="X224" s="2">
        <f t="shared" si="84"/>
        <v>43435.617615740739</v>
      </c>
      <c r="Y224" s="33">
        <f t="shared" si="85"/>
        <v>6.1458333366317675E-3</v>
      </c>
      <c r="Z224" s="33">
        <f t="shared" si="86"/>
        <v>1.2291666673263535E-2</v>
      </c>
      <c r="AA224" s="30"/>
      <c r="AB224" s="30">
        <f t="shared" si="87"/>
        <v>0</v>
      </c>
      <c r="AC224" s="30">
        <f t="shared" si="88"/>
        <v>1.1331018518831115E-2</v>
      </c>
      <c r="AD224" s="30"/>
      <c r="AE224" s="30"/>
      <c r="AG224" s="3"/>
    </row>
    <row r="225" spans="1:33" s="7" customFormat="1" x14ac:dyDescent="0.4">
      <c r="A225" s="16" t="str">
        <f t="shared" si="93"/>
        <v>-</v>
      </c>
      <c r="B225" s="16" t="str">
        <f t="shared" si="94"/>
        <v>-</v>
      </c>
      <c r="C225" s="7">
        <v>14</v>
      </c>
      <c r="D225" s="2">
        <v>43435.618287037039</v>
      </c>
      <c r="E225" s="3" t="s">
        <v>706</v>
      </c>
      <c r="F225" s="3">
        <v>22958</v>
      </c>
      <c r="G225" s="3" t="s">
        <v>32</v>
      </c>
      <c r="H225" s="3">
        <v>7959</v>
      </c>
      <c r="I225" s="3">
        <v>734</v>
      </c>
      <c r="J225" s="3">
        <v>8</v>
      </c>
      <c r="K225" s="3">
        <v>2</v>
      </c>
      <c r="L225" s="3"/>
      <c r="M225" s="2">
        <v>43435.624895833331</v>
      </c>
      <c r="N225" s="2">
        <v>43435.630254629628</v>
      </c>
      <c r="O225" s="3" t="s">
        <v>103</v>
      </c>
      <c r="P225" s="3" t="s">
        <v>19</v>
      </c>
      <c r="Q225" s="3" t="s">
        <v>38</v>
      </c>
      <c r="R225" s="3" t="s">
        <v>106</v>
      </c>
      <c r="S225" s="2">
        <v>43435.623900462961</v>
      </c>
      <c r="T225" s="2">
        <v>43435.623900462961</v>
      </c>
      <c r="U225" s="2">
        <v>43435.633159722223</v>
      </c>
      <c r="V225" s="2">
        <v>43435.633159722223</v>
      </c>
      <c r="W225" s="3"/>
      <c r="X225" s="2">
        <f t="shared" si="84"/>
        <v>43435.618287037039</v>
      </c>
      <c r="Y225" s="33">
        <f t="shared" si="85"/>
        <v>5.3587962975143455E-3</v>
      </c>
      <c r="Z225" s="33">
        <f t="shared" si="86"/>
        <v>1.0717592595028691E-2</v>
      </c>
      <c r="AA225" s="10"/>
      <c r="AB225" s="10">
        <f t="shared" si="87"/>
        <v>9.9537037021946162E-4</v>
      </c>
      <c r="AC225" s="10">
        <f t="shared" si="88"/>
        <v>6.6087962914025411E-3</v>
      </c>
      <c r="AD225" s="10"/>
      <c r="AE225" s="10"/>
      <c r="AG225" s="3"/>
    </row>
    <row r="226" spans="1:33" s="7" customFormat="1" hidden="1" x14ac:dyDescent="0.4">
      <c r="A226" s="16" t="str">
        <f t="shared" si="93"/>
        <v>-</v>
      </c>
      <c r="B226" s="16" t="str">
        <f t="shared" si="94"/>
        <v>-</v>
      </c>
      <c r="C226" s="3">
        <v>14</v>
      </c>
      <c r="D226" s="2">
        <v>43435.61855324074</v>
      </c>
      <c r="E226" s="3" t="s">
        <v>758</v>
      </c>
      <c r="F226" s="3">
        <v>22959</v>
      </c>
      <c r="G226" s="3" t="s">
        <v>95</v>
      </c>
      <c r="H226" s="3">
        <v>0</v>
      </c>
      <c r="I226" s="3">
        <v>130</v>
      </c>
      <c r="J226" s="3">
        <v>1</v>
      </c>
      <c r="K226" s="3">
        <v>2</v>
      </c>
      <c r="L226" s="3"/>
      <c r="M226" s="2">
        <v>43435.62327546296</v>
      </c>
      <c r="N226" s="2">
        <v>43435.627349537041</v>
      </c>
      <c r="O226" s="3" t="s">
        <v>20</v>
      </c>
      <c r="P226" s="3" t="s">
        <v>21</v>
      </c>
      <c r="Q226" s="3" t="s">
        <v>66</v>
      </c>
      <c r="R226" s="3" t="s">
        <v>67</v>
      </c>
      <c r="S226" s="2">
        <v>43435.62605324074</v>
      </c>
      <c r="T226" s="2">
        <v>43435.62605324074</v>
      </c>
      <c r="U226" s="2">
        <v>43435.632627314815</v>
      </c>
      <c r="V226" s="2">
        <v>43435.632627314815</v>
      </c>
      <c r="W226" s="3"/>
      <c r="X226" s="2">
        <f t="shared" si="84"/>
        <v>43435.61855324074</v>
      </c>
      <c r="Y226" s="33">
        <f t="shared" si="85"/>
        <v>4.0740740805631503E-3</v>
      </c>
      <c r="Z226" s="33">
        <f t="shared" si="86"/>
        <v>8.1481481611263007E-3</v>
      </c>
      <c r="AA226" s="30"/>
      <c r="AB226" s="30">
        <f t="shared" si="87"/>
        <v>0</v>
      </c>
      <c r="AC226" s="30">
        <f t="shared" si="88"/>
        <v>4.7222222201526165E-3</v>
      </c>
      <c r="AD226" s="30"/>
      <c r="AE226" s="30"/>
    </row>
    <row r="227" spans="1:33" s="7" customFormat="1" x14ac:dyDescent="0.4">
      <c r="A227" s="16" t="str">
        <f t="shared" si="93"/>
        <v>-</v>
      </c>
      <c r="B227" s="16" t="str">
        <f t="shared" si="94"/>
        <v>-</v>
      </c>
      <c r="C227" s="3">
        <v>14</v>
      </c>
      <c r="D227" s="2">
        <v>43435.618842592594</v>
      </c>
      <c r="E227" s="3" t="s">
        <v>698</v>
      </c>
      <c r="F227" s="3">
        <v>22960</v>
      </c>
      <c r="G227" s="3" t="s">
        <v>32</v>
      </c>
      <c r="H227" s="3">
        <v>3753</v>
      </c>
      <c r="I227" s="3">
        <v>60</v>
      </c>
      <c r="J227" s="3">
        <v>7</v>
      </c>
      <c r="K227" s="3">
        <v>1</v>
      </c>
      <c r="L227" s="3"/>
      <c r="M227" s="2">
        <v>43435.626458333332</v>
      </c>
      <c r="N227" s="2">
        <v>43435.632152777776</v>
      </c>
      <c r="O227" s="3" t="s">
        <v>46</v>
      </c>
      <c r="P227" s="3" t="s">
        <v>47</v>
      </c>
      <c r="Q227" s="3" t="s">
        <v>22</v>
      </c>
      <c r="R227" s="3" t="s">
        <v>23</v>
      </c>
      <c r="S227" s="2">
        <v>43435.626956018517</v>
      </c>
      <c r="T227" s="2">
        <v>43435.626956018517</v>
      </c>
      <c r="U227" s="2">
        <v>43435.634155092594</v>
      </c>
      <c r="V227" s="2">
        <v>43435.634155092594</v>
      </c>
      <c r="W227" s="3"/>
      <c r="X227" s="2">
        <f t="shared" si="84"/>
        <v>43435.618842592594</v>
      </c>
      <c r="Y227" s="33">
        <f t="shared" si="85"/>
        <v>5.694444444088731E-3</v>
      </c>
      <c r="Z227" s="33">
        <f t="shared" si="86"/>
        <v>5.694444444088731E-3</v>
      </c>
      <c r="AA227" s="30"/>
      <c r="AB227" s="30">
        <f t="shared" si="87"/>
        <v>0</v>
      </c>
      <c r="AC227" s="30">
        <f t="shared" si="88"/>
        <v>7.6157407384016551E-3</v>
      </c>
      <c r="AD227" s="30"/>
      <c r="AE227" s="30"/>
    </row>
    <row r="228" spans="1:33" s="7" customFormat="1" hidden="1" x14ac:dyDescent="0.4">
      <c r="A228" s="16" t="str">
        <f t="shared" si="93"/>
        <v>-</v>
      </c>
      <c r="B228" s="16" t="str">
        <f t="shared" si="94"/>
        <v>-</v>
      </c>
      <c r="C228" s="3">
        <v>14</v>
      </c>
      <c r="D228" s="2">
        <v>43435.619629629633</v>
      </c>
      <c r="E228" s="3" t="s">
        <v>759</v>
      </c>
      <c r="F228" s="3">
        <v>22962</v>
      </c>
      <c r="G228" s="3" t="s">
        <v>95</v>
      </c>
      <c r="H228" s="3">
        <v>0</v>
      </c>
      <c r="I228" s="3">
        <v>530</v>
      </c>
      <c r="J228" s="3">
        <v>2</v>
      </c>
      <c r="K228" s="3">
        <v>2</v>
      </c>
      <c r="L228" s="3"/>
      <c r="M228" s="2">
        <v>43435.625300925924</v>
      </c>
      <c r="N228" s="2">
        <v>43435.633055555554</v>
      </c>
      <c r="O228" s="3" t="s">
        <v>28</v>
      </c>
      <c r="P228" s="3" t="s">
        <v>29</v>
      </c>
      <c r="Q228" s="3" t="s">
        <v>39</v>
      </c>
      <c r="R228" s="3" t="s">
        <v>40</v>
      </c>
      <c r="S228" s="2">
        <v>43435.626840277779</v>
      </c>
      <c r="T228" s="2">
        <v>43435.626840277779</v>
      </c>
      <c r="U228" s="2">
        <v>43435.643125000002</v>
      </c>
      <c r="V228" s="2">
        <v>43435.643125000002</v>
      </c>
      <c r="W228" s="3"/>
      <c r="X228" s="2">
        <f t="shared" si="84"/>
        <v>43435.619629629633</v>
      </c>
      <c r="Y228" s="33">
        <f t="shared" si="85"/>
        <v>7.7546296306536533E-3</v>
      </c>
      <c r="Z228" s="33">
        <f t="shared" si="86"/>
        <v>1.5509259261307307E-2</v>
      </c>
      <c r="AA228" s="30"/>
      <c r="AB228" s="30">
        <f t="shared" si="87"/>
        <v>0</v>
      </c>
      <c r="AC228" s="30">
        <f t="shared" si="88"/>
        <v>5.6712962905294262E-3</v>
      </c>
      <c r="AD228" s="30"/>
      <c r="AE228" s="30"/>
    </row>
    <row r="229" spans="1:33" s="7" customFormat="1" x14ac:dyDescent="0.4">
      <c r="A229" s="16" t="str">
        <f t="shared" ref="A229:A233" si="95">IF(W229&gt;0, "★", "-")</f>
        <v>-</v>
      </c>
      <c r="B229" s="16" t="str">
        <f t="shared" ref="B229:B233" si="96">IF(L229&gt;0, "☆", "-")</f>
        <v>-</v>
      </c>
      <c r="C229" s="7">
        <v>14</v>
      </c>
      <c r="D229" s="2">
        <v>43435.619976851849</v>
      </c>
      <c r="E229" s="3" t="s">
        <v>760</v>
      </c>
      <c r="F229" s="3">
        <v>22963</v>
      </c>
      <c r="G229" s="3" t="s">
        <v>32</v>
      </c>
      <c r="H229" s="3">
        <v>7981</v>
      </c>
      <c r="I229" s="3">
        <v>375</v>
      </c>
      <c r="J229" s="3">
        <v>14</v>
      </c>
      <c r="K229" s="3">
        <v>3</v>
      </c>
      <c r="L229" s="3"/>
      <c r="M229" s="2">
        <v>43435.635358796295</v>
      </c>
      <c r="N229" s="2">
        <v>43435.63826388889</v>
      </c>
      <c r="O229" s="3" t="s">
        <v>36</v>
      </c>
      <c r="P229" s="3" t="s">
        <v>37</v>
      </c>
      <c r="Q229" s="3" t="s">
        <v>30</v>
      </c>
      <c r="R229" s="3" t="s">
        <v>31</v>
      </c>
      <c r="S229" s="2">
        <v>43435.637465277781</v>
      </c>
      <c r="T229" s="2">
        <v>43435.637465277781</v>
      </c>
      <c r="U229" s="2">
        <v>43435.643935185188</v>
      </c>
      <c r="V229" s="2">
        <v>43435.643935185188</v>
      </c>
      <c r="W229" s="3"/>
      <c r="X229" s="2">
        <f t="shared" si="84"/>
        <v>43435.619976851849</v>
      </c>
      <c r="Y229" s="33">
        <f t="shared" si="85"/>
        <v>2.905092595028691E-3</v>
      </c>
      <c r="Z229" s="33">
        <f t="shared" si="86"/>
        <v>8.715277785086073E-3</v>
      </c>
      <c r="AA229" s="10"/>
      <c r="AB229" s="10">
        <f t="shared" si="87"/>
        <v>0</v>
      </c>
      <c r="AC229" s="10">
        <f t="shared" si="88"/>
        <v>1.5381944445834961E-2</v>
      </c>
      <c r="AD229" s="10"/>
      <c r="AE229" s="10"/>
      <c r="AG229" s="3"/>
    </row>
    <row r="230" spans="1:33" s="7" customFormat="1" hidden="1" x14ac:dyDescent="0.4">
      <c r="A230" s="16" t="str">
        <f t="shared" si="95"/>
        <v>-</v>
      </c>
      <c r="B230" s="16" t="str">
        <f t="shared" si="96"/>
        <v>-</v>
      </c>
      <c r="C230" s="7">
        <v>14</v>
      </c>
      <c r="D230" s="2">
        <v>43435.62091435185</v>
      </c>
      <c r="E230" s="3" t="s">
        <v>653</v>
      </c>
      <c r="F230" s="3">
        <v>22966</v>
      </c>
      <c r="G230" s="3" t="s">
        <v>95</v>
      </c>
      <c r="H230" s="3">
        <v>0</v>
      </c>
      <c r="I230" s="3">
        <v>850</v>
      </c>
      <c r="J230" s="3">
        <v>6</v>
      </c>
      <c r="K230" s="3">
        <v>2</v>
      </c>
      <c r="L230" s="3"/>
      <c r="M230" s="2">
        <v>43435.644479166665</v>
      </c>
      <c r="N230" s="2">
        <v>43435.647245370368</v>
      </c>
      <c r="O230" s="3" t="s">
        <v>24</v>
      </c>
      <c r="P230" s="3" t="s">
        <v>25</v>
      </c>
      <c r="Q230" s="3" t="s">
        <v>46</v>
      </c>
      <c r="R230" s="3" t="s">
        <v>47</v>
      </c>
      <c r="S230" s="2">
        <v>43435.640925925924</v>
      </c>
      <c r="T230" s="2">
        <v>43435.64371527778</v>
      </c>
      <c r="U230" s="2">
        <v>43435.648402777777</v>
      </c>
      <c r="V230" s="2">
        <v>43435.65420138889</v>
      </c>
      <c r="W230" s="3"/>
      <c r="X230" s="2">
        <f t="shared" si="84"/>
        <v>43435.62091435185</v>
      </c>
      <c r="Y230" s="33">
        <f t="shared" si="85"/>
        <v>2.7662037027766928E-3</v>
      </c>
      <c r="Z230" s="33">
        <f t="shared" si="86"/>
        <v>5.5324074055533856E-3</v>
      </c>
      <c r="AA230" s="10"/>
      <c r="AB230" s="10">
        <f t="shared" si="87"/>
        <v>3.5532407418941148E-3</v>
      </c>
      <c r="AC230" s="10">
        <f t="shared" si="88"/>
        <v>2.3564814815472346E-2</v>
      </c>
      <c r="AD230" s="10"/>
      <c r="AE230" s="10"/>
      <c r="AG230" s="3"/>
    </row>
    <row r="231" spans="1:33" s="7" customFormat="1" hidden="1" x14ac:dyDescent="0.4">
      <c r="A231" s="16" t="str">
        <f t="shared" si="95"/>
        <v>-</v>
      </c>
      <c r="B231" s="16" t="str">
        <f t="shared" si="96"/>
        <v>-</v>
      </c>
      <c r="C231" s="7">
        <v>14</v>
      </c>
      <c r="D231" s="2">
        <v>43435.622395833336</v>
      </c>
      <c r="E231" s="3" t="s">
        <v>764</v>
      </c>
      <c r="F231" s="3">
        <v>22968</v>
      </c>
      <c r="G231" s="3" t="s">
        <v>95</v>
      </c>
      <c r="H231" s="3">
        <v>0</v>
      </c>
      <c r="I231" s="3">
        <v>902</v>
      </c>
      <c r="J231" s="3">
        <v>5</v>
      </c>
      <c r="K231" s="3">
        <v>2</v>
      </c>
      <c r="L231" s="3"/>
      <c r="M231" s="2">
        <v>43435.638136574074</v>
      </c>
      <c r="N231" s="2">
        <v>43435.64534722222</v>
      </c>
      <c r="O231" s="3" t="s">
        <v>24</v>
      </c>
      <c r="P231" s="3" t="s">
        <v>25</v>
      </c>
      <c r="Q231" s="3" t="s">
        <v>43</v>
      </c>
      <c r="R231" s="3" t="s">
        <v>89</v>
      </c>
      <c r="S231" s="2">
        <v>43435.638541666667</v>
      </c>
      <c r="T231" s="2">
        <v>43435.638541666667</v>
      </c>
      <c r="U231" s="2">
        <v>43435.648900462962</v>
      </c>
      <c r="V231" s="2">
        <v>43435.648900462962</v>
      </c>
      <c r="W231" s="3"/>
      <c r="X231" s="2">
        <f t="shared" si="84"/>
        <v>43435.622395833336</v>
      </c>
      <c r="Y231" s="33">
        <f t="shared" si="85"/>
        <v>7.2106481457012706E-3</v>
      </c>
      <c r="Z231" s="33">
        <f t="shared" si="86"/>
        <v>1.4421296291402541E-2</v>
      </c>
      <c r="AA231" s="10"/>
      <c r="AB231" s="10">
        <f t="shared" si="87"/>
        <v>0</v>
      </c>
      <c r="AC231" s="10">
        <f t="shared" si="88"/>
        <v>1.5740740738692693E-2</v>
      </c>
      <c r="AD231" s="10"/>
      <c r="AE231" s="10"/>
    </row>
    <row r="232" spans="1:33" s="7" customFormat="1" x14ac:dyDescent="0.4">
      <c r="A232" s="16" t="str">
        <f t="shared" si="95"/>
        <v>★</v>
      </c>
      <c r="B232" s="16" t="str">
        <f t="shared" si="96"/>
        <v>-</v>
      </c>
      <c r="C232" s="3">
        <v>14</v>
      </c>
      <c r="D232" s="2">
        <v>43435.623877314814</v>
      </c>
      <c r="E232" s="3" t="s">
        <v>742</v>
      </c>
      <c r="F232" s="3">
        <v>22971</v>
      </c>
      <c r="G232" s="3" t="s">
        <v>32</v>
      </c>
      <c r="H232" s="3">
        <v>6962</v>
      </c>
      <c r="I232" s="3">
        <v>852</v>
      </c>
      <c r="J232" s="3">
        <v>9</v>
      </c>
      <c r="K232" s="3">
        <v>1</v>
      </c>
      <c r="L232" s="3"/>
      <c r="M232" s="2">
        <v>43435.630208333336</v>
      </c>
      <c r="N232" s="2">
        <v>43435.63689814815</v>
      </c>
      <c r="O232" s="3" t="s">
        <v>43</v>
      </c>
      <c r="P232" s="3" t="s">
        <v>89</v>
      </c>
      <c r="Q232" s="3" t="s">
        <v>24</v>
      </c>
      <c r="R232" s="3" t="s">
        <v>25</v>
      </c>
      <c r="S232" s="2">
        <v>43435.632025462961</v>
      </c>
      <c r="T232" s="2">
        <v>43435.632025462961</v>
      </c>
      <c r="U232" s="2">
        <v>43435.640173611115</v>
      </c>
      <c r="V232" s="2">
        <v>43435.643495370372</v>
      </c>
      <c r="W232" s="2">
        <v>43435.630810185183</v>
      </c>
      <c r="X232" s="2">
        <f t="shared" si="84"/>
        <v>43435.630810185183</v>
      </c>
      <c r="Y232" s="33">
        <f t="shared" si="85"/>
        <v>6.6898148143081926E-3</v>
      </c>
      <c r="Z232" s="33">
        <f t="shared" si="86"/>
        <v>6.6898148143081926E-3</v>
      </c>
      <c r="AA232" s="30"/>
      <c r="AB232" s="30">
        <f t="shared" si="87"/>
        <v>0</v>
      </c>
      <c r="AC232" s="30">
        <f t="shared" si="88"/>
        <v>0</v>
      </c>
      <c r="AD232" s="30"/>
      <c r="AE232" s="30"/>
    </row>
    <row r="233" spans="1:33" s="7" customFormat="1" hidden="1" x14ac:dyDescent="0.4">
      <c r="A233" s="16" t="str">
        <f t="shared" si="95"/>
        <v>-</v>
      </c>
      <c r="B233" s="16" t="str">
        <f t="shared" si="96"/>
        <v>☆</v>
      </c>
      <c r="C233" s="3">
        <v>14</v>
      </c>
      <c r="D233" s="2">
        <v>43435.624606481484</v>
      </c>
      <c r="E233" s="3" t="s">
        <v>765</v>
      </c>
      <c r="F233" s="3">
        <v>22972</v>
      </c>
      <c r="G233" s="3" t="s">
        <v>32</v>
      </c>
      <c r="H233" s="3">
        <v>6534</v>
      </c>
      <c r="I233" s="3">
        <v>32</v>
      </c>
      <c r="J233" s="3">
        <v>12</v>
      </c>
      <c r="K233" s="3">
        <v>1</v>
      </c>
      <c r="L233" s="2">
        <v>43435.624803240738</v>
      </c>
      <c r="M233" s="3"/>
      <c r="N233" s="3"/>
      <c r="O233" s="3" t="s">
        <v>24</v>
      </c>
      <c r="P233" s="3" t="s">
        <v>25</v>
      </c>
      <c r="Q233" s="3" t="s">
        <v>61</v>
      </c>
      <c r="R233" s="3" t="s">
        <v>62</v>
      </c>
      <c r="S233" s="2">
        <v>43435.644733796296</v>
      </c>
      <c r="T233" s="3"/>
      <c r="U233" s="2">
        <v>43435.65283564815</v>
      </c>
      <c r="V233" s="3"/>
      <c r="W233" s="3"/>
      <c r="X233" s="2">
        <f t="shared" si="84"/>
        <v>43435.624606481484</v>
      </c>
      <c r="Y233" s="33">
        <f t="shared" si="85"/>
        <v>0</v>
      </c>
      <c r="Z233" s="33">
        <f t="shared" si="86"/>
        <v>0</v>
      </c>
      <c r="AA233" s="30"/>
      <c r="AB233" s="30">
        <f t="shared" si="87"/>
        <v>0</v>
      </c>
      <c r="AC233" s="30"/>
      <c r="AD233" s="30"/>
      <c r="AE233" s="30"/>
      <c r="AG233" s="3" t="s">
        <v>949</v>
      </c>
    </row>
    <row r="234" spans="1:33" s="3" customFormat="1" hidden="1" x14ac:dyDescent="0.4">
      <c r="A234" s="16" t="str">
        <f t="shared" si="89"/>
        <v>-</v>
      </c>
      <c r="B234" s="16" t="str">
        <f t="shared" si="90"/>
        <v>☆</v>
      </c>
      <c r="C234" s="3">
        <v>14</v>
      </c>
      <c r="D234" s="2">
        <v>43435.624988425923</v>
      </c>
      <c r="E234" s="3" t="s">
        <v>766</v>
      </c>
      <c r="F234" s="3">
        <v>22973</v>
      </c>
      <c r="G234" s="3" t="s">
        <v>110</v>
      </c>
      <c r="H234" s="3">
        <v>6534</v>
      </c>
      <c r="I234" s="3">
        <v>198</v>
      </c>
      <c r="J234" s="3">
        <v>3</v>
      </c>
      <c r="K234" s="3">
        <v>3</v>
      </c>
      <c r="L234" s="2">
        <v>43435.625150462962</v>
      </c>
      <c r="O234" s="3" t="s">
        <v>24</v>
      </c>
      <c r="P234" s="3" t="s">
        <v>25</v>
      </c>
      <c r="Q234" s="3" t="s">
        <v>61</v>
      </c>
      <c r="R234" s="3" t="s">
        <v>62</v>
      </c>
      <c r="S234" s="2">
        <v>43435.631539351853</v>
      </c>
      <c r="U234" s="2">
        <v>43435.641030092593</v>
      </c>
      <c r="X234" s="2">
        <f t="shared" si="84"/>
        <v>43435.624988425923</v>
      </c>
      <c r="Y234" s="33">
        <f t="shared" si="85"/>
        <v>0</v>
      </c>
      <c r="Z234" s="33">
        <f t="shared" si="86"/>
        <v>0</v>
      </c>
      <c r="AA234" s="30"/>
      <c r="AB234" s="30">
        <f t="shared" si="87"/>
        <v>0</v>
      </c>
      <c r="AC234" s="30">
        <f t="shared" si="88"/>
        <v>6.550925929332152E-3</v>
      </c>
      <c r="AD234" s="30"/>
      <c r="AE234" s="30"/>
      <c r="AG234" s="3" t="s">
        <v>950</v>
      </c>
    </row>
    <row r="235" spans="1:33" s="7" customFormat="1" hidden="1" x14ac:dyDescent="0.4">
      <c r="A235" s="16" t="str">
        <f t="shared" ref="A235:A249" si="97">IF(W235&gt;0, "★", "-")</f>
        <v>★</v>
      </c>
      <c r="B235" s="16" t="str">
        <f t="shared" ref="B235:B249" si="98">IF(L235&gt;0, "☆", "-")</f>
        <v>☆</v>
      </c>
      <c r="C235" s="7">
        <v>14</v>
      </c>
      <c r="D235" s="2">
        <v>43435.593263888892</v>
      </c>
      <c r="E235" s="3" t="s">
        <v>735</v>
      </c>
      <c r="F235" s="3">
        <v>22923</v>
      </c>
      <c r="G235" s="3" t="s">
        <v>18</v>
      </c>
      <c r="H235" s="3">
        <v>6174</v>
      </c>
      <c r="I235" s="3">
        <v>439</v>
      </c>
      <c r="J235" s="3">
        <v>5</v>
      </c>
      <c r="K235" s="3">
        <v>2</v>
      </c>
      <c r="L235" s="2">
        <v>43435.597233796296</v>
      </c>
      <c r="M235" s="3"/>
      <c r="N235" s="3"/>
      <c r="O235" s="3" t="s">
        <v>26</v>
      </c>
      <c r="P235" s="3" t="s">
        <v>27</v>
      </c>
      <c r="Q235" s="3" t="s">
        <v>46</v>
      </c>
      <c r="R235" s="3" t="s">
        <v>47</v>
      </c>
      <c r="S235" s="2">
        <v>43435.600173611114</v>
      </c>
      <c r="T235" s="3"/>
      <c r="U235" s="2">
        <v>43435.610208333332</v>
      </c>
      <c r="V235" s="3"/>
      <c r="W235" s="2">
        <v>43435.600173611114</v>
      </c>
      <c r="X235" s="2">
        <f t="shared" si="84"/>
        <v>43435.600173611114</v>
      </c>
      <c r="Y235" s="33">
        <f t="shared" si="85"/>
        <v>0</v>
      </c>
      <c r="Z235" s="33">
        <f t="shared" si="86"/>
        <v>0</v>
      </c>
      <c r="AA235" s="10"/>
      <c r="AB235" s="10">
        <f t="shared" si="87"/>
        <v>0</v>
      </c>
      <c r="AC235" s="10">
        <f t="shared" si="88"/>
        <v>0</v>
      </c>
      <c r="AD235" s="10"/>
      <c r="AE235" s="10"/>
      <c r="AG235" s="3" t="s">
        <v>951</v>
      </c>
    </row>
    <row r="236" spans="1:33" s="7" customFormat="1" hidden="1" x14ac:dyDescent="0.4">
      <c r="A236" s="16" t="str">
        <f t="shared" si="97"/>
        <v>★</v>
      </c>
      <c r="B236" s="16" t="str">
        <f t="shared" si="98"/>
        <v>☆</v>
      </c>
      <c r="C236" s="7">
        <v>14</v>
      </c>
      <c r="D236" s="2">
        <v>43435.600219907406</v>
      </c>
      <c r="E236" s="3" t="s">
        <v>740</v>
      </c>
      <c r="F236" s="3">
        <v>22931</v>
      </c>
      <c r="G236" s="3" t="s">
        <v>95</v>
      </c>
      <c r="H236" s="3">
        <v>0</v>
      </c>
      <c r="I236" s="3">
        <v>442</v>
      </c>
      <c r="J236" s="3">
        <v>15</v>
      </c>
      <c r="K236" s="3">
        <v>2</v>
      </c>
      <c r="L236" s="2">
        <v>43435.634398148148</v>
      </c>
      <c r="M236" s="3"/>
      <c r="N236" s="3"/>
      <c r="O236" s="3" t="s">
        <v>30</v>
      </c>
      <c r="P236" s="3" t="s">
        <v>31</v>
      </c>
      <c r="Q236" s="3" t="s">
        <v>43</v>
      </c>
      <c r="R236" s="3" t="s">
        <v>89</v>
      </c>
      <c r="S236" s="2">
        <v>43435.641435185185</v>
      </c>
      <c r="T236" s="3"/>
      <c r="U236" s="2">
        <v>43435.649062500001</v>
      </c>
      <c r="V236" s="3"/>
      <c r="W236" s="2">
        <v>43435.641435185185</v>
      </c>
      <c r="X236" s="2">
        <f t="shared" si="84"/>
        <v>43435.641435185185</v>
      </c>
      <c r="Y236" s="33">
        <f t="shared" si="85"/>
        <v>0</v>
      </c>
      <c r="Z236" s="33">
        <f t="shared" si="86"/>
        <v>0</v>
      </c>
      <c r="AA236" s="10"/>
      <c r="AB236" s="10">
        <f t="shared" si="87"/>
        <v>0</v>
      </c>
      <c r="AC236" s="10">
        <f t="shared" si="88"/>
        <v>0</v>
      </c>
      <c r="AD236" s="10"/>
      <c r="AE236" s="10"/>
      <c r="AG236" s="3"/>
    </row>
    <row r="237" spans="1:33" s="7" customFormat="1" hidden="1" x14ac:dyDescent="0.4">
      <c r="A237" s="16" t="str">
        <f t="shared" si="97"/>
        <v>-</v>
      </c>
      <c r="B237" s="16" t="str">
        <f t="shared" si="98"/>
        <v>☆</v>
      </c>
      <c r="C237" s="7">
        <v>14</v>
      </c>
      <c r="D237" s="2">
        <v>43435.600381944445</v>
      </c>
      <c r="E237" s="3" t="s">
        <v>741</v>
      </c>
      <c r="F237" s="3">
        <v>22932</v>
      </c>
      <c r="G237" s="3" t="s">
        <v>18</v>
      </c>
      <c r="H237" s="3">
        <v>6174</v>
      </c>
      <c r="I237" s="3">
        <v>190</v>
      </c>
      <c r="J237" s="3">
        <v>14</v>
      </c>
      <c r="K237" s="3">
        <v>3</v>
      </c>
      <c r="L237" s="2">
        <v>43435.604953703703</v>
      </c>
      <c r="M237" s="3"/>
      <c r="N237" s="3"/>
      <c r="O237" s="3" t="s">
        <v>26</v>
      </c>
      <c r="P237" s="3" t="s">
        <v>27</v>
      </c>
      <c r="Q237" s="3" t="s">
        <v>46</v>
      </c>
      <c r="R237" s="3" t="s">
        <v>47</v>
      </c>
      <c r="S237" s="2">
        <v>43435.611215277779</v>
      </c>
      <c r="T237" s="3"/>
      <c r="U237" s="2">
        <v>43435.621944444443</v>
      </c>
      <c r="V237" s="3"/>
      <c r="W237" s="3"/>
      <c r="X237" s="2">
        <f t="shared" si="84"/>
        <v>43435.600381944445</v>
      </c>
      <c r="Y237" s="33">
        <f t="shared" si="85"/>
        <v>0</v>
      </c>
      <c r="Z237" s="33">
        <f t="shared" si="86"/>
        <v>0</v>
      </c>
      <c r="AA237" s="10"/>
      <c r="AB237" s="10">
        <f t="shared" si="87"/>
        <v>0</v>
      </c>
      <c r="AC237" s="10"/>
      <c r="AD237" s="10"/>
      <c r="AE237" s="10"/>
      <c r="AG237" s="3" t="s">
        <v>952</v>
      </c>
    </row>
    <row r="238" spans="1:33" s="7" customFormat="1" hidden="1" x14ac:dyDescent="0.4">
      <c r="A238" s="16" t="str">
        <f t="shared" si="97"/>
        <v>★</v>
      </c>
      <c r="B238" s="16" t="str">
        <f t="shared" si="98"/>
        <v>☆</v>
      </c>
      <c r="C238" s="7">
        <v>14</v>
      </c>
      <c r="D238" s="2">
        <v>43435.600729166668</v>
      </c>
      <c r="E238" s="3" t="s">
        <v>743</v>
      </c>
      <c r="F238" s="3">
        <v>22935</v>
      </c>
      <c r="G238" s="3" t="s">
        <v>32</v>
      </c>
      <c r="H238" s="3">
        <v>5952</v>
      </c>
      <c r="I238" s="3">
        <v>316</v>
      </c>
      <c r="J238" s="3">
        <v>13</v>
      </c>
      <c r="K238" s="3">
        <v>1</v>
      </c>
      <c r="L238" s="2">
        <v>43435.600902777776</v>
      </c>
      <c r="M238" s="3"/>
      <c r="N238" s="3"/>
      <c r="O238" s="3" t="s">
        <v>41</v>
      </c>
      <c r="P238" s="3" t="s">
        <v>42</v>
      </c>
      <c r="Q238" s="3" t="s">
        <v>22</v>
      </c>
      <c r="R238" s="3" t="s">
        <v>23</v>
      </c>
      <c r="S238" s="2">
        <v>43435.607662037037</v>
      </c>
      <c r="T238" s="3"/>
      <c r="U238" s="2">
        <v>43435.630659722221</v>
      </c>
      <c r="V238" s="3"/>
      <c r="W238" s="2">
        <v>43435.607662037037</v>
      </c>
      <c r="X238" s="2">
        <f t="shared" si="84"/>
        <v>43435.607662037037</v>
      </c>
      <c r="Y238" s="33">
        <f t="shared" si="85"/>
        <v>0</v>
      </c>
      <c r="Z238" s="33">
        <f t="shared" si="86"/>
        <v>0</v>
      </c>
      <c r="AA238" s="10"/>
      <c r="AB238" s="10">
        <f t="shared" si="87"/>
        <v>0</v>
      </c>
      <c r="AC238" s="10">
        <f t="shared" si="88"/>
        <v>0</v>
      </c>
      <c r="AD238" s="10"/>
      <c r="AE238" s="10"/>
    </row>
    <row r="239" spans="1:33" s="7" customFormat="1" hidden="1" x14ac:dyDescent="0.4">
      <c r="A239" s="16" t="str">
        <f t="shared" si="97"/>
        <v>★</v>
      </c>
      <c r="B239" s="16" t="str">
        <f t="shared" si="98"/>
        <v>☆</v>
      </c>
      <c r="C239" s="7">
        <v>14</v>
      </c>
      <c r="D239" s="2">
        <v>43435.605393518519</v>
      </c>
      <c r="E239" s="3" t="s">
        <v>745</v>
      </c>
      <c r="F239" s="3">
        <v>22941</v>
      </c>
      <c r="G239" s="3" t="s">
        <v>18</v>
      </c>
      <c r="H239" s="3">
        <v>5143</v>
      </c>
      <c r="I239" s="3">
        <v>695</v>
      </c>
      <c r="J239" s="3">
        <v>14</v>
      </c>
      <c r="K239" s="3">
        <v>1</v>
      </c>
      <c r="L239" s="2">
        <v>43435.606921296298</v>
      </c>
      <c r="M239" s="3"/>
      <c r="N239" s="3"/>
      <c r="O239" s="3" t="s">
        <v>38</v>
      </c>
      <c r="P239" s="3" t="s">
        <v>106</v>
      </c>
      <c r="Q239" s="3" t="s">
        <v>73</v>
      </c>
      <c r="R239" s="3" t="s">
        <v>74</v>
      </c>
      <c r="S239" s="2">
        <v>43435.612326388888</v>
      </c>
      <c r="T239" s="3"/>
      <c r="U239" s="2">
        <v>43435.624988425923</v>
      </c>
      <c r="V239" s="3"/>
      <c r="W239" s="2">
        <v>43435.612326388888</v>
      </c>
      <c r="X239" s="2">
        <f t="shared" si="84"/>
        <v>43435.612326388888</v>
      </c>
      <c r="Y239" s="33">
        <f t="shared" si="85"/>
        <v>0</v>
      </c>
      <c r="Z239" s="33">
        <f t="shared" si="86"/>
        <v>0</v>
      </c>
      <c r="AA239" s="10"/>
      <c r="AB239" s="10">
        <f t="shared" si="87"/>
        <v>0</v>
      </c>
      <c r="AC239" s="10">
        <f t="shared" si="88"/>
        <v>0</v>
      </c>
      <c r="AD239" s="10"/>
      <c r="AE239" s="10"/>
    </row>
    <row r="240" spans="1:33" s="7" customFormat="1" hidden="1" x14ac:dyDescent="0.4">
      <c r="A240" s="16" t="str">
        <f t="shared" si="97"/>
        <v>-</v>
      </c>
      <c r="B240" s="16" t="str">
        <f t="shared" si="98"/>
        <v>☆</v>
      </c>
      <c r="C240" s="3">
        <v>14</v>
      </c>
      <c r="D240" s="2">
        <v>43435.609224537038</v>
      </c>
      <c r="E240" s="3" t="s">
        <v>748</v>
      </c>
      <c r="F240" s="3">
        <v>22946</v>
      </c>
      <c r="G240" s="3" t="s">
        <v>96</v>
      </c>
      <c r="H240" s="3">
        <v>0</v>
      </c>
      <c r="I240" s="3">
        <v>553</v>
      </c>
      <c r="J240" s="3">
        <v>13</v>
      </c>
      <c r="K240" s="3">
        <v>2</v>
      </c>
      <c r="L240" s="2">
        <v>43435.614861111113</v>
      </c>
      <c r="M240" s="3"/>
      <c r="N240" s="3"/>
      <c r="O240" s="3" t="s">
        <v>44</v>
      </c>
      <c r="P240" s="3" t="s">
        <v>45</v>
      </c>
      <c r="Q240" s="3" t="s">
        <v>103</v>
      </c>
      <c r="R240" s="3" t="s">
        <v>19</v>
      </c>
      <c r="S240" s="2">
        <v>43435.619467592594</v>
      </c>
      <c r="T240" s="3"/>
      <c r="U240" s="2">
        <v>43435.62767361111</v>
      </c>
      <c r="V240" s="3"/>
      <c r="W240" s="3"/>
      <c r="X240" s="2">
        <f t="shared" si="84"/>
        <v>43435.609224537038</v>
      </c>
      <c r="Y240" s="33">
        <f t="shared" si="85"/>
        <v>0</v>
      </c>
      <c r="Z240" s="33">
        <f t="shared" si="86"/>
        <v>0</v>
      </c>
      <c r="AA240" s="30"/>
      <c r="AB240" s="30">
        <f t="shared" si="87"/>
        <v>0</v>
      </c>
      <c r="AC240" s="30">
        <f t="shared" si="88"/>
        <v>1.0243055556202307E-2</v>
      </c>
      <c r="AD240" s="30"/>
      <c r="AE240" s="30"/>
    </row>
    <row r="241" spans="1:33" s="7" customFormat="1" hidden="1" x14ac:dyDescent="0.4">
      <c r="A241" s="16" t="str">
        <f t="shared" si="97"/>
        <v>-</v>
      </c>
      <c r="B241" s="16" t="str">
        <f t="shared" si="98"/>
        <v>☆</v>
      </c>
      <c r="C241" s="3">
        <v>14</v>
      </c>
      <c r="D241" s="2">
        <v>43435.609259259261</v>
      </c>
      <c r="E241" s="3" t="s">
        <v>417</v>
      </c>
      <c r="F241" s="3">
        <v>22947</v>
      </c>
      <c r="G241" s="3" t="s">
        <v>32</v>
      </c>
      <c r="H241" s="3">
        <v>6447</v>
      </c>
      <c r="I241" s="3">
        <v>971</v>
      </c>
      <c r="J241" s="3">
        <v>11</v>
      </c>
      <c r="K241" s="3">
        <v>2</v>
      </c>
      <c r="L241" s="2">
        <v>43435.609976851854</v>
      </c>
      <c r="M241" s="3"/>
      <c r="N241" s="3"/>
      <c r="O241" s="3" t="s">
        <v>63</v>
      </c>
      <c r="P241" s="3" t="s">
        <v>64</v>
      </c>
      <c r="Q241" s="3" t="s">
        <v>43</v>
      </c>
      <c r="R241" s="3" t="s">
        <v>89</v>
      </c>
      <c r="S241" s="2">
        <v>43435.627557870372</v>
      </c>
      <c r="T241" s="3"/>
      <c r="U241" s="2">
        <v>43435.639733796299</v>
      </c>
      <c r="V241" s="3"/>
      <c r="W241" s="3"/>
      <c r="X241" s="2">
        <f t="shared" si="84"/>
        <v>43435.609259259261</v>
      </c>
      <c r="Y241" s="33">
        <f t="shared" si="85"/>
        <v>0</v>
      </c>
      <c r="Z241" s="33">
        <f t="shared" si="86"/>
        <v>0</v>
      </c>
      <c r="AA241" s="30"/>
      <c r="AB241" s="30">
        <f t="shared" si="87"/>
        <v>0</v>
      </c>
      <c r="AC241" s="30">
        <f t="shared" si="88"/>
        <v>1.8298611110367347E-2</v>
      </c>
      <c r="AD241" s="30"/>
      <c r="AE241" s="30"/>
      <c r="AG241" s="3" t="s">
        <v>953</v>
      </c>
    </row>
    <row r="242" spans="1:33" s="7" customFormat="1" hidden="1" x14ac:dyDescent="0.4">
      <c r="A242" s="16" t="str">
        <f t="shared" si="97"/>
        <v>-</v>
      </c>
      <c r="B242" s="16" t="str">
        <f t="shared" si="98"/>
        <v>☆</v>
      </c>
      <c r="C242" s="3">
        <v>14</v>
      </c>
      <c r="D242" s="2">
        <v>43435.610277777778</v>
      </c>
      <c r="E242" s="3" t="s">
        <v>749</v>
      </c>
      <c r="F242" s="3">
        <v>22948</v>
      </c>
      <c r="G242" s="3" t="s">
        <v>32</v>
      </c>
      <c r="H242" s="3">
        <v>6447</v>
      </c>
      <c r="I242" s="3">
        <v>406</v>
      </c>
      <c r="J242" s="3">
        <v>11</v>
      </c>
      <c r="K242" s="3">
        <v>1</v>
      </c>
      <c r="L242" s="2">
        <v>43435.628032407411</v>
      </c>
      <c r="M242" s="3"/>
      <c r="N242" s="3"/>
      <c r="O242" s="3" t="s">
        <v>63</v>
      </c>
      <c r="P242" s="3" t="s">
        <v>64</v>
      </c>
      <c r="Q242" s="3" t="s">
        <v>43</v>
      </c>
      <c r="R242" s="3" t="s">
        <v>89</v>
      </c>
      <c r="S242" s="2">
        <v>43435.628553240742</v>
      </c>
      <c r="T242" s="3"/>
      <c r="U242" s="2">
        <v>43435.640034722222</v>
      </c>
      <c r="V242" s="3"/>
      <c r="W242" s="3"/>
      <c r="X242" s="2">
        <f t="shared" si="84"/>
        <v>43435.610277777778</v>
      </c>
      <c r="Y242" s="33">
        <f t="shared" si="85"/>
        <v>0</v>
      </c>
      <c r="Z242" s="33">
        <f t="shared" si="86"/>
        <v>0</v>
      </c>
      <c r="AA242" s="30"/>
      <c r="AB242" s="30">
        <f t="shared" si="87"/>
        <v>0</v>
      </c>
      <c r="AC242" s="30"/>
      <c r="AD242" s="30"/>
      <c r="AE242" s="30"/>
      <c r="AG242" s="3" t="s">
        <v>954</v>
      </c>
    </row>
    <row r="243" spans="1:33" s="7" customFormat="1" hidden="1" x14ac:dyDescent="0.4">
      <c r="A243" s="16" t="str">
        <f t="shared" si="97"/>
        <v>-</v>
      </c>
      <c r="B243" s="16" t="str">
        <f t="shared" si="98"/>
        <v>☆</v>
      </c>
      <c r="C243" s="7">
        <v>14</v>
      </c>
      <c r="D243" s="2">
        <v>43435.614317129628</v>
      </c>
      <c r="E243" s="3" t="s">
        <v>751</v>
      </c>
      <c r="F243" s="3">
        <v>22950</v>
      </c>
      <c r="G243" s="3" t="s">
        <v>95</v>
      </c>
      <c r="H243" s="3">
        <v>0</v>
      </c>
      <c r="I243" s="3">
        <v>773</v>
      </c>
      <c r="J243" s="3">
        <v>8</v>
      </c>
      <c r="K243" s="3">
        <v>1</v>
      </c>
      <c r="L243" s="2">
        <v>43435.614618055559</v>
      </c>
      <c r="M243" s="3"/>
      <c r="N243" s="3"/>
      <c r="O243" s="3" t="s">
        <v>61</v>
      </c>
      <c r="P243" s="3" t="s">
        <v>62</v>
      </c>
      <c r="Q243" s="3" t="s">
        <v>43</v>
      </c>
      <c r="R243" s="3" t="s">
        <v>89</v>
      </c>
      <c r="S243" s="2">
        <v>43435.622314814813</v>
      </c>
      <c r="T243" s="3"/>
      <c r="U243" s="2">
        <v>43435.634629629632</v>
      </c>
      <c r="V243" s="3"/>
      <c r="W243" s="3"/>
      <c r="X243" s="2">
        <f t="shared" si="84"/>
        <v>43435.614317129628</v>
      </c>
      <c r="Y243" s="33">
        <f t="shared" si="85"/>
        <v>0</v>
      </c>
      <c r="Z243" s="33">
        <f t="shared" si="86"/>
        <v>0</v>
      </c>
      <c r="AA243" s="10"/>
      <c r="AB243" s="10">
        <f t="shared" si="87"/>
        <v>0</v>
      </c>
      <c r="AC243" s="10">
        <f t="shared" si="88"/>
        <v>7.9976851848186925E-3</v>
      </c>
      <c r="AD243" s="10"/>
      <c r="AE243" s="10"/>
      <c r="AG243" s="3"/>
    </row>
    <row r="244" spans="1:33" s="7" customFormat="1" hidden="1" x14ac:dyDescent="0.4">
      <c r="A244" s="16" t="str">
        <f t="shared" si="97"/>
        <v>-</v>
      </c>
      <c r="B244" s="16" t="str">
        <f t="shared" si="98"/>
        <v>☆</v>
      </c>
      <c r="C244" s="3">
        <v>14</v>
      </c>
      <c r="D244" s="2">
        <v>43435.618969907409</v>
      </c>
      <c r="E244" s="3" t="s">
        <v>724</v>
      </c>
      <c r="F244" s="3">
        <v>22961</v>
      </c>
      <c r="G244" s="3" t="s">
        <v>32</v>
      </c>
      <c r="H244" s="3">
        <v>4609</v>
      </c>
      <c r="I244" s="3">
        <v>517</v>
      </c>
      <c r="J244" s="3">
        <v>10</v>
      </c>
      <c r="K244" s="3">
        <v>2</v>
      </c>
      <c r="L244" s="2">
        <v>43435.6250462963</v>
      </c>
      <c r="M244" s="3"/>
      <c r="N244" s="3"/>
      <c r="O244" s="3" t="s">
        <v>46</v>
      </c>
      <c r="P244" s="3" t="s">
        <v>47</v>
      </c>
      <c r="Q244" s="3" t="s">
        <v>22</v>
      </c>
      <c r="R244" s="3" t="s">
        <v>23</v>
      </c>
      <c r="S244" s="2">
        <v>43435.630868055552</v>
      </c>
      <c r="T244" s="3"/>
      <c r="U244" s="2">
        <v>43435.638761574075</v>
      </c>
      <c r="V244" s="3"/>
      <c r="W244" s="3"/>
      <c r="X244" s="2">
        <f t="shared" si="84"/>
        <v>43435.618969907409</v>
      </c>
      <c r="Y244" s="33">
        <f t="shared" si="85"/>
        <v>0</v>
      </c>
      <c r="Z244" s="33">
        <f t="shared" si="86"/>
        <v>0</v>
      </c>
      <c r="AA244" s="30"/>
      <c r="AB244" s="30">
        <f t="shared" si="87"/>
        <v>0</v>
      </c>
      <c r="AC244" s="30">
        <f t="shared" si="88"/>
        <v>1.1898148142790888E-2</v>
      </c>
      <c r="AD244" s="30"/>
      <c r="AE244" s="30"/>
      <c r="AG244" s="3"/>
    </row>
    <row r="245" spans="1:33" s="7" customFormat="1" hidden="1" x14ac:dyDescent="0.4">
      <c r="A245" s="16" t="str">
        <f t="shared" si="97"/>
        <v>-</v>
      </c>
      <c r="B245" s="16" t="str">
        <f t="shared" si="98"/>
        <v>☆</v>
      </c>
      <c r="C245" s="3">
        <v>14</v>
      </c>
      <c r="D245" s="2">
        <v>43435.620613425926</v>
      </c>
      <c r="E245" s="3" t="s">
        <v>761</v>
      </c>
      <c r="F245" s="3">
        <v>22964</v>
      </c>
      <c r="G245" s="3" t="s">
        <v>97</v>
      </c>
      <c r="H245" s="3">
        <v>6522</v>
      </c>
      <c r="I245" s="3">
        <v>555</v>
      </c>
      <c r="J245" s="3">
        <v>13</v>
      </c>
      <c r="K245" s="3">
        <v>2</v>
      </c>
      <c r="L245" s="2">
        <v>43435.63077546296</v>
      </c>
      <c r="M245" s="3"/>
      <c r="N245" s="3"/>
      <c r="O245" s="3" t="s">
        <v>26</v>
      </c>
      <c r="P245" s="3" t="s">
        <v>27</v>
      </c>
      <c r="Q245" s="3" t="s">
        <v>46</v>
      </c>
      <c r="R245" s="3" t="s">
        <v>47</v>
      </c>
      <c r="S245" s="2">
        <v>43435.631805555553</v>
      </c>
      <c r="T245" s="3"/>
      <c r="U245" s="2">
        <v>43435.642187500001</v>
      </c>
      <c r="V245" s="3"/>
      <c r="W245" s="3"/>
      <c r="X245" s="2">
        <f t="shared" si="84"/>
        <v>43435.620613425926</v>
      </c>
      <c r="Y245" s="33">
        <f t="shared" si="85"/>
        <v>0</v>
      </c>
      <c r="Z245" s="33">
        <f t="shared" si="86"/>
        <v>0</v>
      </c>
      <c r="AA245" s="30"/>
      <c r="AB245" s="30">
        <f t="shared" si="87"/>
        <v>0</v>
      </c>
      <c r="AC245" s="30">
        <f t="shared" si="88"/>
        <v>1.1192129626579117E-2</v>
      </c>
      <c r="AD245" s="30"/>
      <c r="AE245" s="30"/>
      <c r="AG245" s="3"/>
    </row>
    <row r="246" spans="1:33" s="7" customFormat="1" hidden="1" x14ac:dyDescent="0.4">
      <c r="A246" s="16" t="str">
        <f t="shared" si="97"/>
        <v>-</v>
      </c>
      <c r="B246" s="16" t="str">
        <f t="shared" si="98"/>
        <v>☆</v>
      </c>
      <c r="C246" s="7">
        <v>14</v>
      </c>
      <c r="D246" s="2">
        <v>43435.620833333334</v>
      </c>
      <c r="E246" s="3" t="s">
        <v>762</v>
      </c>
      <c r="F246" s="3">
        <v>22965</v>
      </c>
      <c r="G246" s="3" t="s">
        <v>96</v>
      </c>
      <c r="H246" s="3">
        <v>0</v>
      </c>
      <c r="I246" s="3">
        <v>45</v>
      </c>
      <c r="J246" s="3">
        <v>6</v>
      </c>
      <c r="K246" s="3">
        <v>1</v>
      </c>
      <c r="L246" s="2">
        <v>43435.638993055552</v>
      </c>
      <c r="M246" s="3"/>
      <c r="N246" s="3"/>
      <c r="O246" s="3" t="s">
        <v>20</v>
      </c>
      <c r="P246" s="3" t="s">
        <v>21</v>
      </c>
      <c r="Q246" s="3" t="s">
        <v>24</v>
      </c>
      <c r="R246" s="3" t="s">
        <v>25</v>
      </c>
      <c r="S246" s="2">
        <v>43435.636782407404</v>
      </c>
      <c r="T246" s="3"/>
      <c r="U246" s="2">
        <v>43435.640925925924</v>
      </c>
      <c r="V246" s="3"/>
      <c r="W246" s="3"/>
      <c r="X246" s="2">
        <f t="shared" si="84"/>
        <v>43435.620833333334</v>
      </c>
      <c r="Y246" s="33">
        <f t="shared" si="85"/>
        <v>0</v>
      </c>
      <c r="Z246" s="33">
        <f t="shared" si="86"/>
        <v>0</v>
      </c>
      <c r="AA246" s="10"/>
      <c r="AB246" s="10">
        <f t="shared" si="87"/>
        <v>0</v>
      </c>
      <c r="AC246" s="10">
        <f t="shared" si="88"/>
        <v>1.8159722218115348E-2</v>
      </c>
      <c r="AD246" s="10"/>
      <c r="AE246" s="10"/>
      <c r="AG246" s="3"/>
    </row>
    <row r="247" spans="1:33" s="7" customFormat="1" hidden="1" x14ac:dyDescent="0.4">
      <c r="A247" s="16" t="str">
        <f t="shared" si="97"/>
        <v>★</v>
      </c>
      <c r="B247" s="16" t="str">
        <f t="shared" si="98"/>
        <v>☆</v>
      </c>
      <c r="C247" s="7">
        <v>14</v>
      </c>
      <c r="D247" s="2">
        <v>43435.621898148151</v>
      </c>
      <c r="E247" s="3" t="s">
        <v>763</v>
      </c>
      <c r="F247" s="3">
        <v>22967</v>
      </c>
      <c r="G247" s="3" t="s">
        <v>32</v>
      </c>
      <c r="H247" s="3">
        <v>2643</v>
      </c>
      <c r="I247" s="3">
        <v>859</v>
      </c>
      <c r="J247" s="3">
        <v>1</v>
      </c>
      <c r="K247" s="3">
        <v>3</v>
      </c>
      <c r="L247" s="2">
        <v>43435.630925925929</v>
      </c>
      <c r="M247" s="3"/>
      <c r="N247" s="3"/>
      <c r="O247" s="3" t="s">
        <v>68</v>
      </c>
      <c r="P247" s="3" t="s">
        <v>69</v>
      </c>
      <c r="Q247" s="3" t="s">
        <v>103</v>
      </c>
      <c r="R247" s="3" t="s">
        <v>19</v>
      </c>
      <c r="S247" s="2">
        <v>43435.63957175926</v>
      </c>
      <c r="T247" s="3"/>
      <c r="U247" s="2">
        <v>43435.650266203702</v>
      </c>
      <c r="V247" s="3"/>
      <c r="W247" s="2">
        <v>43435.628819444442</v>
      </c>
      <c r="X247" s="2">
        <f t="shared" si="84"/>
        <v>43435.628819444442</v>
      </c>
      <c r="Y247" s="33">
        <f t="shared" si="85"/>
        <v>0</v>
      </c>
      <c r="Z247" s="33">
        <f t="shared" si="86"/>
        <v>0</v>
      </c>
      <c r="AA247" s="10"/>
      <c r="AB247" s="10">
        <f t="shared" si="87"/>
        <v>0</v>
      </c>
      <c r="AC247" s="10">
        <f t="shared" si="88"/>
        <v>1.0752314818091691E-2</v>
      </c>
      <c r="AD247" s="10"/>
      <c r="AE247" s="10"/>
      <c r="AG247" s="3"/>
    </row>
    <row r="248" spans="1:33" s="7" customFormat="1" hidden="1" x14ac:dyDescent="0.4">
      <c r="A248" s="16" t="str">
        <f t="shared" si="97"/>
        <v>★</v>
      </c>
      <c r="B248" s="16" t="str">
        <f t="shared" si="98"/>
        <v>☆</v>
      </c>
      <c r="C248" s="3">
        <v>14</v>
      </c>
      <c r="D248" s="2">
        <v>43435.623171296298</v>
      </c>
      <c r="E248" s="3" t="s">
        <v>742</v>
      </c>
      <c r="F248" s="3">
        <v>22969</v>
      </c>
      <c r="G248" s="3" t="s">
        <v>32</v>
      </c>
      <c r="H248" s="3">
        <v>6962</v>
      </c>
      <c r="I248" s="3">
        <v>927</v>
      </c>
      <c r="J248" s="3">
        <v>9</v>
      </c>
      <c r="K248" s="3">
        <v>1</v>
      </c>
      <c r="L248" s="2">
        <v>43435.623333333337</v>
      </c>
      <c r="M248" s="3"/>
      <c r="N248" s="3"/>
      <c r="O248" s="3" t="s">
        <v>43</v>
      </c>
      <c r="P248" s="3" t="s">
        <v>89</v>
      </c>
      <c r="Q248" s="3" t="s">
        <v>68</v>
      </c>
      <c r="R248" s="3" t="s">
        <v>69</v>
      </c>
      <c r="S248" s="2">
        <v>43435.631909722222</v>
      </c>
      <c r="T248" s="3"/>
      <c r="U248" s="2">
        <v>43435.633842592593</v>
      </c>
      <c r="V248" s="3"/>
      <c r="W248" s="2">
        <v>43435.630104166667</v>
      </c>
      <c r="X248" s="2">
        <f t="shared" si="84"/>
        <v>43435.630104166667</v>
      </c>
      <c r="Y248" s="33">
        <f t="shared" si="85"/>
        <v>0</v>
      </c>
      <c r="Z248" s="33">
        <f t="shared" si="86"/>
        <v>0</v>
      </c>
      <c r="AA248" s="30"/>
      <c r="AB248" s="30">
        <f t="shared" si="87"/>
        <v>0</v>
      </c>
      <c r="AC248" s="30">
        <f t="shared" si="88"/>
        <v>1.8055555556202307E-3</v>
      </c>
      <c r="AD248" s="30"/>
      <c r="AE248" s="30"/>
      <c r="AG248" s="3"/>
    </row>
    <row r="249" spans="1:33" s="12" customFormat="1" hidden="1" x14ac:dyDescent="0.4">
      <c r="A249" s="17" t="str">
        <f t="shared" si="97"/>
        <v>-</v>
      </c>
      <c r="B249" s="17" t="str">
        <f t="shared" si="98"/>
        <v>☆</v>
      </c>
      <c r="C249" s="5">
        <v>14</v>
      </c>
      <c r="D249" s="4">
        <v>43435.623356481483</v>
      </c>
      <c r="E249" s="5" t="s">
        <v>729</v>
      </c>
      <c r="F249" s="5">
        <v>22970</v>
      </c>
      <c r="G249" s="5" t="s">
        <v>32</v>
      </c>
      <c r="H249" s="5">
        <v>7345</v>
      </c>
      <c r="I249" s="5">
        <v>654</v>
      </c>
      <c r="J249" s="5">
        <v>9</v>
      </c>
      <c r="K249" s="5">
        <v>2</v>
      </c>
      <c r="L249" s="4">
        <v>43435.623645833337</v>
      </c>
      <c r="M249" s="5"/>
      <c r="N249" s="5"/>
      <c r="O249" s="5" t="s">
        <v>43</v>
      </c>
      <c r="P249" s="5" t="s">
        <v>89</v>
      </c>
      <c r="Q249" s="5" t="s">
        <v>55</v>
      </c>
      <c r="R249" s="5" t="s">
        <v>56</v>
      </c>
      <c r="S249" s="4">
        <v>43435.63208333333</v>
      </c>
      <c r="T249" s="5"/>
      <c r="U249" s="4">
        <v>43435.636122685188</v>
      </c>
      <c r="V249" s="5"/>
      <c r="W249" s="5"/>
      <c r="X249" s="4">
        <f t="shared" si="84"/>
        <v>43435.623356481483</v>
      </c>
      <c r="Y249" s="34">
        <f t="shared" si="85"/>
        <v>0</v>
      </c>
      <c r="Z249" s="34">
        <f t="shared" si="86"/>
        <v>0</v>
      </c>
      <c r="AA249" s="31"/>
      <c r="AB249" s="31">
        <f t="shared" si="87"/>
        <v>0</v>
      </c>
      <c r="AC249" s="31">
        <f t="shared" si="88"/>
        <v>8.7268518473138101E-3</v>
      </c>
      <c r="AD249" s="31"/>
      <c r="AE249" s="31"/>
    </row>
    <row r="250" spans="1:33" s="23" customFormat="1" x14ac:dyDescent="0.4">
      <c r="A250" s="20" t="str">
        <f t="shared" si="89"/>
        <v>-</v>
      </c>
      <c r="B250" s="20" t="str">
        <f t="shared" si="90"/>
        <v>-</v>
      </c>
      <c r="C250" s="21">
        <v>15</v>
      </c>
      <c r="D250" s="22">
        <v>43435.625405092593</v>
      </c>
      <c r="E250" s="21" t="s">
        <v>724</v>
      </c>
      <c r="F250" s="21">
        <v>22974</v>
      </c>
      <c r="G250" s="21" t="s">
        <v>32</v>
      </c>
      <c r="H250" s="21">
        <v>4609</v>
      </c>
      <c r="I250" s="21">
        <v>652</v>
      </c>
      <c r="J250" s="21">
        <v>10</v>
      </c>
      <c r="K250" s="21">
        <v>2</v>
      </c>
      <c r="L250" s="21"/>
      <c r="M250" s="22">
        <v>43435.629537037035</v>
      </c>
      <c r="N250" s="22">
        <v>43435.63486111111</v>
      </c>
      <c r="O250" s="21" t="s">
        <v>46</v>
      </c>
      <c r="P250" s="21" t="s">
        <v>47</v>
      </c>
      <c r="Q250" s="21" t="s">
        <v>22</v>
      </c>
      <c r="R250" s="21" t="s">
        <v>23</v>
      </c>
      <c r="S250" s="22">
        <v>43435.6328125</v>
      </c>
      <c r="T250" s="22">
        <v>43435.6328125</v>
      </c>
      <c r="U250" s="22">
        <v>43435.640706018516</v>
      </c>
      <c r="V250" s="22">
        <v>43435.640706018516</v>
      </c>
      <c r="W250" s="21"/>
      <c r="X250" s="22">
        <f t="shared" si="84"/>
        <v>43435.625405092593</v>
      </c>
      <c r="Y250" s="35">
        <f t="shared" si="85"/>
        <v>5.324074074451346E-3</v>
      </c>
      <c r="Z250" s="35">
        <f t="shared" si="86"/>
        <v>1.0648148148902692E-2</v>
      </c>
      <c r="AA250" s="32">
        <f>SUM(Z250:Z348)</f>
        <v>0.94887731487688143</v>
      </c>
      <c r="AB250" s="32">
        <f t="shared" si="87"/>
        <v>0</v>
      </c>
      <c r="AC250" s="32">
        <f t="shared" si="88"/>
        <v>4.1319444426335394E-3</v>
      </c>
      <c r="AD250" s="32">
        <f>AVERAGE(AC250:AC348)</f>
        <v>9.8225762522334281E-3</v>
      </c>
      <c r="AE250" s="32">
        <f>MEDIAN(AC250:AC348)</f>
        <v>9.1782407398568466E-3</v>
      </c>
    </row>
    <row r="251" spans="1:33" s="3" customFormat="1" x14ac:dyDescent="0.4">
      <c r="A251" s="16" t="str">
        <f t="shared" ref="A251" si="99">IF(W251&gt;0, "★", "-")</f>
        <v>-</v>
      </c>
      <c r="B251" s="16" t="str">
        <f t="shared" ref="B251" si="100">IF(L251&gt;0, "☆", "-")</f>
        <v>-</v>
      </c>
      <c r="C251" s="3">
        <v>15</v>
      </c>
      <c r="D251" s="2">
        <v>43435.625856481478</v>
      </c>
      <c r="E251" s="3" t="s">
        <v>731</v>
      </c>
      <c r="F251" s="3">
        <v>22975</v>
      </c>
      <c r="G251" s="3" t="s">
        <v>32</v>
      </c>
      <c r="H251" s="3">
        <v>1103</v>
      </c>
      <c r="I251" s="3">
        <v>350</v>
      </c>
      <c r="J251" s="3">
        <v>3</v>
      </c>
      <c r="K251" s="3">
        <v>1</v>
      </c>
      <c r="M251" s="2">
        <v>43435.629571759258</v>
      </c>
      <c r="N251" s="2">
        <v>43435.635706018518</v>
      </c>
      <c r="O251" s="3" t="s">
        <v>33</v>
      </c>
      <c r="P251" s="3" t="s">
        <v>34</v>
      </c>
      <c r="Q251" s="3" t="s">
        <v>38</v>
      </c>
      <c r="R251" s="3" t="s">
        <v>106</v>
      </c>
      <c r="S251" s="2">
        <v>43435.630324074074</v>
      </c>
      <c r="T251" s="2">
        <v>43435.630324074074</v>
      </c>
      <c r="U251" s="2">
        <v>43435.641828703701</v>
      </c>
      <c r="V251" s="2">
        <v>43435.641828703701</v>
      </c>
      <c r="X251" s="2">
        <f t="shared" si="84"/>
        <v>43435.625856481478</v>
      </c>
      <c r="Y251" s="33">
        <f t="shared" si="85"/>
        <v>6.1342592598521151E-3</v>
      </c>
      <c r="Z251" s="33">
        <f t="shared" si="86"/>
        <v>6.1342592598521151E-3</v>
      </c>
      <c r="AA251" s="30"/>
      <c r="AB251" s="30">
        <f t="shared" si="87"/>
        <v>0</v>
      </c>
      <c r="AC251" s="30">
        <f t="shared" si="88"/>
        <v>3.7152777804294601E-3</v>
      </c>
      <c r="AD251" s="30"/>
      <c r="AE251" s="30"/>
    </row>
    <row r="252" spans="1:33" s="3" customFormat="1" x14ac:dyDescent="0.4">
      <c r="A252" s="16" t="str">
        <f t="shared" ref="A252:A254" si="101">IF(W252&gt;0, "★", "-")</f>
        <v>-</v>
      </c>
      <c r="B252" s="16" t="str">
        <f t="shared" ref="B252:B254" si="102">IF(L252&gt;0, "☆", "-")</f>
        <v>-</v>
      </c>
      <c r="C252" s="3">
        <v>15</v>
      </c>
      <c r="D252" s="2">
        <v>43435.626030092593</v>
      </c>
      <c r="E252" s="3" t="s">
        <v>767</v>
      </c>
      <c r="F252" s="3">
        <v>22976</v>
      </c>
      <c r="G252" s="3" t="s">
        <v>32</v>
      </c>
      <c r="H252" s="3">
        <v>1659</v>
      </c>
      <c r="I252" s="3">
        <v>810</v>
      </c>
      <c r="J252" s="3">
        <v>11</v>
      </c>
      <c r="K252" s="3">
        <v>2</v>
      </c>
      <c r="M252" s="2">
        <v>43435.63349537037</v>
      </c>
      <c r="N252" s="2">
        <v>43435.638009259259</v>
      </c>
      <c r="O252" s="3" t="s">
        <v>22</v>
      </c>
      <c r="P252" s="3" t="s">
        <v>23</v>
      </c>
      <c r="Q252" s="3" t="s">
        <v>33</v>
      </c>
      <c r="R252" s="3" t="s">
        <v>34</v>
      </c>
      <c r="S252" s="2">
        <v>43435.632210648146</v>
      </c>
      <c r="T252" s="2">
        <v>43435.632800925923</v>
      </c>
      <c r="U252" s="2">
        <v>43435.6403587963</v>
      </c>
      <c r="V252" s="2">
        <v>43435.640949074077</v>
      </c>
      <c r="X252" s="2">
        <f t="shared" si="84"/>
        <v>43435.626030092593</v>
      </c>
      <c r="Y252" s="33">
        <f t="shared" si="85"/>
        <v>4.5138888890505768E-3</v>
      </c>
      <c r="Z252" s="33">
        <f t="shared" si="86"/>
        <v>9.0277777781011537E-3</v>
      </c>
      <c r="AA252" s="30"/>
      <c r="AB252" s="30">
        <f t="shared" si="87"/>
        <v>1.2847222242271528E-3</v>
      </c>
      <c r="AC252" s="30">
        <f t="shared" si="88"/>
        <v>7.4652777766459621E-3</v>
      </c>
      <c r="AD252" s="30"/>
      <c r="AE252" s="30"/>
    </row>
    <row r="253" spans="1:33" s="3" customFormat="1" x14ac:dyDescent="0.4">
      <c r="A253" s="16" t="str">
        <f t="shared" si="101"/>
        <v>-</v>
      </c>
      <c r="B253" s="16" t="str">
        <f t="shared" si="102"/>
        <v>-</v>
      </c>
      <c r="C253" s="3">
        <v>15</v>
      </c>
      <c r="D253" s="2">
        <v>43435.627083333333</v>
      </c>
      <c r="E253" s="3" t="s">
        <v>768</v>
      </c>
      <c r="F253" s="3">
        <v>22977</v>
      </c>
      <c r="G253" s="3" t="s">
        <v>18</v>
      </c>
      <c r="H253" s="3">
        <v>6068</v>
      </c>
      <c r="I253" s="3">
        <v>714</v>
      </c>
      <c r="J253" s="3">
        <v>2</v>
      </c>
      <c r="K253" s="3">
        <v>3</v>
      </c>
      <c r="M253" s="2">
        <v>43435.636562500003</v>
      </c>
      <c r="N253" s="2">
        <v>43435.643900462965</v>
      </c>
      <c r="O253" s="3" t="s">
        <v>48</v>
      </c>
      <c r="P253" s="3" t="s">
        <v>49</v>
      </c>
      <c r="Q253" s="3" t="s">
        <v>30</v>
      </c>
      <c r="R253" s="3" t="s">
        <v>31</v>
      </c>
      <c r="S253" s="2">
        <v>43435.641782407409</v>
      </c>
      <c r="T253" s="2">
        <v>43435.641782407409</v>
      </c>
      <c r="U253" s="2">
        <v>43435.652777777781</v>
      </c>
      <c r="V253" s="2">
        <v>43435.652777777781</v>
      </c>
      <c r="X253" s="2">
        <f t="shared" si="84"/>
        <v>43435.627083333333</v>
      </c>
      <c r="Y253" s="33">
        <f t="shared" si="85"/>
        <v>7.3379629611736163E-3</v>
      </c>
      <c r="Z253" s="33">
        <f t="shared" si="86"/>
        <v>2.2013888883520849E-2</v>
      </c>
      <c r="AA253" s="30"/>
      <c r="AB253" s="30">
        <f t="shared" si="87"/>
        <v>0</v>
      </c>
      <c r="AC253" s="30">
        <f t="shared" si="88"/>
        <v>9.4791666706441902E-3</v>
      </c>
      <c r="AD253" s="30"/>
      <c r="AE253" s="30"/>
    </row>
    <row r="254" spans="1:33" s="3" customFormat="1" x14ac:dyDescent="0.4">
      <c r="A254" s="16" t="str">
        <f t="shared" si="101"/>
        <v>-</v>
      </c>
      <c r="B254" s="16" t="str">
        <f t="shared" si="102"/>
        <v>-</v>
      </c>
      <c r="C254" s="3">
        <v>15</v>
      </c>
      <c r="D254" s="2">
        <v>43435.628113425926</v>
      </c>
      <c r="E254" s="3" t="s">
        <v>646</v>
      </c>
      <c r="F254" s="3">
        <v>22978</v>
      </c>
      <c r="G254" s="3" t="s">
        <v>32</v>
      </c>
      <c r="H254" s="3">
        <v>4540</v>
      </c>
      <c r="I254" s="3">
        <v>305</v>
      </c>
      <c r="J254" s="3">
        <v>13</v>
      </c>
      <c r="K254" s="3">
        <v>1</v>
      </c>
      <c r="M254" s="2">
        <v>43435.630844907406</v>
      </c>
      <c r="N254" s="2">
        <v>43435.640289351853</v>
      </c>
      <c r="O254" s="3" t="s">
        <v>26</v>
      </c>
      <c r="P254" s="3" t="s">
        <v>27</v>
      </c>
      <c r="Q254" s="3" t="s">
        <v>22</v>
      </c>
      <c r="R254" s="3" t="s">
        <v>23</v>
      </c>
      <c r="S254" s="2">
        <v>43435.6325</v>
      </c>
      <c r="T254" s="2">
        <v>43435.6325</v>
      </c>
      <c r="U254" s="2">
        <v>43435.649386574078</v>
      </c>
      <c r="V254" s="2">
        <v>43435.649386574078</v>
      </c>
      <c r="X254" s="2">
        <f t="shared" si="84"/>
        <v>43435.628113425926</v>
      </c>
      <c r="Y254" s="33">
        <f t="shared" si="85"/>
        <v>9.4444444475811906E-3</v>
      </c>
      <c r="Z254" s="33">
        <f t="shared" si="86"/>
        <v>9.4444444475811906E-3</v>
      </c>
      <c r="AA254" s="30"/>
      <c r="AB254" s="30">
        <f t="shared" si="87"/>
        <v>0</v>
      </c>
      <c r="AC254" s="30">
        <f t="shared" si="88"/>
        <v>2.7314814797136933E-3</v>
      </c>
      <c r="AD254" s="30"/>
      <c r="AE254" s="30"/>
    </row>
    <row r="255" spans="1:33" s="7" customFormat="1" x14ac:dyDescent="0.4">
      <c r="A255" s="16" t="str">
        <f t="shared" ref="A255:A259" si="103">IF(W255&gt;0, "★", "-")</f>
        <v>-</v>
      </c>
      <c r="B255" s="16" t="str">
        <f t="shared" ref="B255:B259" si="104">IF(L255&gt;0, "☆", "-")</f>
        <v>-</v>
      </c>
      <c r="C255" s="7">
        <v>15</v>
      </c>
      <c r="D255" s="2">
        <v>43435.628333333334</v>
      </c>
      <c r="E255" s="3" t="s">
        <v>769</v>
      </c>
      <c r="F255" s="3">
        <v>22979</v>
      </c>
      <c r="G255" s="3" t="s">
        <v>32</v>
      </c>
      <c r="H255" s="3">
        <v>6447</v>
      </c>
      <c r="I255" s="3">
        <v>779</v>
      </c>
      <c r="J255" s="3">
        <v>11</v>
      </c>
      <c r="K255" s="3">
        <v>2</v>
      </c>
      <c r="L255" s="3"/>
      <c r="M255" s="2">
        <v>43435.629537037035</v>
      </c>
      <c r="N255" s="2">
        <v>43435.650659722225</v>
      </c>
      <c r="O255" s="3" t="s">
        <v>63</v>
      </c>
      <c r="P255" s="3" t="s">
        <v>64</v>
      </c>
      <c r="Q255" s="3" t="s">
        <v>43</v>
      </c>
      <c r="R255" s="3" t="s">
        <v>89</v>
      </c>
      <c r="S255" s="2">
        <v>43435.636365740742</v>
      </c>
      <c r="T255" s="2">
        <v>43435.636365740742</v>
      </c>
      <c r="U255" s="2">
        <v>43435.651666666665</v>
      </c>
      <c r="V255" s="2">
        <v>43435.651666666665</v>
      </c>
      <c r="W255" s="3"/>
      <c r="X255" s="2">
        <f t="shared" si="84"/>
        <v>43435.628333333334</v>
      </c>
      <c r="Y255" s="33">
        <f t="shared" si="85"/>
        <v>2.1122685189766344E-2</v>
      </c>
      <c r="Z255" s="33">
        <f t="shared" si="86"/>
        <v>4.2245370379532687E-2</v>
      </c>
      <c r="AA255" s="10"/>
      <c r="AB255" s="10">
        <f t="shared" si="87"/>
        <v>0</v>
      </c>
      <c r="AC255" s="10">
        <f t="shared" si="88"/>
        <v>1.2037037013215013E-3</v>
      </c>
      <c r="AD255" s="10"/>
      <c r="AE255" s="10"/>
      <c r="AG255" s="3"/>
    </row>
    <row r="256" spans="1:33" s="7" customFormat="1" x14ac:dyDescent="0.4">
      <c r="A256" s="16" t="str">
        <f t="shared" si="103"/>
        <v>-</v>
      </c>
      <c r="B256" s="16" t="str">
        <f t="shared" si="104"/>
        <v>-</v>
      </c>
      <c r="C256" s="3">
        <v>15</v>
      </c>
      <c r="D256" s="2">
        <v>43435.630613425928</v>
      </c>
      <c r="E256" s="3" t="s">
        <v>730</v>
      </c>
      <c r="F256" s="3">
        <v>22982</v>
      </c>
      <c r="G256" s="3" t="s">
        <v>32</v>
      </c>
      <c r="H256" s="3">
        <v>6306</v>
      </c>
      <c r="I256" s="3">
        <v>295</v>
      </c>
      <c r="J256" s="3">
        <v>9</v>
      </c>
      <c r="K256" s="3">
        <v>2</v>
      </c>
      <c r="L256" s="3"/>
      <c r="M256" s="2">
        <v>43435.632557870369</v>
      </c>
      <c r="N256" s="2">
        <v>43435.636956018519</v>
      </c>
      <c r="O256" s="3" t="s">
        <v>75</v>
      </c>
      <c r="P256" s="3" t="s">
        <v>76</v>
      </c>
      <c r="Q256" s="3" t="s">
        <v>24</v>
      </c>
      <c r="R256" s="3" t="s">
        <v>25</v>
      </c>
      <c r="S256" s="2">
        <v>43435.634074074071</v>
      </c>
      <c r="T256" s="2">
        <v>43435.634074074071</v>
      </c>
      <c r="U256" s="2">
        <v>43435.644189814811</v>
      </c>
      <c r="V256" s="2">
        <v>43435.644189814811</v>
      </c>
      <c r="W256" s="3"/>
      <c r="X256" s="2">
        <f t="shared" si="84"/>
        <v>43435.630613425928</v>
      </c>
      <c r="Y256" s="33">
        <f t="shared" si="85"/>
        <v>4.3981481503578834E-3</v>
      </c>
      <c r="Z256" s="33">
        <f t="shared" si="86"/>
        <v>8.7962963007157668E-3</v>
      </c>
      <c r="AA256" s="30"/>
      <c r="AB256" s="30">
        <f t="shared" si="87"/>
        <v>0</v>
      </c>
      <c r="AC256" s="30">
        <f t="shared" si="88"/>
        <v>1.9444444405962713E-3</v>
      </c>
      <c r="AD256" s="30"/>
      <c r="AE256" s="30"/>
    </row>
    <row r="257" spans="1:33" s="7" customFormat="1" x14ac:dyDescent="0.4">
      <c r="A257" s="16" t="str">
        <f t="shared" si="103"/>
        <v>★</v>
      </c>
      <c r="B257" s="16" t="str">
        <f t="shared" si="104"/>
        <v>-</v>
      </c>
      <c r="C257" s="3">
        <v>15</v>
      </c>
      <c r="D257" s="2">
        <v>43435.631111111114</v>
      </c>
      <c r="E257" s="3" t="s">
        <v>708</v>
      </c>
      <c r="F257" s="3">
        <v>22983</v>
      </c>
      <c r="G257" s="3" t="s">
        <v>32</v>
      </c>
      <c r="H257" s="3">
        <v>6661</v>
      </c>
      <c r="I257" s="3">
        <v>129</v>
      </c>
      <c r="J257" s="3">
        <v>1</v>
      </c>
      <c r="K257" s="3">
        <v>4</v>
      </c>
      <c r="L257" s="3"/>
      <c r="M257" s="2">
        <v>43435.637569444443</v>
      </c>
      <c r="N257" s="2">
        <v>43435.641435185185</v>
      </c>
      <c r="O257" s="3" t="s">
        <v>51</v>
      </c>
      <c r="P257" s="3" t="s">
        <v>52</v>
      </c>
      <c r="Q257" s="3" t="s">
        <v>53</v>
      </c>
      <c r="R257" s="3" t="s">
        <v>54</v>
      </c>
      <c r="S257" s="2">
        <v>43435.638043981482</v>
      </c>
      <c r="T257" s="2">
        <v>43435.638043981482</v>
      </c>
      <c r="U257" s="2">
        <v>43435.64472222222</v>
      </c>
      <c r="V257" s="2">
        <v>43435.643043981479</v>
      </c>
      <c r="W257" s="2">
        <v>43435.638043981482</v>
      </c>
      <c r="X257" s="2">
        <f t="shared" si="84"/>
        <v>43435.638043981482</v>
      </c>
      <c r="Y257" s="33">
        <f t="shared" si="85"/>
        <v>3.8657407421851531E-3</v>
      </c>
      <c r="Z257" s="33">
        <f t="shared" si="86"/>
        <v>1.5462962968740612E-2</v>
      </c>
      <c r="AA257" s="30"/>
      <c r="AB257" s="30">
        <f t="shared" si="87"/>
        <v>0</v>
      </c>
      <c r="AC257" s="30">
        <f t="shared" si="88"/>
        <v>0</v>
      </c>
      <c r="AD257" s="30"/>
      <c r="AE257" s="30"/>
    </row>
    <row r="258" spans="1:33" s="7" customFormat="1" x14ac:dyDescent="0.4">
      <c r="A258" s="16" t="str">
        <f t="shared" si="103"/>
        <v>-</v>
      </c>
      <c r="B258" s="16" t="str">
        <f t="shared" si="104"/>
        <v>-</v>
      </c>
      <c r="C258" s="3">
        <v>15</v>
      </c>
      <c r="D258" s="2">
        <v>43435.631203703706</v>
      </c>
      <c r="E258" s="3" t="s">
        <v>763</v>
      </c>
      <c r="F258" s="3">
        <v>22984</v>
      </c>
      <c r="G258" s="3" t="s">
        <v>32</v>
      </c>
      <c r="H258" s="3">
        <v>2643</v>
      </c>
      <c r="I258" s="3">
        <v>729</v>
      </c>
      <c r="J258" s="3">
        <v>3</v>
      </c>
      <c r="K258" s="3">
        <v>3</v>
      </c>
      <c r="L258" s="3"/>
      <c r="M258" s="2">
        <v>43435.640266203707</v>
      </c>
      <c r="N258" s="2">
        <v>43435.651446759257</v>
      </c>
      <c r="O258" s="3" t="s">
        <v>53</v>
      </c>
      <c r="P258" s="3" t="s">
        <v>54</v>
      </c>
      <c r="Q258" s="3" t="s">
        <v>103</v>
      </c>
      <c r="R258" s="3" t="s">
        <v>19</v>
      </c>
      <c r="S258" s="2">
        <v>43435.644097222219</v>
      </c>
      <c r="T258" s="2">
        <v>43435.644097222219</v>
      </c>
      <c r="U258" s="2">
        <v>43435.65587962963</v>
      </c>
      <c r="V258" s="2">
        <v>43435.65587962963</v>
      </c>
      <c r="W258" s="3"/>
      <c r="X258" s="2">
        <f t="shared" si="84"/>
        <v>43435.631203703706</v>
      </c>
      <c r="Y258" s="33">
        <f t="shared" si="85"/>
        <v>1.1180555549799465E-2</v>
      </c>
      <c r="Z258" s="33">
        <f t="shared" si="86"/>
        <v>3.3541666649398394E-2</v>
      </c>
      <c r="AA258" s="30"/>
      <c r="AB258" s="30">
        <f t="shared" si="87"/>
        <v>0</v>
      </c>
      <c r="AC258" s="30">
        <f t="shared" si="88"/>
        <v>9.0625000011641532E-3</v>
      </c>
      <c r="AD258" s="30"/>
      <c r="AE258" s="30"/>
    </row>
    <row r="259" spans="1:33" s="7" customFormat="1" x14ac:dyDescent="0.4">
      <c r="A259" s="16" t="str">
        <f t="shared" si="103"/>
        <v>★</v>
      </c>
      <c r="B259" s="16" t="str">
        <f t="shared" si="104"/>
        <v>-</v>
      </c>
      <c r="C259" s="7">
        <v>15</v>
      </c>
      <c r="D259" s="2">
        <v>43435.6327662037</v>
      </c>
      <c r="E259" s="3" t="s">
        <v>771</v>
      </c>
      <c r="F259" s="3">
        <v>22987</v>
      </c>
      <c r="G259" s="3" t="s">
        <v>18</v>
      </c>
      <c r="H259" s="3">
        <v>3336</v>
      </c>
      <c r="I259" s="3">
        <v>331</v>
      </c>
      <c r="J259" s="3">
        <v>11</v>
      </c>
      <c r="K259" s="3">
        <v>2</v>
      </c>
      <c r="L259" s="3"/>
      <c r="M259" s="2">
        <v>43435.643865740742</v>
      </c>
      <c r="N259" s="2">
        <v>43435.65048611111</v>
      </c>
      <c r="O259" s="3" t="s">
        <v>103</v>
      </c>
      <c r="P259" s="3" t="s">
        <v>19</v>
      </c>
      <c r="Q259" s="3" t="s">
        <v>43</v>
      </c>
      <c r="R259" s="3" t="s">
        <v>89</v>
      </c>
      <c r="S259" s="2">
        <v>43435.644201388888</v>
      </c>
      <c r="T259" s="2">
        <v>43435.644201388888</v>
      </c>
      <c r="U259" s="2">
        <v>43435.652719907404</v>
      </c>
      <c r="V259" s="2">
        <v>43435.652719907404</v>
      </c>
      <c r="W259" s="2">
        <v>43435.639687499999</v>
      </c>
      <c r="X259" s="2">
        <f t="shared" si="84"/>
        <v>43435.639687499999</v>
      </c>
      <c r="Y259" s="33">
        <f t="shared" si="85"/>
        <v>6.6203703681821935E-3</v>
      </c>
      <c r="Z259" s="33">
        <f t="shared" si="86"/>
        <v>1.3240740736364387E-2</v>
      </c>
      <c r="AA259" s="10"/>
      <c r="AB259" s="10">
        <f t="shared" si="87"/>
        <v>0</v>
      </c>
      <c r="AC259" s="10">
        <f t="shared" si="88"/>
        <v>4.1782407424761914E-3</v>
      </c>
      <c r="AD259" s="10"/>
      <c r="AE259" s="10"/>
      <c r="AG259" s="3"/>
    </row>
    <row r="260" spans="1:33" s="7" customFormat="1" x14ac:dyDescent="0.4">
      <c r="A260" s="16" t="str">
        <f t="shared" ref="A260:A268" si="105">IF(W260&gt;0, "★", "-")</f>
        <v>★</v>
      </c>
      <c r="B260" s="16" t="str">
        <f t="shared" ref="B260:B268" si="106">IF(L260&gt;0, "☆", "-")</f>
        <v>-</v>
      </c>
      <c r="C260" s="3">
        <v>15</v>
      </c>
      <c r="D260" s="2">
        <v>43435.633437500001</v>
      </c>
      <c r="E260" s="3" t="s">
        <v>773</v>
      </c>
      <c r="F260" s="3">
        <v>22990</v>
      </c>
      <c r="G260" s="3" t="s">
        <v>97</v>
      </c>
      <c r="H260" s="3">
        <v>2461</v>
      </c>
      <c r="I260" s="3">
        <v>282</v>
      </c>
      <c r="J260" s="3">
        <v>3</v>
      </c>
      <c r="K260" s="3">
        <v>3</v>
      </c>
      <c r="L260" s="3"/>
      <c r="M260" s="2">
        <v>43435.671736111108</v>
      </c>
      <c r="N260" s="2">
        <v>43435.68409722222</v>
      </c>
      <c r="O260" s="3" t="s">
        <v>33</v>
      </c>
      <c r="P260" s="3" t="s">
        <v>34</v>
      </c>
      <c r="Q260" s="3" t="s">
        <v>55</v>
      </c>
      <c r="R260" s="3" t="s">
        <v>56</v>
      </c>
      <c r="S260" s="2">
        <v>43435.675000000003</v>
      </c>
      <c r="T260" s="2">
        <v>43435.675000000003</v>
      </c>
      <c r="U260" s="2">
        <v>43435.685011574074</v>
      </c>
      <c r="V260" s="2">
        <v>43435.682928240742</v>
      </c>
      <c r="W260" s="2">
        <v>43435.675000000003</v>
      </c>
      <c r="X260" s="2">
        <f t="shared" ref="X260:X323" si="107">IF(W260&gt;0,W260,D260)</f>
        <v>43435.675000000003</v>
      </c>
      <c r="Y260" s="33">
        <f t="shared" ref="Y260:Y323" si="108">N260-M260</f>
        <v>1.2361111112113576E-2</v>
      </c>
      <c r="Z260" s="33">
        <f t="shared" ref="Z260:Z323" si="109">Y260*K260</f>
        <v>3.7083333336340729E-2</v>
      </c>
      <c r="AA260" s="30"/>
      <c r="AB260" s="30">
        <f t="shared" ref="AB260:AB323" si="110">IF(IF(A260="☆",L260-S260,M260-S260)&lt;0,0,IF(A260="☆",L260-S260,M260-S260))</f>
        <v>0</v>
      </c>
      <c r="AC260" s="30">
        <f t="shared" ref="AC260:AC322" si="111">IF(IF(B260="☆",(IF(L260&gt;S260,L260-X260,S260-X260)),M260-X260)&lt;0,0,IF(B260="☆",(IF(L260&gt;S260,L260-X260,S260-X260)),M260-X260))</f>
        <v>0</v>
      </c>
      <c r="AD260" s="30"/>
      <c r="AE260" s="30"/>
      <c r="AG260" s="3"/>
    </row>
    <row r="261" spans="1:33" s="7" customFormat="1" hidden="1" x14ac:dyDescent="0.4">
      <c r="A261" s="16" t="str">
        <f t="shared" si="105"/>
        <v>★</v>
      </c>
      <c r="B261" s="16" t="str">
        <f t="shared" si="106"/>
        <v>-</v>
      </c>
      <c r="C261" s="3">
        <v>15</v>
      </c>
      <c r="D261" s="2">
        <v>43435.634953703702</v>
      </c>
      <c r="E261" s="3" t="s">
        <v>775</v>
      </c>
      <c r="F261" s="3">
        <v>22992</v>
      </c>
      <c r="G261" s="3" t="s">
        <v>95</v>
      </c>
      <c r="H261" s="3">
        <v>0</v>
      </c>
      <c r="I261" s="3">
        <v>759</v>
      </c>
      <c r="J261" s="3">
        <v>13</v>
      </c>
      <c r="K261" s="3">
        <v>3</v>
      </c>
      <c r="L261" s="3"/>
      <c r="M261" s="2">
        <v>43435.685057870367</v>
      </c>
      <c r="N261" s="2">
        <v>43435.689884259256</v>
      </c>
      <c r="O261" s="3" t="s">
        <v>61</v>
      </c>
      <c r="P261" s="3" t="s">
        <v>62</v>
      </c>
      <c r="Q261" s="3" t="s">
        <v>103</v>
      </c>
      <c r="R261" s="3" t="s">
        <v>19</v>
      </c>
      <c r="S261" s="2">
        <v>43435.675243055557</v>
      </c>
      <c r="T261" s="2">
        <v>43435.675243055557</v>
      </c>
      <c r="U261" s="2">
        <v>43435.682916666665</v>
      </c>
      <c r="V261" s="2">
        <v>43435.682916666665</v>
      </c>
      <c r="W261" s="2">
        <v>43435.675243055557</v>
      </c>
      <c r="X261" s="2">
        <f t="shared" si="107"/>
        <v>43435.675243055557</v>
      </c>
      <c r="Y261" s="33">
        <f t="shared" si="108"/>
        <v>4.8263888893416151E-3</v>
      </c>
      <c r="Z261" s="33">
        <f t="shared" si="109"/>
        <v>1.4479166668024845E-2</v>
      </c>
      <c r="AA261" s="30"/>
      <c r="AB261" s="30">
        <f t="shared" si="110"/>
        <v>9.814814809942618E-3</v>
      </c>
      <c r="AC261" s="30">
        <f t="shared" si="111"/>
        <v>9.814814809942618E-3</v>
      </c>
      <c r="AD261" s="30"/>
      <c r="AE261" s="30"/>
    </row>
    <row r="262" spans="1:33" s="3" customFormat="1" hidden="1" x14ac:dyDescent="0.4">
      <c r="A262" s="16" t="str">
        <f t="shared" si="105"/>
        <v>-</v>
      </c>
      <c r="B262" s="16" t="str">
        <f t="shared" si="106"/>
        <v>-</v>
      </c>
      <c r="C262" s="3">
        <v>15</v>
      </c>
      <c r="D262" s="2">
        <v>43435.637604166666</v>
      </c>
      <c r="E262" s="3" t="s">
        <v>778</v>
      </c>
      <c r="F262" s="3">
        <v>22995</v>
      </c>
      <c r="G262" s="3" t="s">
        <v>96</v>
      </c>
      <c r="H262" s="3">
        <v>0</v>
      </c>
      <c r="I262" s="3">
        <v>408</v>
      </c>
      <c r="J262" s="3">
        <v>14</v>
      </c>
      <c r="K262" s="3">
        <v>1</v>
      </c>
      <c r="M262" s="2">
        <v>43435.644421296296</v>
      </c>
      <c r="N262" s="2">
        <v>43435.647210648145</v>
      </c>
      <c r="O262" s="3" t="s">
        <v>88</v>
      </c>
      <c r="P262" s="3" t="s">
        <v>35</v>
      </c>
      <c r="Q262" s="3" t="s">
        <v>103</v>
      </c>
      <c r="R262" s="3" t="s">
        <v>19</v>
      </c>
      <c r="S262" s="2">
        <v>43435.64335648148</v>
      </c>
      <c r="T262" s="2">
        <v>43435.64335648148</v>
      </c>
      <c r="U262" s="2">
        <v>43435.649814814817</v>
      </c>
      <c r="V262" s="2">
        <v>43435.649814814817</v>
      </c>
      <c r="X262" s="2">
        <f t="shared" si="107"/>
        <v>43435.637604166666</v>
      </c>
      <c r="Y262" s="33">
        <f t="shared" si="108"/>
        <v>2.78935184906004E-3</v>
      </c>
      <c r="Z262" s="33">
        <f t="shared" si="109"/>
        <v>2.78935184906004E-3</v>
      </c>
      <c r="AA262" s="30"/>
      <c r="AB262" s="30">
        <f t="shared" si="110"/>
        <v>1.0648148163454607E-3</v>
      </c>
      <c r="AC262" s="30">
        <f t="shared" si="111"/>
        <v>6.8171296297805384E-3</v>
      </c>
      <c r="AD262" s="30"/>
      <c r="AE262" s="30"/>
    </row>
    <row r="263" spans="1:33" s="7" customFormat="1" hidden="1" x14ac:dyDescent="0.4">
      <c r="A263" s="16" t="str">
        <f t="shared" si="105"/>
        <v>-</v>
      </c>
      <c r="B263" s="16" t="str">
        <f t="shared" si="106"/>
        <v>-</v>
      </c>
      <c r="C263" s="7">
        <v>15</v>
      </c>
      <c r="D263" s="2">
        <v>43435.637673611112</v>
      </c>
      <c r="E263" s="3" t="s">
        <v>779</v>
      </c>
      <c r="F263" s="3">
        <v>22996</v>
      </c>
      <c r="G263" s="3" t="s">
        <v>95</v>
      </c>
      <c r="H263" s="3">
        <v>0</v>
      </c>
      <c r="I263" s="3">
        <v>180</v>
      </c>
      <c r="J263" s="3">
        <v>2</v>
      </c>
      <c r="K263" s="3">
        <v>3</v>
      </c>
      <c r="L263" s="3"/>
      <c r="M263" s="2">
        <v>43435.647037037037</v>
      </c>
      <c r="N263" s="2">
        <v>43435.656793981485</v>
      </c>
      <c r="O263" s="3" t="s">
        <v>44</v>
      </c>
      <c r="P263" s="3" t="s">
        <v>45</v>
      </c>
      <c r="Q263" s="3" t="s">
        <v>61</v>
      </c>
      <c r="R263" s="3" t="s">
        <v>62</v>
      </c>
      <c r="S263" s="2">
        <v>43435.648842592593</v>
      </c>
      <c r="T263" s="2">
        <v>43435.648842592593</v>
      </c>
      <c r="U263" s="2">
        <v>43435.659490740742</v>
      </c>
      <c r="V263" s="2">
        <v>43435.664525462962</v>
      </c>
      <c r="W263" s="3"/>
      <c r="X263" s="2">
        <f t="shared" si="107"/>
        <v>43435.637673611112</v>
      </c>
      <c r="Y263" s="33">
        <f t="shared" si="108"/>
        <v>9.7569444478722289E-3</v>
      </c>
      <c r="Z263" s="33">
        <f t="shared" si="109"/>
        <v>2.9270833343616687E-2</v>
      </c>
      <c r="AA263" s="10"/>
      <c r="AB263" s="10">
        <f t="shared" si="110"/>
        <v>0</v>
      </c>
      <c r="AC263" s="10">
        <f t="shared" si="111"/>
        <v>9.3634259246755391E-3</v>
      </c>
      <c r="AD263" s="10"/>
      <c r="AE263" s="10"/>
    </row>
    <row r="264" spans="1:33" s="7" customFormat="1" x14ac:dyDescent="0.4">
      <c r="A264" s="16" t="str">
        <f t="shared" si="105"/>
        <v>-</v>
      </c>
      <c r="B264" s="16" t="str">
        <f t="shared" si="106"/>
        <v>-</v>
      </c>
      <c r="C264" s="3">
        <v>15</v>
      </c>
      <c r="D264" s="2">
        <v>43435.637766203705</v>
      </c>
      <c r="E264" s="3" t="s">
        <v>693</v>
      </c>
      <c r="F264" s="3">
        <v>22997</v>
      </c>
      <c r="G264" s="3" t="s">
        <v>32</v>
      </c>
      <c r="H264" s="3">
        <v>7908</v>
      </c>
      <c r="I264" s="3">
        <v>696</v>
      </c>
      <c r="J264" s="3">
        <v>1</v>
      </c>
      <c r="K264" s="3">
        <v>1</v>
      </c>
      <c r="L264" s="3"/>
      <c r="M264" s="2">
        <v>43435.646944444445</v>
      </c>
      <c r="N264" s="2">
        <v>43435.652638888889</v>
      </c>
      <c r="O264" s="3" t="s">
        <v>68</v>
      </c>
      <c r="P264" s="3" t="s">
        <v>69</v>
      </c>
      <c r="Q264" s="3" t="s">
        <v>26</v>
      </c>
      <c r="R264" s="3" t="s">
        <v>27</v>
      </c>
      <c r="S264" s="2">
        <v>43435.644386574073</v>
      </c>
      <c r="T264" s="2">
        <v>43435.64607638889</v>
      </c>
      <c r="U264" s="2">
        <v>43435.651296296295</v>
      </c>
      <c r="V264" s="2">
        <v>43435.652986111112</v>
      </c>
      <c r="W264" s="3"/>
      <c r="X264" s="2">
        <f t="shared" si="107"/>
        <v>43435.637766203705</v>
      </c>
      <c r="Y264" s="33">
        <f t="shared" si="108"/>
        <v>5.694444444088731E-3</v>
      </c>
      <c r="Z264" s="33">
        <f t="shared" si="109"/>
        <v>5.694444444088731E-3</v>
      </c>
      <c r="AA264" s="30"/>
      <c r="AB264" s="30">
        <f t="shared" si="110"/>
        <v>2.5578703716746531E-3</v>
      </c>
      <c r="AC264" s="30">
        <f t="shared" si="111"/>
        <v>9.1782407398568466E-3</v>
      </c>
      <c r="AD264" s="30"/>
      <c r="AE264" s="30"/>
    </row>
    <row r="265" spans="1:33" s="7" customFormat="1" x14ac:dyDescent="0.4">
      <c r="A265" s="16" t="str">
        <f t="shared" si="105"/>
        <v>-</v>
      </c>
      <c r="B265" s="16" t="str">
        <f t="shared" si="106"/>
        <v>-</v>
      </c>
      <c r="C265" s="7">
        <v>15</v>
      </c>
      <c r="D265" s="2">
        <v>43435.63789351852</v>
      </c>
      <c r="E265" s="3" t="s">
        <v>456</v>
      </c>
      <c r="F265" s="3">
        <v>22998</v>
      </c>
      <c r="G265" s="3" t="s">
        <v>110</v>
      </c>
      <c r="H265" s="3">
        <v>5351</v>
      </c>
      <c r="I265" s="3">
        <v>820</v>
      </c>
      <c r="J265" s="3">
        <v>12</v>
      </c>
      <c r="K265" s="3">
        <v>1</v>
      </c>
      <c r="L265" s="3"/>
      <c r="M265" s="2">
        <v>43435.644097222219</v>
      </c>
      <c r="N265" s="2">
        <v>43435.647638888891</v>
      </c>
      <c r="O265" s="3" t="s">
        <v>103</v>
      </c>
      <c r="P265" s="3" t="s">
        <v>19</v>
      </c>
      <c r="Q265" s="3" t="s">
        <v>63</v>
      </c>
      <c r="R265" s="3" t="s">
        <v>64</v>
      </c>
      <c r="S265" s="2">
        <v>43435.644201388888</v>
      </c>
      <c r="T265" s="2">
        <v>43435.644201388888</v>
      </c>
      <c r="U265" s="2">
        <v>43435.651203703703</v>
      </c>
      <c r="V265" s="2">
        <v>43435.651203703703</v>
      </c>
      <c r="W265" s="3"/>
      <c r="X265" s="2">
        <f t="shared" si="107"/>
        <v>43435.63789351852</v>
      </c>
      <c r="Y265" s="33">
        <f t="shared" si="108"/>
        <v>3.54166667239042E-3</v>
      </c>
      <c r="Z265" s="33">
        <f t="shared" si="109"/>
        <v>3.54166667239042E-3</v>
      </c>
      <c r="AA265" s="10"/>
      <c r="AB265" s="10">
        <f t="shared" si="110"/>
        <v>0</v>
      </c>
      <c r="AC265" s="10">
        <f t="shared" si="111"/>
        <v>6.2037036987021565E-3</v>
      </c>
      <c r="AD265" s="10"/>
      <c r="AE265" s="10"/>
    </row>
    <row r="266" spans="1:33" s="7" customFormat="1" x14ac:dyDescent="0.4">
      <c r="A266" s="16" t="str">
        <f t="shared" si="105"/>
        <v>-</v>
      </c>
      <c r="B266" s="16" t="str">
        <f t="shared" si="106"/>
        <v>-</v>
      </c>
      <c r="C266" s="7">
        <v>15</v>
      </c>
      <c r="D266" s="2">
        <v>43435.638819444444</v>
      </c>
      <c r="E266" s="3" t="s">
        <v>780</v>
      </c>
      <c r="F266" s="3">
        <v>22999</v>
      </c>
      <c r="G266" s="3" t="s">
        <v>18</v>
      </c>
      <c r="H266" s="3">
        <v>7987</v>
      </c>
      <c r="I266" s="3">
        <v>670</v>
      </c>
      <c r="J266" s="3">
        <v>15</v>
      </c>
      <c r="K266" s="3">
        <v>1</v>
      </c>
      <c r="L266" s="3"/>
      <c r="M266" s="2">
        <v>43435.654189814813</v>
      </c>
      <c r="N266" s="2">
        <v>43435.669085648151</v>
      </c>
      <c r="O266" s="3" t="s">
        <v>103</v>
      </c>
      <c r="P266" s="3" t="s">
        <v>19</v>
      </c>
      <c r="Q266" s="3" t="s">
        <v>68</v>
      </c>
      <c r="R266" s="3" t="s">
        <v>69</v>
      </c>
      <c r="S266" s="2">
        <v>43435.64912037037</v>
      </c>
      <c r="T266" s="2">
        <v>43435.65347222222</v>
      </c>
      <c r="U266" s="2">
        <v>43435.659780092596</v>
      </c>
      <c r="V266" s="2">
        <v>43435.67087962963</v>
      </c>
      <c r="W266" s="3"/>
      <c r="X266" s="2">
        <f t="shared" si="107"/>
        <v>43435.638819444444</v>
      </c>
      <c r="Y266" s="33">
        <f t="shared" si="108"/>
        <v>1.4895833337504882E-2</v>
      </c>
      <c r="Z266" s="33">
        <f t="shared" si="109"/>
        <v>1.4895833337504882E-2</v>
      </c>
      <c r="AA266" s="10"/>
      <c r="AB266" s="10">
        <f t="shared" si="110"/>
        <v>5.0694444435066544E-3</v>
      </c>
      <c r="AC266" s="10">
        <f t="shared" si="111"/>
        <v>1.5370370369055308E-2</v>
      </c>
      <c r="AD266" s="10"/>
      <c r="AE266" s="10"/>
      <c r="AG266" s="3"/>
    </row>
    <row r="267" spans="1:33" s="7" customFormat="1" x14ac:dyDescent="0.4">
      <c r="A267" s="16" t="str">
        <f t="shared" si="105"/>
        <v>★</v>
      </c>
      <c r="B267" s="16" t="str">
        <f t="shared" si="106"/>
        <v>-</v>
      </c>
      <c r="C267" s="3">
        <v>15</v>
      </c>
      <c r="D267" s="2">
        <v>43435.639456018522</v>
      </c>
      <c r="E267" s="3" t="s">
        <v>781</v>
      </c>
      <c r="F267" s="3">
        <v>23000</v>
      </c>
      <c r="G267" s="3" t="s">
        <v>18</v>
      </c>
      <c r="H267" s="3">
        <v>7991</v>
      </c>
      <c r="I267" s="3">
        <v>399</v>
      </c>
      <c r="J267" s="3">
        <v>4</v>
      </c>
      <c r="K267" s="3">
        <v>3</v>
      </c>
      <c r="L267" s="3"/>
      <c r="M267" s="2">
        <v>43435.678148148145</v>
      </c>
      <c r="N267" s="2">
        <v>43435.694456018522</v>
      </c>
      <c r="O267" s="3" t="s">
        <v>33</v>
      </c>
      <c r="P267" s="3" t="s">
        <v>34</v>
      </c>
      <c r="Q267" s="3" t="s">
        <v>55</v>
      </c>
      <c r="R267" s="3" t="s">
        <v>56</v>
      </c>
      <c r="S267" s="2">
        <v>43435.681111111109</v>
      </c>
      <c r="T267" s="2">
        <v>43435.681608796294</v>
      </c>
      <c r="U267" s="2">
        <v>43435.691122685188</v>
      </c>
      <c r="V267" s="2">
        <v>43435.697175925925</v>
      </c>
      <c r="W267" s="2">
        <v>43435.681111111109</v>
      </c>
      <c r="X267" s="2">
        <f t="shared" si="107"/>
        <v>43435.681111111109</v>
      </c>
      <c r="Y267" s="33">
        <f t="shared" si="108"/>
        <v>1.6307870377204381E-2</v>
      </c>
      <c r="Z267" s="33">
        <f t="shared" si="109"/>
        <v>4.8923611131613143E-2</v>
      </c>
      <c r="AA267" s="30"/>
      <c r="AB267" s="30">
        <f t="shared" si="110"/>
        <v>0</v>
      </c>
      <c r="AC267" s="30">
        <f t="shared" si="111"/>
        <v>0</v>
      </c>
      <c r="AD267" s="30"/>
      <c r="AE267" s="30"/>
    </row>
    <row r="268" spans="1:33" s="3" customFormat="1" hidden="1" x14ac:dyDescent="0.4">
      <c r="A268" s="16" t="str">
        <f t="shared" si="105"/>
        <v>-</v>
      </c>
      <c r="B268" s="16" t="str">
        <f t="shared" si="106"/>
        <v>-</v>
      </c>
      <c r="C268" s="3">
        <v>15</v>
      </c>
      <c r="D268" s="2">
        <v>43435.639490740738</v>
      </c>
      <c r="E268" s="3" t="s">
        <v>782</v>
      </c>
      <c r="F268" s="3">
        <v>23001</v>
      </c>
      <c r="G268" s="3" t="s">
        <v>95</v>
      </c>
      <c r="H268" s="3">
        <v>0</v>
      </c>
      <c r="I268" s="3">
        <v>737</v>
      </c>
      <c r="J268" s="3">
        <v>13</v>
      </c>
      <c r="K268" s="3">
        <v>3</v>
      </c>
      <c r="M268" s="2">
        <v>43435.64261574074</v>
      </c>
      <c r="N268" s="2">
        <v>43435.646909722222</v>
      </c>
      <c r="O268" s="3" t="s">
        <v>61</v>
      </c>
      <c r="P268" s="3" t="s">
        <v>62</v>
      </c>
      <c r="Q268" s="3" t="s">
        <v>73</v>
      </c>
      <c r="R268" s="3" t="s">
        <v>74</v>
      </c>
      <c r="S268" s="2">
        <v>43435.64638888889</v>
      </c>
      <c r="T268" s="2">
        <v>43435.64638888889</v>
      </c>
      <c r="U268" s="2">
        <v>43435.654548611114</v>
      </c>
      <c r="V268" s="2">
        <v>43435.654548611114</v>
      </c>
      <c r="X268" s="2">
        <f t="shared" si="107"/>
        <v>43435.639490740738</v>
      </c>
      <c r="Y268" s="33">
        <f t="shared" si="108"/>
        <v>4.2939814811688848E-3</v>
      </c>
      <c r="Z268" s="33">
        <f t="shared" si="109"/>
        <v>1.2881944443506654E-2</v>
      </c>
      <c r="AA268" s="30"/>
      <c r="AB268" s="30">
        <f t="shared" si="110"/>
        <v>0</v>
      </c>
      <c r="AC268" s="30">
        <f t="shared" si="111"/>
        <v>3.125000002910383E-3</v>
      </c>
      <c r="AD268" s="30"/>
      <c r="AE268" s="30"/>
    </row>
    <row r="269" spans="1:33" s="3" customFormat="1" x14ac:dyDescent="0.4">
      <c r="A269" s="16" t="str">
        <f t="shared" ref="A269:A274" si="112">IF(W269&gt;0, "★", "-")</f>
        <v>★</v>
      </c>
      <c r="B269" s="16" t="str">
        <f t="shared" ref="B269:B274" si="113">IF(L269&gt;0, "☆", "-")</f>
        <v>-</v>
      </c>
      <c r="C269" s="3">
        <v>15</v>
      </c>
      <c r="D269" s="2">
        <v>43435.640138888892</v>
      </c>
      <c r="E269" s="3" t="s">
        <v>742</v>
      </c>
      <c r="F269" s="3">
        <v>23003</v>
      </c>
      <c r="G269" s="3" t="s">
        <v>32</v>
      </c>
      <c r="H269" s="3">
        <v>6962</v>
      </c>
      <c r="I269" s="3">
        <v>34</v>
      </c>
      <c r="J269" s="3">
        <v>6</v>
      </c>
      <c r="K269" s="3">
        <v>1</v>
      </c>
      <c r="M269" s="2">
        <v>43435.644560185188</v>
      </c>
      <c r="N269" s="2">
        <v>43435.666412037041</v>
      </c>
      <c r="O269" s="3" t="s">
        <v>24</v>
      </c>
      <c r="P269" s="3" t="s">
        <v>25</v>
      </c>
      <c r="Q269" s="3" t="s">
        <v>41</v>
      </c>
      <c r="R269" s="3" t="s">
        <v>42</v>
      </c>
      <c r="S269" s="2">
        <v>43435.64707175926</v>
      </c>
      <c r="T269" s="2">
        <v>43435.64707175926</v>
      </c>
      <c r="U269" s="2">
        <v>43435.66505787037</v>
      </c>
      <c r="V269" s="2">
        <v>43435.668194444443</v>
      </c>
      <c r="W269" s="2">
        <v>43435.64707175926</v>
      </c>
      <c r="X269" s="2">
        <f t="shared" si="107"/>
        <v>43435.64707175926</v>
      </c>
      <c r="Y269" s="33">
        <f t="shared" si="108"/>
        <v>2.1851851852261461E-2</v>
      </c>
      <c r="Z269" s="33">
        <f t="shared" si="109"/>
        <v>2.1851851852261461E-2</v>
      </c>
      <c r="AA269" s="30"/>
      <c r="AB269" s="30">
        <f t="shared" si="110"/>
        <v>0</v>
      </c>
      <c r="AC269" s="30">
        <f t="shared" si="111"/>
        <v>0</v>
      </c>
      <c r="AD269" s="30"/>
      <c r="AE269" s="30"/>
    </row>
    <row r="270" spans="1:33" s="3" customFormat="1" x14ac:dyDescent="0.4">
      <c r="A270" s="16" t="str">
        <f t="shared" si="112"/>
        <v>★</v>
      </c>
      <c r="B270" s="16" t="str">
        <f t="shared" si="113"/>
        <v>-</v>
      </c>
      <c r="C270" s="3">
        <v>15</v>
      </c>
      <c r="D270" s="2">
        <v>43435.640243055554</v>
      </c>
      <c r="E270" s="3" t="s">
        <v>784</v>
      </c>
      <c r="F270" s="3">
        <v>23004</v>
      </c>
      <c r="G270" s="3" t="s">
        <v>32</v>
      </c>
      <c r="H270" s="3">
        <v>7992</v>
      </c>
      <c r="I270" s="3">
        <v>304</v>
      </c>
      <c r="J270" s="3">
        <v>1</v>
      </c>
      <c r="K270" s="3">
        <v>2</v>
      </c>
      <c r="M270" s="2">
        <v>43435.684884259259</v>
      </c>
      <c r="N270" s="2">
        <v>43435.693749999999</v>
      </c>
      <c r="O270" s="3" t="s">
        <v>57</v>
      </c>
      <c r="P270" s="3" t="s">
        <v>58</v>
      </c>
      <c r="Q270" s="3" t="s">
        <v>77</v>
      </c>
      <c r="R270" s="3" t="s">
        <v>78</v>
      </c>
      <c r="S270" s="2">
        <v>43435.681886574072</v>
      </c>
      <c r="T270" s="2">
        <v>43435.684363425928</v>
      </c>
      <c r="U270" s="2">
        <v>43435.692141203705</v>
      </c>
      <c r="V270" s="2">
        <v>43435.699120370373</v>
      </c>
      <c r="W270" s="2">
        <v>43435.681886574072</v>
      </c>
      <c r="X270" s="2">
        <f t="shared" si="107"/>
        <v>43435.681886574072</v>
      </c>
      <c r="Y270" s="33">
        <f t="shared" si="108"/>
        <v>8.8657407395658083E-3</v>
      </c>
      <c r="Z270" s="33">
        <f t="shared" si="109"/>
        <v>1.7731481479131617E-2</v>
      </c>
      <c r="AA270" s="30"/>
      <c r="AB270" s="30">
        <f t="shared" si="110"/>
        <v>2.9976851874380372E-3</v>
      </c>
      <c r="AC270" s="30">
        <f t="shared" si="111"/>
        <v>2.9976851874380372E-3</v>
      </c>
      <c r="AD270" s="30"/>
      <c r="AE270" s="30"/>
    </row>
    <row r="271" spans="1:33" s="3" customFormat="1" x14ac:dyDescent="0.4">
      <c r="A271" s="16" t="str">
        <f t="shared" si="112"/>
        <v>★</v>
      </c>
      <c r="B271" s="16" t="str">
        <f t="shared" si="113"/>
        <v>-</v>
      </c>
      <c r="C271" s="3">
        <v>15</v>
      </c>
      <c r="D271" s="2">
        <v>43435.640590277777</v>
      </c>
      <c r="E271" s="3" t="s">
        <v>785</v>
      </c>
      <c r="F271" s="3">
        <v>23005</v>
      </c>
      <c r="G271" s="3" t="s">
        <v>18</v>
      </c>
      <c r="H271" s="3">
        <v>5020</v>
      </c>
      <c r="I271" s="3">
        <v>51</v>
      </c>
      <c r="J271" s="3">
        <v>12</v>
      </c>
      <c r="K271" s="3">
        <v>1</v>
      </c>
      <c r="M271" s="2">
        <v>43435.652916666666</v>
      </c>
      <c r="N271" s="2">
        <v>43435.663854166669</v>
      </c>
      <c r="O271" s="3" t="s">
        <v>22</v>
      </c>
      <c r="P271" s="3" t="s">
        <v>23</v>
      </c>
      <c r="Q271" s="3" t="s">
        <v>103</v>
      </c>
      <c r="R271" s="3" t="s">
        <v>19</v>
      </c>
      <c r="S271" s="2">
        <v>43435.654513888891</v>
      </c>
      <c r="T271" s="2">
        <v>43435.654513888891</v>
      </c>
      <c r="U271" s="2">
        <v>43435.662673611114</v>
      </c>
      <c r="V271" s="2">
        <v>43435.66574074074</v>
      </c>
      <c r="W271" s="2">
        <v>43435.647523148145</v>
      </c>
      <c r="X271" s="2">
        <f t="shared" si="107"/>
        <v>43435.647523148145</v>
      </c>
      <c r="Y271" s="33">
        <f t="shared" si="108"/>
        <v>1.0937500002910383E-2</v>
      </c>
      <c r="Z271" s="33">
        <f t="shared" si="109"/>
        <v>1.0937500002910383E-2</v>
      </c>
      <c r="AA271" s="30"/>
      <c r="AB271" s="30">
        <f t="shared" si="110"/>
        <v>0</v>
      </c>
      <c r="AC271" s="30">
        <f t="shared" si="111"/>
        <v>5.393518520577345E-3</v>
      </c>
      <c r="AD271" s="30"/>
      <c r="AE271" s="30"/>
    </row>
    <row r="272" spans="1:33" s="3" customFormat="1" x14ac:dyDescent="0.4">
      <c r="A272" s="16" t="str">
        <f t="shared" si="112"/>
        <v>-</v>
      </c>
      <c r="B272" s="16" t="str">
        <f t="shared" si="113"/>
        <v>-</v>
      </c>
      <c r="C272" s="3">
        <v>15</v>
      </c>
      <c r="D272" s="2">
        <v>43435.640775462962</v>
      </c>
      <c r="E272" s="3" t="s">
        <v>786</v>
      </c>
      <c r="F272" s="3">
        <v>23006</v>
      </c>
      <c r="G272" s="3" t="s">
        <v>32</v>
      </c>
      <c r="H272" s="3">
        <v>7428</v>
      </c>
      <c r="I272" s="3">
        <v>780</v>
      </c>
      <c r="J272" s="3">
        <v>5</v>
      </c>
      <c r="K272" s="3">
        <v>3</v>
      </c>
      <c r="M272" s="2">
        <v>43435.649270833332</v>
      </c>
      <c r="N272" s="2">
        <v>43435.653738425928</v>
      </c>
      <c r="O272" s="3" t="s">
        <v>77</v>
      </c>
      <c r="P272" s="3" t="s">
        <v>78</v>
      </c>
      <c r="Q272" s="3" t="s">
        <v>70</v>
      </c>
      <c r="R272" s="3" t="s">
        <v>105</v>
      </c>
      <c r="S272" s="2">
        <v>43435.646168981482</v>
      </c>
      <c r="T272" s="2">
        <v>43435.648333333331</v>
      </c>
      <c r="U272" s="2">
        <v>43435.655347222222</v>
      </c>
      <c r="V272" s="2">
        <v>43435.657511574071</v>
      </c>
      <c r="X272" s="2">
        <f t="shared" si="107"/>
        <v>43435.640775462962</v>
      </c>
      <c r="Y272" s="33">
        <f t="shared" si="108"/>
        <v>4.4675925964838825E-3</v>
      </c>
      <c r="Z272" s="33">
        <f t="shared" si="109"/>
        <v>1.3402777789451648E-2</v>
      </c>
      <c r="AA272" s="30"/>
      <c r="AB272" s="30">
        <f t="shared" si="110"/>
        <v>3.1018518493510783E-3</v>
      </c>
      <c r="AC272" s="30">
        <f t="shared" si="111"/>
        <v>8.4953703699284233E-3</v>
      </c>
      <c r="AD272" s="30"/>
      <c r="AE272" s="30"/>
    </row>
    <row r="273" spans="1:31" s="3" customFormat="1" x14ac:dyDescent="0.4">
      <c r="A273" s="16" t="str">
        <f t="shared" si="112"/>
        <v>-</v>
      </c>
      <c r="B273" s="16" t="str">
        <f t="shared" si="113"/>
        <v>-</v>
      </c>
      <c r="C273" s="3">
        <v>15</v>
      </c>
      <c r="D273" s="2">
        <v>43435.640868055554</v>
      </c>
      <c r="E273" s="3" t="s">
        <v>619</v>
      </c>
      <c r="F273" s="3">
        <v>23007</v>
      </c>
      <c r="G273" s="3" t="s">
        <v>32</v>
      </c>
      <c r="H273" s="3">
        <v>3625</v>
      </c>
      <c r="I273" s="3">
        <v>194</v>
      </c>
      <c r="J273" s="3">
        <v>8</v>
      </c>
      <c r="K273" s="3">
        <v>1</v>
      </c>
      <c r="M273" s="2">
        <v>43435.650208333333</v>
      </c>
      <c r="N273" s="2">
        <v>43435.657129629632</v>
      </c>
      <c r="O273" s="3" t="s">
        <v>39</v>
      </c>
      <c r="P273" s="3" t="s">
        <v>40</v>
      </c>
      <c r="Q273" s="3" t="s">
        <v>46</v>
      </c>
      <c r="R273" s="3" t="s">
        <v>47</v>
      </c>
      <c r="S273" s="2">
        <v>43435.650416666664</v>
      </c>
      <c r="T273" s="2">
        <v>43435.650416666664</v>
      </c>
      <c r="U273" s="2">
        <v>43435.66265046296</v>
      </c>
      <c r="V273" s="2">
        <v>43435.66265046296</v>
      </c>
      <c r="X273" s="2">
        <f t="shared" si="107"/>
        <v>43435.640868055554</v>
      </c>
      <c r="Y273" s="33">
        <f t="shared" si="108"/>
        <v>6.921296298969537E-3</v>
      </c>
      <c r="Z273" s="33">
        <f t="shared" si="109"/>
        <v>6.921296298969537E-3</v>
      </c>
      <c r="AA273" s="30"/>
      <c r="AB273" s="30">
        <f t="shared" si="110"/>
        <v>0</v>
      </c>
      <c r="AC273" s="30">
        <f t="shared" si="111"/>
        <v>9.340277778392192E-3</v>
      </c>
      <c r="AD273" s="30"/>
      <c r="AE273" s="30"/>
    </row>
    <row r="274" spans="1:31" s="3" customFormat="1" x14ac:dyDescent="0.4">
      <c r="A274" s="16" t="str">
        <f t="shared" si="112"/>
        <v>-</v>
      </c>
      <c r="B274" s="16" t="str">
        <f t="shared" si="113"/>
        <v>-</v>
      </c>
      <c r="C274" s="3">
        <v>15</v>
      </c>
      <c r="D274" s="2">
        <v>43435.641238425924</v>
      </c>
      <c r="E274" s="3" t="s">
        <v>783</v>
      </c>
      <c r="F274" s="3">
        <v>23008</v>
      </c>
      <c r="G274" s="3" t="s">
        <v>32</v>
      </c>
      <c r="H274" s="3">
        <v>5215</v>
      </c>
      <c r="I274" s="3">
        <v>481</v>
      </c>
      <c r="J274" s="3">
        <v>3</v>
      </c>
      <c r="K274" s="3">
        <v>1</v>
      </c>
      <c r="M274" s="2">
        <v>43435.646631944444</v>
      </c>
      <c r="N274" s="2">
        <v>43435.656041666669</v>
      </c>
      <c r="O274" s="3" t="s">
        <v>26</v>
      </c>
      <c r="P274" s="3" t="s">
        <v>27</v>
      </c>
      <c r="Q274" s="3" t="s">
        <v>63</v>
      </c>
      <c r="R274" s="3" t="s">
        <v>64</v>
      </c>
      <c r="S274" s="2">
        <v>43435.647800925923</v>
      </c>
      <c r="T274" s="2">
        <v>43435.649317129632</v>
      </c>
      <c r="U274" s="2">
        <v>43435.660196759258</v>
      </c>
      <c r="V274" s="2">
        <v>43435.664074074077</v>
      </c>
      <c r="X274" s="2">
        <f t="shared" si="107"/>
        <v>43435.641238425924</v>
      </c>
      <c r="Y274" s="33">
        <f t="shared" si="108"/>
        <v>9.4097222245181911E-3</v>
      </c>
      <c r="Z274" s="33">
        <f t="shared" si="109"/>
        <v>9.4097222245181911E-3</v>
      </c>
      <c r="AA274" s="30"/>
      <c r="AB274" s="30">
        <f t="shared" si="110"/>
        <v>0</v>
      </c>
      <c r="AC274" s="30">
        <f t="shared" si="111"/>
        <v>5.393518520577345E-3</v>
      </c>
      <c r="AD274" s="30"/>
      <c r="AE274" s="30"/>
    </row>
    <row r="275" spans="1:31" s="3" customFormat="1" x14ac:dyDescent="0.4">
      <c r="A275" s="16" t="str">
        <f t="shared" ref="A275:A289" si="114">IF(W275&gt;0, "★", "-")</f>
        <v>★</v>
      </c>
      <c r="B275" s="16" t="str">
        <f t="shared" ref="B275:B289" si="115">IF(L275&gt;0, "☆", "-")</f>
        <v>-</v>
      </c>
      <c r="C275" s="3">
        <v>15</v>
      </c>
      <c r="D275" s="2">
        <v>43435.641284722224</v>
      </c>
      <c r="E275" s="3" t="s">
        <v>776</v>
      </c>
      <c r="F275" s="3">
        <v>23009</v>
      </c>
      <c r="G275" s="3" t="s">
        <v>97</v>
      </c>
      <c r="H275" s="3">
        <v>7937</v>
      </c>
      <c r="I275" s="3">
        <v>242</v>
      </c>
      <c r="J275" s="3">
        <v>15</v>
      </c>
      <c r="K275" s="3">
        <v>2</v>
      </c>
      <c r="M275" s="2">
        <v>43435.650324074071</v>
      </c>
      <c r="N275" s="2">
        <v>43435.664722222224</v>
      </c>
      <c r="O275" s="3" t="s">
        <v>33</v>
      </c>
      <c r="P275" s="3" t="s">
        <v>34</v>
      </c>
      <c r="Q275" s="3" t="s">
        <v>77</v>
      </c>
      <c r="R275" s="3" t="s">
        <v>78</v>
      </c>
      <c r="S275" s="2">
        <v>43435.647916666669</v>
      </c>
      <c r="T275" s="2">
        <v>43435.647916666669</v>
      </c>
      <c r="U275" s="2">
        <v>43435.660034722219</v>
      </c>
      <c r="V275" s="2">
        <v>43435.660034722219</v>
      </c>
      <c r="W275" s="2">
        <v>43435.647916666669</v>
      </c>
      <c r="X275" s="2">
        <f t="shared" si="107"/>
        <v>43435.647916666669</v>
      </c>
      <c r="Y275" s="33">
        <f t="shared" si="108"/>
        <v>1.4398148152395152E-2</v>
      </c>
      <c r="Z275" s="33">
        <f t="shared" si="109"/>
        <v>2.8796296304790303E-2</v>
      </c>
      <c r="AA275" s="30"/>
      <c r="AB275" s="30">
        <f t="shared" si="110"/>
        <v>2.4074074026430026E-3</v>
      </c>
      <c r="AC275" s="30">
        <f t="shared" si="111"/>
        <v>2.4074074026430026E-3</v>
      </c>
      <c r="AD275" s="30"/>
      <c r="AE275" s="30"/>
    </row>
    <row r="276" spans="1:31" s="7" customFormat="1" hidden="1" x14ac:dyDescent="0.4">
      <c r="A276" s="16" t="str">
        <f t="shared" ref="A276:A287" si="116">IF(W276&gt;0, "★", "-")</f>
        <v>-</v>
      </c>
      <c r="B276" s="16" t="str">
        <f t="shared" ref="B276:B287" si="117">IF(L276&gt;0, "☆", "-")</f>
        <v>-</v>
      </c>
      <c r="C276" s="3">
        <v>15</v>
      </c>
      <c r="D276" s="2">
        <v>43435.642650462964</v>
      </c>
      <c r="E276" s="3" t="s">
        <v>762</v>
      </c>
      <c r="F276" s="3">
        <v>23010</v>
      </c>
      <c r="G276" s="3" t="s">
        <v>96</v>
      </c>
      <c r="H276" s="3">
        <v>0</v>
      </c>
      <c r="I276" s="3">
        <v>307</v>
      </c>
      <c r="J276" s="3">
        <v>10</v>
      </c>
      <c r="K276" s="3">
        <v>1</v>
      </c>
      <c r="L276" s="3"/>
      <c r="M276" s="2">
        <v>43435.657581018517</v>
      </c>
      <c r="N276" s="2">
        <v>43435.662175925929</v>
      </c>
      <c r="O276" s="3" t="s">
        <v>20</v>
      </c>
      <c r="P276" s="3" t="s">
        <v>21</v>
      </c>
      <c r="Q276" s="3" t="s">
        <v>103</v>
      </c>
      <c r="R276" s="3" t="s">
        <v>19</v>
      </c>
      <c r="S276" s="2">
        <v>43435.657488425924</v>
      </c>
      <c r="T276" s="2">
        <v>43435.657488425924</v>
      </c>
      <c r="U276" s="2">
        <v>43435.666030092594</v>
      </c>
      <c r="V276" s="2">
        <v>43435.666030092594</v>
      </c>
      <c r="W276" s="3"/>
      <c r="X276" s="2">
        <f t="shared" si="107"/>
        <v>43435.642650462964</v>
      </c>
      <c r="Y276" s="33">
        <f t="shared" si="108"/>
        <v>4.5949074119562283E-3</v>
      </c>
      <c r="Z276" s="33">
        <f t="shared" si="109"/>
        <v>4.5949074119562283E-3</v>
      </c>
      <c r="AA276" s="30"/>
      <c r="AB276" s="30">
        <f t="shared" si="110"/>
        <v>9.2592592409346253E-5</v>
      </c>
      <c r="AC276" s="30">
        <f t="shared" si="111"/>
        <v>1.4930555553291924E-2</v>
      </c>
      <c r="AD276" s="30"/>
      <c r="AE276" s="30"/>
    </row>
    <row r="277" spans="1:31" s="3" customFormat="1" hidden="1" x14ac:dyDescent="0.4">
      <c r="A277" s="16" t="str">
        <f t="shared" si="116"/>
        <v>-</v>
      </c>
      <c r="B277" s="16" t="str">
        <f t="shared" si="117"/>
        <v>-</v>
      </c>
      <c r="C277" s="3">
        <v>15</v>
      </c>
      <c r="D277" s="2">
        <v>43435.643113425926</v>
      </c>
      <c r="E277" s="3" t="s">
        <v>744</v>
      </c>
      <c r="F277" s="3">
        <v>23011</v>
      </c>
      <c r="G277" s="3" t="s">
        <v>95</v>
      </c>
      <c r="H277" s="3">
        <v>0</v>
      </c>
      <c r="I277" s="3">
        <v>591</v>
      </c>
      <c r="J277" s="3">
        <v>1</v>
      </c>
      <c r="K277" s="3">
        <v>3</v>
      </c>
      <c r="M277" s="2">
        <v>43435.659768518519</v>
      </c>
      <c r="N277" s="2">
        <v>43435.665995370371</v>
      </c>
      <c r="O277" s="3" t="s">
        <v>30</v>
      </c>
      <c r="P277" s="3" t="s">
        <v>31</v>
      </c>
      <c r="Q277" s="3" t="s">
        <v>51</v>
      </c>
      <c r="R277" s="3" t="s">
        <v>52</v>
      </c>
      <c r="S277" s="2">
        <v>43435.660578703704</v>
      </c>
      <c r="T277" s="2">
        <v>43435.661423611113</v>
      </c>
      <c r="U277" s="2">
        <v>43435.666655092595</v>
      </c>
      <c r="V277" s="2">
        <v>43435.667500000003</v>
      </c>
      <c r="X277" s="2">
        <f t="shared" si="107"/>
        <v>43435.643113425926</v>
      </c>
      <c r="Y277" s="33">
        <f t="shared" si="108"/>
        <v>6.2268518522614613E-3</v>
      </c>
      <c r="Z277" s="33">
        <f t="shared" si="109"/>
        <v>1.8680555556784384E-2</v>
      </c>
      <c r="AA277" s="30"/>
      <c r="AB277" s="30">
        <f t="shared" si="110"/>
        <v>0</v>
      </c>
      <c r="AC277" s="30">
        <f t="shared" si="111"/>
        <v>1.6655092593282461E-2</v>
      </c>
      <c r="AD277" s="30"/>
      <c r="AE277" s="30"/>
    </row>
    <row r="278" spans="1:31" s="7" customFormat="1" x14ac:dyDescent="0.4">
      <c r="A278" s="16" t="str">
        <f t="shared" si="116"/>
        <v>-</v>
      </c>
      <c r="B278" s="16" t="str">
        <f t="shared" si="117"/>
        <v>-</v>
      </c>
      <c r="C278" s="7">
        <v>15</v>
      </c>
      <c r="D278" s="2">
        <v>43435.64334490741</v>
      </c>
      <c r="E278" s="3" t="s">
        <v>614</v>
      </c>
      <c r="F278" s="3">
        <v>23012</v>
      </c>
      <c r="G278" s="3" t="s">
        <v>18</v>
      </c>
      <c r="H278" s="3">
        <v>3845</v>
      </c>
      <c r="I278" s="3">
        <v>516</v>
      </c>
      <c r="J278" s="3">
        <v>2</v>
      </c>
      <c r="K278" s="3">
        <v>1</v>
      </c>
      <c r="L278" s="3"/>
      <c r="M278" s="2">
        <v>43435.652442129627</v>
      </c>
      <c r="N278" s="2">
        <v>43435.656655092593</v>
      </c>
      <c r="O278" s="3" t="s">
        <v>46</v>
      </c>
      <c r="P278" s="3" t="s">
        <v>47</v>
      </c>
      <c r="Q278" s="3" t="s">
        <v>61</v>
      </c>
      <c r="R278" s="3" t="s">
        <v>62</v>
      </c>
      <c r="S278" s="2">
        <v>43435.657141203701</v>
      </c>
      <c r="T278" s="2">
        <v>43435.657141203701</v>
      </c>
      <c r="U278" s="2">
        <v>43435.663483796299</v>
      </c>
      <c r="V278" s="2">
        <v>43435.65834490741</v>
      </c>
      <c r="W278" s="3"/>
      <c r="X278" s="2">
        <f t="shared" si="107"/>
        <v>43435.64334490741</v>
      </c>
      <c r="Y278" s="33">
        <f t="shared" si="108"/>
        <v>4.2129629655391909E-3</v>
      </c>
      <c r="Z278" s="33">
        <f t="shared" si="109"/>
        <v>4.2129629655391909E-3</v>
      </c>
      <c r="AA278" s="30"/>
      <c r="AB278" s="10">
        <f t="shared" si="110"/>
        <v>0</v>
      </c>
      <c r="AC278" s="10">
        <f t="shared" si="111"/>
        <v>9.0972222169511952E-3</v>
      </c>
      <c r="AD278" s="30"/>
      <c r="AE278" s="30"/>
    </row>
    <row r="279" spans="1:31" s="3" customFormat="1" hidden="1" x14ac:dyDescent="0.4">
      <c r="A279" s="16" t="str">
        <f t="shared" si="116"/>
        <v>-</v>
      </c>
      <c r="B279" s="16" t="str">
        <f t="shared" si="117"/>
        <v>-</v>
      </c>
      <c r="C279" s="3">
        <v>15</v>
      </c>
      <c r="D279" s="2">
        <v>43435.644178240742</v>
      </c>
      <c r="E279" s="3" t="s">
        <v>789</v>
      </c>
      <c r="F279" s="3">
        <v>23015</v>
      </c>
      <c r="G279" s="3" t="s">
        <v>95</v>
      </c>
      <c r="H279" s="3">
        <v>0</v>
      </c>
      <c r="I279" s="3">
        <v>824</v>
      </c>
      <c r="J279" s="3">
        <v>2</v>
      </c>
      <c r="K279" s="3">
        <v>3</v>
      </c>
      <c r="M279" s="2">
        <v>43435.661527777775</v>
      </c>
      <c r="N279" s="2">
        <v>43435.665810185186</v>
      </c>
      <c r="O279" s="3" t="s">
        <v>61</v>
      </c>
      <c r="P279" s="3" t="s">
        <v>62</v>
      </c>
      <c r="Q279" s="3" t="s">
        <v>36</v>
      </c>
      <c r="R279" s="3" t="s">
        <v>37</v>
      </c>
      <c r="S279" s="2">
        <v>43435.664525462962</v>
      </c>
      <c r="T279" s="2">
        <v>43435.664525462962</v>
      </c>
      <c r="U279" s="2">
        <v>43435.672627314816</v>
      </c>
      <c r="V279" s="2">
        <v>43435.672627314816</v>
      </c>
      <c r="X279" s="2">
        <f t="shared" si="107"/>
        <v>43435.644178240742</v>
      </c>
      <c r="Y279" s="33">
        <f t="shared" si="108"/>
        <v>4.28240741166519E-3</v>
      </c>
      <c r="Z279" s="33">
        <f t="shared" si="109"/>
        <v>1.284722223499557E-2</v>
      </c>
      <c r="AA279" s="30"/>
      <c r="AB279" s="30">
        <f t="shared" si="110"/>
        <v>0</v>
      </c>
      <c r="AC279" s="30">
        <f t="shared" si="111"/>
        <v>1.7349537032714579E-2</v>
      </c>
      <c r="AD279" s="30"/>
      <c r="AE279" s="30"/>
    </row>
    <row r="280" spans="1:31" s="3" customFormat="1" hidden="1" x14ac:dyDescent="0.4">
      <c r="A280" s="16" t="str">
        <f t="shared" si="116"/>
        <v>-</v>
      </c>
      <c r="B280" s="16" t="str">
        <f t="shared" si="117"/>
        <v>-</v>
      </c>
      <c r="C280" s="3">
        <v>15</v>
      </c>
      <c r="D280" s="2">
        <v>43435.645567129628</v>
      </c>
      <c r="E280" s="3" t="s">
        <v>788</v>
      </c>
      <c r="F280" s="3">
        <v>23017</v>
      </c>
      <c r="G280" s="3" t="s">
        <v>96</v>
      </c>
      <c r="H280" s="3">
        <v>0</v>
      </c>
      <c r="I280" s="3">
        <v>532</v>
      </c>
      <c r="J280" s="3">
        <v>6</v>
      </c>
      <c r="K280" s="3">
        <v>2</v>
      </c>
      <c r="M280" s="2">
        <v>43435.652326388888</v>
      </c>
      <c r="N280" s="2">
        <v>43435.661886574075</v>
      </c>
      <c r="O280" s="3" t="s">
        <v>103</v>
      </c>
      <c r="P280" s="3" t="s">
        <v>19</v>
      </c>
      <c r="Q280" s="3" t="s">
        <v>55</v>
      </c>
      <c r="R280" s="3" t="s">
        <v>56</v>
      </c>
      <c r="S280" s="2">
        <v>43435.653495370374</v>
      </c>
      <c r="T280" s="2">
        <v>43435.653495370374</v>
      </c>
      <c r="U280" s="2">
        <v>43435.660416666666</v>
      </c>
      <c r="V280" s="2">
        <v>43435.662905092591</v>
      </c>
      <c r="X280" s="2">
        <f t="shared" si="107"/>
        <v>43435.645567129628</v>
      </c>
      <c r="Y280" s="33">
        <f t="shared" si="108"/>
        <v>9.560185186273884E-3</v>
      </c>
      <c r="Z280" s="33">
        <f t="shared" si="109"/>
        <v>1.9120370372547768E-2</v>
      </c>
      <c r="AA280" s="30"/>
      <c r="AB280" s="30">
        <f t="shared" si="110"/>
        <v>0</v>
      </c>
      <c r="AC280" s="30">
        <f t="shared" si="111"/>
        <v>6.7592592604341917E-3</v>
      </c>
      <c r="AD280" s="30"/>
      <c r="AE280" s="30"/>
    </row>
    <row r="281" spans="1:31" s="3" customFormat="1" x14ac:dyDescent="0.4">
      <c r="A281" s="16" t="str">
        <f t="shared" si="116"/>
        <v>-</v>
      </c>
      <c r="B281" s="16" t="str">
        <f t="shared" si="117"/>
        <v>-</v>
      </c>
      <c r="C281" s="3">
        <v>15</v>
      </c>
      <c r="D281" s="2">
        <v>43435.645682870374</v>
      </c>
      <c r="E281" s="3" t="s">
        <v>790</v>
      </c>
      <c r="F281" s="3">
        <v>23018</v>
      </c>
      <c r="G281" s="3" t="s">
        <v>32</v>
      </c>
      <c r="H281" s="3">
        <v>7787</v>
      </c>
      <c r="I281" s="3">
        <v>648</v>
      </c>
      <c r="J281" s="3">
        <v>5</v>
      </c>
      <c r="K281" s="3">
        <v>2</v>
      </c>
      <c r="M281" s="2">
        <v>43435.658379629633</v>
      </c>
      <c r="N281" s="2">
        <v>43435.665277777778</v>
      </c>
      <c r="O281" s="3" t="s">
        <v>20</v>
      </c>
      <c r="P281" s="3" t="s">
        <v>21</v>
      </c>
      <c r="Q281" s="3" t="s">
        <v>43</v>
      </c>
      <c r="R281" s="3" t="s">
        <v>89</v>
      </c>
      <c r="S281" s="2">
        <v>43435.662395833337</v>
      </c>
      <c r="T281" s="2">
        <v>43435.662731481483</v>
      </c>
      <c r="U281" s="2">
        <v>43435.670787037037</v>
      </c>
      <c r="V281" s="2">
        <v>43435.671122685184</v>
      </c>
      <c r="X281" s="2">
        <f t="shared" si="107"/>
        <v>43435.645682870374</v>
      </c>
      <c r="Y281" s="33">
        <f t="shared" si="108"/>
        <v>6.8981481454102322E-3</v>
      </c>
      <c r="Z281" s="33">
        <f t="shared" si="109"/>
        <v>1.3796296290820464E-2</v>
      </c>
      <c r="AA281" s="30"/>
      <c r="AB281" s="30">
        <f t="shared" si="110"/>
        <v>0</v>
      </c>
      <c r="AC281" s="30">
        <f t="shared" si="111"/>
        <v>1.2696759258687962E-2</v>
      </c>
      <c r="AD281" s="30"/>
      <c r="AE281" s="30"/>
    </row>
    <row r="282" spans="1:31" s="3" customFormat="1" x14ac:dyDescent="0.4">
      <c r="A282" s="16" t="str">
        <f t="shared" si="116"/>
        <v>★</v>
      </c>
      <c r="B282" s="16" t="str">
        <f t="shared" si="117"/>
        <v>-</v>
      </c>
      <c r="C282" s="3">
        <v>15</v>
      </c>
      <c r="D282" s="2">
        <v>43435.64571759259</v>
      </c>
      <c r="E282" s="3" t="s">
        <v>791</v>
      </c>
      <c r="F282" s="3">
        <v>23019</v>
      </c>
      <c r="G282" s="3" t="s">
        <v>18</v>
      </c>
      <c r="H282" s="3">
        <v>7952</v>
      </c>
      <c r="I282" s="3">
        <v>756</v>
      </c>
      <c r="J282" s="3">
        <v>8</v>
      </c>
      <c r="K282" s="3">
        <v>5</v>
      </c>
      <c r="M282" s="2">
        <v>43435.662858796299</v>
      </c>
      <c r="N282" s="2">
        <v>43435.673263888886</v>
      </c>
      <c r="O282" s="3" t="s">
        <v>103</v>
      </c>
      <c r="P282" s="3" t="s">
        <v>19</v>
      </c>
      <c r="Q282" s="3" t="s">
        <v>41</v>
      </c>
      <c r="R282" s="3" t="s">
        <v>42</v>
      </c>
      <c r="S282" s="2">
        <v>43435.66574074074</v>
      </c>
      <c r="T282" s="2">
        <v>43435.66574074074</v>
      </c>
      <c r="U282" s="2">
        <v>43435.677708333336</v>
      </c>
      <c r="V282" s="2">
        <v>43435.68377314815</v>
      </c>
      <c r="W282" s="2">
        <v>43435.652650462966</v>
      </c>
      <c r="X282" s="2">
        <f t="shared" si="107"/>
        <v>43435.652650462966</v>
      </c>
      <c r="Y282" s="33">
        <f t="shared" si="108"/>
        <v>1.0405092587461695E-2</v>
      </c>
      <c r="Z282" s="33">
        <f t="shared" si="109"/>
        <v>5.2025462937308475E-2</v>
      </c>
      <c r="AA282" s="30"/>
      <c r="AB282" s="30">
        <f t="shared" si="110"/>
        <v>0</v>
      </c>
      <c r="AC282" s="30">
        <f t="shared" si="111"/>
        <v>1.0208333333139308E-2</v>
      </c>
      <c r="AD282" s="30"/>
      <c r="AE282" s="30"/>
    </row>
    <row r="283" spans="1:31" s="3" customFormat="1" hidden="1" x14ac:dyDescent="0.4">
      <c r="A283" s="16" t="str">
        <f t="shared" si="116"/>
        <v>-</v>
      </c>
      <c r="B283" s="16" t="str">
        <f t="shared" si="117"/>
        <v>-</v>
      </c>
      <c r="C283" s="3">
        <v>15</v>
      </c>
      <c r="D283" s="2">
        <v>43435.645787037036</v>
      </c>
      <c r="E283" s="3" t="s">
        <v>751</v>
      </c>
      <c r="F283" s="3">
        <v>23020</v>
      </c>
      <c r="G283" s="3" t="s">
        <v>95</v>
      </c>
      <c r="H283" s="3">
        <v>0</v>
      </c>
      <c r="I283" s="3">
        <v>691</v>
      </c>
      <c r="J283" s="3">
        <v>12</v>
      </c>
      <c r="K283" s="3">
        <v>1</v>
      </c>
      <c r="M283" s="2">
        <v>43435.656111111108</v>
      </c>
      <c r="N283" s="2">
        <v>43435.671689814815</v>
      </c>
      <c r="O283" s="3" t="s">
        <v>61</v>
      </c>
      <c r="P283" s="3" t="s">
        <v>62</v>
      </c>
      <c r="Q283" s="3" t="s">
        <v>43</v>
      </c>
      <c r="R283" s="3" t="s">
        <v>89</v>
      </c>
      <c r="S283" s="2">
        <v>43435.659456018519</v>
      </c>
      <c r="T283" s="2">
        <v>43435.659456018519</v>
      </c>
      <c r="U283" s="2">
        <v>43435.673217592594</v>
      </c>
      <c r="V283" s="2">
        <v>43435.674317129633</v>
      </c>
      <c r="X283" s="2">
        <f t="shared" si="107"/>
        <v>43435.645787037036</v>
      </c>
      <c r="Y283" s="33">
        <f t="shared" si="108"/>
        <v>1.5578703707433306E-2</v>
      </c>
      <c r="Z283" s="33">
        <f t="shared" si="109"/>
        <v>1.5578703707433306E-2</v>
      </c>
      <c r="AA283" s="30"/>
      <c r="AB283" s="30">
        <f t="shared" si="110"/>
        <v>0</v>
      </c>
      <c r="AC283" s="30">
        <f t="shared" si="111"/>
        <v>1.0324074071832001E-2</v>
      </c>
      <c r="AD283" s="30"/>
      <c r="AE283" s="30"/>
    </row>
    <row r="284" spans="1:31" s="3" customFormat="1" x14ac:dyDescent="0.4">
      <c r="A284" s="16" t="str">
        <f t="shared" ref="A284:A285" si="118">IF(W284&gt;0, "★", "-")</f>
        <v>-</v>
      </c>
      <c r="B284" s="16" t="str">
        <f t="shared" ref="B284:B285" si="119">IF(L284&gt;0, "☆", "-")</f>
        <v>-</v>
      </c>
      <c r="C284" s="3">
        <v>15</v>
      </c>
      <c r="D284" s="2">
        <v>43435.646527777775</v>
      </c>
      <c r="E284" s="3" t="s">
        <v>753</v>
      </c>
      <c r="F284" s="3">
        <v>23024</v>
      </c>
      <c r="G284" s="3" t="s">
        <v>110</v>
      </c>
      <c r="H284" s="3">
        <v>7978</v>
      </c>
      <c r="I284" s="3">
        <v>748</v>
      </c>
      <c r="J284" s="3">
        <v>7</v>
      </c>
      <c r="K284" s="3">
        <v>4</v>
      </c>
      <c r="M284" s="2">
        <v>43435.649386574078</v>
      </c>
      <c r="N284" s="2">
        <v>43435.654687499999</v>
      </c>
      <c r="O284" s="3" t="s">
        <v>24</v>
      </c>
      <c r="P284" s="3" t="s">
        <v>25</v>
      </c>
      <c r="Q284" s="3" t="s">
        <v>71</v>
      </c>
      <c r="R284" s="3" t="s">
        <v>72</v>
      </c>
      <c r="S284" s="2">
        <v>43435.64949074074</v>
      </c>
      <c r="T284" s="2">
        <v>43435.649652777778</v>
      </c>
      <c r="U284" s="2">
        <v>43435.65829861111</v>
      </c>
      <c r="V284" s="2">
        <v>43435.658460648148</v>
      </c>
      <c r="X284" s="2">
        <f t="shared" si="107"/>
        <v>43435.646527777775</v>
      </c>
      <c r="Y284" s="33">
        <f t="shared" si="108"/>
        <v>5.3009259208920412E-3</v>
      </c>
      <c r="Z284" s="33">
        <f t="shared" si="109"/>
        <v>2.1203703683568165E-2</v>
      </c>
      <c r="AA284" s="30"/>
      <c r="AB284" s="30">
        <f t="shared" si="110"/>
        <v>0</v>
      </c>
      <c r="AC284" s="30">
        <f t="shared" si="111"/>
        <v>2.8587963024619967E-3</v>
      </c>
      <c r="AD284" s="30"/>
      <c r="AE284" s="30"/>
    </row>
    <row r="285" spans="1:31" s="3" customFormat="1" x14ac:dyDescent="0.4">
      <c r="A285" s="16" t="str">
        <f t="shared" si="118"/>
        <v>-</v>
      </c>
      <c r="B285" s="16" t="str">
        <f t="shared" si="119"/>
        <v>-</v>
      </c>
      <c r="C285" s="3">
        <v>15</v>
      </c>
      <c r="D285" s="2">
        <v>43435.647824074076</v>
      </c>
      <c r="E285" s="3" t="s">
        <v>792</v>
      </c>
      <c r="F285" s="3">
        <v>23027</v>
      </c>
      <c r="G285" s="3" t="s">
        <v>110</v>
      </c>
      <c r="H285" s="3">
        <v>7986</v>
      </c>
      <c r="I285" s="3">
        <v>418</v>
      </c>
      <c r="J285" s="3">
        <v>7</v>
      </c>
      <c r="K285" s="3">
        <v>2</v>
      </c>
      <c r="M285" s="2">
        <v>43435.663078703707</v>
      </c>
      <c r="N285" s="2">
        <v>43435.670555555553</v>
      </c>
      <c r="O285" s="3" t="s">
        <v>33</v>
      </c>
      <c r="P285" s="3" t="s">
        <v>34</v>
      </c>
      <c r="Q285" s="3" t="s">
        <v>55</v>
      </c>
      <c r="R285" s="3" t="s">
        <v>56</v>
      </c>
      <c r="S285" s="2">
        <v>43435.662499999999</v>
      </c>
      <c r="T285" s="2">
        <v>43435.662523148145</v>
      </c>
      <c r="U285" s="2">
        <v>43435.671817129631</v>
      </c>
      <c r="V285" s="2">
        <v>43435.672534722224</v>
      </c>
      <c r="X285" s="2">
        <f t="shared" si="107"/>
        <v>43435.647824074076</v>
      </c>
      <c r="Y285" s="33">
        <f t="shared" si="108"/>
        <v>7.4768518461496569E-3</v>
      </c>
      <c r="Z285" s="33">
        <f t="shared" si="109"/>
        <v>1.4953703692299314E-2</v>
      </c>
      <c r="AA285" s="30"/>
      <c r="AB285" s="30">
        <f t="shared" si="110"/>
        <v>5.7870370801538229E-4</v>
      </c>
      <c r="AC285" s="30">
        <f t="shared" si="111"/>
        <v>1.5254629630362615E-2</v>
      </c>
      <c r="AD285" s="30"/>
      <c r="AE285" s="30"/>
    </row>
    <row r="286" spans="1:31" s="3" customFormat="1" x14ac:dyDescent="0.4">
      <c r="A286" s="16" t="str">
        <f t="shared" si="116"/>
        <v>-</v>
      </c>
      <c r="B286" s="16" t="str">
        <f t="shared" si="117"/>
        <v>-</v>
      </c>
      <c r="C286" s="3">
        <v>15</v>
      </c>
      <c r="D286" s="2">
        <v>43435.649155092593</v>
      </c>
      <c r="E286" s="3" t="s">
        <v>673</v>
      </c>
      <c r="F286" s="3">
        <v>23030</v>
      </c>
      <c r="G286" s="3" t="s">
        <v>32</v>
      </c>
      <c r="H286" s="3">
        <v>6535</v>
      </c>
      <c r="I286" s="3">
        <v>499</v>
      </c>
      <c r="J286" s="3">
        <v>4</v>
      </c>
      <c r="K286" s="3">
        <v>2</v>
      </c>
      <c r="M286" s="2">
        <v>43435.653819444444</v>
      </c>
      <c r="N286" s="2">
        <v>43435.665497685186</v>
      </c>
      <c r="O286" s="3" t="s">
        <v>53</v>
      </c>
      <c r="P286" s="3" t="s">
        <v>54</v>
      </c>
      <c r="Q286" s="3" t="s">
        <v>61</v>
      </c>
      <c r="R286" s="3" t="s">
        <v>62</v>
      </c>
      <c r="S286" s="2">
        <v>43435.655474537038</v>
      </c>
      <c r="T286" s="2">
        <v>43435.655474537038</v>
      </c>
      <c r="U286" s="2">
        <v>43435.674976851849</v>
      </c>
      <c r="V286" s="2">
        <v>43435.674976851849</v>
      </c>
      <c r="X286" s="2">
        <f t="shared" si="107"/>
        <v>43435.649155092593</v>
      </c>
      <c r="Y286" s="33">
        <f t="shared" si="108"/>
        <v>1.1678240742185153E-2</v>
      </c>
      <c r="Z286" s="33">
        <f t="shared" si="109"/>
        <v>2.3356481484370306E-2</v>
      </c>
      <c r="AA286" s="30"/>
      <c r="AB286" s="30">
        <f t="shared" si="110"/>
        <v>0</v>
      </c>
      <c r="AC286" s="30">
        <f t="shared" si="111"/>
        <v>4.6643518508062698E-3</v>
      </c>
      <c r="AD286" s="30"/>
      <c r="AE286" s="30"/>
    </row>
    <row r="287" spans="1:31" s="3" customFormat="1" x14ac:dyDescent="0.4">
      <c r="A287" s="16" t="str">
        <f t="shared" si="116"/>
        <v>-</v>
      </c>
      <c r="B287" s="16" t="str">
        <f t="shared" si="117"/>
        <v>-</v>
      </c>
      <c r="C287" s="3">
        <v>15</v>
      </c>
      <c r="D287" s="2">
        <v>43435.649259259262</v>
      </c>
      <c r="E287" s="3" t="s">
        <v>797</v>
      </c>
      <c r="F287" s="3">
        <v>23031</v>
      </c>
      <c r="G287" s="3" t="s">
        <v>18</v>
      </c>
      <c r="H287" s="3">
        <v>1915</v>
      </c>
      <c r="I287" s="3">
        <v>581</v>
      </c>
      <c r="J287" s="3">
        <v>11</v>
      </c>
      <c r="K287" s="3">
        <v>2</v>
      </c>
      <c r="M287" s="2">
        <v>43435.695347222223</v>
      </c>
      <c r="N287" s="2">
        <v>43435.695659722223</v>
      </c>
      <c r="O287" s="3" t="s">
        <v>48</v>
      </c>
      <c r="P287" s="3" t="s">
        <v>49</v>
      </c>
      <c r="Q287" s="3" t="s">
        <v>61</v>
      </c>
      <c r="R287" s="3" t="s">
        <v>62</v>
      </c>
      <c r="S287" s="2">
        <v>43435.669398148151</v>
      </c>
      <c r="T287" s="2">
        <v>43435.669398148151</v>
      </c>
      <c r="U287" s="2">
        <v>43435.683518518519</v>
      </c>
      <c r="V287" s="2">
        <v>43435.683518518519</v>
      </c>
      <c r="X287" s="2">
        <f t="shared" si="107"/>
        <v>43435.649259259262</v>
      </c>
      <c r="Y287" s="33">
        <f t="shared" si="108"/>
        <v>3.125000002910383E-4</v>
      </c>
      <c r="Z287" s="33">
        <f t="shared" si="109"/>
        <v>6.2500000058207661E-4</v>
      </c>
      <c r="AA287" s="30"/>
      <c r="AB287" s="30">
        <f t="shared" si="110"/>
        <v>2.5949074071832001E-2</v>
      </c>
      <c r="AC287" s="30">
        <f t="shared" si="111"/>
        <v>4.6087962960882578E-2</v>
      </c>
      <c r="AD287" s="30"/>
      <c r="AE287" s="30"/>
    </row>
    <row r="288" spans="1:31" s="3" customFormat="1" x14ac:dyDescent="0.4">
      <c r="A288" s="16" t="str">
        <f t="shared" si="114"/>
        <v>-</v>
      </c>
      <c r="B288" s="16" t="str">
        <f t="shared" si="115"/>
        <v>-</v>
      </c>
      <c r="C288" s="3">
        <v>15</v>
      </c>
      <c r="D288" s="2">
        <v>43435.650752314818</v>
      </c>
      <c r="E288" s="3" t="s">
        <v>800</v>
      </c>
      <c r="F288" s="3">
        <v>23035</v>
      </c>
      <c r="G288" s="3" t="s">
        <v>97</v>
      </c>
      <c r="H288" s="3">
        <v>7980</v>
      </c>
      <c r="I288" s="3">
        <v>241</v>
      </c>
      <c r="J288" s="3">
        <v>15</v>
      </c>
      <c r="K288" s="3">
        <v>1</v>
      </c>
      <c r="M288" s="2">
        <v>43435.655104166668</v>
      </c>
      <c r="N288" s="2">
        <v>43435.659571759257</v>
      </c>
      <c r="O288" s="3" t="s">
        <v>103</v>
      </c>
      <c r="P288" s="3" t="s">
        <v>19</v>
      </c>
      <c r="Q288" s="3" t="s">
        <v>30</v>
      </c>
      <c r="R288" s="3" t="s">
        <v>31</v>
      </c>
      <c r="S288" s="2">
        <v>43435.654872685183</v>
      </c>
      <c r="T288" s="2">
        <v>43435.654872685183</v>
      </c>
      <c r="U288" s="2">
        <v>43435.662442129629</v>
      </c>
      <c r="V288" s="2">
        <v>43435.663136574076</v>
      </c>
      <c r="X288" s="2">
        <f t="shared" si="107"/>
        <v>43435.650752314818</v>
      </c>
      <c r="Y288" s="33">
        <f t="shared" si="108"/>
        <v>4.4675925892079249E-3</v>
      </c>
      <c r="Z288" s="33">
        <f t="shared" si="109"/>
        <v>4.4675925892079249E-3</v>
      </c>
      <c r="AA288" s="30"/>
      <c r="AB288" s="30">
        <f t="shared" si="110"/>
        <v>2.3148148466134444E-4</v>
      </c>
      <c r="AC288" s="30">
        <f t="shared" si="111"/>
        <v>4.3518518505152315E-3</v>
      </c>
      <c r="AD288" s="30"/>
      <c r="AE288" s="30"/>
    </row>
    <row r="289" spans="1:33" s="3" customFormat="1" hidden="1" x14ac:dyDescent="0.4">
      <c r="A289" s="16" t="str">
        <f t="shared" si="114"/>
        <v>-</v>
      </c>
      <c r="B289" s="16" t="str">
        <f t="shared" si="115"/>
        <v>-</v>
      </c>
      <c r="C289" s="3">
        <v>15</v>
      </c>
      <c r="D289" s="2">
        <v>43435.651122685187</v>
      </c>
      <c r="E289" s="3" t="s">
        <v>799</v>
      </c>
      <c r="F289" s="3">
        <v>23036</v>
      </c>
      <c r="G289" s="3" t="s">
        <v>95</v>
      </c>
      <c r="H289" s="3">
        <v>0</v>
      </c>
      <c r="I289" s="3">
        <v>367</v>
      </c>
      <c r="J289" s="3">
        <v>5</v>
      </c>
      <c r="K289" s="3">
        <v>2</v>
      </c>
      <c r="M289" s="2">
        <v>43435.666886574072</v>
      </c>
      <c r="N289" s="2">
        <v>43435.682939814818</v>
      </c>
      <c r="O289" s="3" t="s">
        <v>43</v>
      </c>
      <c r="P289" s="3" t="s">
        <v>89</v>
      </c>
      <c r="Q289" s="3" t="s">
        <v>22</v>
      </c>
      <c r="R289" s="3" t="s">
        <v>23</v>
      </c>
      <c r="S289" s="2">
        <v>43435.671122685184</v>
      </c>
      <c r="T289" s="2">
        <v>43435.671122685184</v>
      </c>
      <c r="U289" s="2">
        <v>43435.685590277775</v>
      </c>
      <c r="V289" s="2">
        <v>43435.685590277775</v>
      </c>
      <c r="X289" s="2">
        <f t="shared" si="107"/>
        <v>43435.651122685187</v>
      </c>
      <c r="Y289" s="33">
        <f t="shared" si="108"/>
        <v>1.6053240746259689E-2</v>
      </c>
      <c r="Z289" s="33">
        <f t="shared" si="109"/>
        <v>3.2106481492519379E-2</v>
      </c>
      <c r="AA289" s="30"/>
      <c r="AB289" s="30">
        <f t="shared" si="110"/>
        <v>0</v>
      </c>
      <c r="AC289" s="30">
        <f t="shared" si="111"/>
        <v>1.5763888884976041E-2</v>
      </c>
      <c r="AD289" s="30"/>
      <c r="AE289" s="30"/>
    </row>
    <row r="290" spans="1:33" s="3" customFormat="1" x14ac:dyDescent="0.4">
      <c r="A290" s="16" t="str">
        <f t="shared" ref="A290:A352" si="120">IF(W290&gt;0, "★", "-")</f>
        <v>-</v>
      </c>
      <c r="B290" s="16" t="str">
        <f t="shared" ref="B290:B352" si="121">IF(L290&gt;0, "☆", "-")</f>
        <v>-</v>
      </c>
      <c r="C290" s="3">
        <v>15</v>
      </c>
      <c r="D290" s="2">
        <v>43435.652384259258</v>
      </c>
      <c r="E290" s="3" t="s">
        <v>802</v>
      </c>
      <c r="F290" s="3">
        <v>23040</v>
      </c>
      <c r="G290" s="3" t="s">
        <v>18</v>
      </c>
      <c r="H290" s="3">
        <v>7038</v>
      </c>
      <c r="I290" s="3">
        <v>761</v>
      </c>
      <c r="J290" s="3">
        <v>7</v>
      </c>
      <c r="K290" s="3">
        <v>2</v>
      </c>
      <c r="M290" s="2">
        <v>43435.663206018522</v>
      </c>
      <c r="N290" s="2">
        <v>43435.672743055555</v>
      </c>
      <c r="O290" s="3" t="s">
        <v>33</v>
      </c>
      <c r="P290" s="3" t="s">
        <v>34</v>
      </c>
      <c r="Q290" s="3" t="s">
        <v>39</v>
      </c>
      <c r="R290" s="3" t="s">
        <v>40</v>
      </c>
      <c r="S290" s="2">
        <v>43435.663194444445</v>
      </c>
      <c r="T290" s="2">
        <v>43435.663217592592</v>
      </c>
      <c r="U290" s="2">
        <v>43435.675775462965</v>
      </c>
      <c r="V290" s="2">
        <v>43435.675798611112</v>
      </c>
      <c r="X290" s="2">
        <f t="shared" si="107"/>
        <v>43435.652384259258</v>
      </c>
      <c r="Y290" s="33">
        <f t="shared" si="108"/>
        <v>9.5370370327145793E-3</v>
      </c>
      <c r="Z290" s="33">
        <f t="shared" si="109"/>
        <v>1.9074074065429159E-2</v>
      </c>
      <c r="AA290" s="30"/>
      <c r="AB290" s="30">
        <f t="shared" si="110"/>
        <v>1.1574076779652387E-5</v>
      </c>
      <c r="AC290" s="30">
        <f t="shared" si="111"/>
        <v>1.082175926421769E-2</v>
      </c>
      <c r="AD290" s="30"/>
      <c r="AE290" s="30"/>
    </row>
    <row r="291" spans="1:33" s="3" customFormat="1" x14ac:dyDescent="0.4">
      <c r="A291" s="16" t="str">
        <f t="shared" si="120"/>
        <v>-</v>
      </c>
      <c r="B291" s="16" t="str">
        <f t="shared" si="121"/>
        <v>-</v>
      </c>
      <c r="C291" s="3">
        <v>15</v>
      </c>
      <c r="D291" s="2">
        <v>43435.653020833335</v>
      </c>
      <c r="E291" s="3" t="s">
        <v>766</v>
      </c>
      <c r="F291" s="3">
        <v>23043</v>
      </c>
      <c r="G291" s="3" t="s">
        <v>110</v>
      </c>
      <c r="H291" s="3">
        <v>6534</v>
      </c>
      <c r="I291" s="3">
        <v>187</v>
      </c>
      <c r="J291" s="3">
        <v>2</v>
      </c>
      <c r="K291" s="3">
        <v>3</v>
      </c>
      <c r="M291" s="2">
        <v>43435.675821759258</v>
      </c>
      <c r="N291" s="2">
        <v>43435.680231481485</v>
      </c>
      <c r="O291" s="3" t="s">
        <v>24</v>
      </c>
      <c r="P291" s="3" t="s">
        <v>25</v>
      </c>
      <c r="Q291" s="3" t="s">
        <v>61</v>
      </c>
      <c r="R291" s="3" t="s">
        <v>62</v>
      </c>
      <c r="S291" s="2">
        <v>43435.677141203705</v>
      </c>
      <c r="T291" s="2">
        <v>43435.677141203705</v>
      </c>
      <c r="U291" s="2">
        <v>43435.686631944445</v>
      </c>
      <c r="V291" s="2">
        <v>43435.68849537037</v>
      </c>
      <c r="X291" s="2">
        <f t="shared" si="107"/>
        <v>43435.653020833335</v>
      </c>
      <c r="Y291" s="33">
        <f t="shared" si="108"/>
        <v>4.4097222271375358E-3</v>
      </c>
      <c r="Z291" s="33">
        <f t="shared" si="109"/>
        <v>1.3229166681412607E-2</v>
      </c>
      <c r="AA291" s="30"/>
      <c r="AB291" s="30">
        <f t="shared" si="110"/>
        <v>0</v>
      </c>
      <c r="AC291" s="30">
        <f t="shared" si="111"/>
        <v>2.2800925922638271E-2</v>
      </c>
      <c r="AD291" s="30"/>
      <c r="AE291" s="30"/>
    </row>
    <row r="292" spans="1:33" s="7" customFormat="1" x14ac:dyDescent="0.4">
      <c r="A292" s="16" t="str">
        <f t="shared" ref="A292:A351" si="122">IF(W292&gt;0, "★", "-")</f>
        <v>★</v>
      </c>
      <c r="B292" s="16" t="str">
        <f t="shared" ref="B292:B351" si="123">IF(L292&gt;0, "☆", "-")</f>
        <v>-</v>
      </c>
      <c r="C292" s="7">
        <v>15</v>
      </c>
      <c r="D292" s="2">
        <v>43435.654814814814</v>
      </c>
      <c r="E292" s="3" t="s">
        <v>801</v>
      </c>
      <c r="F292" s="3">
        <v>23048</v>
      </c>
      <c r="G292" s="3" t="s">
        <v>32</v>
      </c>
      <c r="H292" s="3">
        <v>2990</v>
      </c>
      <c r="I292" s="3">
        <v>485</v>
      </c>
      <c r="J292" s="3">
        <v>3</v>
      </c>
      <c r="K292" s="3">
        <v>1</v>
      </c>
      <c r="L292" s="3"/>
      <c r="M292" s="2">
        <v>43435.661469907405</v>
      </c>
      <c r="N292" s="2">
        <v>43435.680185185185</v>
      </c>
      <c r="O292" s="3" t="s">
        <v>36</v>
      </c>
      <c r="P292" s="3" t="s">
        <v>37</v>
      </c>
      <c r="Q292" s="3" t="s">
        <v>48</v>
      </c>
      <c r="R292" s="3" t="s">
        <v>49</v>
      </c>
      <c r="S292" s="2">
        <v>43435.663206018522</v>
      </c>
      <c r="T292" s="2">
        <v>43435.663206018522</v>
      </c>
      <c r="U292" s="2">
        <v>43435.684212962966</v>
      </c>
      <c r="V292" s="2">
        <v>43435.684212962966</v>
      </c>
      <c r="W292" s="2">
        <v>43435.661747685182</v>
      </c>
      <c r="X292" s="2">
        <f t="shared" si="107"/>
        <v>43435.661747685182</v>
      </c>
      <c r="Y292" s="33">
        <f t="shared" si="108"/>
        <v>1.8715277779847383E-2</v>
      </c>
      <c r="Z292" s="33">
        <f t="shared" si="109"/>
        <v>1.8715277779847383E-2</v>
      </c>
      <c r="AA292" s="10"/>
      <c r="AB292" s="10">
        <f t="shared" si="110"/>
        <v>0</v>
      </c>
      <c r="AC292" s="10">
        <f t="shared" si="111"/>
        <v>0</v>
      </c>
      <c r="AD292" s="10"/>
      <c r="AE292" s="10"/>
    </row>
    <row r="293" spans="1:33" s="3" customFormat="1" x14ac:dyDescent="0.4">
      <c r="A293" s="16" t="str">
        <f t="shared" si="122"/>
        <v>-</v>
      </c>
      <c r="B293" s="16" t="str">
        <f t="shared" si="123"/>
        <v>-</v>
      </c>
      <c r="C293" s="3">
        <v>15</v>
      </c>
      <c r="D293" s="2">
        <v>43435.655717592592</v>
      </c>
      <c r="E293" s="3" t="s">
        <v>803</v>
      </c>
      <c r="F293" s="3">
        <v>23051</v>
      </c>
      <c r="G293" s="3" t="s">
        <v>110</v>
      </c>
      <c r="H293" s="3">
        <v>5528</v>
      </c>
      <c r="I293" s="3">
        <v>42</v>
      </c>
      <c r="J293" s="3">
        <v>14</v>
      </c>
      <c r="K293" s="3">
        <v>1</v>
      </c>
      <c r="M293" s="2">
        <v>43435.670289351852</v>
      </c>
      <c r="N293" s="2">
        <v>43435.677418981482</v>
      </c>
      <c r="O293" s="3" t="s">
        <v>48</v>
      </c>
      <c r="P293" s="3" t="s">
        <v>49</v>
      </c>
      <c r="Q293" s="3" t="s">
        <v>41</v>
      </c>
      <c r="R293" s="3" t="s">
        <v>42</v>
      </c>
      <c r="S293" s="2">
        <v>43435.673368055555</v>
      </c>
      <c r="T293" s="2">
        <v>43435.673368055555</v>
      </c>
      <c r="U293" s="2">
        <v>43435.678773148145</v>
      </c>
      <c r="V293" s="2">
        <v>43435.678773148145</v>
      </c>
      <c r="X293" s="2">
        <f t="shared" si="107"/>
        <v>43435.655717592592</v>
      </c>
      <c r="Y293" s="33">
        <f t="shared" si="108"/>
        <v>7.1296296300715767E-3</v>
      </c>
      <c r="Z293" s="33">
        <f t="shared" si="109"/>
        <v>7.1296296300715767E-3</v>
      </c>
      <c r="AA293" s="30"/>
      <c r="AB293" s="30">
        <f t="shared" si="110"/>
        <v>0</v>
      </c>
      <c r="AC293" s="30">
        <f t="shared" si="111"/>
        <v>1.4571759260434192E-2</v>
      </c>
      <c r="AD293" s="30"/>
      <c r="AE293" s="30"/>
    </row>
    <row r="294" spans="1:33" s="7" customFormat="1" x14ac:dyDescent="0.4">
      <c r="A294" s="16" t="str">
        <f t="shared" si="122"/>
        <v>-</v>
      </c>
      <c r="B294" s="16" t="str">
        <f t="shared" si="123"/>
        <v>-</v>
      </c>
      <c r="C294" s="3">
        <v>15</v>
      </c>
      <c r="D294" s="2">
        <v>43435.65587962963</v>
      </c>
      <c r="E294" s="3" t="s">
        <v>626</v>
      </c>
      <c r="F294" s="3">
        <v>23052</v>
      </c>
      <c r="G294" s="3" t="s">
        <v>32</v>
      </c>
      <c r="H294" s="3">
        <v>4032</v>
      </c>
      <c r="I294" s="3">
        <v>644</v>
      </c>
      <c r="J294" s="3">
        <v>12</v>
      </c>
      <c r="K294" s="3">
        <v>1</v>
      </c>
      <c r="L294" s="3"/>
      <c r="M294" s="2">
        <v>43435.66028935185</v>
      </c>
      <c r="N294" s="2">
        <v>43435.676342592589</v>
      </c>
      <c r="O294" s="3" t="s">
        <v>63</v>
      </c>
      <c r="P294" s="3" t="s">
        <v>64</v>
      </c>
      <c r="Q294" s="3" t="s">
        <v>53</v>
      </c>
      <c r="R294" s="3" t="s">
        <v>54</v>
      </c>
      <c r="S294" s="2">
        <v>43435.661400462966</v>
      </c>
      <c r="T294" s="2">
        <v>43435.661400462966</v>
      </c>
      <c r="U294" s="2">
        <v>43435.67690972222</v>
      </c>
      <c r="V294" s="2">
        <v>43435.676157407404</v>
      </c>
      <c r="W294" s="3"/>
      <c r="X294" s="2">
        <f t="shared" si="107"/>
        <v>43435.65587962963</v>
      </c>
      <c r="Y294" s="33">
        <f t="shared" si="108"/>
        <v>1.6053240738983732E-2</v>
      </c>
      <c r="Z294" s="33">
        <f t="shared" si="109"/>
        <v>1.6053240738983732E-2</v>
      </c>
      <c r="AA294" s="30"/>
      <c r="AB294" s="30">
        <f t="shared" si="110"/>
        <v>0</v>
      </c>
      <c r="AC294" s="30">
        <f t="shared" si="111"/>
        <v>4.4097222198615782E-3</v>
      </c>
      <c r="AD294" s="30"/>
      <c r="AE294" s="30"/>
      <c r="AG294" s="3"/>
    </row>
    <row r="295" spans="1:33" s="3" customFormat="1" x14ac:dyDescent="0.4">
      <c r="A295" s="16" t="str">
        <f t="shared" si="122"/>
        <v>-</v>
      </c>
      <c r="B295" s="16" t="str">
        <f t="shared" si="123"/>
        <v>-</v>
      </c>
      <c r="C295" s="3">
        <v>15</v>
      </c>
      <c r="D295" s="2">
        <v>43435.657071759262</v>
      </c>
      <c r="E295" s="3" t="s">
        <v>805</v>
      </c>
      <c r="F295" s="3">
        <v>23054</v>
      </c>
      <c r="G295" s="3" t="s">
        <v>18</v>
      </c>
      <c r="H295" s="3">
        <v>3378</v>
      </c>
      <c r="I295" s="3">
        <v>708</v>
      </c>
      <c r="J295" s="3">
        <v>9</v>
      </c>
      <c r="K295" s="3">
        <v>2</v>
      </c>
      <c r="M295" s="2">
        <v>43435.664803240739</v>
      </c>
      <c r="N295" s="2">
        <v>43435.674247685187</v>
      </c>
      <c r="O295" s="3" t="s">
        <v>30</v>
      </c>
      <c r="P295" s="3" t="s">
        <v>31</v>
      </c>
      <c r="Q295" s="3" t="s">
        <v>68</v>
      </c>
      <c r="R295" s="3" t="s">
        <v>69</v>
      </c>
      <c r="S295" s="2">
        <v>43435.666388888887</v>
      </c>
      <c r="T295" s="2">
        <v>43435.666388888887</v>
      </c>
      <c r="U295" s="2">
        <v>43435.675069444442</v>
      </c>
      <c r="V295" s="2">
        <v>43435.675069444442</v>
      </c>
      <c r="X295" s="2">
        <f t="shared" si="107"/>
        <v>43435.657071759262</v>
      </c>
      <c r="Y295" s="33">
        <f t="shared" si="108"/>
        <v>9.4444444475811906E-3</v>
      </c>
      <c r="Z295" s="33">
        <f t="shared" si="109"/>
        <v>1.8888888895162381E-2</v>
      </c>
      <c r="AA295" s="30"/>
      <c r="AB295" s="30">
        <f t="shared" si="110"/>
        <v>0</v>
      </c>
      <c r="AC295" s="30">
        <f t="shared" si="111"/>
        <v>7.7314814770943485E-3</v>
      </c>
      <c r="AD295" s="30"/>
      <c r="AE295" s="30"/>
    </row>
    <row r="296" spans="1:33" s="3" customFormat="1" x14ac:dyDescent="0.4">
      <c r="A296" s="16" t="str">
        <f t="shared" si="122"/>
        <v>-</v>
      </c>
      <c r="B296" s="16" t="str">
        <f t="shared" si="123"/>
        <v>-</v>
      </c>
      <c r="C296" s="3">
        <v>15</v>
      </c>
      <c r="D296" s="2">
        <v>43435.657222222224</v>
      </c>
      <c r="E296" s="3" t="s">
        <v>318</v>
      </c>
      <c r="F296" s="3">
        <v>23055</v>
      </c>
      <c r="G296" s="3" t="s">
        <v>98</v>
      </c>
      <c r="H296" s="3">
        <v>7106</v>
      </c>
      <c r="I296" s="3">
        <v>928</v>
      </c>
      <c r="J296" s="3">
        <v>6</v>
      </c>
      <c r="K296" s="3">
        <v>3</v>
      </c>
      <c r="M296" s="2">
        <v>43435.673460648148</v>
      </c>
      <c r="N296" s="2">
        <v>43435.684189814812</v>
      </c>
      <c r="O296" s="3" t="s">
        <v>53</v>
      </c>
      <c r="P296" s="3" t="s">
        <v>54</v>
      </c>
      <c r="Q296" s="3" t="s">
        <v>103</v>
      </c>
      <c r="R296" s="3" t="s">
        <v>19</v>
      </c>
      <c r="S296" s="2">
        <v>43435.667592592596</v>
      </c>
      <c r="T296" s="2">
        <v>43435.668229166666</v>
      </c>
      <c r="U296" s="2">
        <v>43435.679375</v>
      </c>
      <c r="V296" s="2">
        <v>43435.684201388889</v>
      </c>
      <c r="X296" s="2">
        <f t="shared" si="107"/>
        <v>43435.657222222224</v>
      </c>
      <c r="Y296" s="33">
        <f t="shared" si="108"/>
        <v>1.0729166664532386E-2</v>
      </c>
      <c r="Z296" s="33">
        <f t="shared" si="109"/>
        <v>3.2187499993597157E-2</v>
      </c>
      <c r="AA296" s="30"/>
      <c r="AB296" s="30">
        <f t="shared" si="110"/>
        <v>5.8680555521277711E-3</v>
      </c>
      <c r="AC296" s="30">
        <f t="shared" si="111"/>
        <v>1.6238425923802424E-2</v>
      </c>
      <c r="AD296" s="30"/>
      <c r="AE296" s="30"/>
    </row>
    <row r="297" spans="1:33" s="3" customFormat="1" hidden="1" x14ac:dyDescent="0.4">
      <c r="A297" s="16" t="str">
        <f t="shared" si="122"/>
        <v>-</v>
      </c>
      <c r="B297" s="16" t="str">
        <f t="shared" si="123"/>
        <v>-</v>
      </c>
      <c r="C297" s="3">
        <v>15</v>
      </c>
      <c r="D297" s="2">
        <v>43435.658043981479</v>
      </c>
      <c r="E297" s="3" t="s">
        <v>806</v>
      </c>
      <c r="F297" s="3">
        <v>23056</v>
      </c>
      <c r="G297" s="3" t="s">
        <v>96</v>
      </c>
      <c r="H297" s="3">
        <v>0</v>
      </c>
      <c r="I297" s="3">
        <v>972</v>
      </c>
      <c r="J297" s="3">
        <v>10</v>
      </c>
      <c r="K297" s="3">
        <v>1</v>
      </c>
      <c r="M297" s="2">
        <v>43435.669131944444</v>
      </c>
      <c r="N297" s="2">
        <v>43435.676377314812</v>
      </c>
      <c r="O297" s="3" t="s">
        <v>61</v>
      </c>
      <c r="P297" s="3" t="s">
        <v>62</v>
      </c>
      <c r="Q297" s="3" t="s">
        <v>30</v>
      </c>
      <c r="R297" s="3" t="s">
        <v>31</v>
      </c>
      <c r="S297" s="2">
        <v>43435.672152777777</v>
      </c>
      <c r="T297" s="2">
        <v>43435.672152777777</v>
      </c>
      <c r="U297" s="2">
        <v>43435.681909722225</v>
      </c>
      <c r="V297" s="2">
        <v>43435.682604166665</v>
      </c>
      <c r="X297" s="2">
        <f t="shared" si="107"/>
        <v>43435.658043981479</v>
      </c>
      <c r="Y297" s="33">
        <f t="shared" si="108"/>
        <v>7.2453703687642701E-3</v>
      </c>
      <c r="Z297" s="33">
        <f t="shared" si="109"/>
        <v>7.2453703687642701E-3</v>
      </c>
      <c r="AA297" s="30"/>
      <c r="AB297" s="30">
        <f t="shared" si="110"/>
        <v>0</v>
      </c>
      <c r="AC297" s="30">
        <f t="shared" si="111"/>
        <v>1.1087962964666076E-2</v>
      </c>
      <c r="AD297" s="30"/>
      <c r="AE297" s="30"/>
    </row>
    <row r="298" spans="1:33" s="3" customFormat="1" x14ac:dyDescent="0.4">
      <c r="A298" s="16" t="str">
        <f t="shared" si="122"/>
        <v>★</v>
      </c>
      <c r="B298" s="16" t="str">
        <f t="shared" si="123"/>
        <v>-</v>
      </c>
      <c r="C298" s="3">
        <v>15</v>
      </c>
      <c r="D298" s="2">
        <v>43435.658877314818</v>
      </c>
      <c r="E298" s="3" t="s">
        <v>760</v>
      </c>
      <c r="F298" s="3">
        <v>23057</v>
      </c>
      <c r="G298" s="3" t="s">
        <v>65</v>
      </c>
      <c r="H298" s="3">
        <v>7981</v>
      </c>
      <c r="I298" s="3">
        <v>437</v>
      </c>
      <c r="J298" s="3">
        <v>15</v>
      </c>
      <c r="K298" s="3">
        <v>3</v>
      </c>
      <c r="M298" s="2">
        <v>43435.67796296296</v>
      </c>
      <c r="N298" s="2">
        <v>43435.683206018519</v>
      </c>
      <c r="O298" s="3" t="s">
        <v>30</v>
      </c>
      <c r="P298" s="3" t="s">
        <v>31</v>
      </c>
      <c r="Q298" s="3" t="s">
        <v>77</v>
      </c>
      <c r="R298" s="3" t="s">
        <v>78</v>
      </c>
      <c r="S298" s="2">
        <v>43435.678182870368</v>
      </c>
      <c r="T298" s="2">
        <v>43435.678518518522</v>
      </c>
      <c r="U298" s="2">
        <v>43435.685520833336</v>
      </c>
      <c r="V298" s="2">
        <v>43435.684374999997</v>
      </c>
      <c r="W298" s="2">
        <v>43435.665821759256</v>
      </c>
      <c r="X298" s="2">
        <f t="shared" si="107"/>
        <v>43435.665821759256</v>
      </c>
      <c r="Y298" s="33">
        <f t="shared" si="108"/>
        <v>5.2430555588216521E-3</v>
      </c>
      <c r="Z298" s="33">
        <f t="shared" si="109"/>
        <v>1.5729166676464956E-2</v>
      </c>
      <c r="AA298" s="30"/>
      <c r="AB298" s="30">
        <f t="shared" si="110"/>
        <v>0</v>
      </c>
      <c r="AC298" s="30">
        <f t="shared" si="111"/>
        <v>1.2141203704231884E-2</v>
      </c>
      <c r="AD298" s="30"/>
      <c r="AE298" s="30"/>
    </row>
    <row r="299" spans="1:33" s="3" customFormat="1" x14ac:dyDescent="0.4">
      <c r="A299" s="16" t="str">
        <f t="shared" si="122"/>
        <v>-</v>
      </c>
      <c r="B299" s="16" t="str">
        <f t="shared" si="123"/>
        <v>-</v>
      </c>
      <c r="C299" s="3">
        <v>15</v>
      </c>
      <c r="D299" s="2">
        <v>43435.659050925926</v>
      </c>
      <c r="E299" s="3" t="s">
        <v>523</v>
      </c>
      <c r="F299" s="3">
        <v>23058</v>
      </c>
      <c r="G299" s="3" t="s">
        <v>97</v>
      </c>
      <c r="H299" s="3">
        <v>7858</v>
      </c>
      <c r="I299" s="3">
        <v>151</v>
      </c>
      <c r="J299" s="3">
        <v>6</v>
      </c>
      <c r="K299" s="3">
        <v>2</v>
      </c>
      <c r="M299" s="2">
        <v>43435.673680555556</v>
      </c>
      <c r="N299" s="2">
        <v>43435.68414351852</v>
      </c>
      <c r="O299" s="3" t="s">
        <v>53</v>
      </c>
      <c r="P299" s="3" t="s">
        <v>54</v>
      </c>
      <c r="Q299" s="3" t="s">
        <v>103</v>
      </c>
      <c r="R299" s="3" t="s">
        <v>19</v>
      </c>
      <c r="S299" s="2">
        <v>43435.668634259258</v>
      </c>
      <c r="T299" s="2">
        <v>43435.669270833336</v>
      </c>
      <c r="U299" s="2">
        <v>43435.679722222223</v>
      </c>
      <c r="V299" s="2">
        <v>43435.683159722219</v>
      </c>
      <c r="X299" s="2">
        <f t="shared" si="107"/>
        <v>43435.659050925926</v>
      </c>
      <c r="Y299" s="33">
        <f t="shared" si="108"/>
        <v>1.0462962964083999E-2</v>
      </c>
      <c r="Z299" s="33">
        <f t="shared" si="109"/>
        <v>2.0925925928167999E-2</v>
      </c>
      <c r="AA299" s="30"/>
      <c r="AB299" s="30">
        <f t="shared" si="110"/>
        <v>5.0462962972233072E-3</v>
      </c>
      <c r="AC299" s="30">
        <f t="shared" si="111"/>
        <v>1.4629629629780538E-2</v>
      </c>
      <c r="AD299" s="30"/>
      <c r="AE299" s="30"/>
    </row>
    <row r="300" spans="1:33" s="3" customFormat="1" x14ac:dyDescent="0.4">
      <c r="A300" s="16" t="str">
        <f t="shared" si="122"/>
        <v>-</v>
      </c>
      <c r="B300" s="16" t="str">
        <f t="shared" si="123"/>
        <v>-</v>
      </c>
      <c r="C300" s="3">
        <v>15</v>
      </c>
      <c r="D300" s="2">
        <v>43435.66033564815</v>
      </c>
      <c r="E300" s="3" t="s">
        <v>807</v>
      </c>
      <c r="F300" s="3">
        <v>23059</v>
      </c>
      <c r="G300" s="3" t="s">
        <v>32</v>
      </c>
      <c r="H300" s="3">
        <v>7999</v>
      </c>
      <c r="I300" s="3">
        <v>287</v>
      </c>
      <c r="J300" s="3">
        <v>8</v>
      </c>
      <c r="K300" s="3">
        <v>1</v>
      </c>
      <c r="M300" s="2">
        <v>43435.6640625</v>
      </c>
      <c r="N300" s="2">
        <v>43435.667164351849</v>
      </c>
      <c r="O300" s="3" t="s">
        <v>103</v>
      </c>
      <c r="P300" s="3" t="s">
        <v>19</v>
      </c>
      <c r="Q300" s="3" t="s">
        <v>30</v>
      </c>
      <c r="R300" s="3" t="s">
        <v>31</v>
      </c>
      <c r="S300" s="2">
        <v>43435.66747685185</v>
      </c>
      <c r="T300" s="2">
        <v>43435.66747685185</v>
      </c>
      <c r="U300" s="2">
        <v>43435.675046296295</v>
      </c>
      <c r="V300" s="2">
        <v>43435.675046296295</v>
      </c>
      <c r="X300" s="2">
        <f t="shared" si="107"/>
        <v>43435.66033564815</v>
      </c>
      <c r="Y300" s="33">
        <f t="shared" si="108"/>
        <v>3.1018518493510783E-3</v>
      </c>
      <c r="Z300" s="33">
        <f t="shared" si="109"/>
        <v>3.1018518493510783E-3</v>
      </c>
      <c r="AA300" s="30"/>
      <c r="AB300" s="30">
        <f t="shared" si="110"/>
        <v>0</v>
      </c>
      <c r="AC300" s="30">
        <f t="shared" si="111"/>
        <v>3.7268518499331549E-3</v>
      </c>
      <c r="AD300" s="30"/>
      <c r="AE300" s="30"/>
    </row>
    <row r="301" spans="1:33" s="7" customFormat="1" x14ac:dyDescent="0.4">
      <c r="A301" s="16" t="str">
        <f t="shared" si="122"/>
        <v>★</v>
      </c>
      <c r="B301" s="16" t="str">
        <f t="shared" si="123"/>
        <v>-</v>
      </c>
      <c r="C301" s="3">
        <v>15</v>
      </c>
      <c r="D301" s="2">
        <v>43435.661087962966</v>
      </c>
      <c r="E301" s="3" t="s">
        <v>711</v>
      </c>
      <c r="F301" s="3">
        <v>23062</v>
      </c>
      <c r="G301" s="3" t="s">
        <v>65</v>
      </c>
      <c r="H301" s="3">
        <v>7901</v>
      </c>
      <c r="I301" s="3">
        <v>38</v>
      </c>
      <c r="J301" s="3">
        <v>6</v>
      </c>
      <c r="K301" s="3">
        <v>1</v>
      </c>
      <c r="L301" s="3"/>
      <c r="M301" s="2">
        <v>43435.673796296294</v>
      </c>
      <c r="N301" s="2">
        <v>43435.680775462963</v>
      </c>
      <c r="O301" s="3" t="s">
        <v>53</v>
      </c>
      <c r="P301" s="3" t="s">
        <v>54</v>
      </c>
      <c r="Q301" s="3" t="s">
        <v>26</v>
      </c>
      <c r="R301" s="3" t="s">
        <v>27</v>
      </c>
      <c r="S301" s="2">
        <v>43435.670706018522</v>
      </c>
      <c r="T301" s="2">
        <v>43435.670706018522</v>
      </c>
      <c r="U301" s="2">
        <v>43435.678113425929</v>
      </c>
      <c r="V301" s="2">
        <v>43435.678113425929</v>
      </c>
      <c r="W301" s="2">
        <v>43435.668020833335</v>
      </c>
      <c r="X301" s="2">
        <f t="shared" si="107"/>
        <v>43435.668020833335</v>
      </c>
      <c r="Y301" s="33">
        <f t="shared" si="108"/>
        <v>6.9791666683158837E-3</v>
      </c>
      <c r="Z301" s="33">
        <f t="shared" si="109"/>
        <v>6.9791666683158837E-3</v>
      </c>
      <c r="AA301" s="30"/>
      <c r="AB301" s="30">
        <f t="shared" si="110"/>
        <v>3.0902777725714259E-3</v>
      </c>
      <c r="AC301" s="30">
        <f t="shared" si="111"/>
        <v>5.7754629597184248E-3</v>
      </c>
      <c r="AD301" s="30"/>
      <c r="AE301" s="30"/>
    </row>
    <row r="302" spans="1:33" s="3" customFormat="1" hidden="1" x14ac:dyDescent="0.4">
      <c r="A302" s="16" t="str">
        <f t="shared" si="122"/>
        <v>-</v>
      </c>
      <c r="B302" s="16" t="str">
        <f t="shared" si="123"/>
        <v>-</v>
      </c>
      <c r="C302" s="3">
        <v>15</v>
      </c>
      <c r="D302" s="2">
        <v>43435.661238425928</v>
      </c>
      <c r="E302" s="3" t="s">
        <v>810</v>
      </c>
      <c r="F302" s="3">
        <v>23063</v>
      </c>
      <c r="G302" s="3" t="s">
        <v>95</v>
      </c>
      <c r="H302" s="3">
        <v>0</v>
      </c>
      <c r="I302" s="3">
        <v>969</v>
      </c>
      <c r="J302" s="3">
        <v>7</v>
      </c>
      <c r="K302" s="3">
        <v>3</v>
      </c>
      <c r="M302" s="2">
        <v>43435.682222222225</v>
      </c>
      <c r="N302" s="2">
        <v>43435.690127314818</v>
      </c>
      <c r="O302" s="3" t="s">
        <v>71</v>
      </c>
      <c r="P302" s="3" t="s">
        <v>72</v>
      </c>
      <c r="Q302" s="3" t="s">
        <v>51</v>
      </c>
      <c r="R302" s="3" t="s">
        <v>52</v>
      </c>
      <c r="S302" s="2">
        <v>43435.681087962963</v>
      </c>
      <c r="T302" s="2">
        <v>43435.682800925926</v>
      </c>
      <c r="U302" s="2">
        <v>43435.687592592592</v>
      </c>
      <c r="V302" s="2">
        <v>43435.694293981483</v>
      </c>
      <c r="X302" s="2">
        <f t="shared" si="107"/>
        <v>43435.661238425928</v>
      </c>
      <c r="Y302" s="33">
        <f t="shared" si="108"/>
        <v>7.9050925924093463E-3</v>
      </c>
      <c r="Z302" s="33">
        <f t="shared" si="109"/>
        <v>2.3715277777228039E-2</v>
      </c>
      <c r="AA302" s="30"/>
      <c r="AB302" s="30">
        <f t="shared" si="110"/>
        <v>1.1342592624714598E-3</v>
      </c>
      <c r="AC302" s="30">
        <f t="shared" si="111"/>
        <v>2.0983796297514345E-2</v>
      </c>
      <c r="AD302" s="30"/>
      <c r="AE302" s="30"/>
    </row>
    <row r="303" spans="1:33" s="3" customFormat="1" x14ac:dyDescent="0.4">
      <c r="A303" s="16" t="str">
        <f t="shared" si="122"/>
        <v>★</v>
      </c>
      <c r="B303" s="16" t="str">
        <f t="shared" si="123"/>
        <v>-</v>
      </c>
      <c r="C303" s="3">
        <v>15</v>
      </c>
      <c r="D303" s="2">
        <v>43435.663553240738</v>
      </c>
      <c r="E303" s="3" t="s">
        <v>813</v>
      </c>
      <c r="F303" s="3">
        <v>23068</v>
      </c>
      <c r="G303" s="3" t="s">
        <v>97</v>
      </c>
      <c r="H303" s="3">
        <v>8000</v>
      </c>
      <c r="I303" s="3">
        <v>916</v>
      </c>
      <c r="J303" s="3">
        <v>1</v>
      </c>
      <c r="K303" s="3">
        <v>1</v>
      </c>
      <c r="M303" s="2">
        <v>43435.669479166667</v>
      </c>
      <c r="N303" s="2">
        <v>43435.675000000003</v>
      </c>
      <c r="O303" s="3" t="s">
        <v>48</v>
      </c>
      <c r="P303" s="3" t="s">
        <v>49</v>
      </c>
      <c r="Q303" s="3" t="s">
        <v>38</v>
      </c>
      <c r="R303" s="3" t="s">
        <v>106</v>
      </c>
      <c r="S303" s="2">
        <v>43435.670138888891</v>
      </c>
      <c r="T303" s="2">
        <v>43435.670138888891</v>
      </c>
      <c r="U303" s="2">
        <v>43435.676111111112</v>
      </c>
      <c r="V303" s="2">
        <v>43435.676111111112</v>
      </c>
      <c r="W303" s="2">
        <v>43435.670138888891</v>
      </c>
      <c r="X303" s="2">
        <f t="shared" si="107"/>
        <v>43435.670138888891</v>
      </c>
      <c r="Y303" s="33">
        <f t="shared" si="108"/>
        <v>5.5208333360496908E-3</v>
      </c>
      <c r="Z303" s="33">
        <f t="shared" si="109"/>
        <v>5.5208333360496908E-3</v>
      </c>
      <c r="AA303" s="30"/>
      <c r="AB303" s="30">
        <f t="shared" si="110"/>
        <v>0</v>
      </c>
      <c r="AC303" s="30">
        <f t="shared" si="111"/>
        <v>0</v>
      </c>
      <c r="AD303" s="30"/>
      <c r="AE303" s="30"/>
    </row>
    <row r="304" spans="1:33" s="3" customFormat="1" x14ac:dyDescent="0.4">
      <c r="A304" s="16" t="str">
        <f t="shared" si="122"/>
        <v>-</v>
      </c>
      <c r="B304" s="16" t="str">
        <f t="shared" si="123"/>
        <v>-</v>
      </c>
      <c r="C304" s="3">
        <v>15</v>
      </c>
      <c r="D304" s="2">
        <v>43435.665254629632</v>
      </c>
      <c r="E304" s="3" t="s">
        <v>669</v>
      </c>
      <c r="F304" s="3">
        <v>23070</v>
      </c>
      <c r="G304" s="3" t="s">
        <v>65</v>
      </c>
      <c r="H304" s="3">
        <v>7940</v>
      </c>
      <c r="I304" s="3">
        <v>625</v>
      </c>
      <c r="J304" s="3">
        <v>10</v>
      </c>
      <c r="K304" s="3">
        <v>2</v>
      </c>
      <c r="M304" s="2">
        <v>43435.674259259256</v>
      </c>
      <c r="N304" s="2">
        <v>43435.686967592592</v>
      </c>
      <c r="O304" s="3" t="s">
        <v>73</v>
      </c>
      <c r="P304" s="3" t="s">
        <v>74</v>
      </c>
      <c r="Q304" s="3" t="s">
        <v>68</v>
      </c>
      <c r="R304" s="3" t="s">
        <v>69</v>
      </c>
      <c r="S304" s="2">
        <v>43435.678576388891</v>
      </c>
      <c r="T304" s="2">
        <v>43435.678576388891</v>
      </c>
      <c r="U304" s="2">
        <v>43435.69059027778</v>
      </c>
      <c r="V304" s="2">
        <v>43435.69059027778</v>
      </c>
      <c r="X304" s="2">
        <f t="shared" si="107"/>
        <v>43435.665254629632</v>
      </c>
      <c r="Y304" s="33">
        <f t="shared" si="108"/>
        <v>1.2708333335467614E-2</v>
      </c>
      <c r="Z304" s="33">
        <f t="shared" si="109"/>
        <v>2.5416666670935228E-2</v>
      </c>
      <c r="AA304" s="30"/>
      <c r="AB304" s="30">
        <f t="shared" si="110"/>
        <v>0</v>
      </c>
      <c r="AC304" s="30">
        <f t="shared" si="111"/>
        <v>9.0046296245418489E-3</v>
      </c>
      <c r="AD304" s="30"/>
      <c r="AE304" s="30"/>
    </row>
    <row r="305" spans="1:33" s="3" customFormat="1" x14ac:dyDescent="0.4">
      <c r="A305" s="16" t="str">
        <f t="shared" si="122"/>
        <v>-</v>
      </c>
      <c r="B305" s="16" t="str">
        <f t="shared" si="123"/>
        <v>-</v>
      </c>
      <c r="C305" s="3">
        <v>15</v>
      </c>
      <c r="D305" s="2">
        <v>43435.665486111109</v>
      </c>
      <c r="E305" s="3" t="s">
        <v>814</v>
      </c>
      <c r="F305" s="3">
        <v>23071</v>
      </c>
      <c r="G305" s="3" t="s">
        <v>18</v>
      </c>
      <c r="H305" s="3">
        <v>7573</v>
      </c>
      <c r="I305" s="3">
        <v>244</v>
      </c>
      <c r="J305" s="3">
        <v>9</v>
      </c>
      <c r="K305" s="3">
        <v>1</v>
      </c>
      <c r="M305" s="2">
        <v>43435.682106481479</v>
      </c>
      <c r="N305" s="2">
        <v>43435.688460648147</v>
      </c>
      <c r="O305" s="3" t="s">
        <v>66</v>
      </c>
      <c r="P305" s="3" t="s">
        <v>67</v>
      </c>
      <c r="Q305" s="3" t="s">
        <v>30</v>
      </c>
      <c r="R305" s="3" t="s">
        <v>31</v>
      </c>
      <c r="S305" s="2">
        <v>43435.678819444445</v>
      </c>
      <c r="T305" s="2">
        <v>43435.684247685182</v>
      </c>
      <c r="U305" s="2">
        <v>43435.685277777775</v>
      </c>
      <c r="V305" s="2">
        <v>43435.690706018519</v>
      </c>
      <c r="X305" s="2">
        <f t="shared" si="107"/>
        <v>43435.665486111109</v>
      </c>
      <c r="Y305" s="33">
        <f t="shared" si="108"/>
        <v>6.3541666677338071E-3</v>
      </c>
      <c r="Z305" s="33">
        <f t="shared" si="109"/>
        <v>6.3541666677338071E-3</v>
      </c>
      <c r="AA305" s="30"/>
      <c r="AB305" s="30">
        <f t="shared" si="110"/>
        <v>3.2870370341697708E-3</v>
      </c>
      <c r="AC305" s="30">
        <f t="shared" si="111"/>
        <v>1.6620370370219462E-2</v>
      </c>
      <c r="AD305" s="30"/>
      <c r="AE305" s="30"/>
    </row>
    <row r="306" spans="1:33" s="3" customFormat="1" hidden="1" x14ac:dyDescent="0.4">
      <c r="A306" s="16" t="str">
        <f t="shared" si="122"/>
        <v>-</v>
      </c>
      <c r="B306" s="16" t="str">
        <f t="shared" si="123"/>
        <v>-</v>
      </c>
      <c r="C306" s="3">
        <v>15</v>
      </c>
      <c r="D306" s="2">
        <v>43435.666516203702</v>
      </c>
      <c r="E306" s="3" t="s">
        <v>778</v>
      </c>
      <c r="F306" s="3">
        <v>23072</v>
      </c>
      <c r="G306" s="3" t="s">
        <v>96</v>
      </c>
      <c r="H306" s="3">
        <v>0</v>
      </c>
      <c r="I306" s="3">
        <v>952</v>
      </c>
      <c r="J306" s="3">
        <v>6</v>
      </c>
      <c r="K306" s="3">
        <v>1</v>
      </c>
      <c r="M306" s="2">
        <v>43435.684710648151</v>
      </c>
      <c r="N306" s="2">
        <v>43435.706585648149</v>
      </c>
      <c r="O306" s="3" t="s">
        <v>103</v>
      </c>
      <c r="P306" s="3" t="s">
        <v>19</v>
      </c>
      <c r="Q306" s="3" t="s">
        <v>38</v>
      </c>
      <c r="R306" s="3" t="s">
        <v>106</v>
      </c>
      <c r="S306" s="2">
        <v>43435.684201388889</v>
      </c>
      <c r="T306" s="2">
        <v>43435.685868055552</v>
      </c>
      <c r="U306" s="2">
        <v>43435.692766203705</v>
      </c>
      <c r="V306" s="2">
        <v>43435.703958333332</v>
      </c>
      <c r="X306" s="2">
        <f t="shared" si="107"/>
        <v>43435.666516203702</v>
      </c>
      <c r="Y306" s="33">
        <f t="shared" si="108"/>
        <v>2.1874999998544808E-2</v>
      </c>
      <c r="Z306" s="33">
        <f t="shared" si="109"/>
        <v>2.1874999998544808E-2</v>
      </c>
      <c r="AA306" s="30"/>
      <c r="AB306" s="30">
        <f t="shared" si="110"/>
        <v>5.092592618893832E-4</v>
      </c>
      <c r="AC306" s="30">
        <f t="shared" si="111"/>
        <v>1.8194444448454306E-2</v>
      </c>
      <c r="AD306" s="30"/>
      <c r="AE306" s="30"/>
    </row>
    <row r="307" spans="1:33" s="7" customFormat="1" hidden="1" x14ac:dyDescent="0.4">
      <c r="A307" s="16" t="str">
        <f>IF(W307&gt;0, "★", "-")</f>
        <v>-</v>
      </c>
      <c r="B307" s="16" t="str">
        <f>IF(L307&gt;0, "☆", "-")</f>
        <v>☆</v>
      </c>
      <c r="C307" s="7">
        <v>15</v>
      </c>
      <c r="D307" s="2">
        <v>43435.629340277781</v>
      </c>
      <c r="E307" s="3" t="s">
        <v>730</v>
      </c>
      <c r="F307" s="3">
        <v>22980</v>
      </c>
      <c r="G307" s="3" t="s">
        <v>32</v>
      </c>
      <c r="H307" s="3">
        <v>6306</v>
      </c>
      <c r="I307" s="3">
        <v>429</v>
      </c>
      <c r="J307" s="3">
        <v>3</v>
      </c>
      <c r="K307" s="3">
        <v>2</v>
      </c>
      <c r="L307" s="2">
        <v>43435.629525462966</v>
      </c>
      <c r="M307" s="3"/>
      <c r="N307" s="3"/>
      <c r="O307" s="3" t="s">
        <v>59</v>
      </c>
      <c r="P307" s="3" t="s">
        <v>60</v>
      </c>
      <c r="Q307" s="3" t="s">
        <v>57</v>
      </c>
      <c r="R307" s="3" t="s">
        <v>58</v>
      </c>
      <c r="S307" s="2">
        <v>43435.642256944448</v>
      </c>
      <c r="T307" s="3"/>
      <c r="U307" s="2">
        <v>43435.655891203707</v>
      </c>
      <c r="V307" s="3"/>
      <c r="W307" s="3"/>
      <c r="X307" s="2">
        <f t="shared" si="107"/>
        <v>43435.629340277781</v>
      </c>
      <c r="Y307" s="33">
        <f t="shared" si="108"/>
        <v>0</v>
      </c>
      <c r="Z307" s="33">
        <f t="shared" si="109"/>
        <v>0</v>
      </c>
      <c r="AA307" s="10"/>
      <c r="AB307" s="10">
        <f t="shared" si="110"/>
        <v>0</v>
      </c>
      <c r="AC307" s="10"/>
      <c r="AD307" s="10"/>
      <c r="AE307" s="10"/>
      <c r="AG307" s="3" t="s">
        <v>955</v>
      </c>
    </row>
    <row r="308" spans="1:33" s="7" customFormat="1" hidden="1" x14ac:dyDescent="0.4">
      <c r="A308" s="16" t="str">
        <f>IF(W308&gt;0, "★", "-")</f>
        <v>-</v>
      </c>
      <c r="B308" s="16" t="str">
        <f>IF(L308&gt;0, "☆", "-")</f>
        <v>☆</v>
      </c>
      <c r="C308" s="7">
        <v>15</v>
      </c>
      <c r="D308" s="2">
        <v>43435.629976851851</v>
      </c>
      <c r="E308" s="3" t="s">
        <v>232</v>
      </c>
      <c r="F308" s="3">
        <v>22981</v>
      </c>
      <c r="G308" s="3" t="s">
        <v>32</v>
      </c>
      <c r="H308" s="3">
        <v>6306</v>
      </c>
      <c r="I308" s="3">
        <v>202</v>
      </c>
      <c r="J308" s="3">
        <v>3</v>
      </c>
      <c r="K308" s="3">
        <v>1</v>
      </c>
      <c r="L308" s="2">
        <v>43435.630104166667</v>
      </c>
      <c r="M308" s="3"/>
      <c r="N308" s="3"/>
      <c r="O308" s="3" t="s">
        <v>75</v>
      </c>
      <c r="P308" s="3" t="s">
        <v>76</v>
      </c>
      <c r="Q308" s="3" t="s">
        <v>57</v>
      </c>
      <c r="R308" s="3" t="s">
        <v>58</v>
      </c>
      <c r="S308" s="2">
        <v>43435.641875000001</v>
      </c>
      <c r="T308" s="3"/>
      <c r="U308" s="2">
        <v>43435.655011574076</v>
      </c>
      <c r="V308" s="3"/>
      <c r="W308" s="3"/>
      <c r="X308" s="2">
        <f t="shared" si="107"/>
        <v>43435.629976851851</v>
      </c>
      <c r="Y308" s="33">
        <f t="shared" si="108"/>
        <v>0</v>
      </c>
      <c r="Z308" s="33">
        <f t="shared" si="109"/>
        <v>0</v>
      </c>
      <c r="AA308" s="10"/>
      <c r="AB308" s="10">
        <f t="shared" si="110"/>
        <v>0</v>
      </c>
      <c r="AC308" s="10">
        <f t="shared" si="111"/>
        <v>1.1898148150066845E-2</v>
      </c>
      <c r="AD308" s="10"/>
      <c r="AE308" s="10"/>
      <c r="AG308" s="3" t="s">
        <v>956</v>
      </c>
    </row>
    <row r="309" spans="1:33" s="7" customFormat="1" hidden="1" x14ac:dyDescent="0.4">
      <c r="A309" s="16" t="str">
        <f>IF(W309&gt;0, "★", "-")</f>
        <v>-</v>
      </c>
      <c r="B309" s="16" t="str">
        <f>IF(L309&gt;0, "☆", "-")</f>
        <v>☆</v>
      </c>
      <c r="C309" s="3">
        <v>15</v>
      </c>
      <c r="D309" s="2">
        <v>43435.63140046296</v>
      </c>
      <c r="E309" s="3" t="s">
        <v>761</v>
      </c>
      <c r="F309" s="3">
        <v>22985</v>
      </c>
      <c r="G309" s="3" t="s">
        <v>97</v>
      </c>
      <c r="H309" s="3">
        <v>6522</v>
      </c>
      <c r="I309" s="3">
        <v>950</v>
      </c>
      <c r="J309" s="3">
        <v>12</v>
      </c>
      <c r="K309" s="3">
        <v>3</v>
      </c>
      <c r="L309" s="2">
        <v>43435.631585648145</v>
      </c>
      <c r="M309" s="3"/>
      <c r="N309" s="3"/>
      <c r="O309" s="3" t="s">
        <v>26</v>
      </c>
      <c r="P309" s="3" t="s">
        <v>27</v>
      </c>
      <c r="Q309" s="3" t="s">
        <v>57</v>
      </c>
      <c r="R309" s="3" t="s">
        <v>58</v>
      </c>
      <c r="S309" s="2">
        <v>43435.648229166669</v>
      </c>
      <c r="T309" s="3"/>
      <c r="U309" s="2">
        <v>43435.656724537039</v>
      </c>
      <c r="V309" s="3"/>
      <c r="W309" s="3"/>
      <c r="X309" s="2">
        <f t="shared" si="107"/>
        <v>43435.63140046296</v>
      </c>
      <c r="Y309" s="33">
        <f t="shared" si="108"/>
        <v>0</v>
      </c>
      <c r="Z309" s="33">
        <f t="shared" si="109"/>
        <v>0</v>
      </c>
      <c r="AA309" s="30"/>
      <c r="AB309" s="30">
        <f t="shared" si="110"/>
        <v>0</v>
      </c>
      <c r="AC309" s="30">
        <f t="shared" si="111"/>
        <v>1.6828703708597459E-2</v>
      </c>
      <c r="AD309" s="30"/>
      <c r="AE309" s="30"/>
    </row>
    <row r="310" spans="1:33" s="7" customFormat="1" hidden="1" x14ac:dyDescent="0.4">
      <c r="A310" s="16" t="str">
        <f>IF(W310&gt;0, "★", "-")</f>
        <v>★</v>
      </c>
      <c r="B310" s="16" t="str">
        <f>IF(L310&gt;0, "☆", "-")</f>
        <v>☆</v>
      </c>
      <c r="C310" s="7">
        <v>15</v>
      </c>
      <c r="D310" s="2">
        <v>43435.632719907408</v>
      </c>
      <c r="E310" s="3" t="s">
        <v>770</v>
      </c>
      <c r="F310" s="3">
        <v>22986</v>
      </c>
      <c r="G310" s="3" t="s">
        <v>32</v>
      </c>
      <c r="H310" s="3">
        <v>7884</v>
      </c>
      <c r="I310" s="3">
        <v>341</v>
      </c>
      <c r="J310" s="3">
        <v>12</v>
      </c>
      <c r="K310" s="3">
        <v>3</v>
      </c>
      <c r="L310" s="2">
        <v>43435.632870370369</v>
      </c>
      <c r="M310" s="3"/>
      <c r="N310" s="3"/>
      <c r="O310" s="3" t="s">
        <v>22</v>
      </c>
      <c r="P310" s="3" t="s">
        <v>23</v>
      </c>
      <c r="Q310" s="3" t="s">
        <v>59</v>
      </c>
      <c r="R310" s="3" t="s">
        <v>60</v>
      </c>
      <c r="S310" s="2">
        <v>43435.645844907405</v>
      </c>
      <c r="T310" s="3"/>
      <c r="U310" s="2">
        <v>43435.660231481481</v>
      </c>
      <c r="V310" s="3"/>
      <c r="W310" s="2">
        <v>43435.639664351853</v>
      </c>
      <c r="X310" s="2">
        <f t="shared" si="107"/>
        <v>43435.639664351853</v>
      </c>
      <c r="Y310" s="33">
        <f t="shared" si="108"/>
        <v>0</v>
      </c>
      <c r="Z310" s="33">
        <f t="shared" si="109"/>
        <v>0</v>
      </c>
      <c r="AA310" s="10"/>
      <c r="AB310" s="10">
        <f t="shared" si="110"/>
        <v>0</v>
      </c>
      <c r="AC310" s="10">
        <f t="shared" si="111"/>
        <v>6.1805555524188094E-3</v>
      </c>
      <c r="AG310" s="3" t="s">
        <v>957</v>
      </c>
    </row>
    <row r="311" spans="1:33" s="7" customFormat="1" hidden="1" x14ac:dyDescent="0.4">
      <c r="A311" s="16" t="str">
        <f t="shared" ref="A311" si="124">IF(W311&gt;0, "★", "-")</f>
        <v>-</v>
      </c>
      <c r="B311" s="16" t="str">
        <f t="shared" ref="B311" si="125">IF(L311&gt;0, "☆", "-")</f>
        <v>☆</v>
      </c>
      <c r="C311" s="3">
        <v>15</v>
      </c>
      <c r="D311" s="2">
        <v>43435.633101851854</v>
      </c>
      <c r="E311" s="3" t="s">
        <v>693</v>
      </c>
      <c r="F311" s="3">
        <v>22988</v>
      </c>
      <c r="G311" s="3" t="s">
        <v>32</v>
      </c>
      <c r="H311" s="3">
        <v>7908</v>
      </c>
      <c r="I311" s="3">
        <v>608</v>
      </c>
      <c r="J311" s="3">
        <v>1</v>
      </c>
      <c r="K311" s="3">
        <v>1</v>
      </c>
      <c r="L311" s="2">
        <v>43435.63652777778</v>
      </c>
      <c r="M311" s="3"/>
      <c r="N311" s="3"/>
      <c r="O311" s="3" t="s">
        <v>68</v>
      </c>
      <c r="P311" s="3" t="s">
        <v>69</v>
      </c>
      <c r="Q311" s="3" t="s">
        <v>26</v>
      </c>
      <c r="R311" s="3" t="s">
        <v>27</v>
      </c>
      <c r="S311" s="2">
        <v>43435.646064814813</v>
      </c>
      <c r="T311" s="3"/>
      <c r="U311" s="2">
        <v>43435.652974537035</v>
      </c>
      <c r="V311" s="3"/>
      <c r="W311" s="3"/>
      <c r="X311" s="2">
        <f t="shared" si="107"/>
        <v>43435.633101851854</v>
      </c>
      <c r="Y311" s="33">
        <f t="shared" si="108"/>
        <v>0</v>
      </c>
      <c r="Z311" s="33">
        <f t="shared" si="109"/>
        <v>0</v>
      </c>
      <c r="AA311" s="30"/>
      <c r="AB311" s="30">
        <f t="shared" si="110"/>
        <v>0</v>
      </c>
      <c r="AC311" s="30">
        <f t="shared" si="111"/>
        <v>1.2962962959136348E-2</v>
      </c>
      <c r="AD311" s="30"/>
      <c r="AE311" s="30"/>
      <c r="AG311" s="3"/>
    </row>
    <row r="312" spans="1:33" s="7" customFormat="1" hidden="1" x14ac:dyDescent="0.4">
      <c r="A312" s="16" t="str">
        <f t="shared" ref="A312:A337" si="126">IF(W312&gt;0, "★", "-")</f>
        <v>-</v>
      </c>
      <c r="B312" s="16" t="str">
        <f t="shared" ref="B312:B337" si="127">IF(L312&gt;0, "☆", "-")</f>
        <v>☆</v>
      </c>
      <c r="C312" s="7">
        <v>15</v>
      </c>
      <c r="D312" s="2">
        <v>43435.633310185185</v>
      </c>
      <c r="E312" s="3" t="s">
        <v>772</v>
      </c>
      <c r="F312" s="3">
        <v>22989</v>
      </c>
      <c r="G312" s="3" t="s">
        <v>32</v>
      </c>
      <c r="H312" s="3">
        <v>7884</v>
      </c>
      <c r="I312" s="3">
        <v>67</v>
      </c>
      <c r="J312" s="3">
        <v>7</v>
      </c>
      <c r="K312" s="3">
        <v>1</v>
      </c>
      <c r="L312" s="2">
        <v>43435.633483796293</v>
      </c>
      <c r="M312" s="3"/>
      <c r="N312" s="3"/>
      <c r="O312" s="3" t="s">
        <v>22</v>
      </c>
      <c r="P312" s="3" t="s">
        <v>23</v>
      </c>
      <c r="Q312" s="3" t="s">
        <v>59</v>
      </c>
      <c r="R312" s="3" t="s">
        <v>60</v>
      </c>
      <c r="S312" s="2">
        <v>43435.647592592592</v>
      </c>
      <c r="T312" s="3"/>
      <c r="U312" s="2">
        <v>43435.660590277781</v>
      </c>
      <c r="V312" s="3"/>
      <c r="W312" s="3"/>
      <c r="X312" s="2">
        <f t="shared" si="107"/>
        <v>43435.633310185185</v>
      </c>
      <c r="Y312" s="33">
        <f t="shared" si="108"/>
        <v>0</v>
      </c>
      <c r="Z312" s="33">
        <f t="shared" si="109"/>
        <v>0</v>
      </c>
      <c r="AA312" s="10"/>
      <c r="AB312" s="10">
        <f t="shared" si="110"/>
        <v>0</v>
      </c>
      <c r="AC312" s="10"/>
      <c r="AD312" s="10"/>
      <c r="AE312" s="10"/>
      <c r="AG312" s="3" t="s">
        <v>958</v>
      </c>
    </row>
    <row r="313" spans="1:33" s="7" customFormat="1" hidden="1" x14ac:dyDescent="0.4">
      <c r="A313" s="16" t="str">
        <f t="shared" si="126"/>
        <v>-</v>
      </c>
      <c r="B313" s="16" t="str">
        <f t="shared" si="127"/>
        <v>☆</v>
      </c>
      <c r="C313" s="3">
        <v>15</v>
      </c>
      <c r="D313" s="2">
        <v>43435.633796296293</v>
      </c>
      <c r="E313" s="3" t="s">
        <v>774</v>
      </c>
      <c r="F313" s="3">
        <v>22991</v>
      </c>
      <c r="G313" s="3" t="s">
        <v>32</v>
      </c>
      <c r="H313" s="3">
        <v>7884</v>
      </c>
      <c r="I313" s="3">
        <v>709</v>
      </c>
      <c r="J313" s="3">
        <v>12</v>
      </c>
      <c r="K313" s="3">
        <v>3</v>
      </c>
      <c r="L313" s="2">
        <v>43435.637789351851</v>
      </c>
      <c r="M313" s="3"/>
      <c r="N313" s="3"/>
      <c r="O313" s="3" t="s">
        <v>22</v>
      </c>
      <c r="P313" s="3" t="s">
        <v>23</v>
      </c>
      <c r="Q313" s="3" t="s">
        <v>59</v>
      </c>
      <c r="R313" s="3" t="s">
        <v>60</v>
      </c>
      <c r="S313" s="2">
        <v>43435.644317129627</v>
      </c>
      <c r="T313" s="3"/>
      <c r="U313" s="2">
        <v>43435.658703703702</v>
      </c>
      <c r="V313" s="3"/>
      <c r="W313" s="3"/>
      <c r="X313" s="2">
        <f t="shared" si="107"/>
        <v>43435.633796296293</v>
      </c>
      <c r="Y313" s="33">
        <f t="shared" si="108"/>
        <v>0</v>
      </c>
      <c r="Z313" s="33">
        <f t="shared" si="109"/>
        <v>0</v>
      </c>
      <c r="AA313" s="30"/>
      <c r="AB313" s="30">
        <f t="shared" si="110"/>
        <v>0</v>
      </c>
      <c r="AC313" s="30"/>
      <c r="AD313" s="30"/>
      <c r="AE313" s="30"/>
      <c r="AG313" s="3" t="s">
        <v>959</v>
      </c>
    </row>
    <row r="314" spans="1:33" s="7" customFormat="1" hidden="1" x14ac:dyDescent="0.4">
      <c r="A314" s="16" t="str">
        <f t="shared" si="126"/>
        <v>★</v>
      </c>
      <c r="B314" s="16" t="str">
        <f t="shared" si="127"/>
        <v>☆</v>
      </c>
      <c r="C314" s="3">
        <v>15</v>
      </c>
      <c r="D314" s="2">
        <v>43435.636944444443</v>
      </c>
      <c r="E314" s="3" t="s">
        <v>776</v>
      </c>
      <c r="F314" s="3">
        <v>22993</v>
      </c>
      <c r="G314" s="3" t="s">
        <v>97</v>
      </c>
      <c r="H314" s="3">
        <v>7937</v>
      </c>
      <c r="I314" s="3">
        <v>691</v>
      </c>
      <c r="J314" s="3">
        <v>15</v>
      </c>
      <c r="K314" s="3">
        <v>2</v>
      </c>
      <c r="L314" s="2">
        <v>43435.640833333331</v>
      </c>
      <c r="M314" s="3"/>
      <c r="N314" s="3"/>
      <c r="O314" s="3" t="s">
        <v>33</v>
      </c>
      <c r="P314" s="3" t="s">
        <v>34</v>
      </c>
      <c r="Q314" s="3" t="s">
        <v>77</v>
      </c>
      <c r="R314" s="3" t="s">
        <v>78</v>
      </c>
      <c r="S314" s="2">
        <v>43435.643750000003</v>
      </c>
      <c r="T314" s="3"/>
      <c r="U314" s="2">
        <v>43435.655243055553</v>
      </c>
      <c r="V314" s="3"/>
      <c r="W314" s="2">
        <v>43435.643750000003</v>
      </c>
      <c r="X314" s="2">
        <f t="shared" si="107"/>
        <v>43435.643750000003</v>
      </c>
      <c r="Y314" s="33">
        <f t="shared" si="108"/>
        <v>0</v>
      </c>
      <c r="Z314" s="33">
        <f t="shared" si="109"/>
        <v>0</v>
      </c>
      <c r="AA314" s="30"/>
      <c r="AB314" s="30">
        <f t="shared" si="110"/>
        <v>0</v>
      </c>
      <c r="AC314" s="30">
        <f t="shared" si="111"/>
        <v>0</v>
      </c>
      <c r="AD314" s="30"/>
      <c r="AE314" s="30"/>
    </row>
    <row r="315" spans="1:33" s="3" customFormat="1" hidden="1" x14ac:dyDescent="0.4">
      <c r="A315" s="16" t="str">
        <f t="shared" si="126"/>
        <v>-</v>
      </c>
      <c r="B315" s="16" t="str">
        <f t="shared" si="127"/>
        <v>☆</v>
      </c>
      <c r="C315" s="3">
        <v>15</v>
      </c>
      <c r="D315" s="2">
        <v>43435.637083333335</v>
      </c>
      <c r="E315" s="3" t="s">
        <v>777</v>
      </c>
      <c r="F315" s="3">
        <v>22994</v>
      </c>
      <c r="G315" s="3" t="s">
        <v>18</v>
      </c>
      <c r="H315" s="3">
        <v>4745</v>
      </c>
      <c r="I315" s="3">
        <v>868</v>
      </c>
      <c r="J315" s="3">
        <v>6</v>
      </c>
      <c r="K315" s="3">
        <v>3</v>
      </c>
      <c r="L315" s="2">
        <v>43435.637233796297</v>
      </c>
      <c r="O315" s="3" t="s">
        <v>33</v>
      </c>
      <c r="P315" s="3" t="s">
        <v>34</v>
      </c>
      <c r="Q315" s="3" t="s">
        <v>24</v>
      </c>
      <c r="R315" s="3" t="s">
        <v>25</v>
      </c>
      <c r="S315" s="2">
        <v>43435.651134259257</v>
      </c>
      <c r="U315" s="2">
        <v>43435.661724537036</v>
      </c>
      <c r="X315" s="2">
        <f t="shared" si="107"/>
        <v>43435.637083333335</v>
      </c>
      <c r="Y315" s="33">
        <f t="shared" si="108"/>
        <v>0</v>
      </c>
      <c r="Z315" s="33">
        <f t="shared" si="109"/>
        <v>0</v>
      </c>
      <c r="AA315" s="30"/>
      <c r="AB315" s="30">
        <f t="shared" si="110"/>
        <v>0</v>
      </c>
      <c r="AC315" s="30">
        <f t="shared" si="111"/>
        <v>1.4050925921765156E-2</v>
      </c>
      <c r="AD315" s="30"/>
      <c r="AE315" s="30"/>
    </row>
    <row r="316" spans="1:33" s="3" customFormat="1" hidden="1" x14ac:dyDescent="0.4">
      <c r="A316" s="16" t="str">
        <f t="shared" si="126"/>
        <v>-</v>
      </c>
      <c r="B316" s="16" t="str">
        <f t="shared" si="127"/>
        <v>☆</v>
      </c>
      <c r="C316" s="3">
        <v>15</v>
      </c>
      <c r="D316" s="2">
        <v>43435.640034722222</v>
      </c>
      <c r="E316" s="3" t="s">
        <v>783</v>
      </c>
      <c r="F316" s="3">
        <v>23002</v>
      </c>
      <c r="G316" s="3" t="s">
        <v>32</v>
      </c>
      <c r="H316" s="3">
        <v>5215</v>
      </c>
      <c r="I316" s="3">
        <v>400</v>
      </c>
      <c r="J316" s="3">
        <v>1</v>
      </c>
      <c r="K316" s="3">
        <v>1</v>
      </c>
      <c r="L316" s="2">
        <v>43435.640983796293</v>
      </c>
      <c r="O316" s="3" t="s">
        <v>26</v>
      </c>
      <c r="P316" s="3" t="s">
        <v>27</v>
      </c>
      <c r="Q316" s="3" t="s">
        <v>63</v>
      </c>
      <c r="R316" s="3" t="s">
        <v>64</v>
      </c>
      <c r="S316" s="2">
        <v>43435.652268518519</v>
      </c>
      <c r="U316" s="2">
        <v>43435.66201388889</v>
      </c>
      <c r="X316" s="2">
        <f t="shared" si="107"/>
        <v>43435.640034722222</v>
      </c>
      <c r="Y316" s="33">
        <f t="shared" si="108"/>
        <v>0</v>
      </c>
      <c r="Z316" s="33">
        <f t="shared" si="109"/>
        <v>0</v>
      </c>
      <c r="AA316" s="30"/>
      <c r="AB316" s="30">
        <f t="shared" si="110"/>
        <v>0</v>
      </c>
      <c r="AC316" s="30">
        <f t="shared" si="111"/>
        <v>1.2233796296641231E-2</v>
      </c>
      <c r="AD316" s="30"/>
      <c r="AE316" s="30"/>
    </row>
    <row r="317" spans="1:33" s="3" customFormat="1" hidden="1" x14ac:dyDescent="0.4">
      <c r="A317" s="16" t="str">
        <f t="shared" si="126"/>
        <v>-</v>
      </c>
      <c r="B317" s="16" t="str">
        <f t="shared" si="127"/>
        <v>☆</v>
      </c>
      <c r="C317" s="3">
        <v>15</v>
      </c>
      <c r="D317" s="2">
        <v>43435.643449074072</v>
      </c>
      <c r="E317" s="3" t="s">
        <v>787</v>
      </c>
      <c r="F317" s="3">
        <v>23013</v>
      </c>
      <c r="G317" s="3" t="s">
        <v>32</v>
      </c>
      <c r="H317" s="3">
        <v>7683</v>
      </c>
      <c r="I317" s="3">
        <v>490</v>
      </c>
      <c r="J317" s="3">
        <v>3</v>
      </c>
      <c r="K317" s="3">
        <v>2</v>
      </c>
      <c r="L317" s="2">
        <v>43435.643703703703</v>
      </c>
      <c r="O317" s="3" t="s">
        <v>33</v>
      </c>
      <c r="P317" s="3" t="s">
        <v>34</v>
      </c>
      <c r="Q317" s="3" t="s">
        <v>63</v>
      </c>
      <c r="R317" s="3" t="s">
        <v>64</v>
      </c>
      <c r="S317" s="2">
        <v>43435.657361111109</v>
      </c>
      <c r="U317" s="2">
        <v>43435.664768518516</v>
      </c>
      <c r="X317" s="2">
        <f t="shared" si="107"/>
        <v>43435.643449074072</v>
      </c>
      <c r="Y317" s="33">
        <f t="shared" si="108"/>
        <v>0</v>
      </c>
      <c r="Z317" s="33">
        <f t="shared" si="109"/>
        <v>0</v>
      </c>
      <c r="AA317" s="30"/>
      <c r="AB317" s="30">
        <f t="shared" si="110"/>
        <v>0</v>
      </c>
      <c r="AC317" s="30">
        <f t="shared" si="111"/>
        <v>1.3912037036789116E-2</v>
      </c>
      <c r="AD317" s="30"/>
      <c r="AE317" s="30"/>
    </row>
    <row r="318" spans="1:33" s="3" customFormat="1" hidden="1" x14ac:dyDescent="0.4">
      <c r="A318" s="16" t="str">
        <f t="shared" si="126"/>
        <v>★</v>
      </c>
      <c r="B318" s="16" t="str">
        <f t="shared" si="127"/>
        <v>☆</v>
      </c>
      <c r="C318" s="3">
        <v>15</v>
      </c>
      <c r="D318" s="2">
        <v>43435.643599537034</v>
      </c>
      <c r="E318" s="3" t="s">
        <v>788</v>
      </c>
      <c r="F318" s="3">
        <v>23014</v>
      </c>
      <c r="G318" s="3" t="s">
        <v>96</v>
      </c>
      <c r="H318" s="3">
        <v>0</v>
      </c>
      <c r="I318" s="3">
        <v>30</v>
      </c>
      <c r="J318" s="3">
        <v>6</v>
      </c>
      <c r="K318" s="3">
        <v>2</v>
      </c>
      <c r="L318" s="2">
        <v>43435.645196759258</v>
      </c>
      <c r="O318" s="3" t="s">
        <v>103</v>
      </c>
      <c r="P318" s="3" t="s">
        <v>19</v>
      </c>
      <c r="Q318" s="3" t="s">
        <v>55</v>
      </c>
      <c r="R318" s="3" t="s">
        <v>56</v>
      </c>
      <c r="S318" s="2">
        <v>43435.65729166667</v>
      </c>
      <c r="U318" s="2">
        <v>43435.664212962962</v>
      </c>
      <c r="W318" s="2">
        <v>43435.649930555555</v>
      </c>
      <c r="X318" s="2">
        <f t="shared" si="107"/>
        <v>43435.649930555555</v>
      </c>
      <c r="Y318" s="33">
        <f t="shared" si="108"/>
        <v>0</v>
      </c>
      <c r="Z318" s="33">
        <f t="shared" si="109"/>
        <v>0</v>
      </c>
      <c r="AA318" s="30"/>
      <c r="AB318" s="30">
        <f t="shared" si="110"/>
        <v>0</v>
      </c>
      <c r="AC318" s="30">
        <f t="shared" si="111"/>
        <v>7.3611111147329211E-3</v>
      </c>
      <c r="AD318" s="30"/>
      <c r="AE318" s="30"/>
    </row>
    <row r="319" spans="1:33" s="3" customFormat="1" hidden="1" x14ac:dyDescent="0.4">
      <c r="A319" s="16" t="str">
        <f t="shared" si="126"/>
        <v>-</v>
      </c>
      <c r="B319" s="16" t="str">
        <f t="shared" si="127"/>
        <v>☆</v>
      </c>
      <c r="C319" s="3">
        <v>15</v>
      </c>
      <c r="D319" s="2">
        <v>43435.644259259258</v>
      </c>
      <c r="E319" s="3" t="s">
        <v>753</v>
      </c>
      <c r="F319" s="3">
        <v>23016</v>
      </c>
      <c r="G319" s="3" t="s">
        <v>32</v>
      </c>
      <c r="H319" s="3">
        <v>7978</v>
      </c>
      <c r="I319" s="3">
        <v>56</v>
      </c>
      <c r="J319" s="3">
        <v>5</v>
      </c>
      <c r="K319" s="3">
        <v>4</v>
      </c>
      <c r="L319" s="2">
        <v>43435.645358796297</v>
      </c>
      <c r="O319" s="3" t="s">
        <v>24</v>
      </c>
      <c r="P319" s="3" t="s">
        <v>25</v>
      </c>
      <c r="Q319" s="3" t="s">
        <v>71</v>
      </c>
      <c r="R319" s="3" t="s">
        <v>72</v>
      </c>
      <c r="S319" s="2">
        <v>43435.661435185182</v>
      </c>
      <c r="U319" s="2">
        <v>43435.670243055552</v>
      </c>
      <c r="X319" s="2">
        <f t="shared" si="107"/>
        <v>43435.644259259258</v>
      </c>
      <c r="Y319" s="33">
        <f t="shared" si="108"/>
        <v>0</v>
      </c>
      <c r="Z319" s="33">
        <f t="shared" si="109"/>
        <v>0</v>
      </c>
      <c r="AA319" s="30"/>
      <c r="AB319" s="30">
        <f t="shared" si="110"/>
        <v>0</v>
      </c>
      <c r="AC319" s="30">
        <f t="shared" si="111"/>
        <v>1.7175925924675539E-2</v>
      </c>
      <c r="AD319" s="30"/>
      <c r="AE319" s="30"/>
      <c r="AG319" s="3" t="s">
        <v>961</v>
      </c>
    </row>
    <row r="320" spans="1:33" s="7" customFormat="1" hidden="1" x14ac:dyDescent="0.4">
      <c r="A320" s="16" t="str">
        <f t="shared" si="126"/>
        <v>★</v>
      </c>
      <c r="B320" s="16" t="str">
        <f t="shared" si="127"/>
        <v>☆</v>
      </c>
      <c r="C320" s="3">
        <v>15</v>
      </c>
      <c r="D320" s="2">
        <v>43435.645914351851</v>
      </c>
      <c r="E320" s="3" t="s">
        <v>792</v>
      </c>
      <c r="F320" s="3">
        <v>23021</v>
      </c>
      <c r="G320" s="3" t="s">
        <v>32</v>
      </c>
      <c r="H320" s="3">
        <v>7986</v>
      </c>
      <c r="I320" s="3">
        <v>479</v>
      </c>
      <c r="J320" s="3">
        <v>14</v>
      </c>
      <c r="K320" s="3">
        <v>2</v>
      </c>
      <c r="L320" s="2">
        <v>43435.646284722221</v>
      </c>
      <c r="M320" s="3"/>
      <c r="N320" s="3"/>
      <c r="O320" s="3" t="s">
        <v>33</v>
      </c>
      <c r="P320" s="3" t="s">
        <v>34</v>
      </c>
      <c r="Q320" s="3" t="s">
        <v>55</v>
      </c>
      <c r="R320" s="3" t="s">
        <v>56</v>
      </c>
      <c r="S320" s="2">
        <v>43435.668969907405</v>
      </c>
      <c r="T320" s="3"/>
      <c r="U320" s="2">
        <v>43435.678287037037</v>
      </c>
      <c r="V320" s="3"/>
      <c r="W320" s="2">
        <v>43435.65284722222</v>
      </c>
      <c r="X320" s="2">
        <f t="shared" si="107"/>
        <v>43435.65284722222</v>
      </c>
      <c r="Y320" s="33">
        <f t="shared" si="108"/>
        <v>0</v>
      </c>
      <c r="Z320" s="33">
        <f t="shared" si="109"/>
        <v>0</v>
      </c>
      <c r="AA320" s="30"/>
      <c r="AB320" s="30">
        <f t="shared" si="110"/>
        <v>0</v>
      </c>
      <c r="AC320" s="30"/>
      <c r="AD320" s="30"/>
      <c r="AE320" s="30"/>
      <c r="AG320" s="3" t="s">
        <v>962</v>
      </c>
    </row>
    <row r="321" spans="1:33" s="7" customFormat="1" hidden="1" x14ac:dyDescent="0.4">
      <c r="A321" s="16" t="str">
        <f t="shared" si="126"/>
        <v>-</v>
      </c>
      <c r="B321" s="16" t="str">
        <f t="shared" si="127"/>
        <v>☆</v>
      </c>
      <c r="C321" s="3">
        <v>15</v>
      </c>
      <c r="D321" s="2">
        <v>43435.645937499998</v>
      </c>
      <c r="E321" s="3" t="s">
        <v>753</v>
      </c>
      <c r="F321" s="3">
        <v>23022</v>
      </c>
      <c r="G321" s="3" t="s">
        <v>32</v>
      </c>
      <c r="H321" s="3">
        <v>7978</v>
      </c>
      <c r="I321" s="3">
        <v>86</v>
      </c>
      <c r="J321" s="3">
        <v>4</v>
      </c>
      <c r="K321" s="3">
        <v>4</v>
      </c>
      <c r="L321" s="2">
        <v>43435.646331018521</v>
      </c>
      <c r="M321" s="3"/>
      <c r="N321" s="3"/>
      <c r="O321" s="3" t="s">
        <v>24</v>
      </c>
      <c r="P321" s="3" t="s">
        <v>25</v>
      </c>
      <c r="Q321" s="3" t="s">
        <v>33</v>
      </c>
      <c r="R321" s="3" t="s">
        <v>34</v>
      </c>
      <c r="S321" s="2">
        <v>43435.671631944446</v>
      </c>
      <c r="T321" s="3"/>
      <c r="U321" s="2">
        <v>43435.680856481478</v>
      </c>
      <c r="V321" s="3"/>
      <c r="W321" s="3"/>
      <c r="X321" s="2">
        <f t="shared" si="107"/>
        <v>43435.645937499998</v>
      </c>
      <c r="Y321" s="33">
        <f t="shared" si="108"/>
        <v>0</v>
      </c>
      <c r="Z321" s="33">
        <f t="shared" si="109"/>
        <v>0</v>
      </c>
      <c r="AA321" s="30"/>
      <c r="AB321" s="30">
        <f t="shared" si="110"/>
        <v>0</v>
      </c>
      <c r="AC321" s="30"/>
      <c r="AD321" s="30"/>
      <c r="AE321" s="30"/>
      <c r="AG321" s="3" t="s">
        <v>960</v>
      </c>
    </row>
    <row r="322" spans="1:33" s="3" customFormat="1" hidden="1" x14ac:dyDescent="0.4">
      <c r="A322" s="16" t="str">
        <f t="shared" si="126"/>
        <v>-</v>
      </c>
      <c r="B322" s="16" t="str">
        <f t="shared" si="127"/>
        <v>☆</v>
      </c>
      <c r="C322" s="3">
        <v>15</v>
      </c>
      <c r="D322" s="2">
        <v>43435.64638888889</v>
      </c>
      <c r="E322" s="3" t="s">
        <v>793</v>
      </c>
      <c r="F322" s="3">
        <v>23023</v>
      </c>
      <c r="G322" s="3" t="s">
        <v>110</v>
      </c>
      <c r="H322" s="3">
        <v>7986</v>
      </c>
      <c r="I322" s="3">
        <v>9</v>
      </c>
      <c r="J322" s="3">
        <v>7</v>
      </c>
      <c r="K322" s="3">
        <v>1</v>
      </c>
      <c r="L322" s="2">
        <v>43435.646516203706</v>
      </c>
      <c r="O322" s="3" t="s">
        <v>33</v>
      </c>
      <c r="P322" s="3" t="s">
        <v>34</v>
      </c>
      <c r="Q322" s="3" t="s">
        <v>55</v>
      </c>
      <c r="R322" s="3" t="s">
        <v>56</v>
      </c>
      <c r="S322" s="2">
        <v>43435.654594907406</v>
      </c>
      <c r="U322" s="2">
        <v>43435.663217592592</v>
      </c>
      <c r="X322" s="2">
        <f t="shared" si="107"/>
        <v>43435.64638888889</v>
      </c>
      <c r="Y322" s="33">
        <f t="shared" si="108"/>
        <v>0</v>
      </c>
      <c r="Z322" s="33">
        <f t="shared" si="109"/>
        <v>0</v>
      </c>
      <c r="AA322" s="30"/>
      <c r="AB322" s="30">
        <f t="shared" si="110"/>
        <v>0</v>
      </c>
      <c r="AC322" s="30">
        <f t="shared" si="111"/>
        <v>8.2060185159207322E-3</v>
      </c>
      <c r="AD322" s="30"/>
      <c r="AE322" s="30"/>
      <c r="AG322" s="3" t="s">
        <v>963</v>
      </c>
    </row>
    <row r="323" spans="1:33" s="3" customFormat="1" hidden="1" x14ac:dyDescent="0.4">
      <c r="A323" s="16" t="str">
        <f t="shared" si="126"/>
        <v>-</v>
      </c>
      <c r="B323" s="16" t="str">
        <f t="shared" si="127"/>
        <v>☆</v>
      </c>
      <c r="C323" s="3">
        <v>15</v>
      </c>
      <c r="D323" s="2">
        <v>43435.646631944444</v>
      </c>
      <c r="E323" s="3" t="s">
        <v>792</v>
      </c>
      <c r="F323" s="3">
        <v>23025</v>
      </c>
      <c r="G323" s="3" t="s">
        <v>110</v>
      </c>
      <c r="H323" s="3">
        <v>7986</v>
      </c>
      <c r="I323" s="3">
        <v>715</v>
      </c>
      <c r="J323" s="3">
        <v>7</v>
      </c>
      <c r="K323" s="3">
        <v>2</v>
      </c>
      <c r="L323" s="2">
        <v>43435.647696759261</v>
      </c>
      <c r="O323" s="3" t="s">
        <v>33</v>
      </c>
      <c r="P323" s="3" t="s">
        <v>34</v>
      </c>
      <c r="Q323" s="3" t="s">
        <v>55</v>
      </c>
      <c r="R323" s="3" t="s">
        <v>56</v>
      </c>
      <c r="S323" s="2">
        <v>43435.662430555552</v>
      </c>
      <c r="U323" s="2">
        <v>43435.671747685185</v>
      </c>
      <c r="X323" s="2">
        <f t="shared" si="107"/>
        <v>43435.646631944444</v>
      </c>
      <c r="Y323" s="33">
        <f t="shared" si="108"/>
        <v>0</v>
      </c>
      <c r="Z323" s="33">
        <f t="shared" si="109"/>
        <v>0</v>
      </c>
      <c r="AA323" s="30"/>
      <c r="AB323" s="30">
        <f t="shared" si="110"/>
        <v>0</v>
      </c>
      <c r="AC323" s="30"/>
      <c r="AD323" s="30"/>
      <c r="AE323" s="30"/>
      <c r="AG323" s="3" t="s">
        <v>964</v>
      </c>
    </row>
    <row r="324" spans="1:33" s="3" customFormat="1" hidden="1" x14ac:dyDescent="0.4">
      <c r="A324" s="16" t="str">
        <f t="shared" si="126"/>
        <v>-</v>
      </c>
      <c r="B324" s="16" t="str">
        <f t="shared" si="127"/>
        <v>☆</v>
      </c>
      <c r="C324" s="3">
        <v>15</v>
      </c>
      <c r="D324" s="2">
        <v>43435.646828703706</v>
      </c>
      <c r="E324" s="3" t="s">
        <v>794</v>
      </c>
      <c r="F324" s="3">
        <v>23026</v>
      </c>
      <c r="G324" s="3" t="s">
        <v>95</v>
      </c>
      <c r="H324" s="3">
        <v>0</v>
      </c>
      <c r="I324" s="3">
        <v>251</v>
      </c>
      <c r="J324" s="3">
        <v>2</v>
      </c>
      <c r="K324" s="3">
        <v>1</v>
      </c>
      <c r="L324" s="2">
        <v>43435.647256944445</v>
      </c>
      <c r="O324" s="3" t="s">
        <v>36</v>
      </c>
      <c r="P324" s="3" t="s">
        <v>37</v>
      </c>
      <c r="Q324" s="3" t="s">
        <v>43</v>
      </c>
      <c r="R324" s="3" t="s">
        <v>89</v>
      </c>
      <c r="S324" s="2">
        <v>43435.672627314816</v>
      </c>
      <c r="U324" s="2">
        <v>43435.682627314818</v>
      </c>
      <c r="X324" s="2">
        <f t="shared" ref="X324:X387" si="128">IF(W324&gt;0,W324,D324)</f>
        <v>43435.646828703706</v>
      </c>
      <c r="Y324" s="33">
        <f t="shared" ref="Y324:Y387" si="129">N324-M324</f>
        <v>0</v>
      </c>
      <c r="Z324" s="33">
        <f t="shared" ref="Z324:Z387" si="130">Y324*K324</f>
        <v>0</v>
      </c>
      <c r="AA324" s="30"/>
      <c r="AB324" s="30">
        <f t="shared" ref="AB324:AB387" si="131">IF(IF(A324="☆",L324-S324,M324-S324)&lt;0,0,IF(A324="☆",L324-S324,M324-S324))</f>
        <v>0</v>
      </c>
      <c r="AC324" s="30">
        <f t="shared" ref="AC324:AC387" si="132">IF(IF(B324="☆",(IF(L324&gt;S324,L324-X324,S324-X324)),M324-X324)&lt;0,0,IF(B324="☆",(IF(L324&gt;S324,L324-X324,S324-X324)),M324-X324))</f>
        <v>2.5798611110076308E-2</v>
      </c>
      <c r="AD324" s="30"/>
      <c r="AE324" s="30"/>
    </row>
    <row r="325" spans="1:33" s="3" customFormat="1" hidden="1" x14ac:dyDescent="0.4">
      <c r="A325" s="16" t="str">
        <f t="shared" si="126"/>
        <v>-</v>
      </c>
      <c r="B325" s="16" t="str">
        <f t="shared" si="127"/>
        <v>☆</v>
      </c>
      <c r="C325" s="3">
        <v>15</v>
      </c>
      <c r="D325" s="2">
        <v>43435.648368055554</v>
      </c>
      <c r="E325" s="3" t="s">
        <v>795</v>
      </c>
      <c r="F325" s="3">
        <v>23028</v>
      </c>
      <c r="G325" s="3" t="s">
        <v>32</v>
      </c>
      <c r="H325" s="3">
        <v>7951</v>
      </c>
      <c r="I325" s="3">
        <v>112</v>
      </c>
      <c r="J325" s="3">
        <v>6</v>
      </c>
      <c r="K325" s="3">
        <v>1</v>
      </c>
      <c r="L325" s="2">
        <v>43435.656736111108</v>
      </c>
      <c r="O325" s="3" t="s">
        <v>71</v>
      </c>
      <c r="P325" s="3" t="s">
        <v>72</v>
      </c>
      <c r="Q325" s="3" t="s">
        <v>51</v>
      </c>
      <c r="R325" s="3" t="s">
        <v>52</v>
      </c>
      <c r="S325" s="2">
        <v>43435.657881944448</v>
      </c>
      <c r="U325" s="2">
        <v>43435.665324074071</v>
      </c>
      <c r="X325" s="2">
        <f t="shared" si="128"/>
        <v>43435.648368055554</v>
      </c>
      <c r="Y325" s="33">
        <f t="shared" si="129"/>
        <v>0</v>
      </c>
      <c r="Z325" s="33">
        <f t="shared" si="130"/>
        <v>0</v>
      </c>
      <c r="AA325" s="30"/>
      <c r="AB325" s="30">
        <f t="shared" si="131"/>
        <v>0</v>
      </c>
      <c r="AC325" s="30">
        <f t="shared" si="132"/>
        <v>9.5138888937071897E-3</v>
      </c>
      <c r="AD325" s="30"/>
      <c r="AE325" s="30"/>
      <c r="AG325" s="3" t="s">
        <v>965</v>
      </c>
    </row>
    <row r="326" spans="1:33" s="3" customFormat="1" hidden="1" x14ac:dyDescent="0.4">
      <c r="A326" s="16" t="str">
        <f t="shared" si="126"/>
        <v>-</v>
      </c>
      <c r="B326" s="16" t="str">
        <f t="shared" si="127"/>
        <v>☆</v>
      </c>
      <c r="C326" s="3">
        <v>15</v>
      </c>
      <c r="D326" s="2">
        <v>43435.648368055554</v>
      </c>
      <c r="E326" s="3" t="s">
        <v>796</v>
      </c>
      <c r="F326" s="3">
        <v>23029</v>
      </c>
      <c r="G326" s="3" t="s">
        <v>32</v>
      </c>
      <c r="H326" s="3">
        <v>7950</v>
      </c>
      <c r="I326" s="3">
        <v>740</v>
      </c>
      <c r="J326" s="3">
        <v>6</v>
      </c>
      <c r="K326" s="3">
        <v>1</v>
      </c>
      <c r="L326" s="2">
        <v>43435.655694444446</v>
      </c>
      <c r="O326" s="3" t="s">
        <v>71</v>
      </c>
      <c r="P326" s="3" t="s">
        <v>72</v>
      </c>
      <c r="Q326" s="3" t="s">
        <v>51</v>
      </c>
      <c r="R326" s="3" t="s">
        <v>52</v>
      </c>
      <c r="S326" s="2">
        <v>43435.658229166664</v>
      </c>
      <c r="U326" s="2">
        <v>43435.665671296294</v>
      </c>
      <c r="X326" s="2">
        <f t="shared" si="128"/>
        <v>43435.648368055554</v>
      </c>
      <c r="Y326" s="33">
        <f t="shared" si="129"/>
        <v>0</v>
      </c>
      <c r="Z326" s="33">
        <f t="shared" si="130"/>
        <v>0</v>
      </c>
      <c r="AA326" s="30"/>
      <c r="AB326" s="30">
        <f t="shared" si="131"/>
        <v>0</v>
      </c>
      <c r="AC326" s="30"/>
      <c r="AD326" s="30"/>
      <c r="AE326" s="30"/>
      <c r="AG326" s="3" t="s">
        <v>966</v>
      </c>
    </row>
    <row r="327" spans="1:33" s="3" customFormat="1" hidden="1" x14ac:dyDescent="0.4">
      <c r="A327" s="16" t="str">
        <f t="shared" si="126"/>
        <v>★</v>
      </c>
      <c r="B327" s="16" t="str">
        <f t="shared" si="127"/>
        <v>☆</v>
      </c>
      <c r="C327" s="3">
        <v>15</v>
      </c>
      <c r="D327" s="2">
        <v>43435.649386574078</v>
      </c>
      <c r="E327" s="3" t="s">
        <v>798</v>
      </c>
      <c r="F327" s="3">
        <v>23032</v>
      </c>
      <c r="G327" s="3" t="s">
        <v>32</v>
      </c>
      <c r="H327" s="3">
        <v>5187</v>
      </c>
      <c r="I327" s="3">
        <v>171</v>
      </c>
      <c r="J327" s="3">
        <v>14</v>
      </c>
      <c r="K327" s="3">
        <v>1</v>
      </c>
      <c r="L327" s="2">
        <v>43435.649664351855</v>
      </c>
      <c r="O327" s="3" t="s">
        <v>20</v>
      </c>
      <c r="P327" s="3" t="s">
        <v>21</v>
      </c>
      <c r="Q327" s="3" t="s">
        <v>36</v>
      </c>
      <c r="R327" s="3" t="s">
        <v>37</v>
      </c>
      <c r="S327" s="2">
        <v>43435.673391203702</v>
      </c>
      <c r="U327" s="2">
        <v>43435.683692129627</v>
      </c>
      <c r="W327" s="2">
        <v>43435.656331018516</v>
      </c>
      <c r="X327" s="2">
        <f t="shared" si="128"/>
        <v>43435.656331018516</v>
      </c>
      <c r="Y327" s="33">
        <f t="shared" si="129"/>
        <v>0</v>
      </c>
      <c r="Z327" s="33">
        <f t="shared" si="130"/>
        <v>0</v>
      </c>
      <c r="AA327" s="30"/>
      <c r="AB327" s="30">
        <f t="shared" si="131"/>
        <v>0</v>
      </c>
      <c r="AC327" s="30">
        <f t="shared" si="132"/>
        <v>1.7060185185982846E-2</v>
      </c>
      <c r="AD327" s="30"/>
      <c r="AE327" s="30"/>
      <c r="AG327" s="3" t="s">
        <v>967</v>
      </c>
    </row>
    <row r="328" spans="1:33" s="3" customFormat="1" hidden="1" x14ac:dyDescent="0.4">
      <c r="A328" s="16" t="str">
        <f t="shared" si="126"/>
        <v>-</v>
      </c>
      <c r="B328" s="16" t="str">
        <f t="shared" si="127"/>
        <v>☆</v>
      </c>
      <c r="C328" s="3">
        <v>15</v>
      </c>
      <c r="D328" s="2">
        <v>43435.649953703702</v>
      </c>
      <c r="E328" s="3" t="s">
        <v>799</v>
      </c>
      <c r="F328" s="3">
        <v>23033</v>
      </c>
      <c r="G328" s="3" t="s">
        <v>95</v>
      </c>
      <c r="H328" s="3">
        <v>0</v>
      </c>
      <c r="I328" s="3">
        <v>294</v>
      </c>
      <c r="J328" s="3">
        <v>5</v>
      </c>
      <c r="K328" s="3">
        <v>2</v>
      </c>
      <c r="L328" s="2">
        <v>43435.650787037041</v>
      </c>
      <c r="O328" s="3" t="s">
        <v>43</v>
      </c>
      <c r="P328" s="3" t="s">
        <v>89</v>
      </c>
      <c r="Q328" s="3" t="s">
        <v>61</v>
      </c>
      <c r="R328" s="3" t="s">
        <v>62</v>
      </c>
      <c r="S328" s="2">
        <v>43435.67082175926</v>
      </c>
      <c r="U328" s="2">
        <v>43435.684791666667</v>
      </c>
      <c r="X328" s="2">
        <f t="shared" si="128"/>
        <v>43435.649953703702</v>
      </c>
      <c r="Y328" s="33">
        <f t="shared" si="129"/>
        <v>0</v>
      </c>
      <c r="Z328" s="33">
        <f t="shared" si="130"/>
        <v>0</v>
      </c>
      <c r="AA328" s="30"/>
      <c r="AB328" s="30">
        <f t="shared" si="131"/>
        <v>0</v>
      </c>
      <c r="AC328" s="30">
        <f t="shared" si="132"/>
        <v>2.0868055558821652E-2</v>
      </c>
      <c r="AD328" s="30"/>
      <c r="AE328" s="30"/>
    </row>
    <row r="329" spans="1:33" s="3" customFormat="1" hidden="1" x14ac:dyDescent="0.4">
      <c r="A329" s="16" t="str">
        <f t="shared" si="126"/>
        <v>-</v>
      </c>
      <c r="B329" s="16" t="str">
        <f t="shared" si="127"/>
        <v>☆</v>
      </c>
      <c r="C329" s="3">
        <v>15</v>
      </c>
      <c r="D329" s="2">
        <v>43435.650381944448</v>
      </c>
      <c r="E329" s="3" t="s">
        <v>798</v>
      </c>
      <c r="F329" s="3">
        <v>23034</v>
      </c>
      <c r="G329" s="3" t="s">
        <v>32</v>
      </c>
      <c r="H329" s="3">
        <v>5187</v>
      </c>
      <c r="I329" s="3">
        <v>872</v>
      </c>
      <c r="J329" s="3">
        <v>14</v>
      </c>
      <c r="K329" s="3">
        <v>1</v>
      </c>
      <c r="L329" s="2">
        <v>43435.650601851848</v>
      </c>
      <c r="O329" s="3" t="s">
        <v>30</v>
      </c>
      <c r="P329" s="3" t="s">
        <v>31</v>
      </c>
      <c r="Q329" s="3" t="s">
        <v>36</v>
      </c>
      <c r="R329" s="3" t="s">
        <v>37</v>
      </c>
      <c r="S329" s="2">
        <v>43435.673136574071</v>
      </c>
      <c r="U329" s="2">
        <v>43435.683437500003</v>
      </c>
      <c r="X329" s="2">
        <f t="shared" si="128"/>
        <v>43435.650381944448</v>
      </c>
      <c r="Y329" s="33">
        <f t="shared" si="129"/>
        <v>0</v>
      </c>
      <c r="Z329" s="33">
        <f t="shared" si="130"/>
        <v>0</v>
      </c>
      <c r="AA329" s="30"/>
      <c r="AB329" s="30">
        <f t="shared" si="131"/>
        <v>0</v>
      </c>
      <c r="AC329" s="30"/>
      <c r="AD329" s="30"/>
      <c r="AE329" s="30"/>
      <c r="AG329" s="3" t="s">
        <v>968</v>
      </c>
    </row>
    <row r="330" spans="1:33" s="3" customFormat="1" hidden="1" x14ac:dyDescent="0.4">
      <c r="A330" s="16" t="str">
        <f t="shared" si="126"/>
        <v>★</v>
      </c>
      <c r="B330" s="16" t="str">
        <f t="shared" si="127"/>
        <v>☆</v>
      </c>
      <c r="C330" s="3">
        <v>15</v>
      </c>
      <c r="D330" s="2">
        <v>43435.651284722226</v>
      </c>
      <c r="E330" s="3" t="s">
        <v>769</v>
      </c>
      <c r="F330" s="3">
        <v>23037</v>
      </c>
      <c r="G330" s="3" t="s">
        <v>32</v>
      </c>
      <c r="H330" s="3">
        <v>6447</v>
      </c>
      <c r="I330" s="3">
        <v>502</v>
      </c>
      <c r="J330" s="3">
        <v>12</v>
      </c>
      <c r="K330" s="3">
        <v>2</v>
      </c>
      <c r="L330" s="2">
        <v>43435.689942129633</v>
      </c>
      <c r="O330" s="3" t="s">
        <v>43</v>
      </c>
      <c r="P330" s="3" t="s">
        <v>89</v>
      </c>
      <c r="Q330" s="3" t="s">
        <v>22</v>
      </c>
      <c r="R330" s="3" t="s">
        <v>23</v>
      </c>
      <c r="S330" s="2">
        <v>43435.692939814813</v>
      </c>
      <c r="U330" s="2">
        <v>43435.707407407404</v>
      </c>
      <c r="W330" s="2">
        <v>43435.692939814813</v>
      </c>
      <c r="X330" s="2">
        <f t="shared" si="128"/>
        <v>43435.692939814813</v>
      </c>
      <c r="Y330" s="33">
        <f t="shared" si="129"/>
        <v>0</v>
      </c>
      <c r="Z330" s="33">
        <f t="shared" si="130"/>
        <v>0</v>
      </c>
      <c r="AA330" s="30"/>
      <c r="AB330" s="30">
        <f t="shared" si="131"/>
        <v>0</v>
      </c>
      <c r="AC330" s="30">
        <f t="shared" si="132"/>
        <v>0</v>
      </c>
      <c r="AD330" s="30"/>
      <c r="AE330" s="30"/>
    </row>
    <row r="331" spans="1:33" s="3" customFormat="1" hidden="1" x14ac:dyDescent="0.4">
      <c r="A331" s="16" t="str">
        <f t="shared" si="126"/>
        <v>-</v>
      </c>
      <c r="B331" s="16" t="str">
        <f t="shared" si="127"/>
        <v>☆</v>
      </c>
      <c r="C331" s="3">
        <v>15</v>
      </c>
      <c r="D331" s="2">
        <v>43435.651967592596</v>
      </c>
      <c r="E331" s="3" t="s">
        <v>801</v>
      </c>
      <c r="F331" s="3">
        <v>23038</v>
      </c>
      <c r="G331" s="3" t="s">
        <v>18</v>
      </c>
      <c r="H331" s="3">
        <v>2990</v>
      </c>
      <c r="I331" s="3">
        <v>602</v>
      </c>
      <c r="J331" s="3">
        <v>14</v>
      </c>
      <c r="K331" s="3">
        <v>1</v>
      </c>
      <c r="L331" s="2">
        <v>43435.65315972222</v>
      </c>
      <c r="O331" s="3" t="s">
        <v>36</v>
      </c>
      <c r="P331" s="3" t="s">
        <v>37</v>
      </c>
      <c r="Q331" s="3" t="s">
        <v>26</v>
      </c>
      <c r="R331" s="3" t="s">
        <v>27</v>
      </c>
      <c r="S331" s="2">
        <v>43435.671597222223</v>
      </c>
      <c r="U331" s="2">
        <v>43435.681435185186</v>
      </c>
      <c r="X331" s="2">
        <f t="shared" si="128"/>
        <v>43435.651967592596</v>
      </c>
      <c r="Y331" s="33">
        <f t="shared" si="129"/>
        <v>0</v>
      </c>
      <c r="Z331" s="33">
        <f t="shared" si="130"/>
        <v>0</v>
      </c>
      <c r="AA331" s="30"/>
      <c r="AB331" s="30">
        <f t="shared" si="131"/>
        <v>0</v>
      </c>
      <c r="AC331" s="30">
        <f t="shared" si="132"/>
        <v>1.9629629627161194E-2</v>
      </c>
      <c r="AD331" s="30"/>
      <c r="AE331" s="30"/>
    </row>
    <row r="332" spans="1:33" s="3" customFormat="1" hidden="1" x14ac:dyDescent="0.4">
      <c r="A332" s="16" t="str">
        <f t="shared" si="126"/>
        <v>-</v>
      </c>
      <c r="B332" s="16" t="str">
        <f t="shared" si="127"/>
        <v>☆</v>
      </c>
      <c r="C332" s="3">
        <v>15</v>
      </c>
      <c r="D332" s="2">
        <v>43435.65215277778</v>
      </c>
      <c r="E332" s="3" t="s">
        <v>729</v>
      </c>
      <c r="F332" s="3">
        <v>23039</v>
      </c>
      <c r="G332" s="3" t="s">
        <v>32</v>
      </c>
      <c r="H332" s="3">
        <v>7345</v>
      </c>
      <c r="I332" s="3">
        <v>244</v>
      </c>
      <c r="J332" s="3">
        <v>6</v>
      </c>
      <c r="K332" s="3">
        <v>2</v>
      </c>
      <c r="L332" s="2">
        <v>43435.653078703705</v>
      </c>
      <c r="O332" s="3" t="s">
        <v>51</v>
      </c>
      <c r="P332" s="3" t="s">
        <v>52</v>
      </c>
      <c r="Q332" s="3" t="s">
        <v>30</v>
      </c>
      <c r="R332" s="3" t="s">
        <v>31</v>
      </c>
      <c r="S332" s="2">
        <v>43435.666018518517</v>
      </c>
      <c r="U332" s="2">
        <v>43435.681238425925</v>
      </c>
      <c r="X332" s="2">
        <f t="shared" si="128"/>
        <v>43435.65215277778</v>
      </c>
      <c r="Y332" s="33">
        <f t="shared" si="129"/>
        <v>0</v>
      </c>
      <c r="Z332" s="33">
        <f t="shared" si="130"/>
        <v>0</v>
      </c>
      <c r="AA332" s="30"/>
      <c r="AB332" s="30">
        <f t="shared" si="131"/>
        <v>0</v>
      </c>
      <c r="AC332" s="30">
        <f t="shared" si="132"/>
        <v>1.3865740736946464E-2</v>
      </c>
      <c r="AD332" s="30"/>
      <c r="AE332" s="30"/>
    </row>
    <row r="333" spans="1:33" s="3" customFormat="1" hidden="1" x14ac:dyDescent="0.4">
      <c r="A333" s="16" t="str">
        <f t="shared" si="126"/>
        <v>-</v>
      </c>
      <c r="B333" s="16" t="str">
        <f t="shared" si="127"/>
        <v>☆</v>
      </c>
      <c r="C333" s="3">
        <v>15</v>
      </c>
      <c r="D333" s="2">
        <v>43435.652777777781</v>
      </c>
      <c r="E333" s="3" t="s">
        <v>765</v>
      </c>
      <c r="F333" s="3">
        <v>23041</v>
      </c>
      <c r="G333" s="3" t="s">
        <v>110</v>
      </c>
      <c r="H333" s="3">
        <v>6534</v>
      </c>
      <c r="I333" s="3">
        <v>542</v>
      </c>
      <c r="J333" s="3">
        <v>2</v>
      </c>
      <c r="K333" s="3">
        <v>1</v>
      </c>
      <c r="L333" s="2">
        <v>43435.65289351852</v>
      </c>
      <c r="O333" s="3" t="s">
        <v>24</v>
      </c>
      <c r="P333" s="3" t="s">
        <v>25</v>
      </c>
      <c r="Q333" s="3" t="s">
        <v>61</v>
      </c>
      <c r="R333" s="3" t="s">
        <v>62</v>
      </c>
      <c r="S333" s="2">
        <v>43435.677141203705</v>
      </c>
      <c r="U333" s="2">
        <v>43435.685243055559</v>
      </c>
      <c r="X333" s="2">
        <f t="shared" si="128"/>
        <v>43435.652777777781</v>
      </c>
      <c r="Y333" s="33">
        <f t="shared" si="129"/>
        <v>0</v>
      </c>
      <c r="Z333" s="33">
        <f t="shared" si="130"/>
        <v>0</v>
      </c>
      <c r="AA333" s="30"/>
      <c r="AB333" s="30">
        <f t="shared" si="131"/>
        <v>0</v>
      </c>
      <c r="AC333" s="30">
        <f t="shared" si="132"/>
        <v>2.4363425924093463E-2</v>
      </c>
      <c r="AD333" s="30"/>
      <c r="AE333" s="30"/>
    </row>
    <row r="334" spans="1:33" s="3" customFormat="1" hidden="1" x14ac:dyDescent="0.4">
      <c r="A334" s="16" t="str">
        <f t="shared" si="126"/>
        <v>-</v>
      </c>
      <c r="B334" s="16" t="str">
        <f t="shared" si="127"/>
        <v>☆</v>
      </c>
      <c r="C334" s="3">
        <v>15</v>
      </c>
      <c r="D334" s="2">
        <v>43435.653020833335</v>
      </c>
      <c r="E334" s="3" t="s">
        <v>318</v>
      </c>
      <c r="F334" s="3">
        <v>23042</v>
      </c>
      <c r="G334" s="3" t="s">
        <v>98</v>
      </c>
      <c r="H334" s="3">
        <v>7106</v>
      </c>
      <c r="I334" s="3">
        <v>545</v>
      </c>
      <c r="J334" s="3">
        <v>15</v>
      </c>
      <c r="K334" s="3">
        <v>3</v>
      </c>
      <c r="L334" s="2">
        <v>43435.653379629628</v>
      </c>
      <c r="O334" s="3" t="s">
        <v>41</v>
      </c>
      <c r="P334" s="3" t="s">
        <v>42</v>
      </c>
      <c r="Q334" s="3" t="s">
        <v>103</v>
      </c>
      <c r="R334" s="3" t="s">
        <v>19</v>
      </c>
      <c r="S334" s="2">
        <v>43435.672812500001</v>
      </c>
      <c r="U334" s="2">
        <v>43435.684664351851</v>
      </c>
      <c r="X334" s="2">
        <f t="shared" si="128"/>
        <v>43435.653020833335</v>
      </c>
      <c r="Y334" s="33">
        <f t="shared" si="129"/>
        <v>0</v>
      </c>
      <c r="Z334" s="33">
        <f t="shared" si="130"/>
        <v>0</v>
      </c>
      <c r="AA334" s="30"/>
      <c r="AB334" s="30">
        <f t="shared" si="131"/>
        <v>0</v>
      </c>
      <c r="AC334" s="30"/>
      <c r="AD334" s="30"/>
      <c r="AE334" s="30"/>
      <c r="AG334" s="3" t="s">
        <v>92</v>
      </c>
    </row>
    <row r="335" spans="1:33" s="3" customFormat="1" hidden="1" x14ac:dyDescent="0.4">
      <c r="A335" s="16" t="str">
        <f t="shared" si="126"/>
        <v>★</v>
      </c>
      <c r="B335" s="16" t="str">
        <f t="shared" si="127"/>
        <v>☆</v>
      </c>
      <c r="C335" s="3">
        <v>15</v>
      </c>
      <c r="D335" s="2">
        <v>43435.653657407405</v>
      </c>
      <c r="E335" s="3" t="s">
        <v>803</v>
      </c>
      <c r="F335" s="3">
        <v>23044</v>
      </c>
      <c r="G335" s="3" t="s">
        <v>110</v>
      </c>
      <c r="H335" s="3">
        <v>5528</v>
      </c>
      <c r="I335" s="3">
        <v>914</v>
      </c>
      <c r="J335" s="3">
        <v>14</v>
      </c>
      <c r="K335" s="3">
        <v>1</v>
      </c>
      <c r="L335" s="2">
        <v>43435.65552083333</v>
      </c>
      <c r="O335" s="3" t="s">
        <v>48</v>
      </c>
      <c r="P335" s="3" t="s">
        <v>49</v>
      </c>
      <c r="Q335" s="3" t="s">
        <v>41</v>
      </c>
      <c r="R335" s="3" t="s">
        <v>42</v>
      </c>
      <c r="S335" s="2">
        <v>43435.673368055555</v>
      </c>
      <c r="U335" s="2">
        <v>43435.678773148145</v>
      </c>
      <c r="W335" s="2">
        <v>43435.660590277781</v>
      </c>
      <c r="X335" s="2">
        <f t="shared" si="128"/>
        <v>43435.660590277781</v>
      </c>
      <c r="Y335" s="33">
        <f t="shared" si="129"/>
        <v>0</v>
      </c>
      <c r="Z335" s="33">
        <f t="shared" si="130"/>
        <v>0</v>
      </c>
      <c r="AA335" s="30"/>
      <c r="AB335" s="30">
        <f t="shared" si="131"/>
        <v>0</v>
      </c>
      <c r="AC335" s="30">
        <f t="shared" si="132"/>
        <v>1.2777777774317656E-2</v>
      </c>
      <c r="AD335" s="30"/>
      <c r="AE335" s="30"/>
    </row>
    <row r="336" spans="1:33" s="3" customFormat="1" hidden="1" x14ac:dyDescent="0.4">
      <c r="A336" s="16" t="str">
        <f t="shared" si="126"/>
        <v>-</v>
      </c>
      <c r="B336" s="16" t="str">
        <f t="shared" si="127"/>
        <v>☆</v>
      </c>
      <c r="C336" s="3">
        <v>15</v>
      </c>
      <c r="D336" s="2">
        <v>43435.653807870367</v>
      </c>
      <c r="E336" s="3" t="s">
        <v>318</v>
      </c>
      <c r="F336" s="3">
        <v>23045</v>
      </c>
      <c r="G336" s="3" t="s">
        <v>98</v>
      </c>
      <c r="H336" s="3">
        <v>7106</v>
      </c>
      <c r="I336" s="3">
        <v>931</v>
      </c>
      <c r="J336" s="3">
        <v>6</v>
      </c>
      <c r="K336" s="3">
        <v>3</v>
      </c>
      <c r="L336" s="2">
        <v>43435.654108796298</v>
      </c>
      <c r="O336" s="3" t="s">
        <v>53</v>
      </c>
      <c r="P336" s="3" t="s">
        <v>54</v>
      </c>
      <c r="Q336" s="3" t="s">
        <v>103</v>
      </c>
      <c r="R336" s="3" t="s">
        <v>19</v>
      </c>
      <c r="S336" s="2">
        <v>43435.671284722222</v>
      </c>
      <c r="U336" s="2">
        <v>43435.683067129627</v>
      </c>
      <c r="X336" s="2">
        <f t="shared" si="128"/>
        <v>43435.653807870367</v>
      </c>
      <c r="Y336" s="33">
        <f t="shared" si="129"/>
        <v>0</v>
      </c>
      <c r="Z336" s="33">
        <f t="shared" si="130"/>
        <v>0</v>
      </c>
      <c r="AA336" s="30"/>
      <c r="AB336" s="30">
        <f t="shared" si="131"/>
        <v>0</v>
      </c>
      <c r="AC336" s="30"/>
      <c r="AD336" s="30"/>
      <c r="AE336" s="30"/>
      <c r="AG336" s="3" t="s">
        <v>92</v>
      </c>
    </row>
    <row r="337" spans="1:33" s="7" customFormat="1" hidden="1" x14ac:dyDescent="0.4">
      <c r="A337" s="16" t="str">
        <f t="shared" si="126"/>
        <v>-</v>
      </c>
      <c r="B337" s="16" t="str">
        <f t="shared" si="127"/>
        <v>☆</v>
      </c>
      <c r="C337" s="7">
        <v>15</v>
      </c>
      <c r="D337" s="2">
        <v>43435.654490740744</v>
      </c>
      <c r="E337" s="3" t="s">
        <v>729</v>
      </c>
      <c r="F337" s="3">
        <v>23046</v>
      </c>
      <c r="G337" s="3" t="s">
        <v>32</v>
      </c>
      <c r="H337" s="3">
        <v>7345</v>
      </c>
      <c r="I337" s="3">
        <v>633</v>
      </c>
      <c r="J337" s="3">
        <v>1</v>
      </c>
      <c r="K337" s="3">
        <v>2</v>
      </c>
      <c r="L337" s="2">
        <v>43435.654641203706</v>
      </c>
      <c r="M337" s="3"/>
      <c r="N337" s="3"/>
      <c r="O337" s="3" t="s">
        <v>51</v>
      </c>
      <c r="P337" s="3" t="s">
        <v>52</v>
      </c>
      <c r="Q337" s="3" t="s">
        <v>24</v>
      </c>
      <c r="R337" s="3" t="s">
        <v>25</v>
      </c>
      <c r="S337" s="2">
        <v>43435.667500000003</v>
      </c>
      <c r="T337" s="3"/>
      <c r="U337" s="2">
        <v>43435.67591435185</v>
      </c>
      <c r="V337" s="3"/>
      <c r="W337" s="3"/>
      <c r="X337" s="2">
        <f t="shared" si="128"/>
        <v>43435.654490740744</v>
      </c>
      <c r="Y337" s="33">
        <f t="shared" si="129"/>
        <v>0</v>
      </c>
      <c r="Z337" s="33">
        <f t="shared" si="130"/>
        <v>0</v>
      </c>
      <c r="AA337" s="10"/>
      <c r="AB337" s="10">
        <f t="shared" si="131"/>
        <v>0</v>
      </c>
      <c r="AC337" s="10">
        <f t="shared" si="132"/>
        <v>1.3009259258979E-2</v>
      </c>
      <c r="AD337" s="10"/>
      <c r="AE337" s="10"/>
    </row>
    <row r="338" spans="1:33" s="3" customFormat="1" hidden="1" x14ac:dyDescent="0.4">
      <c r="A338" s="16" t="str">
        <f t="shared" ref="A338" si="133">IF(W338&gt;0, "★", "-")</f>
        <v>-</v>
      </c>
      <c r="B338" s="16" t="str">
        <f t="shared" ref="B338" si="134">IF(L338&gt;0, "☆", "-")</f>
        <v>☆</v>
      </c>
      <c r="C338" s="3">
        <v>15</v>
      </c>
      <c r="D338" s="2">
        <v>43435.654606481483</v>
      </c>
      <c r="E338" s="3" t="s">
        <v>318</v>
      </c>
      <c r="F338" s="3">
        <v>23047</v>
      </c>
      <c r="G338" s="3" t="s">
        <v>98</v>
      </c>
      <c r="H338" s="3">
        <v>7106</v>
      </c>
      <c r="I338" s="3">
        <v>513</v>
      </c>
      <c r="J338" s="3">
        <v>6</v>
      </c>
      <c r="K338" s="3">
        <v>3</v>
      </c>
      <c r="L338" s="2">
        <v>43435.654895833337</v>
      </c>
      <c r="O338" s="3" t="s">
        <v>41</v>
      </c>
      <c r="P338" s="3" t="s">
        <v>42</v>
      </c>
      <c r="Q338" s="3" t="s">
        <v>103</v>
      </c>
      <c r="R338" s="3" t="s">
        <v>19</v>
      </c>
      <c r="S338" s="2">
        <v>43435.669363425928</v>
      </c>
      <c r="U338" s="2">
        <v>43435.681215277778</v>
      </c>
      <c r="X338" s="2">
        <f t="shared" si="128"/>
        <v>43435.654606481483</v>
      </c>
      <c r="Y338" s="33">
        <f t="shared" si="129"/>
        <v>0</v>
      </c>
      <c r="Z338" s="33">
        <f t="shared" si="130"/>
        <v>0</v>
      </c>
      <c r="AA338" s="30"/>
      <c r="AB338" s="30">
        <f t="shared" si="131"/>
        <v>0</v>
      </c>
      <c r="AC338" s="30"/>
      <c r="AD338" s="30"/>
      <c r="AE338" s="30"/>
      <c r="AG338" s="3" t="s">
        <v>92</v>
      </c>
    </row>
    <row r="339" spans="1:33" s="3" customFormat="1" hidden="1" x14ac:dyDescent="0.4">
      <c r="A339" s="16" t="str">
        <f t="shared" ref="A339:A348" si="135">IF(W339&gt;0, "★", "-")</f>
        <v>-</v>
      </c>
      <c r="B339" s="16" t="str">
        <f t="shared" ref="B339:B348" si="136">IF(L339&gt;0, "☆", "-")</f>
        <v>☆</v>
      </c>
      <c r="C339" s="3">
        <v>15</v>
      </c>
      <c r="D339" s="2">
        <v>43435.655034722222</v>
      </c>
      <c r="E339" s="3" t="s">
        <v>804</v>
      </c>
      <c r="F339" s="3">
        <v>23049</v>
      </c>
      <c r="G339" s="3" t="s">
        <v>32</v>
      </c>
      <c r="H339" s="3">
        <v>1770</v>
      </c>
      <c r="I339" s="3">
        <v>578</v>
      </c>
      <c r="J339" s="3">
        <v>6</v>
      </c>
      <c r="K339" s="3">
        <v>4</v>
      </c>
      <c r="L339" s="2">
        <v>43435.655347222222</v>
      </c>
      <c r="O339" s="3" t="s">
        <v>63</v>
      </c>
      <c r="P339" s="3" t="s">
        <v>64</v>
      </c>
      <c r="Q339" s="3" t="s">
        <v>30</v>
      </c>
      <c r="R339" s="3" t="s">
        <v>31</v>
      </c>
      <c r="S339" s="2">
        <v>43435.683217592596</v>
      </c>
      <c r="U339" s="2">
        <v>43435.693530092591</v>
      </c>
      <c r="X339" s="2">
        <f t="shared" si="128"/>
        <v>43435.655034722222</v>
      </c>
      <c r="Y339" s="33">
        <f t="shared" si="129"/>
        <v>0</v>
      </c>
      <c r="Z339" s="33">
        <f t="shared" si="130"/>
        <v>0</v>
      </c>
      <c r="AA339" s="30"/>
      <c r="AB339" s="30">
        <f t="shared" si="131"/>
        <v>0</v>
      </c>
      <c r="AC339" s="30">
        <f t="shared" si="132"/>
        <v>2.8182870373711921E-2</v>
      </c>
      <c r="AD339" s="30"/>
      <c r="AE339" s="30"/>
    </row>
    <row r="340" spans="1:33" s="3" customFormat="1" hidden="1" x14ac:dyDescent="0.4">
      <c r="A340" s="16" t="str">
        <f t="shared" si="135"/>
        <v>-</v>
      </c>
      <c r="B340" s="16" t="str">
        <f t="shared" si="136"/>
        <v>☆</v>
      </c>
      <c r="C340" s="3">
        <v>15</v>
      </c>
      <c r="D340" s="2">
        <v>43435.655277777776</v>
      </c>
      <c r="E340" s="3" t="s">
        <v>318</v>
      </c>
      <c r="F340" s="3">
        <v>23050</v>
      </c>
      <c r="G340" s="3" t="s">
        <v>98</v>
      </c>
      <c r="H340" s="3">
        <v>7106</v>
      </c>
      <c r="I340" s="3">
        <v>690</v>
      </c>
      <c r="J340" s="3">
        <v>15</v>
      </c>
      <c r="K340" s="3">
        <v>3</v>
      </c>
      <c r="L340" s="2">
        <v>43435.655543981484</v>
      </c>
      <c r="O340" s="3" t="s">
        <v>53</v>
      </c>
      <c r="P340" s="3" t="s">
        <v>54</v>
      </c>
      <c r="Q340" s="3" t="s">
        <v>103</v>
      </c>
      <c r="R340" s="3" t="s">
        <v>19</v>
      </c>
      <c r="S340" s="2">
        <v>43435.673645833333</v>
      </c>
      <c r="U340" s="2">
        <v>43435.685428240744</v>
      </c>
      <c r="X340" s="2">
        <f t="shared" si="128"/>
        <v>43435.655277777776</v>
      </c>
      <c r="Y340" s="33">
        <f t="shared" si="129"/>
        <v>0</v>
      </c>
      <c r="Z340" s="33">
        <f t="shared" si="130"/>
        <v>0</v>
      </c>
      <c r="AA340" s="30"/>
      <c r="AB340" s="30">
        <f t="shared" si="131"/>
        <v>0</v>
      </c>
      <c r="AC340" s="30"/>
      <c r="AD340" s="30"/>
      <c r="AE340" s="30"/>
      <c r="AG340" s="3" t="s">
        <v>92</v>
      </c>
    </row>
    <row r="341" spans="1:33" s="3" customFormat="1" hidden="1" x14ac:dyDescent="0.4">
      <c r="A341" s="16" t="str">
        <f t="shared" si="135"/>
        <v>-</v>
      </c>
      <c r="B341" s="16" t="str">
        <f t="shared" si="136"/>
        <v>☆</v>
      </c>
      <c r="C341" s="3">
        <v>15</v>
      </c>
      <c r="D341" s="2">
        <v>43435.6559375</v>
      </c>
      <c r="E341" s="3" t="s">
        <v>318</v>
      </c>
      <c r="F341" s="3">
        <v>23053</v>
      </c>
      <c r="G341" s="3" t="s">
        <v>98</v>
      </c>
      <c r="H341" s="3">
        <v>7106</v>
      </c>
      <c r="I341" s="3">
        <v>207</v>
      </c>
      <c r="J341" s="3">
        <v>6</v>
      </c>
      <c r="K341" s="3">
        <v>3</v>
      </c>
      <c r="L341" s="2">
        <v>43435.656817129631</v>
      </c>
      <c r="O341" s="3" t="s">
        <v>41</v>
      </c>
      <c r="P341" s="3" t="s">
        <v>42</v>
      </c>
      <c r="Q341" s="3" t="s">
        <v>103</v>
      </c>
      <c r="R341" s="3" t="s">
        <v>19</v>
      </c>
      <c r="S341" s="2">
        <v>43435.668668981481</v>
      </c>
      <c r="U341" s="2">
        <v>43435.680520833332</v>
      </c>
      <c r="X341" s="2">
        <f t="shared" si="128"/>
        <v>43435.6559375</v>
      </c>
      <c r="Y341" s="33">
        <f t="shared" si="129"/>
        <v>0</v>
      </c>
      <c r="Z341" s="33">
        <f t="shared" si="130"/>
        <v>0</v>
      </c>
      <c r="AA341" s="30"/>
      <c r="AB341" s="30">
        <f t="shared" si="131"/>
        <v>0</v>
      </c>
      <c r="AC341" s="30">
        <f t="shared" si="132"/>
        <v>1.2731481481750961E-2</v>
      </c>
      <c r="AD341" s="30"/>
      <c r="AE341" s="30"/>
      <c r="AG341" s="3" t="s">
        <v>92</v>
      </c>
    </row>
    <row r="342" spans="1:33" s="3" customFormat="1" hidden="1" x14ac:dyDescent="0.4">
      <c r="A342" s="16" t="str">
        <f t="shared" si="135"/>
        <v>★</v>
      </c>
      <c r="B342" s="16" t="str">
        <f t="shared" si="136"/>
        <v>☆</v>
      </c>
      <c r="C342" s="3">
        <v>15</v>
      </c>
      <c r="D342" s="2">
        <v>43435.660439814812</v>
      </c>
      <c r="E342" s="3" t="s">
        <v>808</v>
      </c>
      <c r="F342" s="3">
        <v>23060</v>
      </c>
      <c r="G342" s="3" t="s">
        <v>96</v>
      </c>
      <c r="H342" s="3">
        <v>0</v>
      </c>
      <c r="I342" s="3">
        <v>339</v>
      </c>
      <c r="J342" s="3">
        <v>12</v>
      </c>
      <c r="K342" s="3">
        <v>2</v>
      </c>
      <c r="L342" s="2">
        <v>43435.662314814814</v>
      </c>
      <c r="O342" s="3" t="s">
        <v>43</v>
      </c>
      <c r="P342" s="3" t="s">
        <v>89</v>
      </c>
      <c r="Q342" s="3" t="s">
        <v>28</v>
      </c>
      <c r="R342" s="3" t="s">
        <v>29</v>
      </c>
      <c r="S342" s="2">
        <v>43435.701666666668</v>
      </c>
      <c r="U342" s="2">
        <v>43435.71398148148</v>
      </c>
      <c r="W342" s="2">
        <v>43435.701666666668</v>
      </c>
      <c r="X342" s="2">
        <f t="shared" si="128"/>
        <v>43435.701666666668</v>
      </c>
      <c r="Y342" s="33">
        <f t="shared" si="129"/>
        <v>0</v>
      </c>
      <c r="Z342" s="33">
        <f t="shared" si="130"/>
        <v>0</v>
      </c>
      <c r="AA342" s="30"/>
      <c r="AB342" s="30">
        <f t="shared" si="131"/>
        <v>0</v>
      </c>
      <c r="AC342" s="30">
        <f t="shared" si="132"/>
        <v>0</v>
      </c>
      <c r="AD342" s="30"/>
      <c r="AE342" s="30"/>
    </row>
    <row r="343" spans="1:33" s="3" customFormat="1" hidden="1" x14ac:dyDescent="0.4">
      <c r="A343" s="16" t="str">
        <f t="shared" si="135"/>
        <v>★</v>
      </c>
      <c r="B343" s="16" t="str">
        <f t="shared" si="136"/>
        <v>☆</v>
      </c>
      <c r="C343" s="3">
        <v>15</v>
      </c>
      <c r="D343" s="2">
        <v>43435.660810185182</v>
      </c>
      <c r="E343" s="3" t="s">
        <v>809</v>
      </c>
      <c r="F343" s="3">
        <v>23061</v>
      </c>
      <c r="G343" s="3" t="s">
        <v>95</v>
      </c>
      <c r="H343" s="3">
        <v>0</v>
      </c>
      <c r="I343" s="3">
        <v>819</v>
      </c>
      <c r="J343" s="3">
        <v>1</v>
      </c>
      <c r="K343" s="3">
        <v>1</v>
      </c>
      <c r="L343" s="2">
        <v>43435.662546296298</v>
      </c>
      <c r="O343" s="3" t="s">
        <v>43</v>
      </c>
      <c r="P343" s="3" t="s">
        <v>89</v>
      </c>
      <c r="Q343" s="3" t="s">
        <v>24</v>
      </c>
      <c r="R343" s="3" t="s">
        <v>25</v>
      </c>
      <c r="S343" s="2">
        <v>43435.702372685184</v>
      </c>
      <c r="U343" s="2">
        <v>43435.710520833331</v>
      </c>
      <c r="W343" s="2">
        <v>43435.702372685184</v>
      </c>
      <c r="X343" s="2">
        <f t="shared" si="128"/>
        <v>43435.702372685184</v>
      </c>
      <c r="Y343" s="33">
        <f t="shared" si="129"/>
        <v>0</v>
      </c>
      <c r="Z343" s="33">
        <f t="shared" si="130"/>
        <v>0</v>
      </c>
      <c r="AA343" s="30"/>
      <c r="AB343" s="30">
        <f t="shared" si="131"/>
        <v>0</v>
      </c>
      <c r="AC343" s="30">
        <f t="shared" si="132"/>
        <v>0</v>
      </c>
      <c r="AD343" s="30"/>
      <c r="AE343" s="30"/>
    </row>
    <row r="344" spans="1:33" s="3" customFormat="1" hidden="1" x14ac:dyDescent="0.4">
      <c r="A344" s="16" t="str">
        <f t="shared" si="135"/>
        <v>★</v>
      </c>
      <c r="B344" s="16" t="str">
        <f t="shared" si="136"/>
        <v>☆</v>
      </c>
      <c r="C344" s="3">
        <v>15</v>
      </c>
      <c r="D344" s="2">
        <v>43435.66170138889</v>
      </c>
      <c r="E344" s="3" t="s">
        <v>811</v>
      </c>
      <c r="F344" s="3">
        <v>23064</v>
      </c>
      <c r="G344" s="3" t="s">
        <v>32</v>
      </c>
      <c r="H344" s="3">
        <v>7996</v>
      </c>
      <c r="I344" s="3">
        <v>689</v>
      </c>
      <c r="J344" s="3">
        <v>10</v>
      </c>
      <c r="K344" s="3">
        <v>1</v>
      </c>
      <c r="L344" s="2">
        <v>43435.663252314815</v>
      </c>
      <c r="O344" s="3" t="s">
        <v>103</v>
      </c>
      <c r="P344" s="3" t="s">
        <v>19</v>
      </c>
      <c r="Q344" s="3" t="s">
        <v>61</v>
      </c>
      <c r="R344" s="3" t="s">
        <v>62</v>
      </c>
      <c r="S344" s="2">
        <v>43435.668634259258</v>
      </c>
      <c r="U344" s="2">
        <v>43435.676701388889</v>
      </c>
      <c r="W344" s="2">
        <v>43435.668634259258</v>
      </c>
      <c r="X344" s="2">
        <f t="shared" si="128"/>
        <v>43435.668634259258</v>
      </c>
      <c r="Y344" s="33">
        <f t="shared" si="129"/>
        <v>0</v>
      </c>
      <c r="Z344" s="33">
        <f t="shared" si="130"/>
        <v>0</v>
      </c>
      <c r="AA344" s="30"/>
      <c r="AB344" s="30">
        <f t="shared" si="131"/>
        <v>0</v>
      </c>
      <c r="AC344" s="30">
        <f t="shared" si="132"/>
        <v>0</v>
      </c>
      <c r="AD344" s="30"/>
      <c r="AE344" s="30"/>
      <c r="AG344" s="3" t="s">
        <v>129</v>
      </c>
    </row>
    <row r="345" spans="1:33" s="3" customFormat="1" hidden="1" x14ac:dyDescent="0.4">
      <c r="A345" s="16" t="str">
        <f t="shared" si="135"/>
        <v>-</v>
      </c>
      <c r="B345" s="16" t="str">
        <f t="shared" si="136"/>
        <v>☆</v>
      </c>
      <c r="C345" s="3">
        <v>15</v>
      </c>
      <c r="D345" s="2">
        <v>43435.66269675926</v>
      </c>
      <c r="E345" s="3" t="s">
        <v>449</v>
      </c>
      <c r="F345" s="3">
        <v>23065</v>
      </c>
      <c r="G345" s="3" t="s">
        <v>110</v>
      </c>
      <c r="H345" s="3">
        <v>1325</v>
      </c>
      <c r="I345" s="3">
        <v>183</v>
      </c>
      <c r="J345" s="3">
        <v>12</v>
      </c>
      <c r="K345" s="3">
        <v>1</v>
      </c>
      <c r="L345" s="2">
        <v>43435.662835648145</v>
      </c>
      <c r="O345" s="3" t="s">
        <v>103</v>
      </c>
      <c r="P345" s="3" t="s">
        <v>19</v>
      </c>
      <c r="Q345" s="3" t="s">
        <v>24</v>
      </c>
      <c r="R345" s="3" t="s">
        <v>25</v>
      </c>
      <c r="S345" s="2">
        <v>43435.665451388886</v>
      </c>
      <c r="U345" s="2">
        <v>43435.6715625</v>
      </c>
      <c r="X345" s="2">
        <f t="shared" si="128"/>
        <v>43435.66269675926</v>
      </c>
      <c r="Y345" s="33">
        <f t="shared" si="129"/>
        <v>0</v>
      </c>
      <c r="Z345" s="33">
        <f t="shared" si="130"/>
        <v>0</v>
      </c>
      <c r="AA345" s="30"/>
      <c r="AB345" s="30">
        <f t="shared" si="131"/>
        <v>0</v>
      </c>
      <c r="AC345" s="30">
        <f t="shared" si="132"/>
        <v>2.7546296259970404E-3</v>
      </c>
      <c r="AD345" s="30"/>
      <c r="AE345" s="30"/>
    </row>
    <row r="346" spans="1:33" s="3" customFormat="1" hidden="1" x14ac:dyDescent="0.4">
      <c r="A346" s="16" t="str">
        <f t="shared" si="135"/>
        <v>★</v>
      </c>
      <c r="B346" s="16" t="str">
        <f t="shared" si="136"/>
        <v>☆</v>
      </c>
      <c r="C346" s="3">
        <v>15</v>
      </c>
      <c r="D346" s="2">
        <v>43435.663252314815</v>
      </c>
      <c r="E346" s="3" t="s">
        <v>812</v>
      </c>
      <c r="F346" s="3">
        <v>23066</v>
      </c>
      <c r="G346" s="3" t="s">
        <v>96</v>
      </c>
      <c r="H346" s="3">
        <v>0</v>
      </c>
      <c r="I346" s="3">
        <v>440</v>
      </c>
      <c r="J346" s="3">
        <v>1</v>
      </c>
      <c r="K346" s="3">
        <v>3</v>
      </c>
      <c r="L346" s="2">
        <v>43435.685486111113</v>
      </c>
      <c r="O346" s="3" t="s">
        <v>43</v>
      </c>
      <c r="P346" s="3" t="s">
        <v>89</v>
      </c>
      <c r="Q346" s="3" t="s">
        <v>28</v>
      </c>
      <c r="R346" s="3" t="s">
        <v>29</v>
      </c>
      <c r="S346" s="2">
        <v>43435.704618055555</v>
      </c>
      <c r="U346" s="2">
        <v>43435.717627314814</v>
      </c>
      <c r="W346" s="2">
        <v>43435.704618055555</v>
      </c>
      <c r="X346" s="2">
        <f t="shared" si="128"/>
        <v>43435.704618055555</v>
      </c>
      <c r="Y346" s="33">
        <f t="shared" si="129"/>
        <v>0</v>
      </c>
      <c r="Z346" s="33">
        <f t="shared" si="130"/>
        <v>0</v>
      </c>
      <c r="AA346" s="30"/>
      <c r="AB346" s="30">
        <f t="shared" si="131"/>
        <v>0</v>
      </c>
      <c r="AC346" s="30">
        <f t="shared" si="132"/>
        <v>0</v>
      </c>
      <c r="AD346" s="30"/>
      <c r="AE346" s="30"/>
    </row>
    <row r="347" spans="1:33" s="3" customFormat="1" hidden="1" x14ac:dyDescent="0.4">
      <c r="A347" s="16" t="str">
        <f t="shared" si="135"/>
        <v>-</v>
      </c>
      <c r="B347" s="16" t="str">
        <f t="shared" si="136"/>
        <v>☆</v>
      </c>
      <c r="C347" s="3">
        <v>15</v>
      </c>
      <c r="D347" s="2">
        <v>43435.663495370369</v>
      </c>
      <c r="E347" s="3" t="s">
        <v>811</v>
      </c>
      <c r="F347" s="3">
        <v>23067</v>
      </c>
      <c r="G347" s="3" t="s">
        <v>32</v>
      </c>
      <c r="H347" s="3">
        <v>7996</v>
      </c>
      <c r="I347" s="3">
        <v>767</v>
      </c>
      <c r="J347" s="3">
        <v>9</v>
      </c>
      <c r="K347" s="3">
        <v>1</v>
      </c>
      <c r="L347" s="2">
        <v>43435.66369212963</v>
      </c>
      <c r="O347" s="3" t="s">
        <v>103</v>
      </c>
      <c r="P347" s="3" t="s">
        <v>19</v>
      </c>
      <c r="Q347" s="3" t="s">
        <v>61</v>
      </c>
      <c r="R347" s="3" t="s">
        <v>62</v>
      </c>
      <c r="S347" s="2">
        <v>43435.683680555558</v>
      </c>
      <c r="U347" s="2">
        <v>43435.691747685189</v>
      </c>
      <c r="X347" s="2">
        <f t="shared" si="128"/>
        <v>43435.663495370369</v>
      </c>
      <c r="Y347" s="33">
        <f t="shared" si="129"/>
        <v>0</v>
      </c>
      <c r="Z347" s="33">
        <f t="shared" si="130"/>
        <v>0</v>
      </c>
      <c r="AA347" s="30"/>
      <c r="AB347" s="30">
        <f t="shared" si="131"/>
        <v>0</v>
      </c>
      <c r="AC347" s="30"/>
      <c r="AD347" s="30"/>
      <c r="AE347" s="30"/>
      <c r="AG347" s="3" t="s">
        <v>969</v>
      </c>
    </row>
    <row r="348" spans="1:33" s="5" customFormat="1" hidden="1" x14ac:dyDescent="0.4">
      <c r="A348" s="17" t="str">
        <f t="shared" si="135"/>
        <v>-</v>
      </c>
      <c r="B348" s="17" t="str">
        <f t="shared" si="136"/>
        <v>☆</v>
      </c>
      <c r="C348" s="5">
        <v>15</v>
      </c>
      <c r="D348" s="4">
        <v>43435.664039351854</v>
      </c>
      <c r="E348" s="5" t="s">
        <v>811</v>
      </c>
      <c r="F348" s="5">
        <v>23069</v>
      </c>
      <c r="G348" s="5" t="s">
        <v>32</v>
      </c>
      <c r="H348" s="5">
        <v>7996</v>
      </c>
      <c r="I348" s="5">
        <v>794</v>
      </c>
      <c r="J348" s="5">
        <v>9</v>
      </c>
      <c r="K348" s="5">
        <v>1</v>
      </c>
      <c r="L348" s="4">
        <v>43435.664305555554</v>
      </c>
      <c r="O348" s="5" t="s">
        <v>103</v>
      </c>
      <c r="P348" s="5" t="s">
        <v>19</v>
      </c>
      <c r="Q348" s="5" t="s">
        <v>61</v>
      </c>
      <c r="R348" s="5" t="s">
        <v>62</v>
      </c>
      <c r="S348" s="4">
        <v>43435.683680555558</v>
      </c>
      <c r="U348" s="4">
        <v>43435.691747685189</v>
      </c>
      <c r="X348" s="4">
        <f t="shared" si="128"/>
        <v>43435.664039351854</v>
      </c>
      <c r="Y348" s="34">
        <f t="shared" si="129"/>
        <v>0</v>
      </c>
      <c r="Z348" s="34">
        <f t="shared" si="130"/>
        <v>0</v>
      </c>
      <c r="AA348" s="31"/>
      <c r="AB348" s="31">
        <f t="shared" si="131"/>
        <v>0</v>
      </c>
      <c r="AC348" s="31"/>
      <c r="AD348" s="31"/>
      <c r="AE348" s="31"/>
      <c r="AG348" s="3" t="s">
        <v>970</v>
      </c>
    </row>
    <row r="349" spans="1:33" s="21" customFormat="1" x14ac:dyDescent="0.4">
      <c r="A349" s="20" t="str">
        <f t="shared" si="122"/>
        <v>-</v>
      </c>
      <c r="B349" s="20" t="str">
        <f t="shared" si="123"/>
        <v>-</v>
      </c>
      <c r="C349" s="21">
        <v>16</v>
      </c>
      <c r="D349" s="22">
        <v>43435.668356481481</v>
      </c>
      <c r="E349" s="21" t="s">
        <v>815</v>
      </c>
      <c r="F349" s="21">
        <v>23075</v>
      </c>
      <c r="G349" s="21" t="s">
        <v>32</v>
      </c>
      <c r="H349" s="21">
        <v>8002</v>
      </c>
      <c r="I349" s="21">
        <v>647</v>
      </c>
      <c r="J349" s="21">
        <v>5</v>
      </c>
      <c r="K349" s="21">
        <v>1</v>
      </c>
      <c r="M349" s="22">
        <v>43435.670300925929</v>
      </c>
      <c r="N349" s="22">
        <v>43435.675613425927</v>
      </c>
      <c r="O349" s="21" t="s">
        <v>88</v>
      </c>
      <c r="P349" s="21" t="s">
        <v>35</v>
      </c>
      <c r="Q349" s="21" t="s">
        <v>73</v>
      </c>
      <c r="R349" s="21" t="s">
        <v>74</v>
      </c>
      <c r="S349" s="22">
        <v>43435.670266203706</v>
      </c>
      <c r="T349" s="22">
        <v>43435.670266203706</v>
      </c>
      <c r="U349" s="22">
        <v>43435.680185185185</v>
      </c>
      <c r="V349" s="22">
        <v>43435.689872685187</v>
      </c>
      <c r="X349" s="22">
        <f t="shared" si="128"/>
        <v>43435.668356481481</v>
      </c>
      <c r="Y349" s="35">
        <f t="shared" si="129"/>
        <v>5.3124999976716936E-3</v>
      </c>
      <c r="Z349" s="35">
        <f t="shared" si="130"/>
        <v>5.3124999976716936E-3</v>
      </c>
      <c r="AA349" s="32">
        <f>SUM(Z349:Z462)</f>
        <v>1.1029976852805703</v>
      </c>
      <c r="AB349" s="32">
        <f t="shared" si="131"/>
        <v>3.4722223062999547E-5</v>
      </c>
      <c r="AC349" s="32">
        <f t="shared" si="132"/>
        <v>1.9444444478722289E-3</v>
      </c>
      <c r="AD349" s="32">
        <f>AVERAGE(AC349:AC462)</f>
        <v>1.1737542955331462E-2</v>
      </c>
      <c r="AE349" s="32">
        <f>MEDIAN(AC349:AC462)</f>
        <v>1.1851851850224193E-2</v>
      </c>
    </row>
    <row r="350" spans="1:33" s="3" customFormat="1" x14ac:dyDescent="0.4">
      <c r="A350" s="16" t="str">
        <f t="shared" si="122"/>
        <v>-</v>
      </c>
      <c r="B350" s="16" t="str">
        <f t="shared" si="123"/>
        <v>-</v>
      </c>
      <c r="C350" s="3">
        <v>16</v>
      </c>
      <c r="D350" s="2">
        <v>43435.668912037036</v>
      </c>
      <c r="E350" s="3" t="s">
        <v>693</v>
      </c>
      <c r="F350" s="3">
        <v>23077</v>
      </c>
      <c r="G350" s="3" t="s">
        <v>32</v>
      </c>
      <c r="H350" s="3">
        <v>7908</v>
      </c>
      <c r="I350" s="3">
        <v>843</v>
      </c>
      <c r="J350" s="3">
        <v>12</v>
      </c>
      <c r="K350" s="3">
        <v>1</v>
      </c>
      <c r="M350" s="2">
        <v>43435.683935185189</v>
      </c>
      <c r="N350" s="2">
        <v>43435.688425925924</v>
      </c>
      <c r="O350" s="3" t="s">
        <v>26</v>
      </c>
      <c r="P350" s="3" t="s">
        <v>27</v>
      </c>
      <c r="Q350" s="3" t="s">
        <v>103</v>
      </c>
      <c r="R350" s="3" t="s">
        <v>19</v>
      </c>
      <c r="S350" s="2">
        <v>43435.680451388886</v>
      </c>
      <c r="T350" s="2">
        <v>43435.681944444441</v>
      </c>
      <c r="U350" s="2">
        <v>43435.685497685183</v>
      </c>
      <c r="V350" s="2">
        <v>43435.686990740738</v>
      </c>
      <c r="X350" s="2">
        <f t="shared" si="128"/>
        <v>43435.668912037036</v>
      </c>
      <c r="Y350" s="33">
        <f t="shared" si="129"/>
        <v>4.4907407354912721E-3</v>
      </c>
      <c r="Z350" s="33">
        <f t="shared" si="130"/>
        <v>4.4907407354912721E-3</v>
      </c>
      <c r="AA350" s="30"/>
      <c r="AB350" s="30">
        <f t="shared" si="131"/>
        <v>3.4837963030440733E-3</v>
      </c>
      <c r="AC350" s="30">
        <f t="shared" si="132"/>
        <v>1.5023148152977228E-2</v>
      </c>
      <c r="AD350" s="30"/>
      <c r="AE350" s="30"/>
    </row>
    <row r="351" spans="1:33" s="3" customFormat="1" x14ac:dyDescent="0.4">
      <c r="A351" s="16" t="str">
        <f t="shared" si="122"/>
        <v>★</v>
      </c>
      <c r="B351" s="16" t="str">
        <f t="shared" si="123"/>
        <v>-</v>
      </c>
      <c r="C351" s="3">
        <v>16</v>
      </c>
      <c r="D351" s="2">
        <v>43435.671111111114</v>
      </c>
      <c r="E351" s="3" t="s">
        <v>742</v>
      </c>
      <c r="F351" s="3">
        <v>23082</v>
      </c>
      <c r="G351" s="3" t="s">
        <v>32</v>
      </c>
      <c r="H351" s="3">
        <v>6962</v>
      </c>
      <c r="I351" s="3">
        <v>53</v>
      </c>
      <c r="J351" s="3">
        <v>14</v>
      </c>
      <c r="K351" s="3">
        <v>1</v>
      </c>
      <c r="M351" s="2">
        <v>43435.674467592595</v>
      </c>
      <c r="N351" s="2">
        <v>43435.689409722225</v>
      </c>
      <c r="O351" s="3" t="s">
        <v>75</v>
      </c>
      <c r="P351" s="3" t="s">
        <v>76</v>
      </c>
      <c r="Q351" s="3" t="s">
        <v>46</v>
      </c>
      <c r="R351" s="3" t="s">
        <v>47</v>
      </c>
      <c r="S351" s="2">
        <v>43435.678043981483</v>
      </c>
      <c r="T351" s="2">
        <v>43435.678043981483</v>
      </c>
      <c r="U351" s="2">
        <v>43435.69295138889</v>
      </c>
      <c r="V351" s="2">
        <v>43435.696631944447</v>
      </c>
      <c r="W351" s="2">
        <v>43435.678043981483</v>
      </c>
      <c r="X351" s="2">
        <f t="shared" si="128"/>
        <v>43435.678043981483</v>
      </c>
      <c r="Y351" s="33">
        <f t="shared" si="129"/>
        <v>1.4942129630071577E-2</v>
      </c>
      <c r="Z351" s="33">
        <f t="shared" si="130"/>
        <v>1.4942129630071577E-2</v>
      </c>
      <c r="AA351" s="30"/>
      <c r="AB351" s="30">
        <f t="shared" si="131"/>
        <v>0</v>
      </c>
      <c r="AC351" s="30">
        <f t="shared" si="132"/>
        <v>0</v>
      </c>
      <c r="AD351" s="30"/>
      <c r="AE351" s="30"/>
    </row>
    <row r="352" spans="1:33" s="3" customFormat="1" x14ac:dyDescent="0.4">
      <c r="A352" s="16" t="str">
        <f t="shared" si="120"/>
        <v>★</v>
      </c>
      <c r="B352" s="16" t="str">
        <f t="shared" si="121"/>
        <v>-</v>
      </c>
      <c r="C352" s="3">
        <v>16</v>
      </c>
      <c r="D352" s="2">
        <v>43435.671701388892</v>
      </c>
      <c r="E352" s="3" t="s">
        <v>816</v>
      </c>
      <c r="F352" s="3">
        <v>23083</v>
      </c>
      <c r="G352" s="3" t="s">
        <v>65</v>
      </c>
      <c r="H352" s="3">
        <v>5550</v>
      </c>
      <c r="I352" s="3">
        <v>967</v>
      </c>
      <c r="J352" s="3">
        <v>7</v>
      </c>
      <c r="K352" s="3">
        <v>1</v>
      </c>
      <c r="M352" s="2">
        <v>43435.676064814812</v>
      </c>
      <c r="N352" s="2">
        <v>43435.684340277781</v>
      </c>
      <c r="O352" s="3" t="s">
        <v>48</v>
      </c>
      <c r="P352" s="3" t="s">
        <v>49</v>
      </c>
      <c r="Q352" s="3" t="s">
        <v>103</v>
      </c>
      <c r="R352" s="3" t="s">
        <v>19</v>
      </c>
      <c r="S352" s="2">
        <v>43435.67863425926</v>
      </c>
      <c r="T352" s="2">
        <v>43435.67863425926</v>
      </c>
      <c r="U352" s="2">
        <v>43435.688310185185</v>
      </c>
      <c r="V352" s="2">
        <v>43435.688310185185</v>
      </c>
      <c r="W352" s="2">
        <v>43435.67863425926</v>
      </c>
      <c r="X352" s="2">
        <f t="shared" si="128"/>
        <v>43435.67863425926</v>
      </c>
      <c r="Y352" s="33">
        <f t="shared" si="129"/>
        <v>8.2754629693226889E-3</v>
      </c>
      <c r="Z352" s="33">
        <f t="shared" si="130"/>
        <v>8.2754629693226889E-3</v>
      </c>
      <c r="AA352" s="30"/>
      <c r="AB352" s="30">
        <f t="shared" si="131"/>
        <v>0</v>
      </c>
      <c r="AC352" s="30">
        <f t="shared" si="132"/>
        <v>0</v>
      </c>
      <c r="AD352" s="30"/>
      <c r="AE352" s="30"/>
    </row>
    <row r="353" spans="1:31" s="3" customFormat="1" x14ac:dyDescent="0.4">
      <c r="A353" s="16" t="str">
        <f t="shared" ref="A353:A365" si="137">IF(W353&gt;0, "★", "-")</f>
        <v>★</v>
      </c>
      <c r="B353" s="16" t="str">
        <f t="shared" ref="B353:B365" si="138">IF(L353&gt;0, "☆", "-")</f>
        <v>-</v>
      </c>
      <c r="C353" s="3">
        <v>16</v>
      </c>
      <c r="D353" s="2">
        <v>43435.672418981485</v>
      </c>
      <c r="E353" s="3" t="s">
        <v>729</v>
      </c>
      <c r="F353" s="3">
        <v>23085</v>
      </c>
      <c r="G353" s="3" t="s">
        <v>32</v>
      </c>
      <c r="H353" s="3">
        <v>7345</v>
      </c>
      <c r="I353" s="3">
        <v>49</v>
      </c>
      <c r="J353" s="3">
        <v>2</v>
      </c>
      <c r="K353" s="3">
        <v>2</v>
      </c>
      <c r="M353" s="2">
        <v>43435.675925925927</v>
      </c>
      <c r="N353" s="2">
        <v>43435.685428240744</v>
      </c>
      <c r="O353" s="3" t="s">
        <v>24</v>
      </c>
      <c r="P353" s="3" t="s">
        <v>25</v>
      </c>
      <c r="Q353" s="3" t="s">
        <v>103</v>
      </c>
      <c r="R353" s="3" t="s">
        <v>19</v>
      </c>
      <c r="S353" s="2">
        <v>43435.679351851853</v>
      </c>
      <c r="T353" s="2">
        <v>43435.679351851853</v>
      </c>
      <c r="U353" s="2">
        <v>43435.694780092592</v>
      </c>
      <c r="V353" s="2">
        <v>43435.696226851855</v>
      </c>
      <c r="W353" s="2">
        <v>43435.679351851853</v>
      </c>
      <c r="X353" s="2">
        <f t="shared" si="128"/>
        <v>43435.679351851853</v>
      </c>
      <c r="Y353" s="33">
        <f t="shared" si="129"/>
        <v>9.5023148169275373E-3</v>
      </c>
      <c r="Z353" s="33">
        <f t="shared" si="130"/>
        <v>1.9004629633855075E-2</v>
      </c>
      <c r="AA353" s="30"/>
      <c r="AB353" s="30">
        <f t="shared" si="131"/>
        <v>0</v>
      </c>
      <c r="AC353" s="30">
        <f t="shared" si="132"/>
        <v>0</v>
      </c>
      <c r="AD353" s="30"/>
      <c r="AE353" s="30"/>
    </row>
    <row r="354" spans="1:31" s="3" customFormat="1" hidden="1" x14ac:dyDescent="0.4">
      <c r="A354" s="16" t="str">
        <f t="shared" si="137"/>
        <v>-</v>
      </c>
      <c r="B354" s="16" t="str">
        <f t="shared" si="138"/>
        <v>-</v>
      </c>
      <c r="C354" s="3">
        <v>16</v>
      </c>
      <c r="D354" s="2">
        <v>43435.672442129631</v>
      </c>
      <c r="E354" s="3" t="s">
        <v>817</v>
      </c>
      <c r="F354" s="3">
        <v>23086</v>
      </c>
      <c r="G354" s="3" t="s">
        <v>95</v>
      </c>
      <c r="H354" s="3">
        <v>0</v>
      </c>
      <c r="I354" s="3">
        <v>549</v>
      </c>
      <c r="J354" s="3">
        <v>14</v>
      </c>
      <c r="K354" s="3">
        <v>2</v>
      </c>
      <c r="M354" s="2">
        <v>43435.680949074071</v>
      </c>
      <c r="N354" s="2">
        <v>43435.68953703704</v>
      </c>
      <c r="O354" s="3" t="s">
        <v>38</v>
      </c>
      <c r="P354" s="3" t="s">
        <v>106</v>
      </c>
      <c r="Q354" s="3" t="s">
        <v>46</v>
      </c>
      <c r="R354" s="3" t="s">
        <v>47</v>
      </c>
      <c r="S354" s="2">
        <v>43435.68340277778</v>
      </c>
      <c r="T354" s="2">
        <v>43435.68340277778</v>
      </c>
      <c r="U354" s="2">
        <v>43435.697326388887</v>
      </c>
      <c r="V354" s="2">
        <v>43435.697326388887</v>
      </c>
      <c r="X354" s="2">
        <f t="shared" si="128"/>
        <v>43435.672442129631</v>
      </c>
      <c r="Y354" s="33">
        <f t="shared" si="129"/>
        <v>8.5879629696137272E-3</v>
      </c>
      <c r="Z354" s="33">
        <f t="shared" si="130"/>
        <v>1.7175925939227454E-2</v>
      </c>
      <c r="AA354" s="30"/>
      <c r="AB354" s="30">
        <f t="shared" si="131"/>
        <v>0</v>
      </c>
      <c r="AC354" s="30">
        <f t="shared" si="132"/>
        <v>8.5069444394321181E-3</v>
      </c>
      <c r="AD354" s="30"/>
      <c r="AE354" s="30"/>
    </row>
    <row r="355" spans="1:31" s="3" customFormat="1" x14ac:dyDescent="0.4">
      <c r="A355" s="16" t="str">
        <f t="shared" ref="A355:A363" si="139">IF(W355&gt;0, "★", "-")</f>
        <v>★</v>
      </c>
      <c r="B355" s="16" t="str">
        <f t="shared" ref="B355:B363" si="140">IF(L355&gt;0, "☆", "-")</f>
        <v>-</v>
      </c>
      <c r="C355" s="3">
        <v>16</v>
      </c>
      <c r="D355" s="2">
        <v>43435.673136574071</v>
      </c>
      <c r="E355" s="3" t="s">
        <v>818</v>
      </c>
      <c r="F355" s="3">
        <v>23087</v>
      </c>
      <c r="G355" s="3" t="s">
        <v>18</v>
      </c>
      <c r="H355" s="3">
        <v>6068</v>
      </c>
      <c r="I355" s="3">
        <v>777</v>
      </c>
      <c r="J355" s="3">
        <v>9</v>
      </c>
      <c r="K355" s="3">
        <v>4</v>
      </c>
      <c r="M355" s="2">
        <v>43435.68917824074</v>
      </c>
      <c r="N355" s="2">
        <v>43435.694050925929</v>
      </c>
      <c r="O355" s="3" t="s">
        <v>30</v>
      </c>
      <c r="P355" s="3" t="s">
        <v>31</v>
      </c>
      <c r="Q355" s="3" t="s">
        <v>22</v>
      </c>
      <c r="R355" s="3" t="s">
        <v>23</v>
      </c>
      <c r="S355" s="2">
        <v>43435.688020833331</v>
      </c>
      <c r="T355" s="2">
        <v>43435.690706018519</v>
      </c>
      <c r="U355" s="2">
        <v>43435.698877314811</v>
      </c>
      <c r="V355" s="2">
        <v>43435.701562499999</v>
      </c>
      <c r="W355" s="2">
        <v>43435.68005787037</v>
      </c>
      <c r="X355" s="2">
        <f t="shared" si="128"/>
        <v>43435.68005787037</v>
      </c>
      <c r="Y355" s="33">
        <f t="shared" si="129"/>
        <v>4.8726851891842671E-3</v>
      </c>
      <c r="Z355" s="33">
        <f t="shared" si="130"/>
        <v>1.9490740756737068E-2</v>
      </c>
      <c r="AA355" s="30"/>
      <c r="AB355" s="30">
        <f t="shared" si="131"/>
        <v>1.157407408754807E-3</v>
      </c>
      <c r="AC355" s="30">
        <f t="shared" si="132"/>
        <v>9.1203703705104999E-3</v>
      </c>
      <c r="AD355" s="30"/>
      <c r="AE355" s="30"/>
    </row>
    <row r="356" spans="1:31" s="3" customFormat="1" x14ac:dyDescent="0.4">
      <c r="A356" s="16" t="str">
        <f t="shared" si="139"/>
        <v>-</v>
      </c>
      <c r="B356" s="16" t="str">
        <f t="shared" si="140"/>
        <v>-</v>
      </c>
      <c r="C356" s="3">
        <v>16</v>
      </c>
      <c r="D356" s="2">
        <v>43435.673159722224</v>
      </c>
      <c r="E356" s="3" t="s">
        <v>819</v>
      </c>
      <c r="F356" s="3">
        <v>23088</v>
      </c>
      <c r="G356" s="3" t="s">
        <v>32</v>
      </c>
      <c r="H356" s="3">
        <v>4609</v>
      </c>
      <c r="I356" s="3">
        <v>421</v>
      </c>
      <c r="J356" s="3">
        <v>5</v>
      </c>
      <c r="K356" s="3">
        <v>1</v>
      </c>
      <c r="M356" s="2">
        <v>43435.683321759258</v>
      </c>
      <c r="N356" s="2">
        <v>43435.696180555555</v>
      </c>
      <c r="O356" s="3" t="s">
        <v>22</v>
      </c>
      <c r="P356" s="3" t="s">
        <v>23</v>
      </c>
      <c r="Q356" s="3" t="s">
        <v>39</v>
      </c>
      <c r="R356" s="3" t="s">
        <v>40</v>
      </c>
      <c r="S356" s="2">
        <v>43435.687037037038</v>
      </c>
      <c r="T356" s="2">
        <v>43435.687037037038</v>
      </c>
      <c r="U356" s="2">
        <v>43435.698622685188</v>
      </c>
      <c r="V356" s="2">
        <v>43435.704525462963</v>
      </c>
      <c r="X356" s="2">
        <f t="shared" si="128"/>
        <v>43435.673159722224</v>
      </c>
      <c r="Y356" s="33">
        <f t="shared" si="129"/>
        <v>1.2858796297223307E-2</v>
      </c>
      <c r="Z356" s="33">
        <f t="shared" si="130"/>
        <v>1.2858796297223307E-2</v>
      </c>
      <c r="AA356" s="30"/>
      <c r="AB356" s="30">
        <f t="shared" si="131"/>
        <v>0</v>
      </c>
      <c r="AC356" s="30">
        <f t="shared" si="132"/>
        <v>1.0162037033296656E-2</v>
      </c>
      <c r="AD356" s="30"/>
      <c r="AE356" s="30"/>
    </row>
    <row r="357" spans="1:31" s="3" customFormat="1" x14ac:dyDescent="0.4">
      <c r="A357" s="16" t="str">
        <f t="shared" si="139"/>
        <v>-</v>
      </c>
      <c r="B357" s="16" t="str">
        <f t="shared" si="140"/>
        <v>-</v>
      </c>
      <c r="C357" s="3">
        <v>16</v>
      </c>
      <c r="D357" s="2">
        <v>43435.673506944448</v>
      </c>
      <c r="E357" s="3" t="s">
        <v>698</v>
      </c>
      <c r="F357" s="3">
        <v>23090</v>
      </c>
      <c r="G357" s="3" t="s">
        <v>32</v>
      </c>
      <c r="H357" s="3">
        <v>3753</v>
      </c>
      <c r="I357" s="3">
        <v>233</v>
      </c>
      <c r="J357" s="3">
        <v>5</v>
      </c>
      <c r="K357" s="3">
        <v>1</v>
      </c>
      <c r="M357" s="2">
        <v>43435.683425925927</v>
      </c>
      <c r="N357" s="2">
        <v>43435.696053240739</v>
      </c>
      <c r="O357" s="3" t="s">
        <v>22</v>
      </c>
      <c r="P357" s="3" t="s">
        <v>23</v>
      </c>
      <c r="Q357" s="3" t="s">
        <v>39</v>
      </c>
      <c r="R357" s="3" t="s">
        <v>40</v>
      </c>
      <c r="S357" s="2">
        <v>43435.687384259261</v>
      </c>
      <c r="T357" s="2">
        <v>43435.687384259261</v>
      </c>
      <c r="U357" s="2">
        <v>43435.698969907404</v>
      </c>
      <c r="V357" s="2">
        <v>43435.70417824074</v>
      </c>
      <c r="X357" s="2">
        <f t="shared" si="128"/>
        <v>43435.673506944448</v>
      </c>
      <c r="Y357" s="33">
        <f t="shared" si="129"/>
        <v>1.2627314812561963E-2</v>
      </c>
      <c r="Z357" s="33">
        <f t="shared" si="130"/>
        <v>1.2627314812561963E-2</v>
      </c>
      <c r="AA357" s="30"/>
      <c r="AB357" s="30">
        <f t="shared" si="131"/>
        <v>0</v>
      </c>
      <c r="AC357" s="30">
        <f t="shared" si="132"/>
        <v>9.9189814791316167E-3</v>
      </c>
      <c r="AD357" s="30"/>
      <c r="AE357" s="30"/>
    </row>
    <row r="358" spans="1:31" s="3" customFormat="1" x14ac:dyDescent="0.4">
      <c r="A358" s="16" t="str">
        <f t="shared" si="139"/>
        <v>★</v>
      </c>
      <c r="B358" s="16" t="str">
        <f t="shared" si="140"/>
        <v>-</v>
      </c>
      <c r="C358" s="3">
        <v>16</v>
      </c>
      <c r="D358" s="2">
        <v>43435.673773148148</v>
      </c>
      <c r="E358" s="3" t="s">
        <v>751</v>
      </c>
      <c r="F358" s="3">
        <v>23091</v>
      </c>
      <c r="G358" s="3" t="s">
        <v>32</v>
      </c>
      <c r="H358" s="3">
        <v>4183</v>
      </c>
      <c r="I358" s="3">
        <v>568</v>
      </c>
      <c r="J358" s="3">
        <v>3</v>
      </c>
      <c r="K358" s="3">
        <v>1</v>
      </c>
      <c r="M358" s="2">
        <v>43435.689884259256</v>
      </c>
      <c r="N358" s="2">
        <v>43435.705011574071</v>
      </c>
      <c r="O358" s="3" t="s">
        <v>43</v>
      </c>
      <c r="P358" s="3" t="s">
        <v>89</v>
      </c>
      <c r="Q358" s="3" t="s">
        <v>61</v>
      </c>
      <c r="R358" s="3" t="s">
        <v>62</v>
      </c>
      <c r="S358" s="2">
        <v>43435.688148148147</v>
      </c>
      <c r="T358" s="2">
        <v>43435.688148148147</v>
      </c>
      <c r="U358" s="2">
        <v>43435.701423611114</v>
      </c>
      <c r="V358" s="2">
        <v>43435.708148148151</v>
      </c>
      <c r="W358" s="2">
        <v>43435.680706018517</v>
      </c>
      <c r="X358" s="2">
        <f t="shared" si="128"/>
        <v>43435.680706018517</v>
      </c>
      <c r="Y358" s="33">
        <f t="shared" si="129"/>
        <v>1.5127314814890269E-2</v>
      </c>
      <c r="Z358" s="33">
        <f t="shared" si="130"/>
        <v>1.5127314814890269E-2</v>
      </c>
      <c r="AA358" s="30"/>
      <c r="AB358" s="30">
        <f t="shared" si="131"/>
        <v>1.7361111094942316E-3</v>
      </c>
      <c r="AC358" s="30">
        <f t="shared" si="132"/>
        <v>9.1782407398568466E-3</v>
      </c>
      <c r="AD358" s="30"/>
      <c r="AE358" s="30"/>
    </row>
    <row r="359" spans="1:31" s="3" customFormat="1" x14ac:dyDescent="0.4">
      <c r="A359" s="16" t="str">
        <f t="shared" si="139"/>
        <v>★</v>
      </c>
      <c r="B359" s="16" t="str">
        <f t="shared" si="140"/>
        <v>-</v>
      </c>
      <c r="C359" s="3">
        <v>16</v>
      </c>
      <c r="D359" s="2">
        <v>43435.674062500002</v>
      </c>
      <c r="E359" s="3" t="s">
        <v>787</v>
      </c>
      <c r="F359" s="3">
        <v>23092</v>
      </c>
      <c r="G359" s="3" t="s">
        <v>32</v>
      </c>
      <c r="H359" s="3">
        <v>7683</v>
      </c>
      <c r="I359" s="3">
        <v>561</v>
      </c>
      <c r="J359" s="3">
        <v>12</v>
      </c>
      <c r="K359" s="3">
        <v>2</v>
      </c>
      <c r="M359" s="2">
        <v>43435.712222222224</v>
      </c>
      <c r="N359" s="2">
        <v>43435.718194444446</v>
      </c>
      <c r="O359" s="3" t="s">
        <v>63</v>
      </c>
      <c r="P359" s="3" t="s">
        <v>64</v>
      </c>
      <c r="Q359" s="3" t="s">
        <v>24</v>
      </c>
      <c r="R359" s="3" t="s">
        <v>25</v>
      </c>
      <c r="S359" s="2">
        <v>43435.715717592589</v>
      </c>
      <c r="T359" s="2">
        <v>43435.715717592589</v>
      </c>
      <c r="U359" s="2">
        <v>43435.728078703702</v>
      </c>
      <c r="V359" s="2">
        <v>43435.728078703702</v>
      </c>
      <c r="W359" s="2">
        <v>43435.715717592589</v>
      </c>
      <c r="X359" s="2">
        <f t="shared" si="128"/>
        <v>43435.715717592589</v>
      </c>
      <c r="Y359" s="33">
        <f t="shared" si="129"/>
        <v>5.9722222213167697E-3</v>
      </c>
      <c r="Z359" s="33">
        <f t="shared" si="130"/>
        <v>1.1944444442633539E-2</v>
      </c>
      <c r="AA359" s="30"/>
      <c r="AB359" s="30">
        <f t="shared" si="131"/>
        <v>0</v>
      </c>
      <c r="AC359" s="30">
        <f t="shared" si="132"/>
        <v>0</v>
      </c>
      <c r="AD359" s="30"/>
      <c r="AE359" s="30"/>
    </row>
    <row r="360" spans="1:31" s="3" customFormat="1" hidden="1" x14ac:dyDescent="0.4">
      <c r="A360" s="16" t="str">
        <f t="shared" si="139"/>
        <v>-</v>
      </c>
      <c r="B360" s="16" t="str">
        <f t="shared" si="140"/>
        <v>-</v>
      </c>
      <c r="C360" s="3">
        <v>16</v>
      </c>
      <c r="D360" s="2">
        <v>43435.676064814812</v>
      </c>
      <c r="E360" s="3" t="s">
        <v>822</v>
      </c>
      <c r="F360" s="3">
        <v>23095</v>
      </c>
      <c r="G360" s="3" t="s">
        <v>96</v>
      </c>
      <c r="H360" s="3">
        <v>0</v>
      </c>
      <c r="I360" s="3">
        <v>117</v>
      </c>
      <c r="J360" s="3">
        <v>4</v>
      </c>
      <c r="K360" s="3">
        <v>2</v>
      </c>
      <c r="M360" s="2">
        <v>43435.683356481481</v>
      </c>
      <c r="N360" s="2">
        <v>43435.688368055555</v>
      </c>
      <c r="O360" s="3" t="s">
        <v>57</v>
      </c>
      <c r="P360" s="3" t="s">
        <v>58</v>
      </c>
      <c r="Q360" s="3" t="s">
        <v>71</v>
      </c>
      <c r="R360" s="3" t="s">
        <v>72</v>
      </c>
      <c r="S360" s="2">
        <v>43435.685682870368</v>
      </c>
      <c r="T360" s="2">
        <v>43435.686053240737</v>
      </c>
      <c r="U360" s="2">
        <v>43435.692499999997</v>
      </c>
      <c r="V360" s="2">
        <v>43435.692870370367</v>
      </c>
      <c r="X360" s="2">
        <f t="shared" si="128"/>
        <v>43435.676064814812</v>
      </c>
      <c r="Y360" s="33">
        <f t="shared" si="129"/>
        <v>5.0115740741603076E-3</v>
      </c>
      <c r="Z360" s="33">
        <f t="shared" si="130"/>
        <v>1.0023148148320615E-2</v>
      </c>
      <c r="AA360" s="30"/>
      <c r="AB360" s="30">
        <f t="shared" si="131"/>
        <v>0</v>
      </c>
      <c r="AC360" s="30">
        <f t="shared" si="132"/>
        <v>7.291666668606922E-3</v>
      </c>
      <c r="AD360" s="30"/>
      <c r="AE360" s="30"/>
    </row>
    <row r="361" spans="1:31" s="3" customFormat="1" hidden="1" x14ac:dyDescent="0.4">
      <c r="A361" s="16" t="str">
        <f t="shared" si="139"/>
        <v>-</v>
      </c>
      <c r="B361" s="16" t="str">
        <f t="shared" si="140"/>
        <v>-</v>
      </c>
      <c r="C361" s="3">
        <v>16</v>
      </c>
      <c r="D361" s="2">
        <v>43435.676944444444</v>
      </c>
      <c r="E361" s="3" t="s">
        <v>823</v>
      </c>
      <c r="F361" s="3">
        <v>23097</v>
      </c>
      <c r="G361" s="3" t="s">
        <v>95</v>
      </c>
      <c r="H361" s="3">
        <v>0</v>
      </c>
      <c r="I361" s="3">
        <v>983</v>
      </c>
      <c r="J361" s="3">
        <v>2</v>
      </c>
      <c r="K361" s="3">
        <v>4</v>
      </c>
      <c r="M361" s="2">
        <v>43435.688206018516</v>
      </c>
      <c r="N361" s="2">
        <v>43435.69458333333</v>
      </c>
      <c r="O361" s="3" t="s">
        <v>66</v>
      </c>
      <c r="P361" s="3" t="s">
        <v>67</v>
      </c>
      <c r="Q361" s="3" t="s">
        <v>44</v>
      </c>
      <c r="R361" s="3" t="s">
        <v>45</v>
      </c>
      <c r="S361" s="2">
        <v>43435.692939814813</v>
      </c>
      <c r="T361" s="2">
        <v>43435.692939814813</v>
      </c>
      <c r="U361" s="2">
        <v>43435.700127314813</v>
      </c>
      <c r="V361" s="2">
        <v>43435.700127314813</v>
      </c>
      <c r="X361" s="2">
        <f t="shared" si="128"/>
        <v>43435.676944444444</v>
      </c>
      <c r="Y361" s="33">
        <f t="shared" si="129"/>
        <v>6.3773148140171543E-3</v>
      </c>
      <c r="Z361" s="33">
        <f t="shared" si="130"/>
        <v>2.5509259256068617E-2</v>
      </c>
      <c r="AA361" s="30"/>
      <c r="AB361" s="30">
        <f t="shared" si="131"/>
        <v>0</v>
      </c>
      <c r="AC361" s="30">
        <f t="shared" si="132"/>
        <v>1.1261574072705116E-2</v>
      </c>
      <c r="AD361" s="30"/>
      <c r="AE361" s="30"/>
    </row>
    <row r="362" spans="1:31" s="3" customFormat="1" x14ac:dyDescent="0.4">
      <c r="A362" s="16" t="str">
        <f t="shared" si="139"/>
        <v>-</v>
      </c>
      <c r="B362" s="16" t="str">
        <f t="shared" si="140"/>
        <v>-</v>
      </c>
      <c r="C362" s="3">
        <v>16</v>
      </c>
      <c r="D362" s="2">
        <v>43435.67701388889</v>
      </c>
      <c r="E362" s="3" t="s">
        <v>824</v>
      </c>
      <c r="F362" s="3">
        <v>23098</v>
      </c>
      <c r="G362" s="3" t="s">
        <v>32</v>
      </c>
      <c r="H362" s="3">
        <v>5059</v>
      </c>
      <c r="I362" s="3">
        <v>392</v>
      </c>
      <c r="J362" s="3">
        <v>5</v>
      </c>
      <c r="K362" s="3">
        <v>2</v>
      </c>
      <c r="M362" s="2">
        <v>43435.683576388888</v>
      </c>
      <c r="N362" s="2">
        <v>43435.690694444442</v>
      </c>
      <c r="O362" s="3" t="s">
        <v>22</v>
      </c>
      <c r="P362" s="3" t="s">
        <v>23</v>
      </c>
      <c r="Q362" s="3" t="s">
        <v>103</v>
      </c>
      <c r="R362" s="3" t="s">
        <v>19</v>
      </c>
      <c r="S362" s="2">
        <v>43435.687731481485</v>
      </c>
      <c r="T362" s="2">
        <v>43435.687731481485</v>
      </c>
      <c r="U362" s="2">
        <v>43435.696585648147</v>
      </c>
      <c r="V362" s="2">
        <v>43435.696585648147</v>
      </c>
      <c r="X362" s="2">
        <f t="shared" si="128"/>
        <v>43435.67701388889</v>
      </c>
      <c r="Y362" s="33">
        <f t="shared" si="129"/>
        <v>7.1180555532919243E-3</v>
      </c>
      <c r="Z362" s="33">
        <f t="shared" si="130"/>
        <v>1.4236111106583849E-2</v>
      </c>
      <c r="AA362" s="30"/>
      <c r="AB362" s="30">
        <f t="shared" si="131"/>
        <v>0</v>
      </c>
      <c r="AC362" s="30">
        <f t="shared" si="132"/>
        <v>6.5624999988358468E-3</v>
      </c>
      <c r="AD362" s="30"/>
      <c r="AE362" s="30"/>
    </row>
    <row r="363" spans="1:31" s="3" customFormat="1" x14ac:dyDescent="0.4">
      <c r="A363" s="16" t="str">
        <f t="shared" si="139"/>
        <v>-</v>
      </c>
      <c r="B363" s="16" t="str">
        <f t="shared" si="140"/>
        <v>-</v>
      </c>
      <c r="C363" s="3">
        <v>16</v>
      </c>
      <c r="D363" s="2">
        <v>43435.677129629628</v>
      </c>
      <c r="E363" s="3" t="s">
        <v>780</v>
      </c>
      <c r="F363" s="3">
        <v>23099</v>
      </c>
      <c r="G363" s="3" t="s">
        <v>32</v>
      </c>
      <c r="H363" s="3">
        <v>7987</v>
      </c>
      <c r="I363" s="3">
        <v>389</v>
      </c>
      <c r="J363" s="3">
        <v>3</v>
      </c>
      <c r="K363" s="3">
        <v>1</v>
      </c>
      <c r="M363" s="2">
        <v>43435.690034722225</v>
      </c>
      <c r="N363" s="2">
        <v>43435.69939814815</v>
      </c>
      <c r="O363" s="3" t="s">
        <v>43</v>
      </c>
      <c r="P363" s="3" t="s">
        <v>89</v>
      </c>
      <c r="Q363" s="3" t="s">
        <v>103</v>
      </c>
      <c r="R363" s="3" t="s">
        <v>19</v>
      </c>
      <c r="S363" s="2">
        <v>43435.68849537037</v>
      </c>
      <c r="T363" s="2">
        <v>43435.68849537037</v>
      </c>
      <c r="U363" s="2">
        <v>43435.696620370371</v>
      </c>
      <c r="V363" s="2">
        <v>43435.699733796297</v>
      </c>
      <c r="X363" s="2">
        <f t="shared" si="128"/>
        <v>43435.677129629628</v>
      </c>
      <c r="Y363" s="33">
        <f t="shared" si="129"/>
        <v>9.3634259246755391E-3</v>
      </c>
      <c r="Z363" s="33">
        <f t="shared" si="130"/>
        <v>9.3634259246755391E-3</v>
      </c>
      <c r="AA363" s="30"/>
      <c r="AB363" s="30">
        <f t="shared" si="131"/>
        <v>1.5393518551718444E-3</v>
      </c>
      <c r="AC363" s="30">
        <f t="shared" si="132"/>
        <v>1.2905092597065959E-2</v>
      </c>
      <c r="AD363" s="30"/>
      <c r="AE363" s="30"/>
    </row>
    <row r="364" spans="1:31" s="3" customFormat="1" hidden="1" x14ac:dyDescent="0.4">
      <c r="A364" s="16" t="str">
        <f t="shared" ref="A364" si="141">IF(W364&gt;0, "★", "-")</f>
        <v>-</v>
      </c>
      <c r="B364" s="16" t="str">
        <f t="shared" ref="B364" si="142">IF(L364&gt;0, "☆", "-")</f>
        <v>-</v>
      </c>
      <c r="C364" s="3">
        <v>16</v>
      </c>
      <c r="D364" s="2">
        <v>43435.677256944444</v>
      </c>
      <c r="E364" s="3" t="s">
        <v>825</v>
      </c>
      <c r="F364" s="3">
        <v>23100</v>
      </c>
      <c r="G364" s="3" t="s">
        <v>95</v>
      </c>
      <c r="H364" s="3">
        <v>0</v>
      </c>
      <c r="I364" s="3">
        <v>600</v>
      </c>
      <c r="J364" s="3">
        <v>14</v>
      </c>
      <c r="K364" s="3">
        <v>4</v>
      </c>
      <c r="M364" s="2">
        <v>43435.698831018519</v>
      </c>
      <c r="N364" s="2">
        <v>43435.703680555554</v>
      </c>
      <c r="O364" s="3" t="s">
        <v>36</v>
      </c>
      <c r="P364" s="3" t="s">
        <v>37</v>
      </c>
      <c r="Q364" s="3" t="s">
        <v>103</v>
      </c>
      <c r="R364" s="3" t="s">
        <v>19</v>
      </c>
      <c r="S364" s="2">
        <v>43435.700844907406</v>
      </c>
      <c r="T364" s="2">
        <v>43435.704594907409</v>
      </c>
      <c r="U364" s="2">
        <v>43435.710115740738</v>
      </c>
      <c r="V364" s="2">
        <v>43435.713865740741</v>
      </c>
      <c r="X364" s="2">
        <f t="shared" si="128"/>
        <v>43435.677256944444</v>
      </c>
      <c r="Y364" s="33">
        <f t="shared" si="129"/>
        <v>4.8495370356249623E-3</v>
      </c>
      <c r="Z364" s="33">
        <f t="shared" si="130"/>
        <v>1.9398148142499849E-2</v>
      </c>
      <c r="AA364" s="30"/>
      <c r="AB364" s="30">
        <f t="shared" si="131"/>
        <v>0</v>
      </c>
      <c r="AC364" s="30">
        <f t="shared" si="132"/>
        <v>2.1574074075033423E-2</v>
      </c>
      <c r="AD364" s="30"/>
      <c r="AE364" s="30"/>
    </row>
    <row r="365" spans="1:31" s="3" customFormat="1" hidden="1" x14ac:dyDescent="0.4">
      <c r="A365" s="16" t="str">
        <f t="shared" si="137"/>
        <v>-</v>
      </c>
      <c r="B365" s="16" t="str">
        <f t="shared" si="138"/>
        <v>-</v>
      </c>
      <c r="C365" s="3">
        <v>16</v>
      </c>
      <c r="D365" s="2">
        <v>43435.678449074076</v>
      </c>
      <c r="E365" s="3" t="s">
        <v>717</v>
      </c>
      <c r="F365" s="3">
        <v>23101</v>
      </c>
      <c r="G365" s="3" t="s">
        <v>96</v>
      </c>
      <c r="H365" s="3">
        <v>0</v>
      </c>
      <c r="I365" s="3">
        <v>951</v>
      </c>
      <c r="J365" s="3">
        <v>15</v>
      </c>
      <c r="K365" s="3">
        <v>1</v>
      </c>
      <c r="M365" s="2">
        <v>43435.687951388885</v>
      </c>
      <c r="N365" s="2">
        <v>43435.692013888889</v>
      </c>
      <c r="O365" s="3" t="s">
        <v>53</v>
      </c>
      <c r="P365" s="3" t="s">
        <v>54</v>
      </c>
      <c r="Q365" s="3" t="s">
        <v>51</v>
      </c>
      <c r="R365" s="3" t="s">
        <v>52</v>
      </c>
      <c r="S365" s="2">
        <v>43435.690763888888</v>
      </c>
      <c r="T365" s="2">
        <v>43435.690763888888</v>
      </c>
      <c r="U365" s="2">
        <v>43435.696342592593</v>
      </c>
      <c r="V365" s="2">
        <v>43435.693379629629</v>
      </c>
      <c r="X365" s="2">
        <f t="shared" si="128"/>
        <v>43435.678449074076</v>
      </c>
      <c r="Y365" s="33">
        <f t="shared" si="129"/>
        <v>4.062500003783498E-3</v>
      </c>
      <c r="Z365" s="33">
        <f t="shared" si="130"/>
        <v>4.062500003783498E-3</v>
      </c>
      <c r="AA365" s="30"/>
      <c r="AB365" s="30">
        <f t="shared" si="131"/>
        <v>0</v>
      </c>
      <c r="AC365" s="30">
        <f t="shared" si="132"/>
        <v>9.5023148096515797E-3</v>
      </c>
      <c r="AD365" s="30"/>
      <c r="AE365" s="30"/>
    </row>
    <row r="366" spans="1:31" s="3" customFormat="1" x14ac:dyDescent="0.4">
      <c r="A366" s="16" t="str">
        <f t="shared" ref="A366" si="143">IF(W366&gt;0, "★", "-")</f>
        <v>★</v>
      </c>
      <c r="B366" s="16" t="str">
        <f t="shared" ref="B366" si="144">IF(L366&gt;0, "☆", "-")</f>
        <v>-</v>
      </c>
      <c r="C366" s="3">
        <v>16</v>
      </c>
      <c r="D366" s="2">
        <v>43435.679583333331</v>
      </c>
      <c r="E366" s="3" t="s">
        <v>647</v>
      </c>
      <c r="F366" s="3">
        <v>23104</v>
      </c>
      <c r="G366" s="3" t="s">
        <v>32</v>
      </c>
      <c r="H366" s="3">
        <v>4559</v>
      </c>
      <c r="I366" s="3">
        <v>701</v>
      </c>
      <c r="J366" s="3">
        <v>9</v>
      </c>
      <c r="K366" s="3">
        <v>2</v>
      </c>
      <c r="M366" s="2">
        <v>43435.702557870369</v>
      </c>
      <c r="N366" s="2">
        <v>43435.708043981482</v>
      </c>
      <c r="O366" s="3" t="s">
        <v>63</v>
      </c>
      <c r="P366" s="3" t="s">
        <v>64</v>
      </c>
      <c r="Q366" s="3" t="s">
        <v>24</v>
      </c>
      <c r="R366" s="3" t="s">
        <v>25</v>
      </c>
      <c r="S366" s="2">
        <v>43435.705023148148</v>
      </c>
      <c r="T366" s="2">
        <v>43435.705023148148</v>
      </c>
      <c r="U366" s="2">
        <v>43435.714074074072</v>
      </c>
      <c r="V366" s="2">
        <v>43435.714074074072</v>
      </c>
      <c r="W366" s="2">
        <v>43435.686516203707</v>
      </c>
      <c r="X366" s="2">
        <f t="shared" si="128"/>
        <v>43435.686516203707</v>
      </c>
      <c r="Y366" s="33">
        <f t="shared" si="129"/>
        <v>5.4861111129866913E-3</v>
      </c>
      <c r="Z366" s="33">
        <f t="shared" si="130"/>
        <v>1.0972222225973383E-2</v>
      </c>
      <c r="AA366" s="30"/>
      <c r="AB366" s="30">
        <f t="shared" si="131"/>
        <v>0</v>
      </c>
      <c r="AC366" s="30">
        <f t="shared" si="132"/>
        <v>1.6041666662204079E-2</v>
      </c>
      <c r="AD366" s="30"/>
      <c r="AE366" s="30"/>
    </row>
    <row r="367" spans="1:31" s="3" customFormat="1" hidden="1" x14ac:dyDescent="0.4">
      <c r="A367" s="16" t="str">
        <f t="shared" ref="A367:A467" si="145">IF(W367&gt;0, "★", "-")</f>
        <v>-</v>
      </c>
      <c r="B367" s="16" t="str">
        <f t="shared" ref="B367:B467" si="146">IF(L367&gt;0, "☆", "-")</f>
        <v>-</v>
      </c>
      <c r="C367" s="3">
        <v>16</v>
      </c>
      <c r="D367" s="2">
        <v>43435.680300925924</v>
      </c>
      <c r="E367" s="3" t="s">
        <v>827</v>
      </c>
      <c r="F367" s="3">
        <v>23105</v>
      </c>
      <c r="G367" s="3" t="s">
        <v>95</v>
      </c>
      <c r="H367" s="3">
        <v>0</v>
      </c>
      <c r="I367" s="3">
        <v>787</v>
      </c>
      <c r="J367" s="3">
        <v>2</v>
      </c>
      <c r="K367" s="3">
        <v>2</v>
      </c>
      <c r="M367" s="2">
        <v>43435.69972222222</v>
      </c>
      <c r="N367" s="2">
        <v>43435.708703703705</v>
      </c>
      <c r="O367" s="3" t="s">
        <v>30</v>
      </c>
      <c r="P367" s="3" t="s">
        <v>31</v>
      </c>
      <c r="Q367" s="3" t="s">
        <v>43</v>
      </c>
      <c r="R367" s="3" t="s">
        <v>89</v>
      </c>
      <c r="S367" s="2">
        <v>43435.702013888891</v>
      </c>
      <c r="T367" s="2">
        <v>43435.702013888891</v>
      </c>
      <c r="U367" s="2">
        <v>43435.709641203706</v>
      </c>
      <c r="V367" s="2">
        <v>43435.709641203706</v>
      </c>
      <c r="X367" s="2">
        <f t="shared" si="128"/>
        <v>43435.680300925924</v>
      </c>
      <c r="Y367" s="33">
        <f t="shared" si="129"/>
        <v>8.9814814855344594E-3</v>
      </c>
      <c r="Z367" s="33">
        <f t="shared" si="130"/>
        <v>1.7962962971068919E-2</v>
      </c>
      <c r="AA367" s="30"/>
      <c r="AB367" s="30">
        <f t="shared" si="131"/>
        <v>0</v>
      </c>
      <c r="AC367" s="30">
        <f t="shared" si="132"/>
        <v>1.9421296296059154E-2</v>
      </c>
      <c r="AD367" s="30"/>
      <c r="AE367" s="30"/>
    </row>
    <row r="368" spans="1:31" s="3" customFormat="1" x14ac:dyDescent="0.4">
      <c r="A368" s="16" t="str">
        <f t="shared" ref="A368:A369" si="147">IF(W368&gt;0, "★", "-")</f>
        <v>-</v>
      </c>
      <c r="B368" s="16" t="str">
        <f t="shared" ref="B368:B369" si="148">IF(L368&gt;0, "☆", "-")</f>
        <v>-</v>
      </c>
      <c r="C368" s="3">
        <v>16</v>
      </c>
      <c r="D368" s="2">
        <v>43435.680578703701</v>
      </c>
      <c r="E368" s="3" t="s">
        <v>542</v>
      </c>
      <c r="F368" s="3">
        <v>23108</v>
      </c>
      <c r="G368" s="3" t="s">
        <v>32</v>
      </c>
      <c r="H368" s="3">
        <v>7876</v>
      </c>
      <c r="I368" s="3">
        <v>121</v>
      </c>
      <c r="J368" s="3">
        <v>6</v>
      </c>
      <c r="K368" s="3">
        <v>2</v>
      </c>
      <c r="M368" s="2">
        <v>43435.694421296299</v>
      </c>
      <c r="N368" s="2">
        <v>43435.705243055556</v>
      </c>
      <c r="O368" s="3" t="s">
        <v>30</v>
      </c>
      <c r="P368" s="3" t="s">
        <v>31</v>
      </c>
      <c r="Q368" s="3" t="s">
        <v>77</v>
      </c>
      <c r="R368" s="3" t="s">
        <v>78</v>
      </c>
      <c r="S368" s="2">
        <v>43435.695127314815</v>
      </c>
      <c r="T368" s="2">
        <v>43435.695127314815</v>
      </c>
      <c r="U368" s="2">
        <v>43435.701770833337</v>
      </c>
      <c r="V368" s="2">
        <v>43435.704027777778</v>
      </c>
      <c r="X368" s="2">
        <f t="shared" si="128"/>
        <v>43435.680578703701</v>
      </c>
      <c r="Y368" s="33">
        <f t="shared" si="129"/>
        <v>1.0821759256941732E-2</v>
      </c>
      <c r="Z368" s="33">
        <f t="shared" si="130"/>
        <v>2.1643518513883464E-2</v>
      </c>
      <c r="AA368" s="30"/>
      <c r="AB368" s="30">
        <f t="shared" si="131"/>
        <v>0</v>
      </c>
      <c r="AC368" s="30">
        <f t="shared" si="132"/>
        <v>1.3842592597939074E-2</v>
      </c>
      <c r="AD368" s="30"/>
      <c r="AE368" s="30"/>
    </row>
    <row r="369" spans="1:31" s="3" customFormat="1" x14ac:dyDescent="0.4">
      <c r="A369" s="16" t="str">
        <f t="shared" si="147"/>
        <v>-</v>
      </c>
      <c r="B369" s="16" t="str">
        <f t="shared" si="148"/>
        <v>-</v>
      </c>
      <c r="C369" s="3">
        <v>16</v>
      </c>
      <c r="D369" s="2">
        <v>43435.681261574071</v>
      </c>
      <c r="E369" s="3" t="s">
        <v>710</v>
      </c>
      <c r="F369" s="3">
        <v>23111</v>
      </c>
      <c r="G369" s="3" t="s">
        <v>110</v>
      </c>
      <c r="H369" s="3">
        <v>1804</v>
      </c>
      <c r="I369" s="3">
        <v>132</v>
      </c>
      <c r="J369" s="3">
        <v>3</v>
      </c>
      <c r="K369" s="3">
        <v>2</v>
      </c>
      <c r="M369" s="2">
        <v>43435.693101851852</v>
      </c>
      <c r="N369" s="2">
        <v>43435.699467592596</v>
      </c>
      <c r="O369" s="3" t="s">
        <v>68</v>
      </c>
      <c r="P369" s="3" t="s">
        <v>69</v>
      </c>
      <c r="Q369" s="3" t="s">
        <v>103</v>
      </c>
      <c r="R369" s="3" t="s">
        <v>19</v>
      </c>
      <c r="S369" s="2">
        <v>43435.690081018518</v>
      </c>
      <c r="T369" s="2">
        <v>43435.690081018518</v>
      </c>
      <c r="U369" s="2">
        <v>43435.700428240743</v>
      </c>
      <c r="V369" s="2">
        <v>43435.700428240743</v>
      </c>
      <c r="X369" s="2">
        <f t="shared" si="128"/>
        <v>43435.681261574071</v>
      </c>
      <c r="Y369" s="33">
        <f t="shared" si="129"/>
        <v>6.3657407445134595E-3</v>
      </c>
      <c r="Z369" s="33">
        <f t="shared" si="130"/>
        <v>1.2731481489026919E-2</v>
      </c>
      <c r="AA369" s="30"/>
      <c r="AB369" s="30">
        <f t="shared" si="131"/>
        <v>3.0208333337213844E-3</v>
      </c>
      <c r="AC369" s="30">
        <f t="shared" si="132"/>
        <v>1.1840277780720498E-2</v>
      </c>
      <c r="AD369" s="30"/>
      <c r="AE369" s="30"/>
    </row>
    <row r="370" spans="1:31" s="3" customFormat="1" x14ac:dyDescent="0.4">
      <c r="A370" s="16" t="str">
        <f t="shared" ref="A370:A465" si="149">IF(W370&gt;0, "★", "-")</f>
        <v>-</v>
      </c>
      <c r="B370" s="16" t="str">
        <f t="shared" ref="B370:B465" si="150">IF(L370&gt;0, "☆", "-")</f>
        <v>-</v>
      </c>
      <c r="C370" s="3">
        <v>16</v>
      </c>
      <c r="D370" s="2">
        <v>43435.683229166665</v>
      </c>
      <c r="E370" s="3" t="s">
        <v>679</v>
      </c>
      <c r="F370" s="3">
        <v>23120</v>
      </c>
      <c r="G370" s="3" t="s">
        <v>32</v>
      </c>
      <c r="H370" s="3">
        <v>1162</v>
      </c>
      <c r="I370" s="3">
        <v>793</v>
      </c>
      <c r="J370" s="3">
        <v>15</v>
      </c>
      <c r="K370" s="3">
        <v>2</v>
      </c>
      <c r="M370" s="2">
        <v>43435.686956018515</v>
      </c>
      <c r="N370" s="2">
        <v>43435.694525462961</v>
      </c>
      <c r="O370" s="3" t="s">
        <v>53</v>
      </c>
      <c r="P370" s="3" t="s">
        <v>54</v>
      </c>
      <c r="Q370" s="3" t="s">
        <v>66</v>
      </c>
      <c r="R370" s="3" t="s">
        <v>67</v>
      </c>
      <c r="S370" s="2">
        <v>43435.691111111111</v>
      </c>
      <c r="T370" s="2">
        <v>43435.691111111111</v>
      </c>
      <c r="U370" s="2">
        <v>43435.702048611114</v>
      </c>
      <c r="V370" s="2">
        <v>43435.702048611114</v>
      </c>
      <c r="X370" s="2">
        <f t="shared" si="128"/>
        <v>43435.683229166665</v>
      </c>
      <c r="Y370" s="33">
        <f t="shared" si="129"/>
        <v>7.5694444458349608E-3</v>
      </c>
      <c r="Z370" s="33">
        <f t="shared" si="130"/>
        <v>1.5138888891669922E-2</v>
      </c>
      <c r="AA370" s="30"/>
      <c r="AB370" s="30">
        <f t="shared" si="131"/>
        <v>0</v>
      </c>
      <c r="AC370" s="30">
        <f t="shared" si="132"/>
        <v>3.7268518499331549E-3</v>
      </c>
      <c r="AD370" s="30"/>
      <c r="AE370" s="30"/>
    </row>
    <row r="371" spans="1:31" s="3" customFormat="1" x14ac:dyDescent="0.4">
      <c r="A371" s="16" t="str">
        <f t="shared" si="149"/>
        <v>★</v>
      </c>
      <c r="B371" s="16" t="str">
        <f t="shared" si="150"/>
        <v>-</v>
      </c>
      <c r="C371" s="3">
        <v>16</v>
      </c>
      <c r="D371" s="2">
        <v>43435.68340277778</v>
      </c>
      <c r="E371" s="3" t="s">
        <v>828</v>
      </c>
      <c r="F371" s="3">
        <v>23121</v>
      </c>
      <c r="G371" s="3" t="s">
        <v>110</v>
      </c>
      <c r="H371" s="3">
        <v>5037</v>
      </c>
      <c r="I371" s="3">
        <v>827</v>
      </c>
      <c r="J371" s="3">
        <v>4</v>
      </c>
      <c r="K371" s="3">
        <v>1</v>
      </c>
      <c r="M371" s="2">
        <v>43435.699456018519</v>
      </c>
      <c r="N371" s="2">
        <v>43435.704282407409</v>
      </c>
      <c r="O371" s="3" t="s">
        <v>26</v>
      </c>
      <c r="P371" s="3" t="s">
        <v>27</v>
      </c>
      <c r="Q371" s="3" t="s">
        <v>33</v>
      </c>
      <c r="R371" s="3" t="s">
        <v>34</v>
      </c>
      <c r="S371" s="2">
        <v>43435.698530092595</v>
      </c>
      <c r="T371" s="2">
        <v>43435.698530092595</v>
      </c>
      <c r="U371" s="2">
        <v>43435.704409722224</v>
      </c>
      <c r="V371" s="2">
        <v>43435.704409722224</v>
      </c>
      <c r="W371" s="2">
        <v>43435.690324074072</v>
      </c>
      <c r="X371" s="2">
        <f t="shared" si="128"/>
        <v>43435.690324074072</v>
      </c>
      <c r="Y371" s="33">
        <f t="shared" si="129"/>
        <v>4.8263888893416151E-3</v>
      </c>
      <c r="Z371" s="33">
        <f t="shared" si="130"/>
        <v>4.8263888893416151E-3</v>
      </c>
      <c r="AA371" s="30"/>
      <c r="AB371" s="30">
        <f t="shared" si="131"/>
        <v>9.2592592409346253E-4</v>
      </c>
      <c r="AC371" s="30">
        <f t="shared" si="132"/>
        <v>9.1319444472901523E-3</v>
      </c>
      <c r="AD371" s="30"/>
      <c r="AE371" s="30"/>
    </row>
    <row r="372" spans="1:31" s="3" customFormat="1" hidden="1" x14ac:dyDescent="0.4">
      <c r="A372" s="16" t="str">
        <f t="shared" ref="A372:A391" si="151">IF(W372&gt;0, "★", "-")</f>
        <v>-</v>
      </c>
      <c r="B372" s="16" t="str">
        <f t="shared" ref="B372:B391" si="152">IF(L372&gt;0, "☆", "-")</f>
        <v>-</v>
      </c>
      <c r="C372" s="3">
        <v>16</v>
      </c>
      <c r="D372" s="2">
        <v>43435.68409722222</v>
      </c>
      <c r="E372" s="3" t="s">
        <v>833</v>
      </c>
      <c r="F372" s="3">
        <v>23123</v>
      </c>
      <c r="G372" s="3" t="s">
        <v>96</v>
      </c>
      <c r="H372" s="3">
        <v>0</v>
      </c>
      <c r="I372" s="3">
        <v>514</v>
      </c>
      <c r="J372" s="3">
        <v>10</v>
      </c>
      <c r="K372" s="3">
        <v>1</v>
      </c>
      <c r="M372" s="2">
        <v>43435.68959490741</v>
      </c>
      <c r="N372" s="2">
        <v>43435.704270833332</v>
      </c>
      <c r="O372" s="3" t="s">
        <v>38</v>
      </c>
      <c r="P372" s="3" t="s">
        <v>106</v>
      </c>
      <c r="Q372" s="3" t="s">
        <v>61</v>
      </c>
      <c r="R372" s="3" t="s">
        <v>62</v>
      </c>
      <c r="S372" s="2">
        <v>43435.689756944441</v>
      </c>
      <c r="T372" s="2">
        <v>43435.690520833334</v>
      </c>
      <c r="U372" s="2">
        <v>43435.70412037037</v>
      </c>
      <c r="V372" s="2">
        <v>43435.71197916667</v>
      </c>
      <c r="X372" s="2">
        <f t="shared" si="128"/>
        <v>43435.68409722222</v>
      </c>
      <c r="Y372" s="33">
        <f t="shared" si="129"/>
        <v>1.4675925922347233E-2</v>
      </c>
      <c r="Z372" s="33">
        <f t="shared" si="130"/>
        <v>1.4675925922347233E-2</v>
      </c>
      <c r="AA372" s="30"/>
      <c r="AB372" s="30">
        <f t="shared" si="131"/>
        <v>0</v>
      </c>
      <c r="AC372" s="30">
        <f t="shared" si="132"/>
        <v>5.4976851897663437E-3</v>
      </c>
      <c r="AD372" s="30"/>
      <c r="AE372" s="30"/>
    </row>
    <row r="373" spans="1:31" s="3" customFormat="1" x14ac:dyDescent="0.4">
      <c r="A373" s="16" t="str">
        <f t="shared" si="151"/>
        <v>-</v>
      </c>
      <c r="B373" s="16" t="str">
        <f t="shared" si="152"/>
        <v>-</v>
      </c>
      <c r="C373" s="3">
        <v>16</v>
      </c>
      <c r="D373" s="2">
        <v>43435.684166666666</v>
      </c>
      <c r="E373" s="3" t="s">
        <v>830</v>
      </c>
      <c r="F373" s="3">
        <v>23124</v>
      </c>
      <c r="G373" s="3" t="s">
        <v>32</v>
      </c>
      <c r="H373" s="3">
        <v>7995</v>
      </c>
      <c r="I373" s="3">
        <v>495</v>
      </c>
      <c r="J373" s="3">
        <v>1</v>
      </c>
      <c r="K373" s="3">
        <v>1</v>
      </c>
      <c r="M373" s="2">
        <v>43435.68644675926</v>
      </c>
      <c r="N373" s="2">
        <v>43435.7</v>
      </c>
      <c r="O373" s="3" t="s">
        <v>46</v>
      </c>
      <c r="P373" s="3" t="s">
        <v>47</v>
      </c>
      <c r="Q373" s="3" t="s">
        <v>68</v>
      </c>
      <c r="R373" s="3" t="s">
        <v>69</v>
      </c>
      <c r="S373" s="2">
        <v>43435.688946759263</v>
      </c>
      <c r="T373" s="2">
        <v>43435.689166666663</v>
      </c>
      <c r="U373" s="2">
        <v>43435.701608796298</v>
      </c>
      <c r="V373" s="2">
        <v>43435.702187499999</v>
      </c>
      <c r="X373" s="2">
        <f t="shared" si="128"/>
        <v>43435.684166666666</v>
      </c>
      <c r="Y373" s="33">
        <f t="shared" si="129"/>
        <v>1.3553240736655425E-2</v>
      </c>
      <c r="Z373" s="33">
        <f t="shared" si="130"/>
        <v>1.3553240736655425E-2</v>
      </c>
      <c r="AA373" s="30"/>
      <c r="AB373" s="30">
        <f t="shared" si="131"/>
        <v>0</v>
      </c>
      <c r="AC373" s="30">
        <f t="shared" si="132"/>
        <v>2.2800925944466144E-3</v>
      </c>
      <c r="AD373" s="30"/>
      <c r="AE373" s="30"/>
    </row>
    <row r="374" spans="1:31" s="3" customFormat="1" x14ac:dyDescent="0.4">
      <c r="A374" s="16" t="str">
        <f t="shared" si="151"/>
        <v>-</v>
      </c>
      <c r="B374" s="16" t="str">
        <f t="shared" si="152"/>
        <v>-</v>
      </c>
      <c r="C374" s="3">
        <v>16</v>
      </c>
      <c r="D374" s="2">
        <v>43435.684189814812</v>
      </c>
      <c r="E374" s="3" t="s">
        <v>834</v>
      </c>
      <c r="F374" s="3">
        <v>23125</v>
      </c>
      <c r="G374" s="3" t="s">
        <v>32</v>
      </c>
      <c r="H374" s="3">
        <v>5357</v>
      </c>
      <c r="I374" s="3">
        <v>867</v>
      </c>
      <c r="J374" s="3">
        <v>12</v>
      </c>
      <c r="K374" s="3">
        <v>1</v>
      </c>
      <c r="M374" s="2">
        <v>43435.697500000002</v>
      </c>
      <c r="N374" s="2">
        <v>43435.701041666667</v>
      </c>
      <c r="O374" s="3" t="s">
        <v>43</v>
      </c>
      <c r="P374" s="3" t="s">
        <v>89</v>
      </c>
      <c r="Q374" s="3" t="s">
        <v>41</v>
      </c>
      <c r="R374" s="3" t="s">
        <v>42</v>
      </c>
      <c r="S374" s="2">
        <v>43435.696527777778</v>
      </c>
      <c r="T374" s="2">
        <v>43435.696527777778</v>
      </c>
      <c r="U374" s="2">
        <v>43435.699201388888</v>
      </c>
      <c r="V374" s="2">
        <v>43435.699201388888</v>
      </c>
      <c r="X374" s="2">
        <f t="shared" si="128"/>
        <v>43435.684189814812</v>
      </c>
      <c r="Y374" s="33">
        <f t="shared" si="129"/>
        <v>3.5416666651144624E-3</v>
      </c>
      <c r="Z374" s="33">
        <f t="shared" si="130"/>
        <v>3.5416666651144624E-3</v>
      </c>
      <c r="AA374" s="30"/>
      <c r="AB374" s="30">
        <f t="shared" si="131"/>
        <v>9.7222222393611446E-4</v>
      </c>
      <c r="AC374" s="30">
        <f t="shared" si="132"/>
        <v>1.3310185189766344E-2</v>
      </c>
      <c r="AD374" s="30"/>
      <c r="AE374" s="30"/>
    </row>
    <row r="375" spans="1:31" s="3" customFormat="1" hidden="1" x14ac:dyDescent="0.4">
      <c r="A375" s="16" t="str">
        <f t="shared" si="151"/>
        <v>-</v>
      </c>
      <c r="B375" s="16" t="str">
        <f t="shared" si="152"/>
        <v>-</v>
      </c>
      <c r="C375" s="3">
        <v>16</v>
      </c>
      <c r="D375" s="2">
        <v>43435.685324074075</v>
      </c>
      <c r="E375" s="3" t="s">
        <v>835</v>
      </c>
      <c r="F375" s="3">
        <v>23128</v>
      </c>
      <c r="G375" s="3" t="s">
        <v>96</v>
      </c>
      <c r="H375" s="3">
        <v>0</v>
      </c>
      <c r="I375" s="3">
        <v>987</v>
      </c>
      <c r="J375" s="3">
        <v>4</v>
      </c>
      <c r="K375" s="3">
        <v>2</v>
      </c>
      <c r="M375" s="2">
        <v>43435.704768518517</v>
      </c>
      <c r="N375" s="2">
        <v>43435.715312499997</v>
      </c>
      <c r="O375" s="3" t="s">
        <v>33</v>
      </c>
      <c r="P375" s="3" t="s">
        <v>34</v>
      </c>
      <c r="Q375" s="3" t="s">
        <v>30</v>
      </c>
      <c r="R375" s="3" t="s">
        <v>31</v>
      </c>
      <c r="S375" s="2">
        <v>43435.704409722224</v>
      </c>
      <c r="T375" s="2">
        <v>43435.705671296295</v>
      </c>
      <c r="U375" s="2">
        <v>43435.715104166666</v>
      </c>
      <c r="V375" s="2">
        <v>43435.716365740744</v>
      </c>
      <c r="X375" s="2">
        <f t="shared" si="128"/>
        <v>43435.685324074075</v>
      </c>
      <c r="Y375" s="33">
        <f t="shared" si="129"/>
        <v>1.0543981479713693E-2</v>
      </c>
      <c r="Z375" s="33">
        <f t="shared" si="130"/>
        <v>2.1087962959427387E-2</v>
      </c>
      <c r="AA375" s="30"/>
      <c r="AB375" s="30">
        <f t="shared" si="131"/>
        <v>3.5879629285773262E-4</v>
      </c>
      <c r="AC375" s="30">
        <f t="shared" si="132"/>
        <v>1.9444444442342501E-2</v>
      </c>
      <c r="AD375" s="30"/>
      <c r="AE375" s="30"/>
    </row>
    <row r="376" spans="1:31" s="3" customFormat="1" x14ac:dyDescent="0.4">
      <c r="A376" s="16" t="str">
        <f t="shared" si="151"/>
        <v>-</v>
      </c>
      <c r="B376" s="16" t="str">
        <f t="shared" si="152"/>
        <v>-</v>
      </c>
      <c r="C376" s="3">
        <v>16</v>
      </c>
      <c r="D376" s="2">
        <v>43435.68540509259</v>
      </c>
      <c r="E376" s="3" t="s">
        <v>836</v>
      </c>
      <c r="F376" s="3">
        <v>23129</v>
      </c>
      <c r="G376" s="3" t="s">
        <v>18</v>
      </c>
      <c r="H376" s="3">
        <v>4091</v>
      </c>
      <c r="I376" s="3">
        <v>17</v>
      </c>
      <c r="J376" s="3">
        <v>10</v>
      </c>
      <c r="K376" s="3">
        <v>1</v>
      </c>
      <c r="M376" s="2">
        <v>43435.697546296295</v>
      </c>
      <c r="N376" s="2">
        <v>43435.704189814816</v>
      </c>
      <c r="O376" s="3" t="s">
        <v>30</v>
      </c>
      <c r="P376" s="3" t="s">
        <v>31</v>
      </c>
      <c r="Q376" s="3" t="s">
        <v>61</v>
      </c>
      <c r="R376" s="3" t="s">
        <v>62</v>
      </c>
      <c r="S376" s="2">
        <v>43435.701203703706</v>
      </c>
      <c r="T376" s="2">
        <v>43435.701203703706</v>
      </c>
      <c r="U376" s="2">
        <v>43435.711631944447</v>
      </c>
      <c r="V376" s="2">
        <v>43435.711631944447</v>
      </c>
      <c r="X376" s="2">
        <f t="shared" si="128"/>
        <v>43435.68540509259</v>
      </c>
      <c r="Y376" s="33">
        <f t="shared" si="129"/>
        <v>6.6435185217414983E-3</v>
      </c>
      <c r="Z376" s="33">
        <f t="shared" si="130"/>
        <v>6.6435185217414983E-3</v>
      </c>
      <c r="AA376" s="30"/>
      <c r="AB376" s="30">
        <f t="shared" si="131"/>
        <v>0</v>
      </c>
      <c r="AC376" s="30">
        <f t="shared" si="132"/>
        <v>1.2141203704231884E-2</v>
      </c>
      <c r="AD376" s="30"/>
      <c r="AE376" s="30"/>
    </row>
    <row r="377" spans="1:31" s="3" customFormat="1" x14ac:dyDescent="0.4">
      <c r="A377" s="16" t="str">
        <f t="shared" si="151"/>
        <v>-</v>
      </c>
      <c r="B377" s="16" t="str">
        <f t="shared" si="152"/>
        <v>-</v>
      </c>
      <c r="C377" s="3">
        <v>16</v>
      </c>
      <c r="D377" s="2">
        <v>43435.685532407406</v>
      </c>
      <c r="E377" s="3" t="s">
        <v>832</v>
      </c>
      <c r="F377" s="3">
        <v>23131</v>
      </c>
      <c r="G377" s="3" t="s">
        <v>32</v>
      </c>
      <c r="H377" s="3">
        <v>2535</v>
      </c>
      <c r="I377" s="3">
        <v>465</v>
      </c>
      <c r="J377" s="3">
        <v>5</v>
      </c>
      <c r="K377" s="3">
        <v>1</v>
      </c>
      <c r="M377" s="2">
        <v>43435.690879629627</v>
      </c>
      <c r="N377" s="2">
        <v>43435.701423611114</v>
      </c>
      <c r="O377" s="3" t="s">
        <v>103</v>
      </c>
      <c r="P377" s="3" t="s">
        <v>19</v>
      </c>
      <c r="Q377" s="3" t="s">
        <v>41</v>
      </c>
      <c r="R377" s="3" t="s">
        <v>42</v>
      </c>
      <c r="S377" s="2">
        <v>43435.692615740743</v>
      </c>
      <c r="T377" s="2">
        <v>43435.692615740743</v>
      </c>
      <c r="U377" s="2">
        <v>43435.705868055556</v>
      </c>
      <c r="V377" s="2">
        <v>43435.705868055556</v>
      </c>
      <c r="X377" s="2">
        <f t="shared" si="128"/>
        <v>43435.685532407406</v>
      </c>
      <c r="Y377" s="33">
        <f t="shared" si="129"/>
        <v>1.0543981486989651E-2</v>
      </c>
      <c r="Z377" s="33">
        <f t="shared" si="130"/>
        <v>1.0543981486989651E-2</v>
      </c>
      <c r="AA377" s="30"/>
      <c r="AB377" s="30">
        <f t="shared" si="131"/>
        <v>0</v>
      </c>
      <c r="AC377" s="30">
        <f t="shared" si="132"/>
        <v>5.3472222207346931E-3</v>
      </c>
      <c r="AD377" s="30"/>
      <c r="AE377" s="30"/>
    </row>
    <row r="378" spans="1:31" s="3" customFormat="1" hidden="1" x14ac:dyDescent="0.4">
      <c r="A378" s="16" t="str">
        <f t="shared" si="151"/>
        <v>★</v>
      </c>
      <c r="B378" s="16" t="str">
        <f t="shared" si="152"/>
        <v>-</v>
      </c>
      <c r="C378" s="3">
        <v>16</v>
      </c>
      <c r="D378" s="2">
        <v>43435.686944444446</v>
      </c>
      <c r="E378" s="3" t="s">
        <v>812</v>
      </c>
      <c r="F378" s="3">
        <v>23135</v>
      </c>
      <c r="G378" s="3" t="s">
        <v>95</v>
      </c>
      <c r="H378" s="3">
        <v>0</v>
      </c>
      <c r="I378" s="3">
        <v>488</v>
      </c>
      <c r="J378" s="3">
        <v>1</v>
      </c>
      <c r="K378" s="3">
        <v>3</v>
      </c>
      <c r="M378" s="2">
        <v>43435.702175925922</v>
      </c>
      <c r="N378" s="2">
        <v>43435.713750000003</v>
      </c>
      <c r="O378" s="3" t="s">
        <v>43</v>
      </c>
      <c r="P378" s="3" t="s">
        <v>89</v>
      </c>
      <c r="Q378" s="3" t="s">
        <v>28</v>
      </c>
      <c r="R378" s="3" t="s">
        <v>29</v>
      </c>
      <c r="S378" s="2">
        <v>43435.701226851852</v>
      </c>
      <c r="T378" s="2">
        <v>43435.701226851852</v>
      </c>
      <c r="U378" s="2">
        <v>43435.714236111111</v>
      </c>
      <c r="V378" s="2">
        <v>43435.714236111111</v>
      </c>
      <c r="W378" s="2">
        <v>43435.693692129629</v>
      </c>
      <c r="X378" s="2">
        <f t="shared" si="128"/>
        <v>43435.693692129629</v>
      </c>
      <c r="Y378" s="33">
        <f t="shared" si="129"/>
        <v>1.1574074080272112E-2</v>
      </c>
      <c r="Z378" s="33">
        <f t="shared" si="130"/>
        <v>3.4722222240816336E-2</v>
      </c>
      <c r="AA378" s="30"/>
      <c r="AB378" s="30">
        <f t="shared" si="131"/>
        <v>9.4907407037680969E-4</v>
      </c>
      <c r="AC378" s="30">
        <f t="shared" si="132"/>
        <v>8.4837962931487709E-3</v>
      </c>
      <c r="AD378" s="30"/>
      <c r="AE378" s="30"/>
    </row>
    <row r="379" spans="1:31" s="3" customFormat="1" hidden="1" x14ac:dyDescent="0.4">
      <c r="A379" s="16" t="str">
        <f t="shared" si="151"/>
        <v>-</v>
      </c>
      <c r="B379" s="16" t="str">
        <f t="shared" si="152"/>
        <v>-</v>
      </c>
      <c r="C379" s="3">
        <v>16</v>
      </c>
      <c r="D379" s="2">
        <v>43435.687037037038</v>
      </c>
      <c r="E379" s="3" t="s">
        <v>839</v>
      </c>
      <c r="F379" s="3">
        <v>23136</v>
      </c>
      <c r="G379" s="3" t="s">
        <v>95</v>
      </c>
      <c r="H379" s="3">
        <v>0</v>
      </c>
      <c r="I379" s="3">
        <v>403</v>
      </c>
      <c r="J379" s="3">
        <v>10</v>
      </c>
      <c r="K379" s="3">
        <v>5</v>
      </c>
      <c r="M379" s="2">
        <v>43435.712488425925</v>
      </c>
      <c r="N379" s="2">
        <v>43435.733784722222</v>
      </c>
      <c r="O379" s="3" t="s">
        <v>61</v>
      </c>
      <c r="P379" s="3" t="s">
        <v>62</v>
      </c>
      <c r="Q379" s="3" t="s">
        <v>26</v>
      </c>
      <c r="R379" s="3" t="s">
        <v>27</v>
      </c>
      <c r="S379" s="2">
        <v>43435.71197916667</v>
      </c>
      <c r="T379" s="2">
        <v>43435.71197916667</v>
      </c>
      <c r="U379" s="2">
        <v>43435.725162037037</v>
      </c>
      <c r="V379" s="2">
        <v>43435.735567129632</v>
      </c>
      <c r="X379" s="2">
        <f t="shared" si="128"/>
        <v>43435.687037037038</v>
      </c>
      <c r="Y379" s="33">
        <f t="shared" si="129"/>
        <v>2.1296296297805384E-2</v>
      </c>
      <c r="Z379" s="33">
        <f t="shared" si="130"/>
        <v>0.10648148148902692</v>
      </c>
      <c r="AA379" s="30"/>
      <c r="AB379" s="30">
        <f t="shared" si="131"/>
        <v>5.0925925461342558E-4</v>
      </c>
      <c r="AC379" s="30">
        <f t="shared" si="132"/>
        <v>2.545138888672227E-2</v>
      </c>
      <c r="AD379" s="30"/>
      <c r="AE379" s="30"/>
    </row>
    <row r="380" spans="1:31" s="3" customFormat="1" x14ac:dyDescent="0.4">
      <c r="A380" s="16" t="str">
        <f t="shared" si="151"/>
        <v>-</v>
      </c>
      <c r="B380" s="16" t="str">
        <f t="shared" si="152"/>
        <v>-</v>
      </c>
      <c r="C380" s="3">
        <v>16</v>
      </c>
      <c r="D380" s="2">
        <v>43435.688194444447</v>
      </c>
      <c r="E380" s="3" t="s">
        <v>840</v>
      </c>
      <c r="F380" s="3">
        <v>23137</v>
      </c>
      <c r="G380" s="3" t="s">
        <v>32</v>
      </c>
      <c r="H380" s="3">
        <v>7885</v>
      </c>
      <c r="I380" s="3">
        <v>915</v>
      </c>
      <c r="J380" s="3">
        <v>15</v>
      </c>
      <c r="K380" s="3">
        <v>2</v>
      </c>
      <c r="M380" s="2">
        <v>43435.702708333331</v>
      </c>
      <c r="N380" s="2">
        <v>43435.717141203706</v>
      </c>
      <c r="O380" s="3" t="s">
        <v>61</v>
      </c>
      <c r="P380" s="3" t="s">
        <v>62</v>
      </c>
      <c r="Q380" s="3" t="s">
        <v>68</v>
      </c>
      <c r="R380" s="3" t="s">
        <v>69</v>
      </c>
      <c r="S380" s="2">
        <v>43435.707812499997</v>
      </c>
      <c r="T380" s="2">
        <v>43435.707812499997</v>
      </c>
      <c r="U380" s="2">
        <v>43435.721875000003</v>
      </c>
      <c r="V380" s="2">
        <v>43435.724351851852</v>
      </c>
      <c r="X380" s="2">
        <f t="shared" si="128"/>
        <v>43435.688194444447</v>
      </c>
      <c r="Y380" s="33">
        <f t="shared" si="129"/>
        <v>1.4432870375458151E-2</v>
      </c>
      <c r="Z380" s="33">
        <f t="shared" si="130"/>
        <v>2.8865740750916302E-2</v>
      </c>
      <c r="AA380" s="30"/>
      <c r="AB380" s="30">
        <f t="shared" si="131"/>
        <v>0</v>
      </c>
      <c r="AC380" s="30">
        <f t="shared" si="132"/>
        <v>1.4513888883811887E-2</v>
      </c>
      <c r="AD380" s="30"/>
      <c r="AE380" s="30"/>
    </row>
    <row r="381" spans="1:31" s="3" customFormat="1" x14ac:dyDescent="0.4">
      <c r="A381" s="16" t="str">
        <f t="shared" si="151"/>
        <v>-</v>
      </c>
      <c r="B381" s="16" t="str">
        <f t="shared" si="152"/>
        <v>-</v>
      </c>
      <c r="C381" s="3">
        <v>16</v>
      </c>
      <c r="D381" s="2">
        <v>43435.689259259256</v>
      </c>
      <c r="E381" s="3" t="s">
        <v>664</v>
      </c>
      <c r="F381" s="3">
        <v>23138</v>
      </c>
      <c r="G381" s="3" t="s">
        <v>32</v>
      </c>
      <c r="H381" s="3">
        <v>6917</v>
      </c>
      <c r="I381" s="3">
        <v>909</v>
      </c>
      <c r="J381" s="3">
        <v>6</v>
      </c>
      <c r="K381" s="3">
        <v>2</v>
      </c>
      <c r="M381" s="2">
        <v>43435.695462962962</v>
      </c>
      <c r="N381" s="2">
        <v>43435.710486111115</v>
      </c>
      <c r="O381" s="3" t="s">
        <v>20</v>
      </c>
      <c r="P381" s="3" t="s">
        <v>21</v>
      </c>
      <c r="Q381" s="3" t="s">
        <v>39</v>
      </c>
      <c r="R381" s="3" t="s">
        <v>40</v>
      </c>
      <c r="S381" s="2">
        <v>43435.696620370371</v>
      </c>
      <c r="T381" s="2">
        <v>43435.696620370371</v>
      </c>
      <c r="U381" s="2">
        <v>43435.711354166669</v>
      </c>
      <c r="V381" s="2">
        <v>43435.711354166669</v>
      </c>
      <c r="X381" s="2">
        <f t="shared" si="128"/>
        <v>43435.689259259256</v>
      </c>
      <c r="Y381" s="33">
        <f t="shared" si="129"/>
        <v>1.5023148152977228E-2</v>
      </c>
      <c r="Z381" s="33">
        <f t="shared" si="130"/>
        <v>3.0046296305954456E-2</v>
      </c>
      <c r="AA381" s="30"/>
      <c r="AB381" s="30">
        <f t="shared" si="131"/>
        <v>0</v>
      </c>
      <c r="AC381" s="30">
        <f t="shared" si="132"/>
        <v>6.2037037059781142E-3</v>
      </c>
      <c r="AD381" s="30"/>
      <c r="AE381" s="30"/>
    </row>
    <row r="382" spans="1:31" s="3" customFormat="1" x14ac:dyDescent="0.4">
      <c r="A382" s="16" t="str">
        <f t="shared" si="151"/>
        <v>-</v>
      </c>
      <c r="B382" s="16" t="str">
        <f t="shared" si="152"/>
        <v>-</v>
      </c>
      <c r="C382" s="3">
        <v>16</v>
      </c>
      <c r="D382" s="2">
        <v>43435.689722222225</v>
      </c>
      <c r="E382" s="3" t="s">
        <v>472</v>
      </c>
      <c r="F382" s="3">
        <v>23139</v>
      </c>
      <c r="G382" s="3" t="s">
        <v>32</v>
      </c>
      <c r="H382" s="3">
        <v>6449</v>
      </c>
      <c r="I382" s="3">
        <v>898</v>
      </c>
      <c r="J382" s="3">
        <v>7</v>
      </c>
      <c r="K382" s="3">
        <v>2</v>
      </c>
      <c r="M382" s="2">
        <v>43435.693530092591</v>
      </c>
      <c r="N382" s="2">
        <v>43435.707187499997</v>
      </c>
      <c r="O382" s="3" t="s">
        <v>43</v>
      </c>
      <c r="P382" s="3" t="s">
        <v>89</v>
      </c>
      <c r="Q382" s="3" t="s">
        <v>22</v>
      </c>
      <c r="R382" s="3" t="s">
        <v>23</v>
      </c>
      <c r="S382" s="2">
        <v>43435.693240740744</v>
      </c>
      <c r="T382" s="2">
        <v>43435.693240740744</v>
      </c>
      <c r="U382" s="2">
        <v>43435.707708333335</v>
      </c>
      <c r="V382" s="2">
        <v>43435.707708333335</v>
      </c>
      <c r="X382" s="2">
        <f t="shared" si="128"/>
        <v>43435.689722222225</v>
      </c>
      <c r="Y382" s="33">
        <f t="shared" si="129"/>
        <v>1.3657407405844424E-2</v>
      </c>
      <c r="Z382" s="33">
        <f t="shared" si="130"/>
        <v>2.7314814811688848E-2</v>
      </c>
      <c r="AA382" s="30"/>
      <c r="AB382" s="30">
        <f t="shared" si="131"/>
        <v>2.8935184673173353E-4</v>
      </c>
      <c r="AC382" s="30">
        <f t="shared" si="132"/>
        <v>3.8078703655628487E-3</v>
      </c>
      <c r="AD382" s="30"/>
      <c r="AE382" s="30"/>
    </row>
    <row r="383" spans="1:31" s="3" customFormat="1" hidden="1" x14ac:dyDescent="0.4">
      <c r="A383" s="16" t="str">
        <f t="shared" si="151"/>
        <v>★</v>
      </c>
      <c r="B383" s="16" t="str">
        <f t="shared" si="152"/>
        <v>-</v>
      </c>
      <c r="C383" s="3">
        <v>16</v>
      </c>
      <c r="D383" s="2">
        <v>43435.692430555559</v>
      </c>
      <c r="E383" s="3" t="s">
        <v>737</v>
      </c>
      <c r="F383" s="3">
        <v>23141</v>
      </c>
      <c r="G383" s="3" t="s">
        <v>96</v>
      </c>
      <c r="H383" s="3">
        <v>0</v>
      </c>
      <c r="I383" s="3">
        <v>928</v>
      </c>
      <c r="J383" s="3">
        <v>5</v>
      </c>
      <c r="K383" s="3">
        <v>4</v>
      </c>
      <c r="M383" s="2">
        <v>43435.712025462963</v>
      </c>
      <c r="N383" s="2">
        <v>43435.719317129631</v>
      </c>
      <c r="O383" s="3" t="s">
        <v>53</v>
      </c>
      <c r="P383" s="3" t="s">
        <v>54</v>
      </c>
      <c r="Q383" s="3" t="s">
        <v>44</v>
      </c>
      <c r="R383" s="3" t="s">
        <v>45</v>
      </c>
      <c r="S383" s="2">
        <v>43435.705381944441</v>
      </c>
      <c r="T383" s="2">
        <v>43435.705381944441</v>
      </c>
      <c r="U383" s="2">
        <v>43435.717453703706</v>
      </c>
      <c r="V383" s="2">
        <v>43435.717453703706</v>
      </c>
      <c r="W383" s="2">
        <v>43435.69902777778</v>
      </c>
      <c r="X383" s="2">
        <f t="shared" si="128"/>
        <v>43435.69902777778</v>
      </c>
      <c r="Y383" s="33">
        <f t="shared" si="129"/>
        <v>7.291666668606922E-3</v>
      </c>
      <c r="Z383" s="33">
        <f t="shared" si="130"/>
        <v>2.9166666674427688E-2</v>
      </c>
      <c r="AA383" s="30"/>
      <c r="AB383" s="30">
        <f t="shared" si="131"/>
        <v>6.6435185217414983E-3</v>
      </c>
      <c r="AC383" s="30">
        <f t="shared" si="132"/>
        <v>1.2997685182199348E-2</v>
      </c>
      <c r="AD383" s="30"/>
      <c r="AE383" s="30"/>
    </row>
    <row r="384" spans="1:31" s="3" customFormat="1" x14ac:dyDescent="0.4">
      <c r="A384" s="16" t="str">
        <f t="shared" si="151"/>
        <v>-</v>
      </c>
      <c r="B384" s="16" t="str">
        <f t="shared" si="152"/>
        <v>-</v>
      </c>
      <c r="C384" s="3">
        <v>16</v>
      </c>
      <c r="D384" s="2">
        <v>43435.694097222222</v>
      </c>
      <c r="E384" s="3" t="s">
        <v>841</v>
      </c>
      <c r="F384" s="3">
        <v>23142</v>
      </c>
      <c r="G384" s="3" t="s">
        <v>97</v>
      </c>
      <c r="H384" s="3">
        <v>7948</v>
      </c>
      <c r="I384" s="3">
        <v>717</v>
      </c>
      <c r="J384" s="3">
        <v>2</v>
      </c>
      <c r="K384" s="3">
        <v>3</v>
      </c>
      <c r="M384" s="2">
        <v>43435.713692129626</v>
      </c>
      <c r="N384" s="2">
        <v>43435.719768518517</v>
      </c>
      <c r="O384" s="3" t="s">
        <v>53</v>
      </c>
      <c r="P384" s="3" t="s">
        <v>54</v>
      </c>
      <c r="Q384" s="3" t="s">
        <v>39</v>
      </c>
      <c r="R384" s="3" t="s">
        <v>40</v>
      </c>
      <c r="S384" s="2">
        <v>43435.711886574078</v>
      </c>
      <c r="T384" s="2">
        <v>43435.711886574078</v>
      </c>
      <c r="U384" s="2">
        <v>43435.720081018517</v>
      </c>
      <c r="V384" s="2">
        <v>43435.721701388888</v>
      </c>
      <c r="X384" s="2">
        <f t="shared" si="128"/>
        <v>43435.694097222222</v>
      </c>
      <c r="Y384" s="33">
        <f t="shared" si="129"/>
        <v>6.0763888905057684E-3</v>
      </c>
      <c r="Z384" s="33">
        <f t="shared" si="130"/>
        <v>1.8229166671517305E-2</v>
      </c>
      <c r="AA384" s="30"/>
      <c r="AB384" s="30">
        <f t="shared" si="131"/>
        <v>1.8055555483442731E-3</v>
      </c>
      <c r="AC384" s="30">
        <f t="shared" si="132"/>
        <v>1.9594907404098194E-2</v>
      </c>
      <c r="AD384" s="30"/>
      <c r="AE384" s="30"/>
    </row>
    <row r="385" spans="1:31" s="3" customFormat="1" x14ac:dyDescent="0.4">
      <c r="A385" s="16" t="str">
        <f t="shared" si="151"/>
        <v>-</v>
      </c>
      <c r="B385" s="16" t="str">
        <f t="shared" si="152"/>
        <v>-</v>
      </c>
      <c r="C385" s="3">
        <v>16</v>
      </c>
      <c r="D385" s="2">
        <v>43435.694212962961</v>
      </c>
      <c r="E385" s="3" t="s">
        <v>390</v>
      </c>
      <c r="F385" s="3">
        <v>23143</v>
      </c>
      <c r="G385" s="3" t="s">
        <v>32</v>
      </c>
      <c r="H385" s="3">
        <v>7833</v>
      </c>
      <c r="I385" s="3">
        <v>83</v>
      </c>
      <c r="J385" s="3">
        <v>6</v>
      </c>
      <c r="K385" s="3">
        <v>3</v>
      </c>
      <c r="M385" s="2">
        <v>43435.711365740739</v>
      </c>
      <c r="N385" s="2">
        <v>43435.717685185184</v>
      </c>
      <c r="O385" s="3" t="s">
        <v>39</v>
      </c>
      <c r="P385" s="3" t="s">
        <v>40</v>
      </c>
      <c r="Q385" s="3" t="s">
        <v>66</v>
      </c>
      <c r="R385" s="3" t="s">
        <v>67</v>
      </c>
      <c r="S385" s="2">
        <v>43435.711354166669</v>
      </c>
      <c r="T385" s="2">
        <v>43435.711354166669</v>
      </c>
      <c r="U385" s="2">
        <v>43435.718460648146</v>
      </c>
      <c r="V385" s="2">
        <v>43435.717800925922</v>
      </c>
      <c r="X385" s="2">
        <f t="shared" si="128"/>
        <v>43435.694212962961</v>
      </c>
      <c r="Y385" s="33">
        <f t="shared" si="129"/>
        <v>6.3194444446708076E-3</v>
      </c>
      <c r="Z385" s="33">
        <f t="shared" si="130"/>
        <v>1.8958333334012423E-2</v>
      </c>
      <c r="AA385" s="30"/>
      <c r="AB385" s="30">
        <f t="shared" si="131"/>
        <v>1.1574069503694773E-5</v>
      </c>
      <c r="AC385" s="30">
        <f t="shared" si="132"/>
        <v>1.7152777778392192E-2</v>
      </c>
      <c r="AD385" s="30"/>
      <c r="AE385" s="30"/>
    </row>
    <row r="386" spans="1:31" s="3" customFormat="1" x14ac:dyDescent="0.4">
      <c r="A386" s="16" t="str">
        <f t="shared" si="151"/>
        <v>★</v>
      </c>
      <c r="B386" s="16" t="str">
        <f t="shared" si="152"/>
        <v>-</v>
      </c>
      <c r="C386" s="3">
        <v>16</v>
      </c>
      <c r="D386" s="2">
        <v>43435.694826388892</v>
      </c>
      <c r="E386" s="3" t="s">
        <v>842</v>
      </c>
      <c r="F386" s="3">
        <v>23145</v>
      </c>
      <c r="G386" s="3" t="s">
        <v>32</v>
      </c>
      <c r="H386" s="3">
        <v>8011</v>
      </c>
      <c r="I386" s="3">
        <v>452</v>
      </c>
      <c r="J386" s="3">
        <v>8</v>
      </c>
      <c r="K386" s="3">
        <v>3</v>
      </c>
      <c r="M386" s="2">
        <v>43435.701296296298</v>
      </c>
      <c r="N386" s="2">
        <v>43435.707557870373</v>
      </c>
      <c r="O386" s="3" t="s">
        <v>63</v>
      </c>
      <c r="P386" s="3" t="s">
        <v>64</v>
      </c>
      <c r="Q386" s="3" t="s">
        <v>30</v>
      </c>
      <c r="R386" s="3" t="s">
        <v>31</v>
      </c>
      <c r="S386" s="2">
        <v>43435.702951388892</v>
      </c>
      <c r="T386" s="2">
        <v>43435.702951388892</v>
      </c>
      <c r="U386" s="2">
        <v>43435.712569444448</v>
      </c>
      <c r="V386" s="2">
        <v>43435.712569444448</v>
      </c>
      <c r="W386" s="2">
        <v>43435.70175925926</v>
      </c>
      <c r="X386" s="2">
        <f t="shared" si="128"/>
        <v>43435.70175925926</v>
      </c>
      <c r="Y386" s="33">
        <f t="shared" si="129"/>
        <v>6.2615740753244609E-3</v>
      </c>
      <c r="Z386" s="33">
        <f t="shared" si="130"/>
        <v>1.8784722225973383E-2</v>
      </c>
      <c r="AA386" s="30"/>
      <c r="AB386" s="30">
        <f t="shared" si="131"/>
        <v>0</v>
      </c>
      <c r="AC386" s="30">
        <f t="shared" si="132"/>
        <v>0</v>
      </c>
      <c r="AD386" s="30"/>
      <c r="AE386" s="30"/>
    </row>
    <row r="387" spans="1:31" s="3" customFormat="1" x14ac:dyDescent="0.4">
      <c r="A387" s="16" t="str">
        <f t="shared" si="151"/>
        <v>★</v>
      </c>
      <c r="B387" s="16" t="str">
        <f t="shared" si="152"/>
        <v>-</v>
      </c>
      <c r="C387" s="3">
        <v>16</v>
      </c>
      <c r="D387" s="2">
        <v>43435.695115740738</v>
      </c>
      <c r="E387" s="3" t="s">
        <v>449</v>
      </c>
      <c r="F387" s="3">
        <v>23147</v>
      </c>
      <c r="G387" s="3" t="s">
        <v>32</v>
      </c>
      <c r="H387" s="3">
        <v>1325</v>
      </c>
      <c r="I387" s="3">
        <v>442</v>
      </c>
      <c r="J387" s="3">
        <v>7</v>
      </c>
      <c r="K387" s="3">
        <v>1</v>
      </c>
      <c r="M387" s="2">
        <v>43435.702210648145</v>
      </c>
      <c r="N387" s="2">
        <v>43435.721585648149</v>
      </c>
      <c r="O387" s="3" t="s">
        <v>24</v>
      </c>
      <c r="P387" s="3" t="s">
        <v>25</v>
      </c>
      <c r="Q387" s="3" t="s">
        <v>26</v>
      </c>
      <c r="R387" s="3" t="s">
        <v>27</v>
      </c>
      <c r="S387" s="2">
        <v>43435.702881944446</v>
      </c>
      <c r="T387" s="2">
        <v>43435.703067129631</v>
      </c>
      <c r="U387" s="2">
        <v>43435.721608796295</v>
      </c>
      <c r="V387" s="2">
        <v>43435.72247685185</v>
      </c>
      <c r="W387" s="2">
        <v>43435.702037037037</v>
      </c>
      <c r="X387" s="2">
        <f t="shared" si="128"/>
        <v>43435.702037037037</v>
      </c>
      <c r="Y387" s="33">
        <f t="shared" si="129"/>
        <v>1.937500000349246E-2</v>
      </c>
      <c r="Z387" s="33">
        <f t="shared" si="130"/>
        <v>1.937500000349246E-2</v>
      </c>
      <c r="AA387" s="30"/>
      <c r="AB387" s="30">
        <f t="shared" si="131"/>
        <v>0</v>
      </c>
      <c r="AC387" s="30">
        <f t="shared" si="132"/>
        <v>1.7361110803904012E-4</v>
      </c>
      <c r="AD387" s="30"/>
      <c r="AE387" s="30"/>
    </row>
    <row r="388" spans="1:31" s="3" customFormat="1" hidden="1" x14ac:dyDescent="0.4">
      <c r="A388" s="16" t="str">
        <f t="shared" si="151"/>
        <v>-</v>
      </c>
      <c r="B388" s="16" t="str">
        <f t="shared" si="152"/>
        <v>-</v>
      </c>
      <c r="C388" s="3">
        <v>16</v>
      </c>
      <c r="D388" s="2">
        <v>43435.695648148147</v>
      </c>
      <c r="E388" s="3" t="s">
        <v>758</v>
      </c>
      <c r="F388" s="3">
        <v>23148</v>
      </c>
      <c r="G388" s="3" t="s">
        <v>95</v>
      </c>
      <c r="H388" s="3">
        <v>0</v>
      </c>
      <c r="I388" s="3">
        <v>534</v>
      </c>
      <c r="J388" s="3">
        <v>11</v>
      </c>
      <c r="K388" s="3">
        <v>2</v>
      </c>
      <c r="M388" s="2">
        <v>43435.717650462961</v>
      </c>
      <c r="N388" s="2">
        <v>43435.722627314812</v>
      </c>
      <c r="O388" s="3" t="s">
        <v>66</v>
      </c>
      <c r="P388" s="3" t="s">
        <v>67</v>
      </c>
      <c r="Q388" s="3" t="s">
        <v>43</v>
      </c>
      <c r="R388" s="3" t="s">
        <v>89</v>
      </c>
      <c r="S388" s="2">
        <v>43435.715763888889</v>
      </c>
      <c r="T388" s="2">
        <v>43435.719050925924</v>
      </c>
      <c r="U388" s="2">
        <v>43435.721620370372</v>
      </c>
      <c r="V388" s="2">
        <v>43435.726145833331</v>
      </c>
      <c r="X388" s="2">
        <f t="shared" ref="X388:X451" si="153">IF(W388&gt;0,W388,D388)</f>
        <v>43435.695648148147</v>
      </c>
      <c r="Y388" s="33">
        <f t="shared" ref="Y388:Y451" si="154">N388-M388</f>
        <v>4.9768518510973081E-3</v>
      </c>
      <c r="Z388" s="33">
        <f t="shared" ref="Z388:Z451" si="155">Y388*K388</f>
        <v>9.9537037021946162E-3</v>
      </c>
      <c r="AA388" s="30"/>
      <c r="AB388" s="30">
        <f t="shared" ref="AB388:AB451" si="156">IF(IF(A388="☆",L388-S388,M388-S388)&lt;0,0,IF(A388="☆",L388-S388,M388-S388))</f>
        <v>1.8865740712499246E-3</v>
      </c>
      <c r="AC388" s="30">
        <f t="shared" ref="AC388:AC451" si="157">IF(IF(B388="☆",(IF(L388&gt;S388,L388-X388,S388-X388)),M388-X388)&lt;0,0,IF(B388="☆",(IF(L388&gt;S388,L388-X388,S388-X388)),M388-X388))</f>
        <v>2.2002314814017154E-2</v>
      </c>
      <c r="AD388" s="30"/>
      <c r="AE388" s="30"/>
    </row>
    <row r="389" spans="1:31" s="3" customFormat="1" x14ac:dyDescent="0.4">
      <c r="A389" s="16" t="str">
        <f t="shared" si="151"/>
        <v>-</v>
      </c>
      <c r="B389" s="16" t="str">
        <f t="shared" si="152"/>
        <v>-</v>
      </c>
      <c r="C389" s="3">
        <v>16</v>
      </c>
      <c r="D389" s="2">
        <v>43435.695925925924</v>
      </c>
      <c r="E389" s="3" t="s">
        <v>843</v>
      </c>
      <c r="F389" s="3">
        <v>23149</v>
      </c>
      <c r="G389" s="3" t="s">
        <v>32</v>
      </c>
      <c r="H389" s="3">
        <v>8006</v>
      </c>
      <c r="I389" s="3">
        <v>798</v>
      </c>
      <c r="J389" s="3">
        <v>3</v>
      </c>
      <c r="K389" s="3">
        <v>2</v>
      </c>
      <c r="M389" s="2">
        <v>43435.699745370373</v>
      </c>
      <c r="N389" s="2">
        <v>43435.710520833331</v>
      </c>
      <c r="O389" s="3" t="s">
        <v>103</v>
      </c>
      <c r="P389" s="3" t="s">
        <v>19</v>
      </c>
      <c r="Q389" s="3" t="s">
        <v>28</v>
      </c>
      <c r="R389" s="3" t="s">
        <v>29</v>
      </c>
      <c r="S389" s="2">
        <v>43435.704629629632</v>
      </c>
      <c r="T389" s="2">
        <v>43435.704629629632</v>
      </c>
      <c r="U389" s="2">
        <v>43435.718831018516</v>
      </c>
      <c r="V389" s="2">
        <v>43435.712384259263</v>
      </c>
      <c r="X389" s="2">
        <f t="shared" si="153"/>
        <v>43435.695925925924</v>
      </c>
      <c r="Y389" s="33">
        <f t="shared" si="154"/>
        <v>1.077546295709908E-2</v>
      </c>
      <c r="Z389" s="33">
        <f t="shared" si="155"/>
        <v>2.155092591419816E-2</v>
      </c>
      <c r="AA389" s="30"/>
      <c r="AB389" s="30">
        <f t="shared" si="156"/>
        <v>0</v>
      </c>
      <c r="AC389" s="30">
        <f t="shared" si="157"/>
        <v>3.8194444496184587E-3</v>
      </c>
      <c r="AD389" s="30"/>
      <c r="AE389" s="30"/>
    </row>
    <row r="390" spans="1:31" s="3" customFormat="1" x14ac:dyDescent="0.4">
      <c r="A390" s="16" t="str">
        <f t="shared" si="151"/>
        <v>★</v>
      </c>
      <c r="B390" s="16" t="str">
        <f t="shared" si="152"/>
        <v>-</v>
      </c>
      <c r="C390" s="3">
        <v>16</v>
      </c>
      <c r="D390" s="2">
        <v>43435.695949074077</v>
      </c>
      <c r="E390" s="3" t="s">
        <v>763</v>
      </c>
      <c r="F390" s="3">
        <v>23150</v>
      </c>
      <c r="G390" s="3" t="s">
        <v>110</v>
      </c>
      <c r="H390" s="3">
        <v>2643</v>
      </c>
      <c r="I390" s="3">
        <v>892</v>
      </c>
      <c r="J390" s="3">
        <v>11</v>
      </c>
      <c r="K390" s="3">
        <v>3</v>
      </c>
      <c r="M390" s="2">
        <v>43435.703101851854</v>
      </c>
      <c r="N390" s="2">
        <v>43435.709305555552</v>
      </c>
      <c r="O390" s="3" t="s">
        <v>103</v>
      </c>
      <c r="P390" s="3" t="s">
        <v>19</v>
      </c>
      <c r="Q390" s="3" t="s">
        <v>22</v>
      </c>
      <c r="R390" s="3" t="s">
        <v>23</v>
      </c>
      <c r="S390" s="2">
        <v>43435.702881944446</v>
      </c>
      <c r="T390" s="2">
        <v>43435.702881944446</v>
      </c>
      <c r="U390" s="2">
        <v>43435.713194444441</v>
      </c>
      <c r="V390" s="2">
        <v>43435.713194444441</v>
      </c>
      <c r="W390" s="2">
        <v>43435.702881944446</v>
      </c>
      <c r="X390" s="2">
        <f t="shared" si="153"/>
        <v>43435.702881944446</v>
      </c>
      <c r="Y390" s="33">
        <f t="shared" si="154"/>
        <v>6.2037036987021565E-3</v>
      </c>
      <c r="Z390" s="33">
        <f t="shared" si="155"/>
        <v>1.861111109610647E-2</v>
      </c>
      <c r="AA390" s="30"/>
      <c r="AB390" s="30">
        <f t="shared" si="156"/>
        <v>2.1990740788169205E-4</v>
      </c>
      <c r="AC390" s="30">
        <f t="shared" si="157"/>
        <v>2.1990740788169205E-4</v>
      </c>
      <c r="AD390" s="30"/>
      <c r="AE390" s="30"/>
    </row>
    <row r="391" spans="1:31" s="3" customFormat="1" x14ac:dyDescent="0.4">
      <c r="A391" s="16" t="str">
        <f t="shared" si="151"/>
        <v>★</v>
      </c>
      <c r="B391" s="16" t="str">
        <f t="shared" si="152"/>
        <v>-</v>
      </c>
      <c r="C391" s="3">
        <v>16</v>
      </c>
      <c r="D391" s="2">
        <v>43435.697974537034</v>
      </c>
      <c r="E391" s="3" t="s">
        <v>711</v>
      </c>
      <c r="F391" s="3">
        <v>23153</v>
      </c>
      <c r="G391" s="3" t="s">
        <v>65</v>
      </c>
      <c r="H391" s="3">
        <v>7901</v>
      </c>
      <c r="I391" s="3">
        <v>799</v>
      </c>
      <c r="J391" s="3">
        <v>14</v>
      </c>
      <c r="K391" s="3">
        <v>1</v>
      </c>
      <c r="M391" s="2">
        <v>43435.719722222224</v>
      </c>
      <c r="N391" s="2">
        <v>43435.736041666663</v>
      </c>
      <c r="O391" s="3" t="s">
        <v>26</v>
      </c>
      <c r="P391" s="3" t="s">
        <v>27</v>
      </c>
      <c r="Q391" s="3" t="s">
        <v>61</v>
      </c>
      <c r="R391" s="3" t="s">
        <v>62</v>
      </c>
      <c r="S391" s="2">
        <v>43435.719467592593</v>
      </c>
      <c r="T391" s="2">
        <v>43435.719467592593</v>
      </c>
      <c r="U391" s="2">
        <v>43435.73027777778</v>
      </c>
      <c r="V391" s="2">
        <v>43435.74119212963</v>
      </c>
      <c r="W391" s="2">
        <v>43435.704907407409</v>
      </c>
      <c r="X391" s="2">
        <f t="shared" si="153"/>
        <v>43435.704907407409</v>
      </c>
      <c r="Y391" s="33">
        <f t="shared" si="154"/>
        <v>1.6319444439432118E-2</v>
      </c>
      <c r="Z391" s="33">
        <f t="shared" si="155"/>
        <v>1.6319444439432118E-2</v>
      </c>
      <c r="AA391" s="30"/>
      <c r="AB391" s="30">
        <f t="shared" si="156"/>
        <v>2.546296309446916E-4</v>
      </c>
      <c r="AC391" s="30">
        <f t="shared" si="157"/>
        <v>1.4814814814599231E-2</v>
      </c>
      <c r="AD391" s="30"/>
      <c r="AE391" s="30"/>
    </row>
    <row r="392" spans="1:31" s="3" customFormat="1" x14ac:dyDescent="0.4">
      <c r="A392" s="16" t="str">
        <f t="shared" ref="A392:A406" si="158">IF(W392&gt;0, "★", "-")</f>
        <v>★</v>
      </c>
      <c r="B392" s="16" t="str">
        <f t="shared" ref="B392:B406" si="159">IF(L392&gt;0, "☆", "-")</f>
        <v>-</v>
      </c>
      <c r="C392" s="3">
        <v>16</v>
      </c>
      <c r="D392" s="2">
        <v>43435.699074074073</v>
      </c>
      <c r="E392" s="3" t="s">
        <v>700</v>
      </c>
      <c r="F392" s="3">
        <v>23155</v>
      </c>
      <c r="G392" s="3" t="s">
        <v>32</v>
      </c>
      <c r="H392" s="3">
        <v>6661</v>
      </c>
      <c r="I392" s="3">
        <v>379</v>
      </c>
      <c r="J392" s="3">
        <v>8</v>
      </c>
      <c r="K392" s="3">
        <v>4</v>
      </c>
      <c r="M392" s="2">
        <v>43435.716331018521</v>
      </c>
      <c r="N392" s="2">
        <v>43435.731793981482</v>
      </c>
      <c r="O392" s="3" t="s">
        <v>43</v>
      </c>
      <c r="P392" s="3" t="s">
        <v>89</v>
      </c>
      <c r="Q392" s="3" t="s">
        <v>63</v>
      </c>
      <c r="R392" s="3" t="s">
        <v>64</v>
      </c>
      <c r="S392" s="2">
        <v>43435.718807870369</v>
      </c>
      <c r="T392" s="2">
        <v>43435.718807870369</v>
      </c>
      <c r="U392" s="2">
        <v>43435.733101851853</v>
      </c>
      <c r="V392" s="2">
        <v>43435.738761574074</v>
      </c>
      <c r="W392" s="2">
        <v>43435.706006944441</v>
      </c>
      <c r="X392" s="2">
        <f t="shared" si="153"/>
        <v>43435.706006944441</v>
      </c>
      <c r="Y392" s="33">
        <f t="shared" si="154"/>
        <v>1.5462962961464655E-2</v>
      </c>
      <c r="Z392" s="33">
        <f t="shared" si="155"/>
        <v>6.1851851845858619E-2</v>
      </c>
      <c r="AA392" s="30"/>
      <c r="AB392" s="30">
        <f t="shared" si="156"/>
        <v>0</v>
      </c>
      <c r="AC392" s="30">
        <f t="shared" si="157"/>
        <v>1.0324074079107959E-2</v>
      </c>
      <c r="AD392" s="30"/>
      <c r="AE392" s="30"/>
    </row>
    <row r="393" spans="1:31" s="3" customFormat="1" hidden="1" x14ac:dyDescent="0.4">
      <c r="A393" s="16" t="str">
        <f t="shared" si="158"/>
        <v>-</v>
      </c>
      <c r="B393" s="16" t="str">
        <f t="shared" si="159"/>
        <v>-</v>
      </c>
      <c r="C393" s="3">
        <v>16</v>
      </c>
      <c r="D393" s="2">
        <v>43435.699571759258</v>
      </c>
      <c r="E393" s="3" t="s">
        <v>845</v>
      </c>
      <c r="F393" s="3">
        <v>23156</v>
      </c>
      <c r="G393" s="3" t="s">
        <v>95</v>
      </c>
      <c r="H393" s="3">
        <v>0</v>
      </c>
      <c r="I393" s="3">
        <v>446</v>
      </c>
      <c r="J393" s="3">
        <v>15</v>
      </c>
      <c r="K393" s="3">
        <v>2</v>
      </c>
      <c r="M393" s="2">
        <v>43435.702893518515</v>
      </c>
      <c r="N393" s="2">
        <v>43435.707615740743</v>
      </c>
      <c r="O393" s="3" t="s">
        <v>61</v>
      </c>
      <c r="P393" s="3" t="s">
        <v>62</v>
      </c>
      <c r="Q393" s="3" t="s">
        <v>103</v>
      </c>
      <c r="R393" s="3" t="s">
        <v>19</v>
      </c>
      <c r="S393" s="2">
        <v>43435.708506944444</v>
      </c>
      <c r="T393" s="2">
        <v>43435.708506944444</v>
      </c>
      <c r="U393" s="2">
        <v>43435.715486111112</v>
      </c>
      <c r="V393" s="2">
        <v>43435.715486111112</v>
      </c>
      <c r="X393" s="2">
        <f t="shared" si="153"/>
        <v>43435.699571759258</v>
      </c>
      <c r="Y393" s="33">
        <f t="shared" si="154"/>
        <v>4.7222222274285741E-3</v>
      </c>
      <c r="Z393" s="33">
        <f t="shared" si="155"/>
        <v>9.4444444548571482E-3</v>
      </c>
      <c r="AA393" s="30"/>
      <c r="AB393" s="30">
        <f t="shared" si="156"/>
        <v>0</v>
      </c>
      <c r="AC393" s="30">
        <f t="shared" si="157"/>
        <v>3.3217592572327703E-3</v>
      </c>
      <c r="AD393" s="30"/>
      <c r="AE393" s="30"/>
    </row>
    <row r="394" spans="1:31" s="3" customFormat="1" x14ac:dyDescent="0.4">
      <c r="A394" s="16" t="str">
        <f t="shared" si="158"/>
        <v>-</v>
      </c>
      <c r="B394" s="16" t="str">
        <f t="shared" si="159"/>
        <v>-</v>
      </c>
      <c r="C394" s="3">
        <v>16</v>
      </c>
      <c r="D394" s="2">
        <v>43435.699756944443</v>
      </c>
      <c r="E394" s="3" t="s">
        <v>844</v>
      </c>
      <c r="F394" s="3">
        <v>23158</v>
      </c>
      <c r="G394" s="3" t="s">
        <v>32</v>
      </c>
      <c r="H394" s="3">
        <v>7588</v>
      </c>
      <c r="I394" s="3">
        <v>210</v>
      </c>
      <c r="J394" s="3">
        <v>3</v>
      </c>
      <c r="K394" s="3">
        <v>2</v>
      </c>
      <c r="M394" s="2">
        <v>43435.714444444442</v>
      </c>
      <c r="N394" s="2">
        <v>43435.739236111112</v>
      </c>
      <c r="O394" s="3" t="s">
        <v>46</v>
      </c>
      <c r="P394" s="3" t="s">
        <v>47</v>
      </c>
      <c r="Q394" s="3" t="s">
        <v>55</v>
      </c>
      <c r="R394" s="3" t="s">
        <v>56</v>
      </c>
      <c r="S394" s="2">
        <v>43435.716435185182</v>
      </c>
      <c r="T394" s="2">
        <v>43435.717615740738</v>
      </c>
      <c r="U394" s="2">
        <v>43435.725358796299</v>
      </c>
      <c r="V394" s="2">
        <v>43435.730266203704</v>
      </c>
      <c r="X394" s="2">
        <f t="shared" si="153"/>
        <v>43435.699756944443</v>
      </c>
      <c r="Y394" s="33">
        <f t="shared" si="154"/>
        <v>2.4791666670353152E-2</v>
      </c>
      <c r="Z394" s="33">
        <f t="shared" si="155"/>
        <v>4.9583333340706304E-2</v>
      </c>
      <c r="AA394" s="30"/>
      <c r="AB394" s="30">
        <f t="shared" si="156"/>
        <v>0</v>
      </c>
      <c r="AC394" s="30">
        <f t="shared" si="157"/>
        <v>1.4687499999126885E-2</v>
      </c>
      <c r="AD394" s="30"/>
      <c r="AE394" s="30"/>
    </row>
    <row r="395" spans="1:31" s="3" customFormat="1" x14ac:dyDescent="0.4">
      <c r="A395" s="16" t="str">
        <f t="shared" si="158"/>
        <v>★</v>
      </c>
      <c r="B395" s="16" t="str">
        <f t="shared" si="159"/>
        <v>-</v>
      </c>
      <c r="C395" s="3">
        <v>16</v>
      </c>
      <c r="D395" s="2">
        <v>43435.700289351851</v>
      </c>
      <c r="E395" s="3" t="s">
        <v>847</v>
      </c>
      <c r="F395" s="3">
        <v>23159</v>
      </c>
      <c r="G395" s="3" t="s">
        <v>18</v>
      </c>
      <c r="H395" s="3">
        <v>8012</v>
      </c>
      <c r="I395" s="3">
        <v>472</v>
      </c>
      <c r="J395" s="3">
        <v>4</v>
      </c>
      <c r="K395" s="3">
        <v>3</v>
      </c>
      <c r="M395" s="2">
        <v>43435.724664351852</v>
      </c>
      <c r="N395" s="2">
        <v>43435.740520833337</v>
      </c>
      <c r="O395" s="3" t="s">
        <v>43</v>
      </c>
      <c r="P395" s="3" t="s">
        <v>89</v>
      </c>
      <c r="Q395" s="3" t="s">
        <v>30</v>
      </c>
      <c r="R395" s="3" t="s">
        <v>31</v>
      </c>
      <c r="S395" s="2">
        <v>43435.722604166665</v>
      </c>
      <c r="T395" s="2">
        <v>43435.725057870368</v>
      </c>
      <c r="U395" s="2">
        <v>43435.733402777776</v>
      </c>
      <c r="V395" s="2">
        <v>43435.739328703705</v>
      </c>
      <c r="W395" s="2">
        <v>43435.70722222222</v>
      </c>
      <c r="X395" s="2">
        <f t="shared" si="153"/>
        <v>43435.70722222222</v>
      </c>
      <c r="Y395" s="33">
        <f t="shared" si="154"/>
        <v>1.5856481484661344E-2</v>
      </c>
      <c r="Z395" s="33">
        <f t="shared" si="155"/>
        <v>4.7569444453984033E-2</v>
      </c>
      <c r="AA395" s="30"/>
      <c r="AB395" s="30">
        <f t="shared" si="156"/>
        <v>2.0601851865649223E-3</v>
      </c>
      <c r="AC395" s="30">
        <f t="shared" si="157"/>
        <v>1.7442129632399883E-2</v>
      </c>
      <c r="AD395" s="30"/>
      <c r="AE395" s="30"/>
    </row>
    <row r="396" spans="1:31" s="3" customFormat="1" x14ac:dyDescent="0.4">
      <c r="A396" s="16" t="str">
        <f t="shared" si="158"/>
        <v>-</v>
      </c>
      <c r="B396" s="16" t="str">
        <f t="shared" si="159"/>
        <v>-</v>
      </c>
      <c r="C396" s="3">
        <v>16</v>
      </c>
      <c r="D396" s="2">
        <v>43435.700752314813</v>
      </c>
      <c r="E396" s="3" t="s">
        <v>766</v>
      </c>
      <c r="F396" s="3">
        <v>23160</v>
      </c>
      <c r="G396" s="3" t="s">
        <v>32</v>
      </c>
      <c r="H396" s="3">
        <v>6534</v>
      </c>
      <c r="I396" s="3">
        <v>250</v>
      </c>
      <c r="J396" s="3">
        <v>9</v>
      </c>
      <c r="K396" s="3">
        <v>3</v>
      </c>
      <c r="M396" s="2">
        <v>43435.719594907408</v>
      </c>
      <c r="N396" s="2">
        <v>43435.724236111113</v>
      </c>
      <c r="O396" s="3" t="s">
        <v>61</v>
      </c>
      <c r="P396" s="3" t="s">
        <v>62</v>
      </c>
      <c r="Q396" s="3" t="s">
        <v>20</v>
      </c>
      <c r="R396" s="3" t="s">
        <v>21</v>
      </c>
      <c r="S396" s="2">
        <v>43435.72148148148</v>
      </c>
      <c r="T396" s="2">
        <v>43435.72148148148</v>
      </c>
      <c r="U396" s="2">
        <v>43435.732372685183</v>
      </c>
      <c r="V396" s="2">
        <v>43435.732372685183</v>
      </c>
      <c r="X396" s="2">
        <f t="shared" si="153"/>
        <v>43435.700752314813</v>
      </c>
      <c r="Y396" s="33">
        <f t="shared" si="154"/>
        <v>4.6412037045229226E-3</v>
      </c>
      <c r="Z396" s="33">
        <f t="shared" si="155"/>
        <v>1.3923611113568768E-2</v>
      </c>
      <c r="AA396" s="30"/>
      <c r="AB396" s="30">
        <f t="shared" si="156"/>
        <v>0</v>
      </c>
      <c r="AC396" s="30">
        <f t="shared" si="157"/>
        <v>1.8842592595319729E-2</v>
      </c>
      <c r="AD396" s="30"/>
      <c r="AE396" s="30"/>
    </row>
    <row r="397" spans="1:31" s="3" customFormat="1" x14ac:dyDescent="0.4">
      <c r="A397" s="16" t="str">
        <f t="shared" si="158"/>
        <v>★</v>
      </c>
      <c r="B397" s="16" t="str">
        <f t="shared" si="159"/>
        <v>-</v>
      </c>
      <c r="C397" s="3">
        <v>16</v>
      </c>
      <c r="D397" s="2">
        <v>43435.702164351853</v>
      </c>
      <c r="E397" s="3" t="s">
        <v>819</v>
      </c>
      <c r="F397" s="3">
        <v>23162</v>
      </c>
      <c r="G397" s="3" t="s">
        <v>32</v>
      </c>
      <c r="H397" s="3">
        <v>4609</v>
      </c>
      <c r="I397" s="3">
        <v>258</v>
      </c>
      <c r="J397" s="3">
        <v>2</v>
      </c>
      <c r="K397" s="3">
        <v>1</v>
      </c>
      <c r="M397" s="2">
        <v>43435.719861111109</v>
      </c>
      <c r="N397" s="2">
        <v>43435.728194444448</v>
      </c>
      <c r="O397" s="3" t="s">
        <v>39</v>
      </c>
      <c r="P397" s="3" t="s">
        <v>40</v>
      </c>
      <c r="Q397" s="3" t="s">
        <v>53</v>
      </c>
      <c r="R397" s="3" t="s">
        <v>54</v>
      </c>
      <c r="S397" s="2">
        <v>43435.720081018517</v>
      </c>
      <c r="T397" s="2">
        <v>43435.721701388888</v>
      </c>
      <c r="U397" s="2">
        <v>43435.7262962963</v>
      </c>
      <c r="V397" s="2">
        <v>43435.727916666663</v>
      </c>
      <c r="W397" s="2">
        <v>43435.709085648145</v>
      </c>
      <c r="X397" s="2">
        <f t="shared" si="153"/>
        <v>43435.709085648145</v>
      </c>
      <c r="Y397" s="33">
        <f t="shared" si="154"/>
        <v>8.3333333386690356E-3</v>
      </c>
      <c r="Z397" s="33">
        <f t="shared" si="155"/>
        <v>8.3333333386690356E-3</v>
      </c>
      <c r="AA397" s="30"/>
      <c r="AB397" s="30">
        <f t="shared" si="156"/>
        <v>0</v>
      </c>
      <c r="AC397" s="30">
        <f t="shared" si="157"/>
        <v>1.0775462964375038E-2</v>
      </c>
      <c r="AD397" s="30"/>
      <c r="AE397" s="30"/>
    </row>
    <row r="398" spans="1:31" s="3" customFormat="1" x14ac:dyDescent="0.4">
      <c r="A398" s="16" t="str">
        <f t="shared" si="158"/>
        <v>★</v>
      </c>
      <c r="B398" s="16" t="str">
        <f t="shared" si="159"/>
        <v>-</v>
      </c>
      <c r="C398" s="3">
        <v>16</v>
      </c>
      <c r="D398" s="2">
        <v>43435.702453703707</v>
      </c>
      <c r="E398" s="3" t="s">
        <v>698</v>
      </c>
      <c r="F398" s="3">
        <v>23163</v>
      </c>
      <c r="G398" s="3" t="s">
        <v>32</v>
      </c>
      <c r="H398" s="3">
        <v>3753</v>
      </c>
      <c r="I398" s="3">
        <v>662</v>
      </c>
      <c r="J398" s="3">
        <v>6</v>
      </c>
      <c r="K398" s="3">
        <v>1</v>
      </c>
      <c r="M398" s="2">
        <v>43435.711759259262</v>
      </c>
      <c r="N398" s="2">
        <v>43435.727523148147</v>
      </c>
      <c r="O398" s="3" t="s">
        <v>39</v>
      </c>
      <c r="P398" s="3" t="s">
        <v>40</v>
      </c>
      <c r="Q398" s="3" t="s">
        <v>53</v>
      </c>
      <c r="R398" s="3" t="s">
        <v>54</v>
      </c>
      <c r="S398" s="2">
        <v>43435.713738425926</v>
      </c>
      <c r="T398" s="2">
        <v>43435.713738425926</v>
      </c>
      <c r="U398" s="2">
        <v>43435.726967592593</v>
      </c>
      <c r="V398" s="2">
        <v>43435.726631944446</v>
      </c>
      <c r="W398" s="2">
        <v>43435.709398148145</v>
      </c>
      <c r="X398" s="2">
        <f t="shared" si="153"/>
        <v>43435.709398148145</v>
      </c>
      <c r="Y398" s="33">
        <f t="shared" si="154"/>
        <v>1.5763888884976041E-2</v>
      </c>
      <c r="Z398" s="33">
        <f t="shared" si="155"/>
        <v>1.5763888884976041E-2</v>
      </c>
      <c r="AA398" s="30"/>
      <c r="AB398" s="30">
        <f t="shared" si="156"/>
        <v>0</v>
      </c>
      <c r="AC398" s="30">
        <f t="shared" si="157"/>
        <v>2.3611111173522659E-3</v>
      </c>
      <c r="AD398" s="30"/>
      <c r="AE398" s="30"/>
    </row>
    <row r="399" spans="1:31" s="3" customFormat="1" hidden="1" x14ac:dyDescent="0.4">
      <c r="A399" s="16" t="str">
        <f t="shared" si="158"/>
        <v>-</v>
      </c>
      <c r="B399" s="16" t="str">
        <f t="shared" si="159"/>
        <v>-</v>
      </c>
      <c r="C399" s="3">
        <v>16</v>
      </c>
      <c r="D399" s="2">
        <v>43435.7028587963</v>
      </c>
      <c r="E399" s="3" t="s">
        <v>752</v>
      </c>
      <c r="F399" s="3">
        <v>23165</v>
      </c>
      <c r="G399" s="3" t="s">
        <v>95</v>
      </c>
      <c r="H399" s="3">
        <v>0</v>
      </c>
      <c r="I399" s="3">
        <v>295</v>
      </c>
      <c r="J399" s="3">
        <v>5</v>
      </c>
      <c r="K399" s="3">
        <v>4</v>
      </c>
      <c r="M399" s="2">
        <v>43435.725358796299</v>
      </c>
      <c r="N399" s="2">
        <v>43435.730428240742</v>
      </c>
      <c r="O399" s="3" t="s">
        <v>51</v>
      </c>
      <c r="P399" s="3" t="s">
        <v>52</v>
      </c>
      <c r="Q399" s="3" t="s">
        <v>103</v>
      </c>
      <c r="R399" s="3" t="s">
        <v>19</v>
      </c>
      <c r="S399" s="2">
        <v>43435.722361111111</v>
      </c>
      <c r="T399" s="2">
        <v>43435.725335648145</v>
      </c>
      <c r="U399" s="2">
        <v>43435.73228009259</v>
      </c>
      <c r="V399" s="2">
        <v>43435.735254629632</v>
      </c>
      <c r="X399" s="2">
        <f t="shared" si="153"/>
        <v>43435.7028587963</v>
      </c>
      <c r="Y399" s="33">
        <f t="shared" si="154"/>
        <v>5.0694444435066544E-3</v>
      </c>
      <c r="Z399" s="33">
        <f t="shared" si="155"/>
        <v>2.0277777774026617E-2</v>
      </c>
      <c r="AA399" s="30"/>
      <c r="AB399" s="30">
        <f t="shared" si="156"/>
        <v>2.9976851874380372E-3</v>
      </c>
      <c r="AC399" s="30">
        <f t="shared" si="157"/>
        <v>2.2499999999126885E-2</v>
      </c>
      <c r="AD399" s="30"/>
      <c r="AE399" s="30"/>
    </row>
    <row r="400" spans="1:31" s="3" customFormat="1" hidden="1" x14ac:dyDescent="0.4">
      <c r="A400" s="16" t="str">
        <f t="shared" si="158"/>
        <v>-</v>
      </c>
      <c r="B400" s="16" t="str">
        <f t="shared" si="159"/>
        <v>-</v>
      </c>
      <c r="C400" s="3">
        <v>16</v>
      </c>
      <c r="D400" s="2">
        <v>43435.702939814815</v>
      </c>
      <c r="E400" s="3" t="s">
        <v>848</v>
      </c>
      <c r="F400" s="3">
        <v>23166</v>
      </c>
      <c r="G400" s="3" t="s">
        <v>96</v>
      </c>
      <c r="H400" s="3">
        <v>0</v>
      </c>
      <c r="I400" s="3">
        <v>689</v>
      </c>
      <c r="J400" s="3">
        <v>1</v>
      </c>
      <c r="K400" s="3">
        <v>1</v>
      </c>
      <c r="M400" s="2">
        <v>43435.721365740741</v>
      </c>
      <c r="N400" s="2">
        <v>43435.727141203701</v>
      </c>
      <c r="O400" s="3" t="s">
        <v>36</v>
      </c>
      <c r="P400" s="3" t="s">
        <v>37</v>
      </c>
      <c r="Q400" s="3" t="s">
        <v>63</v>
      </c>
      <c r="R400" s="3" t="s">
        <v>64</v>
      </c>
      <c r="S400" s="2">
        <v>43435.721446759257</v>
      </c>
      <c r="T400" s="2">
        <v>43435.722939814812</v>
      </c>
      <c r="U400" s="2">
        <v>43435.726539351854</v>
      </c>
      <c r="V400" s="2">
        <v>43435.728032407409</v>
      </c>
      <c r="X400" s="2">
        <f t="shared" si="153"/>
        <v>43435.702939814815</v>
      </c>
      <c r="Y400" s="33">
        <f t="shared" si="154"/>
        <v>5.7754629597184248E-3</v>
      </c>
      <c r="Z400" s="33">
        <f t="shared" si="155"/>
        <v>5.7754629597184248E-3</v>
      </c>
      <c r="AA400" s="30"/>
      <c r="AB400" s="30">
        <f t="shared" si="156"/>
        <v>0</v>
      </c>
      <c r="AC400" s="30">
        <f t="shared" si="157"/>
        <v>1.8425925925839692E-2</v>
      </c>
      <c r="AD400" s="30"/>
      <c r="AE400" s="30"/>
    </row>
    <row r="401" spans="1:33" s="3" customFormat="1" hidden="1" x14ac:dyDescent="0.4">
      <c r="A401" s="16" t="str">
        <f t="shared" si="158"/>
        <v>-</v>
      </c>
      <c r="B401" s="16" t="str">
        <f t="shared" si="159"/>
        <v>-</v>
      </c>
      <c r="C401" s="3">
        <v>16</v>
      </c>
      <c r="D401" s="2">
        <v>43435.704444444447</v>
      </c>
      <c r="E401" s="3" t="s">
        <v>717</v>
      </c>
      <c r="F401" s="3">
        <v>23167</v>
      </c>
      <c r="G401" s="3" t="s">
        <v>96</v>
      </c>
      <c r="H401" s="3">
        <v>0</v>
      </c>
      <c r="I401" s="3">
        <v>572</v>
      </c>
      <c r="J401" s="3">
        <v>15</v>
      </c>
      <c r="K401" s="3">
        <v>1</v>
      </c>
      <c r="M401" s="2">
        <v>43435.712025462963</v>
      </c>
      <c r="N401" s="2">
        <v>43435.71502314815</v>
      </c>
      <c r="O401" s="3" t="s">
        <v>51</v>
      </c>
      <c r="P401" s="3" t="s">
        <v>52</v>
      </c>
      <c r="Q401" s="3" t="s">
        <v>43</v>
      </c>
      <c r="R401" s="3" t="s">
        <v>89</v>
      </c>
      <c r="S401" s="2">
        <v>43435.714606481481</v>
      </c>
      <c r="T401" s="2">
        <v>43435.714606481481</v>
      </c>
      <c r="U401" s="2">
        <v>43435.717638888891</v>
      </c>
      <c r="V401" s="2">
        <v>43435.717638888891</v>
      </c>
      <c r="X401" s="2">
        <f t="shared" si="153"/>
        <v>43435.704444444447</v>
      </c>
      <c r="Y401" s="33">
        <f t="shared" si="154"/>
        <v>2.9976851874380372E-3</v>
      </c>
      <c r="Z401" s="33">
        <f t="shared" si="155"/>
        <v>2.9976851874380372E-3</v>
      </c>
      <c r="AA401" s="30"/>
      <c r="AB401" s="30">
        <f t="shared" si="156"/>
        <v>0</v>
      </c>
      <c r="AC401" s="30">
        <f t="shared" si="157"/>
        <v>7.5810185153386556E-3</v>
      </c>
      <c r="AD401" s="30"/>
      <c r="AE401" s="30"/>
    </row>
    <row r="402" spans="1:33" s="3" customFormat="1" x14ac:dyDescent="0.4">
      <c r="A402" s="16" t="str">
        <f t="shared" si="158"/>
        <v>★</v>
      </c>
      <c r="B402" s="16" t="str">
        <f t="shared" si="159"/>
        <v>-</v>
      </c>
      <c r="C402" s="3">
        <v>16</v>
      </c>
      <c r="D402" s="2">
        <v>43435.704652777778</v>
      </c>
      <c r="E402" s="3" t="s">
        <v>807</v>
      </c>
      <c r="F402" s="3">
        <v>23169</v>
      </c>
      <c r="G402" s="3" t="s">
        <v>32</v>
      </c>
      <c r="H402" s="3">
        <v>7999</v>
      </c>
      <c r="I402" s="3">
        <v>189</v>
      </c>
      <c r="J402" s="3">
        <v>7</v>
      </c>
      <c r="K402" s="3">
        <v>1</v>
      </c>
      <c r="M402" s="2">
        <v>43435.714513888888</v>
      </c>
      <c r="N402" s="2">
        <v>43435.731006944443</v>
      </c>
      <c r="O402" s="3" t="s">
        <v>30</v>
      </c>
      <c r="P402" s="3" t="s">
        <v>31</v>
      </c>
      <c r="Q402" s="3" t="s">
        <v>46</v>
      </c>
      <c r="R402" s="3" t="s">
        <v>47</v>
      </c>
      <c r="S402" s="2">
        <v>43435.714513888888</v>
      </c>
      <c r="T402" s="2">
        <v>43435.715590277781</v>
      </c>
      <c r="U402" s="2">
        <v>43435.731481481482</v>
      </c>
      <c r="V402" s="2">
        <v>43435.737037037034</v>
      </c>
      <c r="W402" s="2">
        <v>43435.711585648147</v>
      </c>
      <c r="X402" s="2">
        <f t="shared" si="153"/>
        <v>43435.711585648147</v>
      </c>
      <c r="Y402" s="33">
        <f t="shared" si="154"/>
        <v>1.6493055554747116E-2</v>
      </c>
      <c r="Z402" s="33">
        <f t="shared" si="155"/>
        <v>1.6493055554747116E-2</v>
      </c>
      <c r="AA402" s="30"/>
      <c r="AB402" s="30">
        <f t="shared" si="156"/>
        <v>0</v>
      </c>
      <c r="AC402" s="30">
        <f t="shared" si="157"/>
        <v>2.9282407413120382E-3</v>
      </c>
      <c r="AD402" s="30"/>
      <c r="AE402" s="30"/>
    </row>
    <row r="403" spans="1:33" s="3" customFormat="1" x14ac:dyDescent="0.4">
      <c r="A403" s="16" t="str">
        <f t="shared" si="158"/>
        <v>-</v>
      </c>
      <c r="B403" s="16" t="str">
        <f t="shared" si="159"/>
        <v>-</v>
      </c>
      <c r="C403" s="3">
        <v>16</v>
      </c>
      <c r="D403" s="2">
        <v>43435.705833333333</v>
      </c>
      <c r="E403" s="3" t="s">
        <v>617</v>
      </c>
      <c r="F403" s="3">
        <v>23172</v>
      </c>
      <c r="G403" s="3" t="s">
        <v>32</v>
      </c>
      <c r="H403" s="3">
        <v>5762</v>
      </c>
      <c r="I403" s="3">
        <v>731</v>
      </c>
      <c r="J403" s="3">
        <v>7</v>
      </c>
      <c r="K403" s="3">
        <v>1</v>
      </c>
      <c r="M403" s="2">
        <v>43435.71435185185</v>
      </c>
      <c r="N403" s="2">
        <v>43435.728229166663</v>
      </c>
      <c r="O403" s="3" t="s">
        <v>30</v>
      </c>
      <c r="P403" s="3" t="s">
        <v>31</v>
      </c>
      <c r="Q403" s="3" t="s">
        <v>36</v>
      </c>
      <c r="R403" s="3" t="s">
        <v>37</v>
      </c>
      <c r="S403" s="2">
        <v>43435.715937499997</v>
      </c>
      <c r="T403" s="2">
        <v>43435.715937499997</v>
      </c>
      <c r="U403" s="2">
        <v>43435.732557870368</v>
      </c>
      <c r="V403" s="2">
        <v>43435.732557870368</v>
      </c>
      <c r="X403" s="2">
        <f t="shared" si="153"/>
        <v>43435.705833333333</v>
      </c>
      <c r="Y403" s="33">
        <f t="shared" si="154"/>
        <v>1.3877314813726116E-2</v>
      </c>
      <c r="Z403" s="33">
        <f t="shared" si="155"/>
        <v>1.3877314813726116E-2</v>
      </c>
      <c r="AA403" s="30"/>
      <c r="AB403" s="30">
        <f t="shared" si="156"/>
        <v>0</v>
      </c>
      <c r="AC403" s="30">
        <f t="shared" si="157"/>
        <v>8.5185185162117705E-3</v>
      </c>
      <c r="AD403" s="30"/>
      <c r="AE403" s="30"/>
    </row>
    <row r="404" spans="1:33" s="3" customFormat="1" x14ac:dyDescent="0.4">
      <c r="A404" s="16" t="str">
        <f t="shared" si="158"/>
        <v>-</v>
      </c>
      <c r="B404" s="16" t="str">
        <f t="shared" si="159"/>
        <v>-</v>
      </c>
      <c r="C404" s="3">
        <v>16</v>
      </c>
      <c r="D404" s="2">
        <v>43435.706365740742</v>
      </c>
      <c r="E404" s="3" t="s">
        <v>849</v>
      </c>
      <c r="F404" s="3">
        <v>23176</v>
      </c>
      <c r="G404" s="3" t="s">
        <v>32</v>
      </c>
      <c r="H404" s="3">
        <v>2568</v>
      </c>
      <c r="I404" s="3">
        <v>406</v>
      </c>
      <c r="J404" s="3">
        <v>11</v>
      </c>
      <c r="K404" s="3">
        <v>1</v>
      </c>
      <c r="M404" s="2">
        <v>43435.717916666668</v>
      </c>
      <c r="N404" s="2">
        <v>43435.72247685185</v>
      </c>
      <c r="O404" s="3" t="s">
        <v>66</v>
      </c>
      <c r="P404" s="3" t="s">
        <v>67</v>
      </c>
      <c r="Q404" s="3" t="s">
        <v>43</v>
      </c>
      <c r="R404" s="3" t="s">
        <v>89</v>
      </c>
      <c r="S404" s="2">
        <v>43435.720289351855</v>
      </c>
      <c r="T404" s="2">
        <v>43435.720289351855</v>
      </c>
      <c r="U404" s="2">
        <v>43435.725451388891</v>
      </c>
      <c r="V404" s="2">
        <v>43435.725451388891</v>
      </c>
      <c r="X404" s="2">
        <f t="shared" si="153"/>
        <v>43435.706365740742</v>
      </c>
      <c r="Y404" s="33">
        <f t="shared" si="154"/>
        <v>4.5601851816172712E-3</v>
      </c>
      <c r="Z404" s="33">
        <f t="shared" si="155"/>
        <v>4.5601851816172712E-3</v>
      </c>
      <c r="AA404" s="30"/>
      <c r="AB404" s="30">
        <f t="shared" si="156"/>
        <v>0</v>
      </c>
      <c r="AC404" s="30">
        <f t="shared" si="157"/>
        <v>1.1550925926712807E-2</v>
      </c>
      <c r="AD404" s="30"/>
      <c r="AE404" s="30"/>
    </row>
    <row r="405" spans="1:33" s="3" customFormat="1" hidden="1" x14ac:dyDescent="0.4">
      <c r="A405" s="16" t="str">
        <f t="shared" si="158"/>
        <v>-</v>
      </c>
      <c r="B405" s="16" t="str">
        <f t="shared" si="159"/>
        <v>-</v>
      </c>
      <c r="C405" s="3">
        <v>16</v>
      </c>
      <c r="D405" s="2">
        <v>43435.706759259258</v>
      </c>
      <c r="E405" s="3" t="s">
        <v>854</v>
      </c>
      <c r="F405" s="3">
        <v>23178</v>
      </c>
      <c r="G405" s="3" t="s">
        <v>95</v>
      </c>
      <c r="H405" s="3">
        <v>0</v>
      </c>
      <c r="I405" s="3">
        <v>298</v>
      </c>
      <c r="J405" s="3">
        <v>11</v>
      </c>
      <c r="K405" s="3">
        <v>3</v>
      </c>
      <c r="M405" s="2">
        <v>43435.723414351851</v>
      </c>
      <c r="N405" s="2">
        <v>43435.737407407411</v>
      </c>
      <c r="O405" s="3" t="s">
        <v>43</v>
      </c>
      <c r="P405" s="3" t="s">
        <v>89</v>
      </c>
      <c r="Q405" s="3" t="s">
        <v>46</v>
      </c>
      <c r="R405" s="3" t="s">
        <v>47</v>
      </c>
      <c r="S405" s="2">
        <v>43435.726145833331</v>
      </c>
      <c r="T405" s="2">
        <v>43435.726145833331</v>
      </c>
      <c r="U405" s="2">
        <v>43435.739340277774</v>
      </c>
      <c r="V405" s="2">
        <v>43435.742511574077</v>
      </c>
      <c r="X405" s="2">
        <f t="shared" si="153"/>
        <v>43435.706759259258</v>
      </c>
      <c r="Y405" s="33">
        <f t="shared" si="154"/>
        <v>1.3993055559694767E-2</v>
      </c>
      <c r="Z405" s="33">
        <f t="shared" si="155"/>
        <v>4.1979166679084301E-2</v>
      </c>
      <c r="AA405" s="30"/>
      <c r="AB405" s="30">
        <f t="shared" si="156"/>
        <v>0</v>
      </c>
      <c r="AC405" s="30">
        <f t="shared" si="157"/>
        <v>1.6655092593282461E-2</v>
      </c>
      <c r="AD405" s="30"/>
      <c r="AE405" s="30"/>
    </row>
    <row r="406" spans="1:33" s="3" customFormat="1" hidden="1" x14ac:dyDescent="0.4">
      <c r="A406" s="16" t="str">
        <f t="shared" si="158"/>
        <v>-</v>
      </c>
      <c r="B406" s="16" t="str">
        <f t="shared" si="159"/>
        <v>-</v>
      </c>
      <c r="C406" s="3">
        <v>16</v>
      </c>
      <c r="D406" s="2">
        <v>43435.707013888888</v>
      </c>
      <c r="E406" s="3" t="s">
        <v>856</v>
      </c>
      <c r="F406" s="3">
        <v>23180</v>
      </c>
      <c r="G406" s="3" t="s">
        <v>96</v>
      </c>
      <c r="H406" s="3">
        <v>0</v>
      </c>
      <c r="I406" s="3">
        <v>162</v>
      </c>
      <c r="J406" s="3">
        <v>9</v>
      </c>
      <c r="K406" s="3">
        <v>2</v>
      </c>
      <c r="M406" s="2">
        <v>43435.73228009259</v>
      </c>
      <c r="N406" s="2">
        <v>43435.739791666667</v>
      </c>
      <c r="O406" s="3" t="s">
        <v>30</v>
      </c>
      <c r="P406" s="3" t="s">
        <v>31</v>
      </c>
      <c r="Q406" s="3" t="s">
        <v>103</v>
      </c>
      <c r="R406" s="3" t="s">
        <v>19</v>
      </c>
      <c r="S406" s="2">
        <v>43435.733865740738</v>
      </c>
      <c r="T406" s="2">
        <v>43435.733865740738</v>
      </c>
      <c r="U406" s="2">
        <v>43435.742962962962</v>
      </c>
      <c r="V406" s="2">
        <v>43435.743657407409</v>
      </c>
      <c r="X406" s="2">
        <f t="shared" si="153"/>
        <v>43435.707013888888</v>
      </c>
      <c r="Y406" s="33">
        <f t="shared" si="154"/>
        <v>7.5115740764886141E-3</v>
      </c>
      <c r="Z406" s="33">
        <f t="shared" si="155"/>
        <v>1.5023148152977228E-2</v>
      </c>
      <c r="AA406" s="30"/>
      <c r="AB406" s="30">
        <f t="shared" si="156"/>
        <v>0</v>
      </c>
      <c r="AC406" s="30">
        <f t="shared" si="157"/>
        <v>2.5266203701903578E-2</v>
      </c>
      <c r="AD406" s="30"/>
      <c r="AE406" s="30"/>
    </row>
    <row r="407" spans="1:33" s="7" customFormat="1" hidden="1" x14ac:dyDescent="0.4">
      <c r="A407" s="16" t="str">
        <f t="shared" ref="A407:A438" si="160">IF(W407&gt;0, "★", "-")</f>
        <v>-</v>
      </c>
      <c r="B407" s="16" t="str">
        <f t="shared" ref="B407:B438" si="161">IF(L407&gt;0, "☆", "-")</f>
        <v>☆</v>
      </c>
      <c r="C407" s="3">
        <v>16</v>
      </c>
      <c r="D407" s="2">
        <v>43435.667395833334</v>
      </c>
      <c r="E407" s="3" t="s">
        <v>742</v>
      </c>
      <c r="F407" s="3">
        <v>23073</v>
      </c>
      <c r="G407" s="3" t="s">
        <v>32</v>
      </c>
      <c r="H407" s="3">
        <v>6962</v>
      </c>
      <c r="I407" s="3">
        <v>469</v>
      </c>
      <c r="J407" s="3">
        <v>12</v>
      </c>
      <c r="K407" s="3">
        <v>1</v>
      </c>
      <c r="L407" s="2">
        <v>43435.667766203704</v>
      </c>
      <c r="M407" s="3"/>
      <c r="N407" s="3"/>
      <c r="O407" s="3" t="s">
        <v>59</v>
      </c>
      <c r="P407" s="3" t="s">
        <v>60</v>
      </c>
      <c r="Q407" s="3" t="s">
        <v>20</v>
      </c>
      <c r="R407" s="3" t="s">
        <v>21</v>
      </c>
      <c r="S407" s="2">
        <v>43435.675520833334</v>
      </c>
      <c r="T407" s="3"/>
      <c r="U407" s="2">
        <v>43435.685682870368</v>
      </c>
      <c r="V407" s="3"/>
      <c r="W407" s="3"/>
      <c r="X407" s="2">
        <f t="shared" si="153"/>
        <v>43435.667395833334</v>
      </c>
      <c r="Y407" s="33">
        <f t="shared" si="154"/>
        <v>0</v>
      </c>
      <c r="Z407" s="33">
        <f t="shared" si="155"/>
        <v>0</v>
      </c>
      <c r="AA407" s="30"/>
      <c r="AB407" s="30">
        <f t="shared" si="156"/>
        <v>0</v>
      </c>
      <c r="AC407" s="30"/>
      <c r="AD407" s="30"/>
      <c r="AE407" s="30"/>
      <c r="AG407" s="3" t="s">
        <v>92</v>
      </c>
    </row>
    <row r="408" spans="1:33" s="3" customFormat="1" hidden="1" x14ac:dyDescent="0.4">
      <c r="A408" s="16" t="str">
        <f t="shared" si="160"/>
        <v>-</v>
      </c>
      <c r="B408" s="16" t="str">
        <f t="shared" si="161"/>
        <v>☆</v>
      </c>
      <c r="C408" s="3">
        <v>16</v>
      </c>
      <c r="D408" s="2">
        <v>43435.668055555558</v>
      </c>
      <c r="E408" s="3" t="s">
        <v>742</v>
      </c>
      <c r="F408" s="3">
        <v>23074</v>
      </c>
      <c r="G408" s="3" t="s">
        <v>32</v>
      </c>
      <c r="H408" s="3">
        <v>6962</v>
      </c>
      <c r="I408" s="3">
        <v>900</v>
      </c>
      <c r="J408" s="3">
        <v>14</v>
      </c>
      <c r="K408" s="3">
        <v>1</v>
      </c>
      <c r="L408" s="2">
        <v>43435.668182870373</v>
      </c>
      <c r="O408" s="3" t="s">
        <v>59</v>
      </c>
      <c r="P408" s="3" t="s">
        <v>60</v>
      </c>
      <c r="Q408" s="3" t="s">
        <v>46</v>
      </c>
      <c r="R408" s="3" t="s">
        <v>47</v>
      </c>
      <c r="S408" s="2">
        <v>43435.681817129633</v>
      </c>
      <c r="U408" s="2">
        <v>43435.695219907408</v>
      </c>
      <c r="X408" s="2">
        <f t="shared" si="153"/>
        <v>43435.668055555558</v>
      </c>
      <c r="Y408" s="33">
        <f t="shared" si="154"/>
        <v>0</v>
      </c>
      <c r="Z408" s="33">
        <f t="shared" si="155"/>
        <v>0</v>
      </c>
      <c r="AA408" s="30"/>
      <c r="AB408" s="30">
        <f t="shared" si="156"/>
        <v>0</v>
      </c>
      <c r="AC408" s="30"/>
      <c r="AD408" s="30"/>
      <c r="AE408" s="30"/>
      <c r="AG408" s="3" t="s">
        <v>92</v>
      </c>
    </row>
    <row r="409" spans="1:33" s="3" customFormat="1" hidden="1" x14ac:dyDescent="0.4">
      <c r="A409" s="16" t="str">
        <f t="shared" si="160"/>
        <v>-</v>
      </c>
      <c r="B409" s="16" t="str">
        <f t="shared" si="161"/>
        <v>☆</v>
      </c>
      <c r="C409" s="3">
        <v>16</v>
      </c>
      <c r="D409" s="2">
        <v>43435.668553240743</v>
      </c>
      <c r="E409" s="3" t="s">
        <v>742</v>
      </c>
      <c r="F409" s="3">
        <v>23076</v>
      </c>
      <c r="G409" s="3" t="s">
        <v>32</v>
      </c>
      <c r="H409" s="3">
        <v>6962</v>
      </c>
      <c r="I409" s="3">
        <v>830</v>
      </c>
      <c r="J409" s="3">
        <v>4</v>
      </c>
      <c r="K409" s="3">
        <v>1</v>
      </c>
      <c r="L409" s="2">
        <v>43435.668842592589</v>
      </c>
      <c r="O409" s="3" t="s">
        <v>57</v>
      </c>
      <c r="P409" s="3" t="s">
        <v>58</v>
      </c>
      <c r="Q409" s="3" t="s">
        <v>41</v>
      </c>
      <c r="R409" s="3" t="s">
        <v>42</v>
      </c>
      <c r="S409" s="2">
        <v>43435.673368055555</v>
      </c>
      <c r="U409" s="2">
        <v>43435.695104166669</v>
      </c>
      <c r="X409" s="2">
        <f t="shared" si="153"/>
        <v>43435.668553240743</v>
      </c>
      <c r="Y409" s="33">
        <f t="shared" si="154"/>
        <v>0</v>
      </c>
      <c r="Z409" s="33">
        <f t="shared" si="155"/>
        <v>0</v>
      </c>
      <c r="AA409" s="30"/>
      <c r="AB409" s="30">
        <f t="shared" si="156"/>
        <v>0</v>
      </c>
      <c r="AC409" s="30"/>
      <c r="AD409" s="30"/>
      <c r="AE409" s="30"/>
      <c r="AG409" s="3" t="s">
        <v>92</v>
      </c>
    </row>
    <row r="410" spans="1:33" s="3" customFormat="1" hidden="1" x14ac:dyDescent="0.4">
      <c r="A410" s="16" t="str">
        <f t="shared" si="160"/>
        <v>-</v>
      </c>
      <c r="B410" s="16" t="str">
        <f t="shared" si="161"/>
        <v>☆</v>
      </c>
      <c r="C410" s="3">
        <v>16</v>
      </c>
      <c r="D410" s="2">
        <v>43435.669178240743</v>
      </c>
      <c r="E410" s="3" t="s">
        <v>742</v>
      </c>
      <c r="F410" s="3">
        <v>23078</v>
      </c>
      <c r="G410" s="3" t="s">
        <v>32</v>
      </c>
      <c r="H410" s="3">
        <v>6962</v>
      </c>
      <c r="I410" s="3">
        <v>780</v>
      </c>
      <c r="J410" s="3">
        <v>14</v>
      </c>
      <c r="K410" s="3">
        <v>1</v>
      </c>
      <c r="L410" s="2">
        <v>43435.669398148151</v>
      </c>
      <c r="O410" s="3" t="s">
        <v>59</v>
      </c>
      <c r="P410" s="3" t="s">
        <v>60</v>
      </c>
      <c r="Q410" s="3" t="s">
        <v>46</v>
      </c>
      <c r="R410" s="3" t="s">
        <v>47</v>
      </c>
      <c r="S410" s="2">
        <v>43435.681817129633</v>
      </c>
      <c r="U410" s="2">
        <v>43435.695219907408</v>
      </c>
      <c r="X410" s="2">
        <f t="shared" si="153"/>
        <v>43435.669178240743</v>
      </c>
      <c r="Y410" s="33">
        <f t="shared" si="154"/>
        <v>0</v>
      </c>
      <c r="Z410" s="33">
        <f t="shared" si="155"/>
        <v>0</v>
      </c>
      <c r="AA410" s="30"/>
      <c r="AB410" s="30">
        <f t="shared" si="156"/>
        <v>0</v>
      </c>
      <c r="AC410" s="30"/>
      <c r="AD410" s="30"/>
      <c r="AE410" s="30"/>
      <c r="AG410" s="3" t="s">
        <v>92</v>
      </c>
    </row>
    <row r="411" spans="1:33" s="3" customFormat="1" hidden="1" x14ac:dyDescent="0.4">
      <c r="A411" s="16" t="str">
        <f t="shared" si="160"/>
        <v>-</v>
      </c>
      <c r="B411" s="16" t="str">
        <f t="shared" si="161"/>
        <v>☆</v>
      </c>
      <c r="C411" s="3">
        <v>16</v>
      </c>
      <c r="D411" s="2">
        <v>43435.669722222221</v>
      </c>
      <c r="E411" s="3" t="s">
        <v>742</v>
      </c>
      <c r="F411" s="3">
        <v>23079</v>
      </c>
      <c r="G411" s="3" t="s">
        <v>32</v>
      </c>
      <c r="H411" s="3">
        <v>6962</v>
      </c>
      <c r="I411" s="3">
        <v>154</v>
      </c>
      <c r="J411" s="3">
        <v>14</v>
      </c>
      <c r="K411" s="3">
        <v>1</v>
      </c>
      <c r="L411" s="2">
        <v>43435.669988425929</v>
      </c>
      <c r="O411" s="3" t="s">
        <v>41</v>
      </c>
      <c r="P411" s="3" t="s">
        <v>42</v>
      </c>
      <c r="Q411" s="3" t="s">
        <v>46</v>
      </c>
      <c r="R411" s="3" t="s">
        <v>47</v>
      </c>
      <c r="S411" s="2">
        <v>43435.678773148145</v>
      </c>
      <c r="U411" s="2">
        <v>43435.692928240744</v>
      </c>
      <c r="X411" s="2">
        <f t="shared" si="153"/>
        <v>43435.669722222221</v>
      </c>
      <c r="Y411" s="33">
        <f t="shared" si="154"/>
        <v>0</v>
      </c>
      <c r="Z411" s="33">
        <f t="shared" si="155"/>
        <v>0</v>
      </c>
      <c r="AA411" s="30"/>
      <c r="AB411" s="30">
        <f t="shared" si="156"/>
        <v>0</v>
      </c>
      <c r="AC411" s="30"/>
      <c r="AD411" s="30"/>
      <c r="AE411" s="30"/>
      <c r="AG411" s="3" t="s">
        <v>92</v>
      </c>
    </row>
    <row r="412" spans="1:33" s="3" customFormat="1" hidden="1" x14ac:dyDescent="0.4">
      <c r="A412" s="16" t="str">
        <f t="shared" si="160"/>
        <v>★</v>
      </c>
      <c r="B412" s="16" t="str">
        <f t="shared" si="161"/>
        <v>☆</v>
      </c>
      <c r="C412" s="3">
        <v>16</v>
      </c>
      <c r="D412" s="2">
        <v>43435.67050925926</v>
      </c>
      <c r="E412" s="3" t="s">
        <v>742</v>
      </c>
      <c r="F412" s="3">
        <v>23080</v>
      </c>
      <c r="G412" s="3" t="s">
        <v>32</v>
      </c>
      <c r="H412" s="3">
        <v>6962</v>
      </c>
      <c r="I412" s="3">
        <v>145</v>
      </c>
      <c r="J412" s="3">
        <v>5</v>
      </c>
      <c r="K412" s="3">
        <v>1</v>
      </c>
      <c r="L412" s="2">
        <v>43435.670659722222</v>
      </c>
      <c r="O412" s="3" t="s">
        <v>59</v>
      </c>
      <c r="P412" s="3" t="s">
        <v>60</v>
      </c>
      <c r="Q412" s="3" t="s">
        <v>46</v>
      </c>
      <c r="R412" s="3" t="s">
        <v>47</v>
      </c>
      <c r="S412" s="2">
        <v>43435.677442129629</v>
      </c>
      <c r="U412" s="2">
        <v>43435.701180555552</v>
      </c>
      <c r="W412" s="2">
        <v>43435.677442129629</v>
      </c>
      <c r="X412" s="2">
        <f t="shared" si="153"/>
        <v>43435.677442129629</v>
      </c>
      <c r="Y412" s="33">
        <f t="shared" si="154"/>
        <v>0</v>
      </c>
      <c r="Z412" s="33">
        <f t="shared" si="155"/>
        <v>0</v>
      </c>
      <c r="AA412" s="30"/>
      <c r="AB412" s="30">
        <f t="shared" si="156"/>
        <v>0</v>
      </c>
      <c r="AC412" s="30">
        <f t="shared" si="157"/>
        <v>0</v>
      </c>
      <c r="AD412" s="30"/>
      <c r="AE412" s="30"/>
      <c r="AG412" s="3" t="s">
        <v>92</v>
      </c>
    </row>
    <row r="413" spans="1:33" s="3" customFormat="1" hidden="1" x14ac:dyDescent="0.4">
      <c r="A413" s="16" t="str">
        <f t="shared" si="160"/>
        <v>★</v>
      </c>
      <c r="B413" s="16" t="str">
        <f t="shared" si="161"/>
        <v>☆</v>
      </c>
      <c r="C413" s="3">
        <v>16</v>
      </c>
      <c r="D413" s="2">
        <v>43435.671041666668</v>
      </c>
      <c r="E413" s="3" t="s">
        <v>628</v>
      </c>
      <c r="F413" s="3">
        <v>23081</v>
      </c>
      <c r="G413" s="3" t="s">
        <v>110</v>
      </c>
      <c r="H413" s="3">
        <v>4820</v>
      </c>
      <c r="I413" s="3">
        <v>737</v>
      </c>
      <c r="J413" s="3">
        <v>5</v>
      </c>
      <c r="K413" s="3">
        <v>1</v>
      </c>
      <c r="L413" s="2">
        <v>43435.671238425923</v>
      </c>
      <c r="O413" s="3" t="s">
        <v>26</v>
      </c>
      <c r="P413" s="3" t="s">
        <v>27</v>
      </c>
      <c r="Q413" s="3" t="s">
        <v>63</v>
      </c>
      <c r="R413" s="3" t="s">
        <v>64</v>
      </c>
      <c r="S413" s="2">
        <v>43435.67796296296</v>
      </c>
      <c r="U413" s="2">
        <v>43435.698009259257</v>
      </c>
      <c r="W413" s="2">
        <v>43435.67796296296</v>
      </c>
      <c r="X413" s="2">
        <f t="shared" si="153"/>
        <v>43435.67796296296</v>
      </c>
      <c r="Y413" s="33">
        <f t="shared" si="154"/>
        <v>0</v>
      </c>
      <c r="Z413" s="33">
        <f t="shared" si="155"/>
        <v>0</v>
      </c>
      <c r="AA413" s="30"/>
      <c r="AB413" s="30">
        <f t="shared" si="156"/>
        <v>0</v>
      </c>
      <c r="AC413" s="30">
        <f t="shared" si="157"/>
        <v>0</v>
      </c>
      <c r="AD413" s="30"/>
      <c r="AE413" s="30"/>
    </row>
    <row r="414" spans="1:33" s="3" customFormat="1" hidden="1" x14ac:dyDescent="0.4">
      <c r="A414" s="16" t="str">
        <f t="shared" si="160"/>
        <v>-</v>
      </c>
      <c r="B414" s="16" t="str">
        <f t="shared" si="161"/>
        <v>☆</v>
      </c>
      <c r="C414" s="3">
        <v>16</v>
      </c>
      <c r="D414" s="2">
        <v>43435.672175925924</v>
      </c>
      <c r="E414" s="3" t="s">
        <v>366</v>
      </c>
      <c r="F414" s="3">
        <v>23084</v>
      </c>
      <c r="G414" s="3" t="s">
        <v>32</v>
      </c>
      <c r="H414" s="3">
        <v>5567</v>
      </c>
      <c r="I414" s="3">
        <v>825</v>
      </c>
      <c r="J414" s="3">
        <v>3</v>
      </c>
      <c r="K414" s="3">
        <v>1</v>
      </c>
      <c r="L414" s="2">
        <v>43435.672442129631</v>
      </c>
      <c r="O414" s="3" t="s">
        <v>103</v>
      </c>
      <c r="P414" s="3" t="s">
        <v>19</v>
      </c>
      <c r="Q414" s="3" t="s">
        <v>61</v>
      </c>
      <c r="R414" s="3" t="s">
        <v>62</v>
      </c>
      <c r="S414" s="2">
        <v>43435.689467592594</v>
      </c>
      <c r="U414" s="2">
        <v>43435.697534722225</v>
      </c>
      <c r="X414" s="2">
        <f t="shared" si="153"/>
        <v>43435.672175925924</v>
      </c>
      <c r="Y414" s="33">
        <f t="shared" si="154"/>
        <v>0</v>
      </c>
      <c r="Z414" s="33">
        <f t="shared" si="155"/>
        <v>0</v>
      </c>
      <c r="AA414" s="30"/>
      <c r="AB414" s="30">
        <f t="shared" si="156"/>
        <v>0</v>
      </c>
      <c r="AC414" s="30">
        <f t="shared" si="157"/>
        <v>1.729166667064419E-2</v>
      </c>
      <c r="AD414" s="30"/>
      <c r="AE414" s="30"/>
    </row>
    <row r="415" spans="1:33" s="3" customFormat="1" hidden="1" x14ac:dyDescent="0.4">
      <c r="A415" s="16" t="str">
        <f t="shared" si="160"/>
        <v>-</v>
      </c>
      <c r="B415" s="16" t="str">
        <f t="shared" si="161"/>
        <v>☆</v>
      </c>
      <c r="C415" s="3">
        <v>16</v>
      </c>
      <c r="D415" s="2">
        <v>43435.673391203702</v>
      </c>
      <c r="E415" s="3" t="s">
        <v>679</v>
      </c>
      <c r="F415" s="3">
        <v>23089</v>
      </c>
      <c r="G415" s="3" t="s">
        <v>32</v>
      </c>
      <c r="H415" s="3">
        <v>1162</v>
      </c>
      <c r="I415" s="3">
        <v>390</v>
      </c>
      <c r="J415" s="3">
        <v>15</v>
      </c>
      <c r="K415" s="3">
        <v>2</v>
      </c>
      <c r="L415" s="2">
        <v>43435.68273148148</v>
      </c>
      <c r="O415" s="3" t="s">
        <v>68</v>
      </c>
      <c r="P415" s="3" t="s">
        <v>69</v>
      </c>
      <c r="Q415" s="3" t="s">
        <v>66</v>
      </c>
      <c r="R415" s="3" t="s">
        <v>67</v>
      </c>
      <c r="S415" s="2">
        <v>43435.687997685185</v>
      </c>
      <c r="U415" s="2">
        <v>43435.695173611108</v>
      </c>
      <c r="X415" s="2">
        <f t="shared" si="153"/>
        <v>43435.673391203702</v>
      </c>
      <c r="Y415" s="33">
        <f t="shared" si="154"/>
        <v>0</v>
      </c>
      <c r="Z415" s="33">
        <f t="shared" si="155"/>
        <v>0</v>
      </c>
      <c r="AA415" s="30"/>
      <c r="AB415" s="30">
        <f t="shared" si="156"/>
        <v>0</v>
      </c>
      <c r="AC415" s="30">
        <f t="shared" si="157"/>
        <v>1.4606481483497191E-2</v>
      </c>
      <c r="AD415" s="30"/>
      <c r="AE415" s="30"/>
    </row>
    <row r="416" spans="1:33" s="3" customFormat="1" hidden="1" x14ac:dyDescent="0.4">
      <c r="A416" s="16" t="str">
        <f t="shared" si="160"/>
        <v>-</v>
      </c>
      <c r="B416" s="16" t="str">
        <f t="shared" si="161"/>
        <v>☆</v>
      </c>
      <c r="C416" s="3">
        <v>16</v>
      </c>
      <c r="D416" s="2">
        <v>43435.675057870372</v>
      </c>
      <c r="E416" s="3" t="s">
        <v>820</v>
      </c>
      <c r="F416" s="3">
        <v>23093</v>
      </c>
      <c r="G416" s="3" t="s">
        <v>95</v>
      </c>
      <c r="H416" s="3">
        <v>0</v>
      </c>
      <c r="I416" s="3">
        <v>264</v>
      </c>
      <c r="J416" s="3">
        <v>2</v>
      </c>
      <c r="K416" s="3">
        <v>2</v>
      </c>
      <c r="L416" s="2">
        <v>43435.676365740743</v>
      </c>
      <c r="O416" s="3" t="s">
        <v>63</v>
      </c>
      <c r="P416" s="3" t="s">
        <v>64</v>
      </c>
      <c r="Q416" s="3" t="s">
        <v>30</v>
      </c>
      <c r="R416" s="3" t="s">
        <v>31</v>
      </c>
      <c r="S416" s="2">
        <v>43435.690092592595</v>
      </c>
      <c r="U416" s="2">
        <v>43435.703796296293</v>
      </c>
      <c r="X416" s="2">
        <f t="shared" si="153"/>
        <v>43435.675057870372</v>
      </c>
      <c r="Y416" s="33">
        <f t="shared" si="154"/>
        <v>0</v>
      </c>
      <c r="Z416" s="33">
        <f t="shared" si="155"/>
        <v>0</v>
      </c>
      <c r="AA416" s="30"/>
      <c r="AB416" s="30">
        <f t="shared" si="156"/>
        <v>0</v>
      </c>
      <c r="AC416" s="30">
        <f t="shared" si="157"/>
        <v>1.5034722222480923E-2</v>
      </c>
      <c r="AD416" s="30"/>
      <c r="AE416" s="30"/>
    </row>
    <row r="417" spans="1:33" s="3" customFormat="1" hidden="1" x14ac:dyDescent="0.4">
      <c r="A417" s="16" t="str">
        <f t="shared" si="160"/>
        <v>★</v>
      </c>
      <c r="B417" s="16" t="str">
        <f t="shared" si="161"/>
        <v>☆</v>
      </c>
      <c r="C417" s="3">
        <v>16</v>
      </c>
      <c r="D417" s="2">
        <v>43435.67523148148</v>
      </c>
      <c r="E417" s="3" t="s">
        <v>821</v>
      </c>
      <c r="F417" s="3">
        <v>23094</v>
      </c>
      <c r="G417" s="3" t="s">
        <v>18</v>
      </c>
      <c r="H417" s="3">
        <v>6628</v>
      </c>
      <c r="I417" s="3">
        <v>186</v>
      </c>
      <c r="J417" s="3">
        <v>10</v>
      </c>
      <c r="K417" s="3">
        <v>2</v>
      </c>
      <c r="L417" s="2">
        <v>43435.684016203704</v>
      </c>
      <c r="O417" s="3" t="s">
        <v>70</v>
      </c>
      <c r="P417" s="3" t="s">
        <v>105</v>
      </c>
      <c r="Q417" s="3" t="s">
        <v>24</v>
      </c>
      <c r="R417" s="3" t="s">
        <v>25</v>
      </c>
      <c r="S417" s="2">
        <v>43435.694120370368</v>
      </c>
      <c r="U417" s="2">
        <v>43435.699108796296</v>
      </c>
      <c r="W417" s="2">
        <v>43435.682175925926</v>
      </c>
      <c r="X417" s="2">
        <f t="shared" si="153"/>
        <v>43435.682175925926</v>
      </c>
      <c r="Y417" s="33">
        <f t="shared" si="154"/>
        <v>0</v>
      </c>
      <c r="Z417" s="33">
        <f t="shared" si="155"/>
        <v>0</v>
      </c>
      <c r="AA417" s="30"/>
      <c r="AB417" s="30">
        <f t="shared" si="156"/>
        <v>0</v>
      </c>
      <c r="AC417" s="30">
        <f t="shared" si="157"/>
        <v>1.1944444442633539E-2</v>
      </c>
      <c r="AD417" s="30"/>
      <c r="AE417" s="30"/>
    </row>
    <row r="418" spans="1:33" s="3" customFormat="1" hidden="1" x14ac:dyDescent="0.4">
      <c r="A418" s="16" t="str">
        <f t="shared" si="160"/>
        <v>-</v>
      </c>
      <c r="B418" s="16" t="str">
        <f t="shared" si="161"/>
        <v>☆</v>
      </c>
      <c r="C418" s="3">
        <v>16</v>
      </c>
      <c r="D418" s="2">
        <v>43435.676435185182</v>
      </c>
      <c r="E418" s="3" t="s">
        <v>780</v>
      </c>
      <c r="F418" s="3">
        <v>23096</v>
      </c>
      <c r="G418" s="3" t="s">
        <v>32</v>
      </c>
      <c r="H418" s="3">
        <v>7987</v>
      </c>
      <c r="I418" s="3">
        <v>803</v>
      </c>
      <c r="J418" s="3">
        <v>3</v>
      </c>
      <c r="K418" s="3">
        <v>1</v>
      </c>
      <c r="L418" s="2">
        <v>43435.676712962966</v>
      </c>
      <c r="O418" s="3" t="s">
        <v>43</v>
      </c>
      <c r="P418" s="3" t="s">
        <v>89</v>
      </c>
      <c r="Q418" s="3" t="s">
        <v>103</v>
      </c>
      <c r="R418" s="3" t="s">
        <v>19</v>
      </c>
      <c r="S418" s="2">
        <v>43435.68849537037</v>
      </c>
      <c r="U418" s="2">
        <v>43435.696620370371</v>
      </c>
      <c r="X418" s="2">
        <f t="shared" si="153"/>
        <v>43435.676435185182</v>
      </c>
      <c r="Y418" s="33">
        <f t="shared" si="154"/>
        <v>0</v>
      </c>
      <c r="Z418" s="33">
        <f t="shared" si="155"/>
        <v>0</v>
      </c>
      <c r="AA418" s="30"/>
      <c r="AB418" s="30">
        <f t="shared" si="156"/>
        <v>0</v>
      </c>
      <c r="AC418" s="30">
        <f t="shared" si="157"/>
        <v>1.206018518860219E-2</v>
      </c>
      <c r="AD418" s="30"/>
      <c r="AE418" s="30"/>
    </row>
    <row r="419" spans="1:33" s="3" customFormat="1" hidden="1" x14ac:dyDescent="0.4">
      <c r="A419" s="16" t="str">
        <f t="shared" si="160"/>
        <v>★</v>
      </c>
      <c r="B419" s="16" t="str">
        <f t="shared" si="161"/>
        <v>☆</v>
      </c>
      <c r="C419" s="3">
        <v>16</v>
      </c>
      <c r="D419" s="2">
        <v>43435.678506944445</v>
      </c>
      <c r="E419" s="3" t="s">
        <v>628</v>
      </c>
      <c r="F419" s="3">
        <v>23102</v>
      </c>
      <c r="G419" s="3" t="s">
        <v>110</v>
      </c>
      <c r="H419" s="3">
        <v>4820</v>
      </c>
      <c r="I419" s="3">
        <v>214</v>
      </c>
      <c r="J419" s="3">
        <v>7</v>
      </c>
      <c r="K419" s="3">
        <v>1</v>
      </c>
      <c r="L419" s="2">
        <v>43435.68949074074</v>
      </c>
      <c r="O419" s="3" t="s">
        <v>26</v>
      </c>
      <c r="P419" s="3" t="s">
        <v>27</v>
      </c>
      <c r="Q419" s="3" t="s">
        <v>63</v>
      </c>
      <c r="R419" s="3" t="s">
        <v>64</v>
      </c>
      <c r="S419" s="2">
        <v>43435.699236111112</v>
      </c>
      <c r="U419" s="2">
        <v>43435.708981481483</v>
      </c>
      <c r="W419" s="2">
        <v>43435.685416666667</v>
      </c>
      <c r="X419" s="2">
        <f t="shared" si="153"/>
        <v>43435.685416666667</v>
      </c>
      <c r="Y419" s="33">
        <f t="shared" si="154"/>
        <v>0</v>
      </c>
      <c r="Z419" s="33">
        <f t="shared" si="155"/>
        <v>0</v>
      </c>
      <c r="AA419" s="30"/>
      <c r="AB419" s="30">
        <f t="shared" si="156"/>
        <v>0</v>
      </c>
      <c r="AC419" s="30">
        <f t="shared" si="157"/>
        <v>1.3819444444379769E-2</v>
      </c>
      <c r="AD419" s="30"/>
      <c r="AE419" s="30"/>
    </row>
    <row r="420" spans="1:33" s="3" customFormat="1" hidden="1" x14ac:dyDescent="0.4">
      <c r="A420" s="16" t="str">
        <f t="shared" si="160"/>
        <v>★</v>
      </c>
      <c r="B420" s="16" t="str">
        <f t="shared" si="161"/>
        <v>☆</v>
      </c>
      <c r="C420" s="3">
        <v>16</v>
      </c>
      <c r="D420" s="2">
        <v>43435.679155092592</v>
      </c>
      <c r="E420" s="3" t="s">
        <v>826</v>
      </c>
      <c r="F420" s="3">
        <v>23103</v>
      </c>
      <c r="G420" s="3" t="s">
        <v>95</v>
      </c>
      <c r="H420" s="3">
        <v>0</v>
      </c>
      <c r="I420" s="3">
        <v>55</v>
      </c>
      <c r="J420" s="3">
        <v>2</v>
      </c>
      <c r="K420" s="3">
        <v>1</v>
      </c>
      <c r="L420" s="2">
        <v>43435.679918981485</v>
      </c>
      <c r="O420" s="3" t="s">
        <v>30</v>
      </c>
      <c r="P420" s="3" t="s">
        <v>31</v>
      </c>
      <c r="Q420" s="3" t="s">
        <v>43</v>
      </c>
      <c r="R420" s="3" t="s">
        <v>89</v>
      </c>
      <c r="S420" s="2">
        <v>43435.702013888891</v>
      </c>
      <c r="U420" s="2">
        <v>43435.70894675926</v>
      </c>
      <c r="W420" s="2">
        <v>43435.685891203706</v>
      </c>
      <c r="X420" s="2">
        <f t="shared" si="153"/>
        <v>43435.685891203706</v>
      </c>
      <c r="Y420" s="33">
        <f t="shared" si="154"/>
        <v>0</v>
      </c>
      <c r="Z420" s="33">
        <f t="shared" si="155"/>
        <v>0</v>
      </c>
      <c r="AA420" s="30"/>
      <c r="AB420" s="30">
        <f t="shared" si="156"/>
        <v>0</v>
      </c>
      <c r="AC420" s="30">
        <f t="shared" si="157"/>
        <v>1.6122685185109731E-2</v>
      </c>
      <c r="AD420" s="30"/>
      <c r="AE420" s="30"/>
    </row>
    <row r="421" spans="1:33" s="3" customFormat="1" hidden="1" x14ac:dyDescent="0.4">
      <c r="A421" s="16" t="str">
        <f t="shared" si="160"/>
        <v>★</v>
      </c>
      <c r="B421" s="16" t="str">
        <f t="shared" si="161"/>
        <v>☆</v>
      </c>
      <c r="C421" s="3">
        <v>16</v>
      </c>
      <c r="D421" s="2">
        <v>43435.680462962962</v>
      </c>
      <c r="E421" s="3" t="s">
        <v>730</v>
      </c>
      <c r="F421" s="3">
        <v>23106</v>
      </c>
      <c r="G421" s="3" t="s">
        <v>32</v>
      </c>
      <c r="H421" s="3">
        <v>6306</v>
      </c>
      <c r="I421" s="3">
        <v>190</v>
      </c>
      <c r="J421" s="3">
        <v>10</v>
      </c>
      <c r="K421" s="3">
        <v>2</v>
      </c>
      <c r="L421" s="2">
        <v>43435.68068287037</v>
      </c>
      <c r="O421" s="3" t="s">
        <v>24</v>
      </c>
      <c r="P421" s="3" t="s">
        <v>25</v>
      </c>
      <c r="Q421" s="3" t="s">
        <v>103</v>
      </c>
      <c r="R421" s="3" t="s">
        <v>19</v>
      </c>
      <c r="S421" s="2">
        <v>43435.699108796296</v>
      </c>
      <c r="U421" s="2">
        <v>43435.707673611112</v>
      </c>
      <c r="W421" s="2">
        <v>43435.687395833331</v>
      </c>
      <c r="X421" s="2">
        <f t="shared" si="153"/>
        <v>43435.687395833331</v>
      </c>
      <c r="Y421" s="33">
        <f t="shared" si="154"/>
        <v>0</v>
      </c>
      <c r="Z421" s="33">
        <f t="shared" si="155"/>
        <v>0</v>
      </c>
      <c r="AA421" s="30"/>
      <c r="AB421" s="30">
        <f t="shared" si="156"/>
        <v>0</v>
      </c>
      <c r="AC421" s="30">
        <f t="shared" si="157"/>
        <v>1.1712962965248153E-2</v>
      </c>
      <c r="AD421" s="30"/>
      <c r="AE421" s="30"/>
    </row>
    <row r="422" spans="1:33" s="3" customFormat="1" hidden="1" x14ac:dyDescent="0.4">
      <c r="A422" s="16" t="str">
        <f t="shared" si="160"/>
        <v>★</v>
      </c>
      <c r="B422" s="16" t="str">
        <f t="shared" si="161"/>
        <v>☆</v>
      </c>
      <c r="C422" s="3">
        <v>16</v>
      </c>
      <c r="D422" s="2">
        <v>43435.680497685185</v>
      </c>
      <c r="E422" s="3" t="s">
        <v>828</v>
      </c>
      <c r="F422" s="3">
        <v>23107</v>
      </c>
      <c r="G422" s="3" t="s">
        <v>110</v>
      </c>
      <c r="H422" s="3">
        <v>5037</v>
      </c>
      <c r="I422" s="3">
        <v>898</v>
      </c>
      <c r="J422" s="3">
        <v>4</v>
      </c>
      <c r="K422" s="3">
        <v>1</v>
      </c>
      <c r="L422" s="2">
        <v>43435.681180555555</v>
      </c>
      <c r="O422" s="3" t="s">
        <v>26</v>
      </c>
      <c r="P422" s="3" t="s">
        <v>27</v>
      </c>
      <c r="Q422" s="3" t="s">
        <v>33</v>
      </c>
      <c r="R422" s="3" t="s">
        <v>34</v>
      </c>
      <c r="S422" s="2">
        <v>43435.701504629629</v>
      </c>
      <c r="U422" s="2">
        <v>43435.707384259258</v>
      </c>
      <c r="W422" s="2">
        <v>43435.687418981484</v>
      </c>
      <c r="X422" s="2">
        <f t="shared" si="153"/>
        <v>43435.687418981484</v>
      </c>
      <c r="Y422" s="33">
        <f t="shared" si="154"/>
        <v>0</v>
      </c>
      <c r="Z422" s="33">
        <f t="shared" si="155"/>
        <v>0</v>
      </c>
      <c r="AA422" s="30"/>
      <c r="AB422" s="30">
        <f t="shared" si="156"/>
        <v>0</v>
      </c>
      <c r="AC422" s="30">
        <f t="shared" si="157"/>
        <v>1.4085648144828156E-2</v>
      </c>
      <c r="AD422" s="30"/>
      <c r="AE422" s="30"/>
    </row>
    <row r="423" spans="1:33" s="3" customFormat="1" hidden="1" x14ac:dyDescent="0.4">
      <c r="A423" s="16" t="str">
        <f t="shared" si="160"/>
        <v>-</v>
      </c>
      <c r="B423" s="16" t="str">
        <f t="shared" si="161"/>
        <v>☆</v>
      </c>
      <c r="C423" s="3">
        <v>16</v>
      </c>
      <c r="D423" s="2">
        <v>43435.680636574078</v>
      </c>
      <c r="E423" s="3" t="s">
        <v>801</v>
      </c>
      <c r="F423" s="3">
        <v>23109</v>
      </c>
      <c r="G423" s="3" t="s">
        <v>18</v>
      </c>
      <c r="H423" s="3">
        <v>2990</v>
      </c>
      <c r="I423" s="3">
        <v>772</v>
      </c>
      <c r="J423" s="3">
        <v>3</v>
      </c>
      <c r="K423" s="3">
        <v>1</v>
      </c>
      <c r="L423" s="2">
        <v>43435.680949074071</v>
      </c>
      <c r="O423" s="3" t="s">
        <v>48</v>
      </c>
      <c r="P423" s="3" t="s">
        <v>49</v>
      </c>
      <c r="Q423" s="3" t="s">
        <v>26</v>
      </c>
      <c r="R423" s="3" t="s">
        <v>27</v>
      </c>
      <c r="S423" s="2">
        <v>43435.691574074073</v>
      </c>
      <c r="U423" s="2">
        <v>43435.695590277777</v>
      </c>
      <c r="X423" s="2">
        <f t="shared" si="153"/>
        <v>43435.680636574078</v>
      </c>
      <c r="Y423" s="33">
        <f t="shared" si="154"/>
        <v>0</v>
      </c>
      <c r="Z423" s="33">
        <f t="shared" si="155"/>
        <v>0</v>
      </c>
      <c r="AA423" s="30"/>
      <c r="AB423" s="30">
        <f t="shared" si="156"/>
        <v>0</v>
      </c>
      <c r="AC423" s="30">
        <f t="shared" si="157"/>
        <v>1.0937499995634425E-2</v>
      </c>
      <c r="AD423" s="30"/>
      <c r="AE423" s="30"/>
    </row>
    <row r="424" spans="1:33" s="3" customFormat="1" hidden="1" x14ac:dyDescent="0.4">
      <c r="A424" s="16" t="str">
        <f t="shared" si="160"/>
        <v>-</v>
      </c>
      <c r="B424" s="16" t="str">
        <f t="shared" si="161"/>
        <v>☆</v>
      </c>
      <c r="C424" s="3">
        <v>16</v>
      </c>
      <c r="D424" s="2">
        <v>43435.68074074074</v>
      </c>
      <c r="E424" s="3" t="s">
        <v>806</v>
      </c>
      <c r="F424" s="3">
        <v>23110</v>
      </c>
      <c r="G424" s="3" t="s">
        <v>96</v>
      </c>
      <c r="H424" s="3">
        <v>0</v>
      </c>
      <c r="I424" s="3">
        <v>881</v>
      </c>
      <c r="J424" s="3">
        <v>10</v>
      </c>
      <c r="K424" s="3">
        <v>1</v>
      </c>
      <c r="L424" s="2">
        <v>43435.680937500001</v>
      </c>
      <c r="O424" s="3" t="s">
        <v>30</v>
      </c>
      <c r="P424" s="3" t="s">
        <v>31</v>
      </c>
      <c r="Q424" s="3" t="s">
        <v>36</v>
      </c>
      <c r="R424" s="3" t="s">
        <v>37</v>
      </c>
      <c r="S424" s="2">
        <v>43435.703240740739</v>
      </c>
      <c r="U424" s="2">
        <v>43435.713541666664</v>
      </c>
      <c r="X424" s="2">
        <f t="shared" si="153"/>
        <v>43435.68074074074</v>
      </c>
      <c r="Y424" s="33">
        <f t="shared" si="154"/>
        <v>0</v>
      </c>
      <c r="Z424" s="33">
        <f t="shared" si="155"/>
        <v>0</v>
      </c>
      <c r="AA424" s="30"/>
      <c r="AB424" s="30">
        <f t="shared" si="156"/>
        <v>0</v>
      </c>
      <c r="AC424" s="30">
        <f t="shared" si="157"/>
        <v>2.2499999999126885E-2</v>
      </c>
      <c r="AD424" s="30"/>
      <c r="AE424" s="30"/>
    </row>
    <row r="425" spans="1:33" s="3" customFormat="1" hidden="1" x14ac:dyDescent="0.4">
      <c r="A425" s="16" t="str">
        <f t="shared" si="160"/>
        <v>-</v>
      </c>
      <c r="B425" s="16" t="str">
        <f t="shared" si="161"/>
        <v>☆</v>
      </c>
      <c r="C425" s="3">
        <v>16</v>
      </c>
      <c r="D425" s="2">
        <v>43435.681527777779</v>
      </c>
      <c r="E425" s="3" t="s">
        <v>829</v>
      </c>
      <c r="F425" s="3">
        <v>23112</v>
      </c>
      <c r="G425" s="3" t="s">
        <v>95</v>
      </c>
      <c r="H425" s="3">
        <v>0</v>
      </c>
      <c r="I425" s="3">
        <v>779</v>
      </c>
      <c r="J425" s="3">
        <v>10</v>
      </c>
      <c r="K425" s="3">
        <v>2</v>
      </c>
      <c r="L425" s="2">
        <v>43435.682314814818</v>
      </c>
      <c r="O425" s="3" t="s">
        <v>46</v>
      </c>
      <c r="P425" s="3" t="s">
        <v>47</v>
      </c>
      <c r="Q425" s="3" t="s">
        <v>63</v>
      </c>
      <c r="R425" s="3" t="s">
        <v>64</v>
      </c>
      <c r="S425" s="2">
        <v>43435.70648148148</v>
      </c>
      <c r="U425" s="2">
        <v>43435.712442129632</v>
      </c>
      <c r="X425" s="2">
        <f t="shared" si="153"/>
        <v>43435.681527777779</v>
      </c>
      <c r="Y425" s="33">
        <f t="shared" si="154"/>
        <v>0</v>
      </c>
      <c r="Z425" s="33">
        <f t="shared" si="155"/>
        <v>0</v>
      </c>
      <c r="AA425" s="30"/>
      <c r="AB425" s="30">
        <f t="shared" si="156"/>
        <v>0</v>
      </c>
      <c r="AC425" s="30">
        <f t="shared" si="157"/>
        <v>2.495370370161254E-2</v>
      </c>
      <c r="AD425" s="30"/>
      <c r="AE425" s="30"/>
    </row>
    <row r="426" spans="1:33" s="3" customFormat="1" hidden="1" x14ac:dyDescent="0.4">
      <c r="A426" s="16" t="str">
        <f t="shared" si="160"/>
        <v>-</v>
      </c>
      <c r="B426" s="16" t="str">
        <f t="shared" si="161"/>
        <v>☆</v>
      </c>
      <c r="C426" s="3">
        <v>16</v>
      </c>
      <c r="D426" s="2">
        <v>43435.68172453704</v>
      </c>
      <c r="E426" s="3" t="s">
        <v>830</v>
      </c>
      <c r="F426" s="3">
        <v>23113</v>
      </c>
      <c r="G426" s="3" t="s">
        <v>32</v>
      </c>
      <c r="H426" s="3">
        <v>7995</v>
      </c>
      <c r="I426" s="3">
        <v>877</v>
      </c>
      <c r="J426" s="3">
        <v>4</v>
      </c>
      <c r="K426" s="3">
        <v>1</v>
      </c>
      <c r="L426" s="2">
        <v>43435.683171296296</v>
      </c>
      <c r="O426" s="3" t="s">
        <v>46</v>
      </c>
      <c r="P426" s="3" t="s">
        <v>47</v>
      </c>
      <c r="Q426" s="3" t="s">
        <v>30</v>
      </c>
      <c r="R426" s="3" t="s">
        <v>31</v>
      </c>
      <c r="S426" s="2">
        <v>43435.708020833335</v>
      </c>
      <c r="U426" s="2">
        <v>43435.716620370367</v>
      </c>
      <c r="X426" s="2">
        <f t="shared" si="153"/>
        <v>43435.68172453704</v>
      </c>
      <c r="Y426" s="33">
        <f t="shared" si="154"/>
        <v>0</v>
      </c>
      <c r="Z426" s="33">
        <f t="shared" si="155"/>
        <v>0</v>
      </c>
      <c r="AA426" s="30"/>
      <c r="AB426" s="30">
        <f t="shared" si="156"/>
        <v>0</v>
      </c>
      <c r="AC426" s="30">
        <f t="shared" si="157"/>
        <v>2.6296296295186039E-2</v>
      </c>
      <c r="AD426" s="30"/>
      <c r="AE426" s="30"/>
    </row>
    <row r="427" spans="1:33" s="3" customFormat="1" hidden="1" x14ac:dyDescent="0.4">
      <c r="A427" s="16" t="str">
        <f t="shared" si="160"/>
        <v>★</v>
      </c>
      <c r="B427" s="16" t="str">
        <f t="shared" si="161"/>
        <v>☆</v>
      </c>
      <c r="C427" s="3">
        <v>16</v>
      </c>
      <c r="D427" s="2">
        <v>43435.681979166664</v>
      </c>
      <c r="E427" s="3" t="s">
        <v>730</v>
      </c>
      <c r="F427" s="3">
        <v>23114</v>
      </c>
      <c r="G427" s="3" t="s">
        <v>32</v>
      </c>
      <c r="H427" s="3">
        <v>6306</v>
      </c>
      <c r="I427" s="3">
        <v>257</v>
      </c>
      <c r="J427" s="3">
        <v>15</v>
      </c>
      <c r="K427" s="3">
        <v>2</v>
      </c>
      <c r="L427" s="2">
        <v>43435.682256944441</v>
      </c>
      <c r="O427" s="3" t="s">
        <v>24</v>
      </c>
      <c r="P427" s="3" t="s">
        <v>25</v>
      </c>
      <c r="Q427" s="3" t="s">
        <v>103</v>
      </c>
      <c r="R427" s="3" t="s">
        <v>19</v>
      </c>
      <c r="S427" s="2">
        <v>43435.706018518518</v>
      </c>
      <c r="U427" s="2">
        <v>43435.714583333334</v>
      </c>
      <c r="W427" s="2">
        <v>43435.68891203704</v>
      </c>
      <c r="X427" s="2">
        <f t="shared" si="153"/>
        <v>43435.68891203704</v>
      </c>
      <c r="Y427" s="33">
        <f t="shared" si="154"/>
        <v>0</v>
      </c>
      <c r="Z427" s="33">
        <f t="shared" si="155"/>
        <v>0</v>
      </c>
      <c r="AA427" s="30"/>
      <c r="AB427" s="30">
        <f t="shared" si="156"/>
        <v>0</v>
      </c>
      <c r="AC427" s="30">
        <f t="shared" si="157"/>
        <v>1.710648147854954E-2</v>
      </c>
      <c r="AD427" s="30"/>
      <c r="AE427" s="30"/>
      <c r="AG427" s="3" t="s">
        <v>116</v>
      </c>
    </row>
    <row r="428" spans="1:33" s="3" customFormat="1" hidden="1" x14ac:dyDescent="0.4">
      <c r="A428" s="16" t="str">
        <f t="shared" si="160"/>
        <v>-</v>
      </c>
      <c r="B428" s="16" t="str">
        <f t="shared" si="161"/>
        <v>☆</v>
      </c>
      <c r="C428" s="3">
        <v>16</v>
      </c>
      <c r="D428" s="2">
        <v>43435.682442129626</v>
      </c>
      <c r="E428" s="3" t="s">
        <v>755</v>
      </c>
      <c r="F428" s="3">
        <v>23115</v>
      </c>
      <c r="G428" s="3" t="s">
        <v>32</v>
      </c>
      <c r="H428" s="3">
        <v>1979</v>
      </c>
      <c r="I428" s="3">
        <v>845</v>
      </c>
      <c r="J428" s="3">
        <v>6</v>
      </c>
      <c r="K428" s="3">
        <v>2</v>
      </c>
      <c r="L428" s="2">
        <v>43435.682685185187</v>
      </c>
      <c r="O428" s="3" t="s">
        <v>41</v>
      </c>
      <c r="P428" s="3" t="s">
        <v>42</v>
      </c>
      <c r="Q428" s="3" t="s">
        <v>24</v>
      </c>
      <c r="R428" s="3" t="s">
        <v>25</v>
      </c>
      <c r="S428" s="2">
        <v>43435.704583333332</v>
      </c>
      <c r="U428" s="2">
        <v>43435.714999999997</v>
      </c>
      <c r="X428" s="2">
        <f t="shared" si="153"/>
        <v>43435.682442129626</v>
      </c>
      <c r="Y428" s="33">
        <f t="shared" si="154"/>
        <v>0</v>
      </c>
      <c r="Z428" s="33">
        <f t="shared" si="155"/>
        <v>0</v>
      </c>
      <c r="AA428" s="30"/>
      <c r="AB428" s="30">
        <f t="shared" si="156"/>
        <v>0</v>
      </c>
      <c r="AC428" s="30">
        <f t="shared" si="157"/>
        <v>2.2141203706269152E-2</v>
      </c>
      <c r="AD428" s="30"/>
      <c r="AE428" s="30"/>
      <c r="AG428" s="3" t="s">
        <v>972</v>
      </c>
    </row>
    <row r="429" spans="1:33" s="3" customFormat="1" hidden="1" x14ac:dyDescent="0.4">
      <c r="A429" s="16" t="str">
        <f t="shared" si="160"/>
        <v>-</v>
      </c>
      <c r="B429" s="16" t="str">
        <f t="shared" si="161"/>
        <v>☆</v>
      </c>
      <c r="C429" s="3">
        <v>16</v>
      </c>
      <c r="D429" s="2">
        <v>43435.68273148148</v>
      </c>
      <c r="E429" s="3" t="s">
        <v>730</v>
      </c>
      <c r="F429" s="3">
        <v>23116</v>
      </c>
      <c r="G429" s="3" t="s">
        <v>32</v>
      </c>
      <c r="H429" s="3">
        <v>6306</v>
      </c>
      <c r="I429" s="3">
        <v>507</v>
      </c>
      <c r="J429" s="3">
        <v>10</v>
      </c>
      <c r="K429" s="3">
        <v>2</v>
      </c>
      <c r="L429" s="2">
        <v>43435.683206018519</v>
      </c>
      <c r="O429" s="3" t="s">
        <v>24</v>
      </c>
      <c r="P429" s="3" t="s">
        <v>25</v>
      </c>
      <c r="Q429" s="3" t="s">
        <v>103</v>
      </c>
      <c r="R429" s="3" t="s">
        <v>19</v>
      </c>
      <c r="S429" s="2">
        <v>43435.700624999998</v>
      </c>
      <c r="U429" s="2">
        <v>43435.709189814814</v>
      </c>
      <c r="X429" s="2">
        <f t="shared" si="153"/>
        <v>43435.68273148148</v>
      </c>
      <c r="Y429" s="33">
        <f t="shared" si="154"/>
        <v>0</v>
      </c>
      <c r="Z429" s="33">
        <f t="shared" si="155"/>
        <v>0</v>
      </c>
      <c r="AA429" s="30"/>
      <c r="AB429" s="30">
        <f t="shared" si="156"/>
        <v>0</v>
      </c>
      <c r="AC429" s="30"/>
      <c r="AD429" s="30"/>
      <c r="AE429" s="30"/>
      <c r="AG429" s="3" t="s">
        <v>971</v>
      </c>
    </row>
    <row r="430" spans="1:33" s="3" customFormat="1" hidden="1" x14ac:dyDescent="0.4">
      <c r="A430" s="16" t="str">
        <f t="shared" si="160"/>
        <v>-</v>
      </c>
      <c r="B430" s="16" t="str">
        <f t="shared" si="161"/>
        <v>☆</v>
      </c>
      <c r="C430" s="3">
        <v>16</v>
      </c>
      <c r="D430" s="2">
        <v>43435.682743055557</v>
      </c>
      <c r="E430" s="3" t="s">
        <v>831</v>
      </c>
      <c r="F430" s="3">
        <v>23117</v>
      </c>
      <c r="G430" s="3" t="s">
        <v>32</v>
      </c>
      <c r="H430" s="3">
        <v>5429</v>
      </c>
      <c r="I430" s="3">
        <v>818</v>
      </c>
      <c r="J430" s="3">
        <v>15</v>
      </c>
      <c r="K430" s="3">
        <v>1</v>
      </c>
      <c r="L430" s="2">
        <v>43435.683217592596</v>
      </c>
      <c r="O430" s="3" t="s">
        <v>103</v>
      </c>
      <c r="P430" s="3" t="s">
        <v>19</v>
      </c>
      <c r="Q430" s="3" t="s">
        <v>63</v>
      </c>
      <c r="R430" s="3" t="s">
        <v>64</v>
      </c>
      <c r="S430" s="2">
        <v>43435.703483796293</v>
      </c>
      <c r="U430" s="2">
        <v>43435.710486111115</v>
      </c>
      <c r="X430" s="2">
        <f t="shared" si="153"/>
        <v>43435.682743055557</v>
      </c>
      <c r="Y430" s="33">
        <f t="shared" si="154"/>
        <v>0</v>
      </c>
      <c r="Z430" s="33">
        <f t="shared" si="155"/>
        <v>0</v>
      </c>
      <c r="AA430" s="30"/>
      <c r="AB430" s="30">
        <f t="shared" si="156"/>
        <v>0</v>
      </c>
      <c r="AC430" s="30">
        <f t="shared" si="157"/>
        <v>2.0740740736073349E-2</v>
      </c>
      <c r="AD430" s="30"/>
      <c r="AE430" s="30"/>
    </row>
    <row r="431" spans="1:33" s="3" customFormat="1" hidden="1" x14ac:dyDescent="0.4">
      <c r="A431" s="16" t="str">
        <f t="shared" si="160"/>
        <v>★</v>
      </c>
      <c r="B431" s="16" t="str">
        <f t="shared" si="161"/>
        <v>☆</v>
      </c>
      <c r="C431" s="3">
        <v>16</v>
      </c>
      <c r="D431" s="2">
        <v>43435.682754629626</v>
      </c>
      <c r="E431" s="3" t="s">
        <v>828</v>
      </c>
      <c r="F431" s="3">
        <v>23118</v>
      </c>
      <c r="G431" s="3" t="s">
        <v>18</v>
      </c>
      <c r="H431" s="3">
        <v>5037</v>
      </c>
      <c r="I431" s="3">
        <v>998</v>
      </c>
      <c r="J431" s="3">
        <v>7</v>
      </c>
      <c r="K431" s="3">
        <v>1</v>
      </c>
      <c r="L431" s="2">
        <v>43435.683113425926</v>
      </c>
      <c r="O431" s="3" t="s">
        <v>26</v>
      </c>
      <c r="P431" s="3" t="s">
        <v>27</v>
      </c>
      <c r="Q431" s="3" t="s">
        <v>103</v>
      </c>
      <c r="R431" s="3" t="s">
        <v>19</v>
      </c>
      <c r="S431" s="2">
        <v>43435.699583333335</v>
      </c>
      <c r="U431" s="2">
        <v>43435.704629629632</v>
      </c>
      <c r="W431" s="2">
        <v>43435.689664351848</v>
      </c>
      <c r="X431" s="2">
        <f t="shared" si="153"/>
        <v>43435.689664351848</v>
      </c>
      <c r="Y431" s="33">
        <f t="shared" si="154"/>
        <v>0</v>
      </c>
      <c r="Z431" s="33">
        <f t="shared" si="155"/>
        <v>0</v>
      </c>
      <c r="AA431" s="30"/>
      <c r="AB431" s="30">
        <f t="shared" si="156"/>
        <v>0</v>
      </c>
      <c r="AC431" s="30">
        <f t="shared" si="157"/>
        <v>9.9189814864075743E-3</v>
      </c>
      <c r="AD431" s="30"/>
      <c r="AE431" s="30"/>
    </row>
    <row r="432" spans="1:33" s="3" customFormat="1" hidden="1" x14ac:dyDescent="0.4">
      <c r="A432" s="16" t="str">
        <f t="shared" si="160"/>
        <v>-</v>
      </c>
      <c r="B432" s="16" t="str">
        <f t="shared" si="161"/>
        <v>☆</v>
      </c>
      <c r="C432" s="3">
        <v>16</v>
      </c>
      <c r="D432" s="2">
        <v>43435.683020833334</v>
      </c>
      <c r="E432" s="3" t="s">
        <v>755</v>
      </c>
      <c r="F432" s="3">
        <v>23119</v>
      </c>
      <c r="G432" s="3" t="s">
        <v>32</v>
      </c>
      <c r="H432" s="3">
        <v>1979</v>
      </c>
      <c r="I432" s="3">
        <v>266</v>
      </c>
      <c r="J432" s="3">
        <v>6</v>
      </c>
      <c r="K432" s="3">
        <v>2</v>
      </c>
      <c r="L432" s="2">
        <v>43435.683136574073</v>
      </c>
      <c r="O432" s="3" t="s">
        <v>41</v>
      </c>
      <c r="P432" s="3" t="s">
        <v>42</v>
      </c>
      <c r="Q432" s="3" t="s">
        <v>24</v>
      </c>
      <c r="R432" s="3" t="s">
        <v>25</v>
      </c>
      <c r="S432" s="2">
        <v>43435.704583333332</v>
      </c>
      <c r="U432" s="2">
        <v>43435.714999999997</v>
      </c>
      <c r="X432" s="2">
        <f t="shared" si="153"/>
        <v>43435.683020833334</v>
      </c>
      <c r="Y432" s="33">
        <f t="shared" si="154"/>
        <v>0</v>
      </c>
      <c r="Z432" s="33">
        <f t="shared" si="155"/>
        <v>0</v>
      </c>
      <c r="AA432" s="30"/>
      <c r="AB432" s="30">
        <f t="shared" si="156"/>
        <v>0</v>
      </c>
      <c r="AC432" s="30"/>
      <c r="AD432" s="30"/>
      <c r="AE432" s="30"/>
      <c r="AG432" s="3" t="s">
        <v>973</v>
      </c>
    </row>
    <row r="433" spans="1:33" s="7" customFormat="1" hidden="1" x14ac:dyDescent="0.4">
      <c r="A433" s="16" t="str">
        <f t="shared" si="160"/>
        <v>★</v>
      </c>
      <c r="B433" s="16" t="str">
        <f t="shared" si="161"/>
        <v>☆</v>
      </c>
      <c r="C433" s="7">
        <v>16</v>
      </c>
      <c r="D433" s="2">
        <v>43435.683495370373</v>
      </c>
      <c r="E433" s="3" t="s">
        <v>832</v>
      </c>
      <c r="F433" s="3">
        <v>23122</v>
      </c>
      <c r="G433" s="3" t="s">
        <v>32</v>
      </c>
      <c r="H433" s="3">
        <v>2535</v>
      </c>
      <c r="I433" s="3">
        <v>972</v>
      </c>
      <c r="J433" s="3">
        <v>4</v>
      </c>
      <c r="K433" s="3">
        <v>1</v>
      </c>
      <c r="L433" s="2">
        <v>43435.684560185182</v>
      </c>
      <c r="M433" s="3"/>
      <c r="N433" s="3"/>
      <c r="O433" s="3" t="s">
        <v>33</v>
      </c>
      <c r="P433" s="3" t="s">
        <v>34</v>
      </c>
      <c r="Q433" s="3" t="s">
        <v>39</v>
      </c>
      <c r="R433" s="3" t="s">
        <v>40</v>
      </c>
      <c r="S433" s="2">
        <v>43435.70449074074</v>
      </c>
      <c r="T433" s="3"/>
      <c r="U433" s="2">
        <v>43435.715416666666</v>
      </c>
      <c r="V433" s="3"/>
      <c r="W433" s="2">
        <v>43435.690405092595</v>
      </c>
      <c r="X433" s="2">
        <f t="shared" si="153"/>
        <v>43435.690405092595</v>
      </c>
      <c r="Y433" s="33">
        <f t="shared" si="154"/>
        <v>0</v>
      </c>
      <c r="Z433" s="33">
        <f t="shared" si="155"/>
        <v>0</v>
      </c>
      <c r="AA433" s="10"/>
      <c r="AB433" s="10">
        <f t="shared" si="156"/>
        <v>0</v>
      </c>
      <c r="AC433" s="10"/>
      <c r="AD433" s="10"/>
      <c r="AE433" s="10"/>
      <c r="AG433" s="3" t="s">
        <v>974</v>
      </c>
    </row>
    <row r="434" spans="1:33" s="3" customFormat="1" hidden="1" x14ac:dyDescent="0.4">
      <c r="A434" s="16" t="str">
        <f t="shared" si="160"/>
        <v>-</v>
      </c>
      <c r="B434" s="16" t="str">
        <f t="shared" si="161"/>
        <v>☆</v>
      </c>
      <c r="C434" s="3">
        <v>16</v>
      </c>
      <c r="D434" s="2">
        <v>43435.68472222222</v>
      </c>
      <c r="E434" s="3" t="s">
        <v>832</v>
      </c>
      <c r="F434" s="3">
        <v>23126</v>
      </c>
      <c r="G434" s="3" t="s">
        <v>32</v>
      </c>
      <c r="H434" s="3">
        <v>2535</v>
      </c>
      <c r="I434" s="3">
        <v>538</v>
      </c>
      <c r="J434" s="3">
        <v>5</v>
      </c>
      <c r="K434" s="3">
        <v>1</v>
      </c>
      <c r="L434" s="2">
        <v>43435.685046296298</v>
      </c>
      <c r="O434" s="3" t="s">
        <v>103</v>
      </c>
      <c r="P434" s="3" t="s">
        <v>19</v>
      </c>
      <c r="Q434" s="3" t="s">
        <v>39</v>
      </c>
      <c r="R434" s="3" t="s">
        <v>40</v>
      </c>
      <c r="S434" s="2">
        <v>43435.693194444444</v>
      </c>
      <c r="U434" s="2">
        <v>43435.70113425926</v>
      </c>
      <c r="X434" s="2">
        <f t="shared" si="153"/>
        <v>43435.68472222222</v>
      </c>
      <c r="Y434" s="33">
        <f t="shared" si="154"/>
        <v>0</v>
      </c>
      <c r="Z434" s="33">
        <f t="shared" si="155"/>
        <v>0</v>
      </c>
      <c r="AA434" s="30"/>
      <c r="AB434" s="30">
        <f t="shared" si="156"/>
        <v>0</v>
      </c>
      <c r="AC434" s="30">
        <f t="shared" si="157"/>
        <v>8.4722222236450762E-3</v>
      </c>
      <c r="AD434" s="30"/>
      <c r="AE434" s="30"/>
      <c r="AG434" s="3" t="s">
        <v>975</v>
      </c>
    </row>
    <row r="435" spans="1:33" s="3" customFormat="1" hidden="1" x14ac:dyDescent="0.4">
      <c r="A435" s="16" t="str">
        <f t="shared" si="160"/>
        <v>-</v>
      </c>
      <c r="B435" s="16" t="str">
        <f t="shared" si="161"/>
        <v>☆</v>
      </c>
      <c r="C435" s="3">
        <v>16</v>
      </c>
      <c r="D435" s="2">
        <v>43435.684745370374</v>
      </c>
      <c r="E435" s="3" t="s">
        <v>821</v>
      </c>
      <c r="F435" s="3">
        <v>23127</v>
      </c>
      <c r="G435" s="3" t="s">
        <v>18</v>
      </c>
      <c r="H435" s="3">
        <v>6628</v>
      </c>
      <c r="I435" s="3">
        <v>937</v>
      </c>
      <c r="J435" s="3">
        <v>15</v>
      </c>
      <c r="K435" s="3">
        <v>2</v>
      </c>
      <c r="L435" s="2">
        <v>43435.684988425928</v>
      </c>
      <c r="O435" s="3" t="s">
        <v>70</v>
      </c>
      <c r="P435" s="3" t="s">
        <v>105</v>
      </c>
      <c r="Q435" s="3" t="s">
        <v>24</v>
      </c>
      <c r="R435" s="3" t="s">
        <v>25</v>
      </c>
      <c r="S435" s="2">
        <v>43435.706504629627</v>
      </c>
      <c r="U435" s="2">
        <v>43435.711493055554</v>
      </c>
      <c r="X435" s="2">
        <f t="shared" si="153"/>
        <v>43435.684745370374</v>
      </c>
      <c r="Y435" s="33">
        <f t="shared" si="154"/>
        <v>0</v>
      </c>
      <c r="Z435" s="33">
        <f t="shared" si="155"/>
        <v>0</v>
      </c>
      <c r="AA435" s="30"/>
      <c r="AB435" s="30">
        <f t="shared" si="156"/>
        <v>0</v>
      </c>
      <c r="AC435" s="30">
        <f t="shared" si="157"/>
        <v>2.1759259252576157E-2</v>
      </c>
      <c r="AD435" s="30"/>
      <c r="AE435" s="30"/>
    </row>
    <row r="436" spans="1:33" s="3" customFormat="1" hidden="1" x14ac:dyDescent="0.4">
      <c r="A436" s="16" t="str">
        <f t="shared" si="160"/>
        <v>★</v>
      </c>
      <c r="B436" s="16" t="str">
        <f t="shared" si="161"/>
        <v>☆</v>
      </c>
      <c r="C436" s="3">
        <v>16</v>
      </c>
      <c r="D436" s="2">
        <v>43435.68540509259</v>
      </c>
      <c r="E436" s="3" t="s">
        <v>753</v>
      </c>
      <c r="F436" s="3">
        <v>23130</v>
      </c>
      <c r="G436" s="3" t="s">
        <v>32</v>
      </c>
      <c r="H436" s="3">
        <v>7978</v>
      </c>
      <c r="I436" s="3">
        <v>265</v>
      </c>
      <c r="J436" s="3">
        <v>15</v>
      </c>
      <c r="K436" s="3">
        <v>4</v>
      </c>
      <c r="L436" s="2">
        <v>43435.685671296298</v>
      </c>
      <c r="O436" s="3" t="s">
        <v>71</v>
      </c>
      <c r="P436" s="3" t="s">
        <v>72</v>
      </c>
      <c r="Q436" s="3" t="s">
        <v>33</v>
      </c>
      <c r="R436" s="3" t="s">
        <v>34</v>
      </c>
      <c r="S436" s="2">
        <v>43435.702638888892</v>
      </c>
      <c r="U436" s="2">
        <v>43435.709456018521</v>
      </c>
      <c r="W436" s="2">
        <v>43435.692337962966</v>
      </c>
      <c r="X436" s="2">
        <f t="shared" si="153"/>
        <v>43435.692337962966</v>
      </c>
      <c r="Y436" s="33">
        <f t="shared" si="154"/>
        <v>0</v>
      </c>
      <c r="Z436" s="33">
        <f t="shared" si="155"/>
        <v>0</v>
      </c>
      <c r="AA436" s="30"/>
      <c r="AB436" s="30">
        <f t="shared" si="156"/>
        <v>0</v>
      </c>
      <c r="AC436" s="30">
        <f t="shared" si="157"/>
        <v>1.0300925925548654E-2</v>
      </c>
      <c r="AD436" s="30"/>
      <c r="AE436" s="30"/>
      <c r="AG436" s="3" t="s">
        <v>977</v>
      </c>
    </row>
    <row r="437" spans="1:33" s="3" customFormat="1" hidden="1" x14ac:dyDescent="0.4">
      <c r="A437" s="16" t="str">
        <f t="shared" si="160"/>
        <v>-</v>
      </c>
      <c r="B437" s="16" t="str">
        <f t="shared" si="161"/>
        <v>☆</v>
      </c>
      <c r="C437" s="3">
        <v>16</v>
      </c>
      <c r="D437" s="2">
        <v>43435.685532407406</v>
      </c>
      <c r="E437" s="3" t="s">
        <v>837</v>
      </c>
      <c r="F437" s="3">
        <v>23132</v>
      </c>
      <c r="G437" s="3" t="s">
        <v>95</v>
      </c>
      <c r="H437" s="3">
        <v>0</v>
      </c>
      <c r="I437" s="3">
        <v>460</v>
      </c>
      <c r="J437" s="3">
        <v>1</v>
      </c>
      <c r="K437" s="3">
        <v>1</v>
      </c>
      <c r="L437" s="2">
        <v>43435.685844907406</v>
      </c>
      <c r="O437" s="3" t="s">
        <v>51</v>
      </c>
      <c r="P437" s="3" t="s">
        <v>52</v>
      </c>
      <c r="Q437" s="3" t="s">
        <v>103</v>
      </c>
      <c r="R437" s="3" t="s">
        <v>19</v>
      </c>
      <c r="S437" s="2">
        <v>43435.697384259256</v>
      </c>
      <c r="U437" s="2">
        <v>43435.711597222224</v>
      </c>
      <c r="X437" s="2">
        <f t="shared" si="153"/>
        <v>43435.685532407406</v>
      </c>
      <c r="Y437" s="33">
        <f t="shared" si="154"/>
        <v>0</v>
      </c>
      <c r="Z437" s="33">
        <f t="shared" si="155"/>
        <v>0</v>
      </c>
      <c r="AA437" s="30"/>
      <c r="AB437" s="30">
        <f t="shared" si="156"/>
        <v>0</v>
      </c>
      <c r="AC437" s="30">
        <f t="shared" si="157"/>
        <v>1.1851851850224193E-2</v>
      </c>
      <c r="AD437" s="30"/>
      <c r="AE437" s="30"/>
    </row>
    <row r="438" spans="1:33" s="3" customFormat="1" hidden="1" x14ac:dyDescent="0.4">
      <c r="A438" s="16" t="str">
        <f t="shared" si="160"/>
        <v>-</v>
      </c>
      <c r="B438" s="16" t="str">
        <f t="shared" si="161"/>
        <v>☆</v>
      </c>
      <c r="C438" s="3">
        <v>16</v>
      </c>
      <c r="D438" s="2">
        <v>43435.686076388891</v>
      </c>
      <c r="E438" s="3" t="s">
        <v>753</v>
      </c>
      <c r="F438" s="3">
        <v>23133</v>
      </c>
      <c r="G438" s="3" t="s">
        <v>32</v>
      </c>
      <c r="H438" s="3">
        <v>7978</v>
      </c>
      <c r="I438" s="3">
        <v>95</v>
      </c>
      <c r="J438" s="3">
        <v>15</v>
      </c>
      <c r="K438" s="3">
        <v>4</v>
      </c>
      <c r="L438" s="2">
        <v>43435.686261574076</v>
      </c>
      <c r="O438" s="3" t="s">
        <v>71</v>
      </c>
      <c r="P438" s="3" t="s">
        <v>72</v>
      </c>
      <c r="Q438" s="3" t="s">
        <v>33</v>
      </c>
      <c r="R438" s="3" t="s">
        <v>34</v>
      </c>
      <c r="S438" s="2">
        <v>43435.702638888892</v>
      </c>
      <c r="U438" s="2">
        <v>43435.709456018521</v>
      </c>
      <c r="X438" s="2">
        <f t="shared" si="153"/>
        <v>43435.686076388891</v>
      </c>
      <c r="Y438" s="33">
        <f t="shared" si="154"/>
        <v>0</v>
      </c>
      <c r="Z438" s="33">
        <f t="shared" si="155"/>
        <v>0</v>
      </c>
      <c r="AA438" s="30"/>
      <c r="AB438" s="30">
        <f t="shared" si="156"/>
        <v>0</v>
      </c>
      <c r="AC438" s="30"/>
      <c r="AD438" s="30"/>
      <c r="AE438" s="30"/>
      <c r="AG438" s="3" t="s">
        <v>976</v>
      </c>
    </row>
    <row r="439" spans="1:33" s="3" customFormat="1" hidden="1" x14ac:dyDescent="0.4">
      <c r="A439" s="16" t="str">
        <f t="shared" ref="A439:A462" si="162">IF(W439&gt;0, "★", "-")</f>
        <v>-</v>
      </c>
      <c r="B439" s="16" t="str">
        <f t="shared" ref="B439:B462" si="163">IF(L439&gt;0, "☆", "-")</f>
        <v>☆</v>
      </c>
      <c r="C439" s="3">
        <v>16</v>
      </c>
      <c r="D439" s="2">
        <v>43435.686215277776</v>
      </c>
      <c r="E439" s="3" t="s">
        <v>838</v>
      </c>
      <c r="F439" s="3">
        <v>23134</v>
      </c>
      <c r="G439" s="3" t="s">
        <v>95</v>
      </c>
      <c r="H439" s="3">
        <v>0</v>
      </c>
      <c r="I439" s="3">
        <v>628</v>
      </c>
      <c r="J439" s="3">
        <v>1</v>
      </c>
      <c r="K439" s="3">
        <v>1</v>
      </c>
      <c r="L439" s="2">
        <v>43435.686469907407</v>
      </c>
      <c r="O439" s="3" t="s">
        <v>44</v>
      </c>
      <c r="P439" s="3" t="s">
        <v>45</v>
      </c>
      <c r="Q439" s="3" t="s">
        <v>71</v>
      </c>
      <c r="R439" s="3" t="s">
        <v>72</v>
      </c>
      <c r="S439" s="2">
        <v>43435.710393518515</v>
      </c>
      <c r="U439" s="2">
        <v>43435.715833333335</v>
      </c>
      <c r="X439" s="2">
        <f t="shared" si="153"/>
        <v>43435.686215277776</v>
      </c>
      <c r="Y439" s="33">
        <f t="shared" si="154"/>
        <v>0</v>
      </c>
      <c r="Z439" s="33">
        <f t="shared" si="155"/>
        <v>0</v>
      </c>
      <c r="AA439" s="30"/>
      <c r="AB439" s="30">
        <f t="shared" si="156"/>
        <v>0</v>
      </c>
      <c r="AC439" s="30">
        <f t="shared" si="157"/>
        <v>2.417824073927477E-2</v>
      </c>
      <c r="AD439" s="30"/>
      <c r="AE439" s="30"/>
    </row>
    <row r="440" spans="1:33" s="3" customFormat="1" hidden="1" x14ac:dyDescent="0.4">
      <c r="A440" s="16" t="str">
        <f t="shared" si="162"/>
        <v>★</v>
      </c>
      <c r="B440" s="16" t="str">
        <f t="shared" si="163"/>
        <v>☆</v>
      </c>
      <c r="C440" s="3">
        <v>16</v>
      </c>
      <c r="D440" s="2">
        <v>43435.692314814813</v>
      </c>
      <c r="E440" s="3" t="s">
        <v>763</v>
      </c>
      <c r="F440" s="3">
        <v>23140</v>
      </c>
      <c r="G440" s="3" t="s">
        <v>32</v>
      </c>
      <c r="H440" s="3">
        <v>2643</v>
      </c>
      <c r="I440" s="3">
        <v>836</v>
      </c>
      <c r="J440" s="3">
        <v>8</v>
      </c>
      <c r="K440" s="3">
        <v>3</v>
      </c>
      <c r="L440" s="2">
        <v>43435.694733796299</v>
      </c>
      <c r="O440" s="3" t="s">
        <v>103</v>
      </c>
      <c r="P440" s="3" t="s">
        <v>19</v>
      </c>
      <c r="Q440" s="3" t="s">
        <v>22</v>
      </c>
      <c r="R440" s="3" t="s">
        <v>23</v>
      </c>
      <c r="S440" s="2">
        <v>43435.699247685188</v>
      </c>
      <c r="U440" s="2">
        <v>43435.709560185183</v>
      </c>
      <c r="W440" s="2">
        <v>43435.699247685188</v>
      </c>
      <c r="X440" s="2">
        <f t="shared" si="153"/>
        <v>43435.699247685188</v>
      </c>
      <c r="Y440" s="33">
        <f t="shared" si="154"/>
        <v>0</v>
      </c>
      <c r="Z440" s="33">
        <f t="shared" si="155"/>
        <v>0</v>
      </c>
      <c r="AA440" s="30"/>
      <c r="AB440" s="30">
        <f t="shared" si="156"/>
        <v>0</v>
      </c>
      <c r="AC440" s="30">
        <f t="shared" si="157"/>
        <v>0</v>
      </c>
      <c r="AD440" s="30"/>
      <c r="AE440" s="30"/>
      <c r="AG440" s="3" t="s">
        <v>979</v>
      </c>
    </row>
    <row r="441" spans="1:33" s="3" customFormat="1" hidden="1" x14ac:dyDescent="0.4">
      <c r="A441" s="16" t="str">
        <f t="shared" si="162"/>
        <v>★</v>
      </c>
      <c r="B441" s="16" t="str">
        <f t="shared" si="163"/>
        <v>☆</v>
      </c>
      <c r="C441" s="3">
        <v>16</v>
      </c>
      <c r="D441" s="2">
        <v>43435.694293981483</v>
      </c>
      <c r="E441" s="3" t="s">
        <v>449</v>
      </c>
      <c r="F441" s="3">
        <v>23144</v>
      </c>
      <c r="G441" s="3" t="s">
        <v>32</v>
      </c>
      <c r="H441" s="3">
        <v>1325</v>
      </c>
      <c r="I441" s="3">
        <v>362</v>
      </c>
      <c r="J441" s="3">
        <v>7</v>
      </c>
      <c r="K441" s="3">
        <v>1</v>
      </c>
      <c r="L441" s="2">
        <v>43435.694664351853</v>
      </c>
      <c r="O441" s="3" t="s">
        <v>24</v>
      </c>
      <c r="P441" s="3" t="s">
        <v>25</v>
      </c>
      <c r="Q441" s="3" t="s">
        <v>38</v>
      </c>
      <c r="R441" s="3" t="s">
        <v>106</v>
      </c>
      <c r="S441" s="2">
        <v>43435.702106481483</v>
      </c>
      <c r="U441" s="2">
        <v>43435.721747685187</v>
      </c>
      <c r="W441" s="2">
        <v>43435.701215277775</v>
      </c>
      <c r="X441" s="2">
        <f t="shared" si="153"/>
        <v>43435.701215277775</v>
      </c>
      <c r="Y441" s="33">
        <f t="shared" si="154"/>
        <v>0</v>
      </c>
      <c r="Z441" s="33">
        <f t="shared" si="155"/>
        <v>0</v>
      </c>
      <c r="AA441" s="30"/>
      <c r="AB441" s="30">
        <f t="shared" si="156"/>
        <v>0</v>
      </c>
      <c r="AC441" s="30">
        <f t="shared" si="157"/>
        <v>8.9120370830642059E-4</v>
      </c>
      <c r="AD441" s="30"/>
      <c r="AE441" s="30"/>
    </row>
    <row r="442" spans="1:33" s="3" customFormat="1" hidden="1" x14ac:dyDescent="0.4">
      <c r="A442" s="16" t="str">
        <f t="shared" si="162"/>
        <v>★</v>
      </c>
      <c r="B442" s="16" t="str">
        <f t="shared" si="163"/>
        <v>☆</v>
      </c>
      <c r="C442" s="3">
        <v>16</v>
      </c>
      <c r="D442" s="2">
        <v>43435.694884259261</v>
      </c>
      <c r="E442" s="3" t="s">
        <v>763</v>
      </c>
      <c r="F442" s="3">
        <v>23146</v>
      </c>
      <c r="G442" s="3" t="s">
        <v>110</v>
      </c>
      <c r="H442" s="3">
        <v>2643</v>
      </c>
      <c r="I442" s="3">
        <v>781</v>
      </c>
      <c r="J442" s="3">
        <v>3</v>
      </c>
      <c r="K442" s="3">
        <v>3</v>
      </c>
      <c r="L442" s="2">
        <v>43435.695717592593</v>
      </c>
      <c r="O442" s="3" t="s">
        <v>103</v>
      </c>
      <c r="P442" s="3" t="s">
        <v>19</v>
      </c>
      <c r="Q442" s="3" t="s">
        <v>22</v>
      </c>
      <c r="R442" s="3" t="s">
        <v>23</v>
      </c>
      <c r="S442" s="2">
        <v>43435.703888888886</v>
      </c>
      <c r="U442" s="2">
        <v>43435.717430555553</v>
      </c>
      <c r="W442" s="2">
        <v>43435.701828703706</v>
      </c>
      <c r="X442" s="2">
        <f t="shared" si="153"/>
        <v>43435.701828703706</v>
      </c>
      <c r="Y442" s="33">
        <f t="shared" si="154"/>
        <v>0</v>
      </c>
      <c r="Z442" s="33">
        <f t="shared" si="155"/>
        <v>0</v>
      </c>
      <c r="AA442" s="30"/>
      <c r="AB442" s="30">
        <f t="shared" si="156"/>
        <v>0</v>
      </c>
      <c r="AC442" s="30"/>
      <c r="AD442" s="30"/>
      <c r="AE442" s="30"/>
      <c r="AG442" s="3" t="s">
        <v>978</v>
      </c>
    </row>
    <row r="443" spans="1:33" s="3" customFormat="1" hidden="1" x14ac:dyDescent="0.4">
      <c r="A443" s="16" t="str">
        <f t="shared" si="162"/>
        <v>-</v>
      </c>
      <c r="B443" s="16" t="str">
        <f t="shared" si="163"/>
        <v>☆</v>
      </c>
      <c r="C443" s="3">
        <v>16</v>
      </c>
      <c r="D443" s="2">
        <v>43435.697222222225</v>
      </c>
      <c r="E443" s="3" t="s">
        <v>844</v>
      </c>
      <c r="F443" s="3">
        <v>23151</v>
      </c>
      <c r="G443" s="3" t="s">
        <v>32</v>
      </c>
      <c r="H443" s="3">
        <v>7588</v>
      </c>
      <c r="I443" s="3">
        <v>795</v>
      </c>
      <c r="J443" s="3">
        <v>8</v>
      </c>
      <c r="K443" s="3">
        <v>2</v>
      </c>
      <c r="L443" s="2">
        <v>43435.698587962965</v>
      </c>
      <c r="O443" s="3" t="s">
        <v>30</v>
      </c>
      <c r="P443" s="3" t="s">
        <v>31</v>
      </c>
      <c r="Q443" s="3" t="s">
        <v>46</v>
      </c>
      <c r="R443" s="3" t="s">
        <v>47</v>
      </c>
      <c r="S443" s="2">
        <v>43435.712569444448</v>
      </c>
      <c r="U443" s="2">
        <v>43435.722372685188</v>
      </c>
      <c r="X443" s="2">
        <f t="shared" si="153"/>
        <v>43435.697222222225</v>
      </c>
      <c r="Y443" s="33">
        <f t="shared" si="154"/>
        <v>0</v>
      </c>
      <c r="Z443" s="33">
        <f t="shared" si="155"/>
        <v>0</v>
      </c>
      <c r="AA443" s="30"/>
      <c r="AB443" s="30">
        <f t="shared" si="156"/>
        <v>0</v>
      </c>
      <c r="AC443" s="30">
        <f t="shared" si="157"/>
        <v>1.5347222222771961E-2</v>
      </c>
      <c r="AD443" s="30"/>
      <c r="AE443" s="30"/>
    </row>
    <row r="444" spans="1:33" s="3" customFormat="1" hidden="1" x14ac:dyDescent="0.4">
      <c r="A444" s="16" t="str">
        <f t="shared" si="162"/>
        <v>★</v>
      </c>
      <c r="B444" s="16" t="str">
        <f t="shared" si="163"/>
        <v>☆</v>
      </c>
      <c r="C444" s="3">
        <v>16</v>
      </c>
      <c r="D444" s="2">
        <v>43435.697280092594</v>
      </c>
      <c r="E444" s="3" t="s">
        <v>700</v>
      </c>
      <c r="F444" s="3">
        <v>23152</v>
      </c>
      <c r="G444" s="3" t="s">
        <v>32</v>
      </c>
      <c r="H444" s="3">
        <v>6661</v>
      </c>
      <c r="I444" s="3">
        <v>72</v>
      </c>
      <c r="J444" s="3">
        <v>14</v>
      </c>
      <c r="K444" s="3">
        <v>4</v>
      </c>
      <c r="L444" s="2">
        <v>43435.697685185187</v>
      </c>
      <c r="O444" s="3" t="s">
        <v>48</v>
      </c>
      <c r="P444" s="3" t="s">
        <v>49</v>
      </c>
      <c r="Q444" s="3" t="s">
        <v>63</v>
      </c>
      <c r="R444" s="3" t="s">
        <v>64</v>
      </c>
      <c r="S444" s="2">
        <v>43435.718194444446</v>
      </c>
      <c r="U444" s="2">
        <v>43435.732627314814</v>
      </c>
      <c r="W444" s="2">
        <v>43435.704212962963</v>
      </c>
      <c r="X444" s="2">
        <f t="shared" si="153"/>
        <v>43435.704212962963</v>
      </c>
      <c r="Y444" s="33">
        <f t="shared" si="154"/>
        <v>0</v>
      </c>
      <c r="Z444" s="33">
        <f t="shared" si="155"/>
        <v>0</v>
      </c>
      <c r="AA444" s="30"/>
      <c r="AB444" s="30">
        <f t="shared" si="156"/>
        <v>0</v>
      </c>
      <c r="AC444" s="30">
        <f t="shared" si="157"/>
        <v>1.3981481482915115E-2</v>
      </c>
      <c r="AD444" s="30"/>
      <c r="AE444" s="30"/>
      <c r="AG444" s="3" t="s">
        <v>980</v>
      </c>
    </row>
    <row r="445" spans="1:33" s="3" customFormat="1" hidden="1" x14ac:dyDescent="0.4">
      <c r="A445" s="16" t="str">
        <f t="shared" si="162"/>
        <v>-</v>
      </c>
      <c r="B445" s="16" t="str">
        <f t="shared" si="163"/>
        <v>☆</v>
      </c>
      <c r="C445" s="3">
        <v>16</v>
      </c>
      <c r="D445" s="2">
        <v>43435.698101851849</v>
      </c>
      <c r="E445" s="3" t="s">
        <v>708</v>
      </c>
      <c r="F445" s="3">
        <v>23154</v>
      </c>
      <c r="G445" s="3" t="s">
        <v>32</v>
      </c>
      <c r="H445" s="3">
        <v>6661</v>
      </c>
      <c r="I445" s="3">
        <v>504</v>
      </c>
      <c r="J445" s="3">
        <v>6</v>
      </c>
      <c r="K445" s="3">
        <v>4</v>
      </c>
      <c r="L445" s="2">
        <v>43435.698611111111</v>
      </c>
      <c r="O445" s="3" t="s">
        <v>48</v>
      </c>
      <c r="P445" s="3" t="s">
        <v>49</v>
      </c>
      <c r="Q445" s="3" t="s">
        <v>63</v>
      </c>
      <c r="R445" s="3" t="s">
        <v>64</v>
      </c>
      <c r="S445" s="2">
        <v>43435.721770833334</v>
      </c>
      <c r="U445" s="2">
        <v>43435.736203703702</v>
      </c>
      <c r="X445" s="2">
        <f t="shared" si="153"/>
        <v>43435.698101851849</v>
      </c>
      <c r="Y445" s="33">
        <f t="shared" si="154"/>
        <v>0</v>
      </c>
      <c r="Z445" s="33">
        <f t="shared" si="155"/>
        <v>0</v>
      </c>
      <c r="AA445" s="30"/>
      <c r="AB445" s="30">
        <f t="shared" si="156"/>
        <v>0</v>
      </c>
      <c r="AC445" s="30"/>
      <c r="AD445" s="30"/>
      <c r="AE445" s="30"/>
      <c r="AG445" s="3" t="s">
        <v>981</v>
      </c>
    </row>
    <row r="446" spans="1:33" s="3" customFormat="1" hidden="1" x14ac:dyDescent="0.4">
      <c r="A446" s="16" t="str">
        <f t="shared" si="162"/>
        <v>-</v>
      </c>
      <c r="B446" s="16" t="str">
        <f t="shared" si="163"/>
        <v>☆</v>
      </c>
      <c r="C446" s="3">
        <v>16</v>
      </c>
      <c r="D446" s="2">
        <v>43435.699629629627</v>
      </c>
      <c r="E446" s="3" t="s">
        <v>846</v>
      </c>
      <c r="F446" s="3">
        <v>23157</v>
      </c>
      <c r="G446" s="3" t="s">
        <v>32</v>
      </c>
      <c r="H446" s="3">
        <v>4513</v>
      </c>
      <c r="I446" s="3">
        <v>862</v>
      </c>
      <c r="J446" s="3">
        <v>7</v>
      </c>
      <c r="K446" s="3">
        <v>2</v>
      </c>
      <c r="L446" s="2">
        <v>43435.70045138889</v>
      </c>
      <c r="O446" s="3" t="s">
        <v>22</v>
      </c>
      <c r="P446" s="3" t="s">
        <v>23</v>
      </c>
      <c r="Q446" s="3" t="s">
        <v>55</v>
      </c>
      <c r="R446" s="3" t="s">
        <v>56</v>
      </c>
      <c r="S446" s="2">
        <v>43435.709675925929</v>
      </c>
      <c r="U446" s="2">
        <v>43435.727118055554</v>
      </c>
      <c r="X446" s="2">
        <f t="shared" si="153"/>
        <v>43435.699629629627</v>
      </c>
      <c r="Y446" s="33">
        <f t="shared" si="154"/>
        <v>0</v>
      </c>
      <c r="Z446" s="33">
        <f t="shared" si="155"/>
        <v>0</v>
      </c>
      <c r="AA446" s="30"/>
      <c r="AB446" s="30">
        <f t="shared" si="156"/>
        <v>0</v>
      </c>
      <c r="AC446" s="30"/>
      <c r="AD446" s="30"/>
      <c r="AE446" s="30"/>
      <c r="AG446" s="3" t="s">
        <v>982</v>
      </c>
    </row>
    <row r="447" spans="1:33" s="3" customFormat="1" hidden="1" x14ac:dyDescent="0.4">
      <c r="A447" s="16" t="str">
        <f t="shared" si="162"/>
        <v>-</v>
      </c>
      <c r="B447" s="16" t="str">
        <f t="shared" si="163"/>
        <v>☆</v>
      </c>
      <c r="C447" s="3">
        <v>16</v>
      </c>
      <c r="D447" s="2">
        <v>43435.701354166667</v>
      </c>
      <c r="E447" s="3" t="s">
        <v>846</v>
      </c>
      <c r="F447" s="3">
        <v>23161</v>
      </c>
      <c r="G447" s="3" t="s">
        <v>65</v>
      </c>
      <c r="H447" s="3">
        <v>4513</v>
      </c>
      <c r="I447" s="3">
        <v>770</v>
      </c>
      <c r="J447" s="3">
        <v>7</v>
      </c>
      <c r="K447" s="3">
        <v>2</v>
      </c>
      <c r="L447" s="2">
        <v>43435.701828703706</v>
      </c>
      <c r="O447" s="3" t="s">
        <v>22</v>
      </c>
      <c r="P447" s="3" t="s">
        <v>23</v>
      </c>
      <c r="Q447" s="3" t="s">
        <v>55</v>
      </c>
      <c r="R447" s="3" t="s">
        <v>56</v>
      </c>
      <c r="S447" s="2">
        <v>43435.709861111114</v>
      </c>
      <c r="U447" s="2">
        <v>43435.727303240739</v>
      </c>
      <c r="X447" s="2">
        <f t="shared" si="153"/>
        <v>43435.701354166667</v>
      </c>
      <c r="Y447" s="33">
        <f t="shared" si="154"/>
        <v>0</v>
      </c>
      <c r="Z447" s="33">
        <f t="shared" si="155"/>
        <v>0</v>
      </c>
      <c r="AA447" s="30"/>
      <c r="AB447" s="30">
        <f t="shared" si="156"/>
        <v>0</v>
      </c>
      <c r="AC447" s="30">
        <f t="shared" si="157"/>
        <v>8.5069444467080757E-3</v>
      </c>
      <c r="AD447" s="30"/>
      <c r="AE447" s="30"/>
      <c r="AG447" s="3" t="s">
        <v>983</v>
      </c>
    </row>
    <row r="448" spans="1:33" s="3" customFormat="1" hidden="1" x14ac:dyDescent="0.4">
      <c r="A448" s="16" t="str">
        <f t="shared" si="162"/>
        <v>★</v>
      </c>
      <c r="B448" s="16" t="str">
        <f t="shared" si="163"/>
        <v>☆</v>
      </c>
      <c r="C448" s="3">
        <v>16</v>
      </c>
      <c r="D448" s="2">
        <v>43435.702465277776</v>
      </c>
      <c r="E448" s="3" t="s">
        <v>473</v>
      </c>
      <c r="F448" s="3">
        <v>23164</v>
      </c>
      <c r="G448" s="3" t="s">
        <v>32</v>
      </c>
      <c r="H448" s="3">
        <v>4354</v>
      </c>
      <c r="I448" s="3">
        <v>512</v>
      </c>
      <c r="J448" s="3">
        <v>7</v>
      </c>
      <c r="K448" s="3">
        <v>1</v>
      </c>
      <c r="L448" s="2">
        <v>43435.703055555554</v>
      </c>
      <c r="O448" s="3" t="s">
        <v>66</v>
      </c>
      <c r="P448" s="3" t="s">
        <v>67</v>
      </c>
      <c r="Q448" s="3" t="s">
        <v>53</v>
      </c>
      <c r="R448" s="3" t="s">
        <v>54</v>
      </c>
      <c r="S448" s="2">
        <v>43435.744131944448</v>
      </c>
      <c r="U448" s="2">
        <v>43435.751296296294</v>
      </c>
      <c r="W448" s="2">
        <v>43435.744131944448</v>
      </c>
      <c r="X448" s="2">
        <f t="shared" si="153"/>
        <v>43435.744131944448</v>
      </c>
      <c r="Y448" s="33">
        <f t="shared" si="154"/>
        <v>0</v>
      </c>
      <c r="Z448" s="33">
        <f t="shared" si="155"/>
        <v>0</v>
      </c>
      <c r="AA448" s="30"/>
      <c r="AB448" s="30">
        <f t="shared" si="156"/>
        <v>0</v>
      </c>
      <c r="AC448" s="30">
        <f t="shared" si="157"/>
        <v>0</v>
      </c>
      <c r="AD448" s="30"/>
      <c r="AE448" s="30"/>
    </row>
    <row r="449" spans="1:33" s="3" customFormat="1" hidden="1" x14ac:dyDescent="0.4">
      <c r="A449" s="16" t="str">
        <f t="shared" si="162"/>
        <v>-</v>
      </c>
      <c r="B449" s="16" t="str">
        <f t="shared" si="163"/>
        <v>☆</v>
      </c>
      <c r="C449" s="3">
        <v>16</v>
      </c>
      <c r="D449" s="2">
        <v>43435.704479166663</v>
      </c>
      <c r="E449" s="3" t="s">
        <v>755</v>
      </c>
      <c r="F449" s="3">
        <v>23168</v>
      </c>
      <c r="G449" s="3" t="s">
        <v>32</v>
      </c>
      <c r="H449" s="3">
        <v>1979</v>
      </c>
      <c r="I449" s="3">
        <v>723</v>
      </c>
      <c r="J449" s="3">
        <v>15</v>
      </c>
      <c r="K449" s="3">
        <v>2</v>
      </c>
      <c r="L449" s="2">
        <v>43435.704641203702</v>
      </c>
      <c r="O449" s="3" t="s">
        <v>77</v>
      </c>
      <c r="P449" s="3" t="s">
        <v>78</v>
      </c>
      <c r="Q449" s="3" t="s">
        <v>24</v>
      </c>
      <c r="R449" s="3" t="s">
        <v>25</v>
      </c>
      <c r="S449" s="2">
        <v>43435.722337962965</v>
      </c>
      <c r="U449" s="2">
        <v>43435.730671296296</v>
      </c>
      <c r="X449" s="2">
        <f t="shared" si="153"/>
        <v>43435.704479166663</v>
      </c>
      <c r="Y449" s="33">
        <f t="shared" si="154"/>
        <v>0</v>
      </c>
      <c r="Z449" s="33">
        <f t="shared" si="155"/>
        <v>0</v>
      </c>
      <c r="AA449" s="30"/>
      <c r="AB449" s="30">
        <f t="shared" si="156"/>
        <v>0</v>
      </c>
      <c r="AC449" s="30">
        <f t="shared" si="157"/>
        <v>1.785879630187992E-2</v>
      </c>
      <c r="AD449" s="30"/>
      <c r="AE449" s="30"/>
      <c r="AG449" s="3" t="s">
        <v>986</v>
      </c>
    </row>
    <row r="450" spans="1:33" s="3" customFormat="1" hidden="1" x14ac:dyDescent="0.4">
      <c r="A450" s="16" t="str">
        <f t="shared" si="162"/>
        <v>-</v>
      </c>
      <c r="B450" s="16" t="str">
        <f t="shared" si="163"/>
        <v>☆</v>
      </c>
      <c r="C450" s="3">
        <v>16</v>
      </c>
      <c r="D450" s="2">
        <v>43435.70516203704</v>
      </c>
      <c r="E450" s="3" t="s">
        <v>849</v>
      </c>
      <c r="F450" s="3">
        <v>23170</v>
      </c>
      <c r="G450" s="3" t="s">
        <v>32</v>
      </c>
      <c r="H450" s="3">
        <v>2568</v>
      </c>
      <c r="I450" s="3">
        <v>72</v>
      </c>
      <c r="J450" s="3">
        <v>15</v>
      </c>
      <c r="K450" s="3">
        <v>1</v>
      </c>
      <c r="L450" s="2">
        <v>43435.705960648149</v>
      </c>
      <c r="O450" s="3" t="s">
        <v>66</v>
      </c>
      <c r="P450" s="3" t="s">
        <v>67</v>
      </c>
      <c r="Q450" s="3" t="s">
        <v>22</v>
      </c>
      <c r="R450" s="3" t="s">
        <v>23</v>
      </c>
      <c r="S450" s="2">
        <v>43435.725358796299</v>
      </c>
      <c r="U450" s="2">
        <v>43435.736111111109</v>
      </c>
      <c r="X450" s="2">
        <f t="shared" si="153"/>
        <v>43435.70516203704</v>
      </c>
      <c r="Y450" s="33">
        <f t="shared" si="154"/>
        <v>0</v>
      </c>
      <c r="Z450" s="33">
        <f t="shared" si="155"/>
        <v>0</v>
      </c>
      <c r="AA450" s="30"/>
      <c r="AB450" s="30">
        <f t="shared" si="156"/>
        <v>0</v>
      </c>
      <c r="AC450" s="30">
        <f t="shared" si="157"/>
        <v>2.0196759258396924E-2</v>
      </c>
      <c r="AD450" s="30"/>
      <c r="AE450" s="30"/>
    </row>
    <row r="451" spans="1:33" s="3" customFormat="1" hidden="1" x14ac:dyDescent="0.4">
      <c r="A451" s="16" t="str">
        <f t="shared" si="162"/>
        <v>-</v>
      </c>
      <c r="B451" s="16" t="str">
        <f t="shared" si="163"/>
        <v>☆</v>
      </c>
      <c r="C451" s="3">
        <v>16</v>
      </c>
      <c r="D451" s="2">
        <v>43435.705462962964</v>
      </c>
      <c r="E451" s="3" t="s">
        <v>850</v>
      </c>
      <c r="F451" s="3">
        <v>23171</v>
      </c>
      <c r="G451" s="3" t="s">
        <v>32</v>
      </c>
      <c r="H451" s="3">
        <v>4941</v>
      </c>
      <c r="I451" s="3">
        <v>133</v>
      </c>
      <c r="J451" s="3">
        <v>3</v>
      </c>
      <c r="K451" s="3">
        <v>1</v>
      </c>
      <c r="L451" s="2">
        <v>43435.706932870373</v>
      </c>
      <c r="O451" s="3" t="s">
        <v>103</v>
      </c>
      <c r="P451" s="3" t="s">
        <v>19</v>
      </c>
      <c r="Q451" s="3" t="s">
        <v>30</v>
      </c>
      <c r="R451" s="3" t="s">
        <v>31</v>
      </c>
      <c r="S451" s="2">
        <v>43435.720219907409</v>
      </c>
      <c r="U451" s="2">
        <v>43435.727789351855</v>
      </c>
      <c r="X451" s="2">
        <f t="shared" si="153"/>
        <v>43435.705462962964</v>
      </c>
      <c r="Y451" s="33">
        <f t="shared" si="154"/>
        <v>0</v>
      </c>
      <c r="Z451" s="33">
        <f t="shared" si="155"/>
        <v>0</v>
      </c>
      <c r="AA451" s="30"/>
      <c r="AB451" s="30">
        <f t="shared" si="156"/>
        <v>0</v>
      </c>
      <c r="AC451" s="30">
        <f t="shared" si="157"/>
        <v>1.4756944445252884E-2</v>
      </c>
      <c r="AD451" s="30"/>
      <c r="AE451" s="30"/>
    </row>
    <row r="452" spans="1:33" s="3" customFormat="1" hidden="1" x14ac:dyDescent="0.4">
      <c r="A452" s="16" t="str">
        <f t="shared" si="162"/>
        <v>★</v>
      </c>
      <c r="B452" s="16" t="str">
        <f t="shared" si="163"/>
        <v>☆</v>
      </c>
      <c r="C452" s="3">
        <v>16</v>
      </c>
      <c r="D452" s="2">
        <v>43435.70584490741</v>
      </c>
      <c r="E452" s="3" t="s">
        <v>851</v>
      </c>
      <c r="F452" s="3">
        <v>23173</v>
      </c>
      <c r="G452" s="3" t="s">
        <v>32</v>
      </c>
      <c r="H452" s="3">
        <v>7677</v>
      </c>
      <c r="I452" s="3">
        <v>754</v>
      </c>
      <c r="J452" s="3">
        <v>14</v>
      </c>
      <c r="K452" s="3">
        <v>3</v>
      </c>
      <c r="L452" s="2">
        <v>43435.713993055557</v>
      </c>
      <c r="O452" s="3" t="s">
        <v>88</v>
      </c>
      <c r="P452" s="3" t="s">
        <v>35</v>
      </c>
      <c r="Q452" s="3" t="s">
        <v>28</v>
      </c>
      <c r="R452" s="3" t="s">
        <v>29</v>
      </c>
      <c r="S452" s="2">
        <v>43435.712777777779</v>
      </c>
      <c r="U452" s="2">
        <v>43435.73641203704</v>
      </c>
      <c r="W452" s="2">
        <v>43435.712777777779</v>
      </c>
      <c r="X452" s="2">
        <f t="shared" ref="X452:X515" si="164">IF(W452&gt;0,W452,D452)</f>
        <v>43435.712777777779</v>
      </c>
      <c r="Y452" s="33">
        <f t="shared" ref="Y452:Y515" si="165">N452-M452</f>
        <v>0</v>
      </c>
      <c r="Z452" s="33">
        <f t="shared" ref="Z452:Z515" si="166">Y452*K452</f>
        <v>0</v>
      </c>
      <c r="AA452" s="30"/>
      <c r="AB452" s="30">
        <f t="shared" ref="AB452:AB515" si="167">IF(IF(A452="☆",L452-S452,M452-S452)&lt;0,0,IF(A452="☆",L452-S452,M452-S452))</f>
        <v>0</v>
      </c>
      <c r="AC452" s="30">
        <f t="shared" ref="AC452:AC514" si="168">IF(IF(B452="☆",(IF(L452&gt;S452,L452-X452,S452-X452)),M452-X452)&lt;0,0,IF(B452="☆",(IF(L452&gt;S452,L452-X452,S452-X452)),M452-X452))</f>
        <v>1.2152777781011537E-3</v>
      </c>
      <c r="AD452" s="30"/>
      <c r="AE452" s="30"/>
    </row>
    <row r="453" spans="1:33" s="3" customFormat="1" hidden="1" x14ac:dyDescent="0.4">
      <c r="A453" s="16" t="str">
        <f t="shared" si="162"/>
        <v>-</v>
      </c>
      <c r="B453" s="16" t="str">
        <f t="shared" si="163"/>
        <v>☆</v>
      </c>
      <c r="C453" s="3">
        <v>16</v>
      </c>
      <c r="D453" s="2">
        <v>43435.706145833334</v>
      </c>
      <c r="E453" s="3" t="s">
        <v>852</v>
      </c>
      <c r="F453" s="3">
        <v>23174</v>
      </c>
      <c r="G453" s="3" t="s">
        <v>32</v>
      </c>
      <c r="H453" s="3">
        <v>4868</v>
      </c>
      <c r="I453" s="3">
        <v>1001</v>
      </c>
      <c r="J453" s="3">
        <v>10</v>
      </c>
      <c r="K453" s="3">
        <v>5</v>
      </c>
      <c r="L453" s="2">
        <v>43435.70648148148</v>
      </c>
      <c r="O453" s="3" t="s">
        <v>43</v>
      </c>
      <c r="P453" s="3" t="s">
        <v>89</v>
      </c>
      <c r="Q453" s="3" t="s">
        <v>30</v>
      </c>
      <c r="R453" s="3" t="s">
        <v>31</v>
      </c>
      <c r="S453" s="2">
        <v>43435.730532407404</v>
      </c>
      <c r="U453" s="2">
        <v>43435.742719907408</v>
      </c>
      <c r="X453" s="2">
        <f t="shared" si="164"/>
        <v>43435.706145833334</v>
      </c>
      <c r="Y453" s="33">
        <f t="shared" si="165"/>
        <v>0</v>
      </c>
      <c r="Z453" s="33">
        <f t="shared" si="166"/>
        <v>0</v>
      </c>
      <c r="AA453" s="30"/>
      <c r="AB453" s="30">
        <f t="shared" si="167"/>
        <v>0</v>
      </c>
      <c r="AC453" s="30">
        <f t="shared" si="168"/>
        <v>2.438657407037681E-2</v>
      </c>
      <c r="AD453" s="30"/>
      <c r="AE453" s="30"/>
    </row>
    <row r="454" spans="1:33" s="3" customFormat="1" hidden="1" x14ac:dyDescent="0.4">
      <c r="A454" s="16" t="str">
        <f t="shared" si="162"/>
        <v>★</v>
      </c>
      <c r="B454" s="16" t="str">
        <f t="shared" si="163"/>
        <v>☆</v>
      </c>
      <c r="C454" s="3">
        <v>16</v>
      </c>
      <c r="D454" s="2">
        <v>43435.706342592595</v>
      </c>
      <c r="E454" s="3" t="s">
        <v>853</v>
      </c>
      <c r="F454" s="3">
        <v>23175</v>
      </c>
      <c r="G454" s="3" t="s">
        <v>18</v>
      </c>
      <c r="H454" s="3">
        <v>5257</v>
      </c>
      <c r="I454" s="3">
        <v>97</v>
      </c>
      <c r="J454" s="3">
        <v>15</v>
      </c>
      <c r="K454" s="3">
        <v>4</v>
      </c>
      <c r="L454" s="2">
        <v>43435.706585648149</v>
      </c>
      <c r="O454" s="3" t="s">
        <v>30</v>
      </c>
      <c r="P454" s="3" t="s">
        <v>31</v>
      </c>
      <c r="Q454" s="3" t="s">
        <v>103</v>
      </c>
      <c r="R454" s="3" t="s">
        <v>19</v>
      </c>
      <c r="S454" s="2">
        <v>43435.733275462961</v>
      </c>
      <c r="U454" s="2">
        <v>43435.743761574071</v>
      </c>
      <c r="W454" s="2">
        <v>43435.713275462964</v>
      </c>
      <c r="X454" s="2">
        <f t="shared" si="164"/>
        <v>43435.713275462964</v>
      </c>
      <c r="Y454" s="33">
        <f t="shared" si="165"/>
        <v>0</v>
      </c>
      <c r="Z454" s="33">
        <f t="shared" si="166"/>
        <v>0</v>
      </c>
      <c r="AA454" s="30"/>
      <c r="AB454" s="30">
        <f t="shared" si="167"/>
        <v>0</v>
      </c>
      <c r="AC454" s="30">
        <f t="shared" si="168"/>
        <v>1.9999999996798579E-2</v>
      </c>
      <c r="AD454" s="30"/>
      <c r="AE454" s="30"/>
      <c r="AG454" s="3" t="s">
        <v>984</v>
      </c>
    </row>
    <row r="455" spans="1:33" s="3" customFormat="1" hidden="1" x14ac:dyDescent="0.4">
      <c r="A455" s="16" t="str">
        <f t="shared" si="162"/>
        <v>-</v>
      </c>
      <c r="B455" s="16" t="str">
        <f t="shared" si="163"/>
        <v>☆</v>
      </c>
      <c r="C455" s="3">
        <v>16</v>
      </c>
      <c r="D455" s="2">
        <v>43435.706736111111</v>
      </c>
      <c r="E455" s="3" t="s">
        <v>853</v>
      </c>
      <c r="F455" s="3">
        <v>23177</v>
      </c>
      <c r="G455" s="3" t="s">
        <v>110</v>
      </c>
      <c r="H455" s="3">
        <v>5257</v>
      </c>
      <c r="I455" s="3">
        <v>866</v>
      </c>
      <c r="J455" s="3">
        <v>15</v>
      </c>
      <c r="K455" s="3">
        <v>4</v>
      </c>
      <c r="L455" s="2">
        <v>43435.707245370373</v>
      </c>
      <c r="O455" s="3" t="s">
        <v>30</v>
      </c>
      <c r="P455" s="3" t="s">
        <v>31</v>
      </c>
      <c r="Q455" s="3" t="s">
        <v>103</v>
      </c>
      <c r="R455" s="3" t="s">
        <v>19</v>
      </c>
      <c r="S455" s="2">
        <v>43435.729131944441</v>
      </c>
      <c r="U455" s="2">
        <v>43435.739618055559</v>
      </c>
      <c r="X455" s="2">
        <f t="shared" si="164"/>
        <v>43435.706736111111</v>
      </c>
      <c r="Y455" s="33">
        <f t="shared" si="165"/>
        <v>0</v>
      </c>
      <c r="Z455" s="33">
        <f t="shared" si="166"/>
        <v>0</v>
      </c>
      <c r="AA455" s="30"/>
      <c r="AB455" s="30">
        <f t="shared" si="167"/>
        <v>0</v>
      </c>
      <c r="AC455" s="30"/>
      <c r="AD455" s="30"/>
      <c r="AE455" s="30"/>
      <c r="AG455" s="3" t="s">
        <v>985</v>
      </c>
    </row>
    <row r="456" spans="1:33" s="3" customFormat="1" hidden="1" x14ac:dyDescent="0.4">
      <c r="A456" s="16" t="str">
        <f t="shared" si="162"/>
        <v>-</v>
      </c>
      <c r="B456" s="16" t="str">
        <f t="shared" si="163"/>
        <v>☆</v>
      </c>
      <c r="C456" s="3">
        <v>16</v>
      </c>
      <c r="D456" s="2">
        <v>43435.70685185185</v>
      </c>
      <c r="E456" s="3" t="s">
        <v>855</v>
      </c>
      <c r="F456" s="3">
        <v>23179</v>
      </c>
      <c r="G456" s="3" t="s">
        <v>32</v>
      </c>
      <c r="H456" s="3">
        <v>2109</v>
      </c>
      <c r="I456" s="3">
        <v>495</v>
      </c>
      <c r="J456" s="3">
        <v>10</v>
      </c>
      <c r="K456" s="3">
        <v>1</v>
      </c>
      <c r="L456" s="2">
        <v>43435.707025462965</v>
      </c>
      <c r="O456" s="3" t="s">
        <v>103</v>
      </c>
      <c r="P456" s="3" t="s">
        <v>19</v>
      </c>
      <c r="Q456" s="3" t="s">
        <v>63</v>
      </c>
      <c r="R456" s="3" t="s">
        <v>64</v>
      </c>
      <c r="S456" s="2">
        <v>43435.729513888888</v>
      </c>
      <c r="U456" s="2">
        <v>43435.736516203702</v>
      </c>
      <c r="X456" s="2">
        <f t="shared" si="164"/>
        <v>43435.70685185185</v>
      </c>
      <c r="Y456" s="33">
        <f t="shared" si="165"/>
        <v>0</v>
      </c>
      <c r="Z456" s="33">
        <f t="shared" si="166"/>
        <v>0</v>
      </c>
      <c r="AA456" s="30"/>
      <c r="AB456" s="30">
        <f t="shared" si="167"/>
        <v>0</v>
      </c>
      <c r="AC456" s="30"/>
      <c r="AD456" s="30"/>
      <c r="AE456" s="30"/>
      <c r="AG456" s="3" t="s">
        <v>107</v>
      </c>
    </row>
    <row r="457" spans="1:33" s="3" customFormat="1" hidden="1" x14ac:dyDescent="0.4">
      <c r="A457" s="16" t="str">
        <f t="shared" si="162"/>
        <v>-</v>
      </c>
      <c r="B457" s="16" t="str">
        <f t="shared" si="163"/>
        <v>☆</v>
      </c>
      <c r="C457" s="3">
        <v>16</v>
      </c>
      <c r="D457" s="2">
        <v>43435.707187499997</v>
      </c>
      <c r="E457" s="3" t="s">
        <v>855</v>
      </c>
      <c r="F457" s="3">
        <v>23181</v>
      </c>
      <c r="G457" s="3" t="s">
        <v>110</v>
      </c>
      <c r="H457" s="3">
        <v>2109</v>
      </c>
      <c r="I457" s="3">
        <v>722</v>
      </c>
      <c r="J457" s="3">
        <v>10</v>
      </c>
      <c r="K457" s="3">
        <v>1</v>
      </c>
      <c r="L457" s="2">
        <v>43435.707303240742</v>
      </c>
      <c r="O457" s="3" t="s">
        <v>103</v>
      </c>
      <c r="P457" s="3" t="s">
        <v>19</v>
      </c>
      <c r="Q457" s="3" t="s">
        <v>63</v>
      </c>
      <c r="R457" s="3" t="s">
        <v>64</v>
      </c>
      <c r="S457" s="2">
        <v>43435.729513888888</v>
      </c>
      <c r="U457" s="2">
        <v>43435.736516203702</v>
      </c>
      <c r="X457" s="2">
        <f t="shared" si="164"/>
        <v>43435.707187499997</v>
      </c>
      <c r="Y457" s="33">
        <f t="shared" si="165"/>
        <v>0</v>
      </c>
      <c r="Z457" s="33">
        <f t="shared" si="166"/>
        <v>0</v>
      </c>
      <c r="AA457" s="30"/>
      <c r="AB457" s="30">
        <f t="shared" si="167"/>
        <v>0</v>
      </c>
      <c r="AC457" s="30"/>
      <c r="AD457" s="30"/>
      <c r="AE457" s="30"/>
      <c r="AG457" s="3" t="s">
        <v>107</v>
      </c>
    </row>
    <row r="458" spans="1:33" s="3" customFormat="1" hidden="1" x14ac:dyDescent="0.4">
      <c r="A458" s="16" t="str">
        <f t="shared" si="162"/>
        <v>-</v>
      </c>
      <c r="B458" s="16" t="str">
        <f t="shared" si="163"/>
        <v>☆</v>
      </c>
      <c r="C458" s="3">
        <v>16</v>
      </c>
      <c r="D458" s="2">
        <v>43435.707557870373</v>
      </c>
      <c r="E458" s="3" t="s">
        <v>850</v>
      </c>
      <c r="F458" s="3">
        <v>23182</v>
      </c>
      <c r="G458" s="3" t="s">
        <v>32</v>
      </c>
      <c r="H458" s="3">
        <v>4941</v>
      </c>
      <c r="I458" s="3">
        <v>719</v>
      </c>
      <c r="J458" s="3">
        <v>3</v>
      </c>
      <c r="K458" s="3">
        <v>1</v>
      </c>
      <c r="L458" s="2">
        <v>43435.711018518516</v>
      </c>
      <c r="O458" s="3" t="s">
        <v>103</v>
      </c>
      <c r="P458" s="3" t="s">
        <v>19</v>
      </c>
      <c r="Q458" s="3" t="s">
        <v>59</v>
      </c>
      <c r="R458" s="3" t="s">
        <v>60</v>
      </c>
      <c r="S458" s="2">
        <v>43435.720219907409</v>
      </c>
      <c r="U458" s="2">
        <v>43435.730578703704</v>
      </c>
      <c r="X458" s="2">
        <f t="shared" si="164"/>
        <v>43435.707557870373</v>
      </c>
      <c r="Y458" s="33">
        <f t="shared" si="165"/>
        <v>0</v>
      </c>
      <c r="Z458" s="33">
        <f t="shared" si="166"/>
        <v>0</v>
      </c>
      <c r="AA458" s="30"/>
      <c r="AB458" s="30">
        <f t="shared" si="167"/>
        <v>0</v>
      </c>
      <c r="AC458" s="30">
        <f t="shared" si="168"/>
        <v>1.2662037035624962E-2</v>
      </c>
      <c r="AD458" s="30"/>
      <c r="AE458" s="30"/>
    </row>
    <row r="459" spans="1:33" s="3" customFormat="1" hidden="1" x14ac:dyDescent="0.4">
      <c r="A459" s="16" t="str">
        <f t="shared" si="162"/>
        <v>-</v>
      </c>
      <c r="B459" s="16" t="str">
        <f t="shared" si="163"/>
        <v>☆</v>
      </c>
      <c r="C459" s="3">
        <v>16</v>
      </c>
      <c r="D459" s="2">
        <v>43435.707662037035</v>
      </c>
      <c r="E459" s="3" t="s">
        <v>855</v>
      </c>
      <c r="F459" s="3">
        <v>23183</v>
      </c>
      <c r="G459" s="3" t="s">
        <v>32</v>
      </c>
      <c r="H459" s="3">
        <v>2109</v>
      </c>
      <c r="I459" s="3">
        <v>889</v>
      </c>
      <c r="J459" s="3">
        <v>10</v>
      </c>
      <c r="K459" s="3">
        <v>1</v>
      </c>
      <c r="L459" s="2">
        <v>43435.70784722222</v>
      </c>
      <c r="O459" s="3" t="s">
        <v>33</v>
      </c>
      <c r="P459" s="3" t="s">
        <v>34</v>
      </c>
      <c r="Q459" s="3" t="s">
        <v>63</v>
      </c>
      <c r="R459" s="3" t="s">
        <v>64</v>
      </c>
      <c r="S459" s="2">
        <v>43435.718599537038</v>
      </c>
      <c r="U459" s="2">
        <v>43435.724965277775</v>
      </c>
      <c r="X459" s="2">
        <f t="shared" si="164"/>
        <v>43435.707662037035</v>
      </c>
      <c r="Y459" s="33">
        <f t="shared" si="165"/>
        <v>0</v>
      </c>
      <c r="Z459" s="33">
        <f t="shared" si="166"/>
        <v>0</v>
      </c>
      <c r="AA459" s="30"/>
      <c r="AB459" s="30">
        <f t="shared" si="167"/>
        <v>0</v>
      </c>
      <c r="AC459" s="30"/>
      <c r="AD459" s="30"/>
      <c r="AE459" s="30"/>
      <c r="AG459" s="3" t="s">
        <v>107</v>
      </c>
    </row>
    <row r="460" spans="1:33" s="3" customFormat="1" hidden="1" x14ac:dyDescent="0.4">
      <c r="A460" s="16" t="str">
        <f t="shared" si="162"/>
        <v>-</v>
      </c>
      <c r="B460" s="16" t="str">
        <f t="shared" si="163"/>
        <v>☆</v>
      </c>
      <c r="C460" s="3">
        <v>16</v>
      </c>
      <c r="D460" s="2">
        <v>43435.707986111112</v>
      </c>
      <c r="E460" s="3" t="s">
        <v>855</v>
      </c>
      <c r="F460" s="3">
        <v>23184</v>
      </c>
      <c r="G460" s="3" t="s">
        <v>110</v>
      </c>
      <c r="H460" s="3">
        <v>2109</v>
      </c>
      <c r="I460" s="3">
        <v>386</v>
      </c>
      <c r="J460" s="3">
        <v>15</v>
      </c>
      <c r="K460" s="3">
        <v>1</v>
      </c>
      <c r="L460" s="2">
        <v>43435.708101851851</v>
      </c>
      <c r="O460" s="3" t="s">
        <v>103</v>
      </c>
      <c r="P460" s="3" t="s">
        <v>19</v>
      </c>
      <c r="Q460" s="3" t="s">
        <v>63</v>
      </c>
      <c r="R460" s="3" t="s">
        <v>64</v>
      </c>
      <c r="S460" s="2">
        <v>43435.728182870371</v>
      </c>
      <c r="U460" s="2">
        <v>43435.735185185185</v>
      </c>
      <c r="X460" s="2">
        <f t="shared" si="164"/>
        <v>43435.707986111112</v>
      </c>
      <c r="Y460" s="33">
        <f t="shared" si="165"/>
        <v>0</v>
      </c>
      <c r="Z460" s="33">
        <f t="shared" si="166"/>
        <v>0</v>
      </c>
      <c r="AA460" s="30"/>
      <c r="AB460" s="30">
        <f t="shared" si="167"/>
        <v>0</v>
      </c>
      <c r="AC460" s="30"/>
      <c r="AD460" s="30"/>
      <c r="AE460" s="30"/>
      <c r="AG460" s="3" t="s">
        <v>107</v>
      </c>
    </row>
    <row r="461" spans="1:33" s="3" customFormat="1" hidden="1" x14ac:dyDescent="0.4">
      <c r="A461" s="16" t="str">
        <f t="shared" si="162"/>
        <v>-</v>
      </c>
      <c r="B461" s="16" t="str">
        <f t="shared" si="163"/>
        <v>☆</v>
      </c>
      <c r="C461" s="3">
        <v>16</v>
      </c>
      <c r="D461" s="2">
        <v>43435.70821759259</v>
      </c>
      <c r="E461" s="3" t="s">
        <v>855</v>
      </c>
      <c r="F461" s="3">
        <v>23185</v>
      </c>
      <c r="G461" s="3" t="s">
        <v>110</v>
      </c>
      <c r="H461" s="3">
        <v>2109</v>
      </c>
      <c r="I461" s="3">
        <v>70</v>
      </c>
      <c r="J461" s="3">
        <v>10</v>
      </c>
      <c r="K461" s="3">
        <v>1</v>
      </c>
      <c r="L461" s="2">
        <v>43435.708564814813</v>
      </c>
      <c r="O461" s="3" t="s">
        <v>33</v>
      </c>
      <c r="P461" s="3" t="s">
        <v>34</v>
      </c>
      <c r="Q461" s="3" t="s">
        <v>63</v>
      </c>
      <c r="R461" s="3" t="s">
        <v>64</v>
      </c>
      <c r="S461" s="2">
        <v>43435.718599537038</v>
      </c>
      <c r="U461" s="2">
        <v>43435.724965277775</v>
      </c>
      <c r="X461" s="2">
        <f t="shared" si="164"/>
        <v>43435.70821759259</v>
      </c>
      <c r="Y461" s="33">
        <f t="shared" si="165"/>
        <v>0</v>
      </c>
      <c r="Z461" s="33">
        <f t="shared" si="166"/>
        <v>0</v>
      </c>
      <c r="AA461" s="30"/>
      <c r="AB461" s="30">
        <f t="shared" si="167"/>
        <v>0</v>
      </c>
      <c r="AC461" s="30">
        <f t="shared" si="168"/>
        <v>1.0381944448454306E-2</v>
      </c>
      <c r="AD461" s="30"/>
      <c r="AE461" s="30"/>
      <c r="AG461" s="3" t="s">
        <v>107</v>
      </c>
    </row>
    <row r="462" spans="1:33" s="5" customFormat="1" hidden="1" x14ac:dyDescent="0.4">
      <c r="A462" s="17" t="str">
        <f t="shared" si="162"/>
        <v>-</v>
      </c>
      <c r="B462" s="17" t="str">
        <f t="shared" si="163"/>
        <v>☆</v>
      </c>
      <c r="C462" s="5">
        <v>16</v>
      </c>
      <c r="D462" s="4">
        <v>43435.708240740743</v>
      </c>
      <c r="E462" s="5" t="s">
        <v>755</v>
      </c>
      <c r="F462" s="5">
        <v>23186</v>
      </c>
      <c r="G462" s="5" t="s">
        <v>32</v>
      </c>
      <c r="H462" s="5">
        <v>1979</v>
      </c>
      <c r="I462" s="5">
        <v>422</v>
      </c>
      <c r="J462" s="5">
        <v>15</v>
      </c>
      <c r="K462" s="5">
        <v>2</v>
      </c>
      <c r="L462" s="4">
        <v>43435.708333333336</v>
      </c>
      <c r="O462" s="5" t="s">
        <v>51</v>
      </c>
      <c r="P462" s="5" t="s">
        <v>52</v>
      </c>
      <c r="Q462" s="5" t="s">
        <v>103</v>
      </c>
      <c r="R462" s="5" t="s">
        <v>19</v>
      </c>
      <c r="S462" s="4">
        <v>43435.723368055558</v>
      </c>
      <c r="U462" s="4">
        <v>43435.731898148151</v>
      </c>
      <c r="X462" s="4">
        <f t="shared" si="164"/>
        <v>43435.708240740743</v>
      </c>
      <c r="Y462" s="34">
        <f t="shared" si="165"/>
        <v>0</v>
      </c>
      <c r="Z462" s="34">
        <f t="shared" si="166"/>
        <v>0</v>
      </c>
      <c r="AA462" s="31"/>
      <c r="AB462" s="31">
        <f t="shared" si="167"/>
        <v>0</v>
      </c>
      <c r="AC462" s="31">
        <f t="shared" si="168"/>
        <v>1.5127314814890269E-2</v>
      </c>
      <c r="AD462" s="31"/>
      <c r="AE462" s="31"/>
      <c r="AG462" s="3" t="s">
        <v>578</v>
      </c>
    </row>
    <row r="463" spans="1:33" s="21" customFormat="1" x14ac:dyDescent="0.4">
      <c r="A463" s="20" t="str">
        <f t="shared" ref="A463:A464" si="169">IF(W463&gt;0, "★", "-")</f>
        <v>-</v>
      </c>
      <c r="B463" s="20" t="str">
        <f t="shared" ref="B463:B464" si="170">IF(L463&gt;0, "☆", "-")</f>
        <v>-</v>
      </c>
      <c r="C463" s="21">
        <v>17</v>
      </c>
      <c r="D463" s="22">
        <v>43435.708784722221</v>
      </c>
      <c r="E463" s="21" t="s">
        <v>855</v>
      </c>
      <c r="F463" s="21">
        <v>23187</v>
      </c>
      <c r="G463" s="21" t="s">
        <v>110</v>
      </c>
      <c r="H463" s="21">
        <v>2109</v>
      </c>
      <c r="I463" s="21">
        <v>992</v>
      </c>
      <c r="J463" s="21">
        <v>10</v>
      </c>
      <c r="K463" s="21">
        <v>1</v>
      </c>
      <c r="M463" s="22">
        <v>43435.716041666667</v>
      </c>
      <c r="N463" s="22">
        <v>43435.725219907406</v>
      </c>
      <c r="O463" s="21" t="s">
        <v>33</v>
      </c>
      <c r="P463" s="21" t="s">
        <v>34</v>
      </c>
      <c r="Q463" s="21" t="s">
        <v>63</v>
      </c>
      <c r="R463" s="21" t="s">
        <v>64</v>
      </c>
      <c r="S463" s="22">
        <v>43435.718599537038</v>
      </c>
      <c r="T463" s="22">
        <v>43435.718599537038</v>
      </c>
      <c r="U463" s="22">
        <v>43435.724965277775</v>
      </c>
      <c r="V463" s="22">
        <v>43435.724965277775</v>
      </c>
      <c r="X463" s="22">
        <f t="shared" si="164"/>
        <v>43435.708784722221</v>
      </c>
      <c r="Y463" s="35">
        <f t="shared" si="165"/>
        <v>9.1782407398568466E-3</v>
      </c>
      <c r="Z463" s="35">
        <f t="shared" si="166"/>
        <v>9.1782407398568466E-3</v>
      </c>
      <c r="AA463" s="32">
        <f>SUM(Z463:Z570)</f>
        <v>0.56927083331538597</v>
      </c>
      <c r="AB463" s="32">
        <f t="shared" si="167"/>
        <v>0</v>
      </c>
      <c r="AC463" s="32">
        <f t="shared" si="168"/>
        <v>7.2569444455439225E-3</v>
      </c>
      <c r="AD463" s="32">
        <f>AVERAGE(AC463:AC570)</f>
        <v>1.5240162037529941E-2</v>
      </c>
      <c r="AE463" s="32">
        <f>MEDIAN(AC463:AC570)</f>
        <v>1.7065972224372672E-2</v>
      </c>
    </row>
    <row r="464" spans="1:33" s="3" customFormat="1" x14ac:dyDescent="0.4">
      <c r="A464" s="16" t="str">
        <f t="shared" si="169"/>
        <v>-</v>
      </c>
      <c r="B464" s="16" t="str">
        <f t="shared" si="170"/>
        <v>-</v>
      </c>
      <c r="C464" s="3">
        <v>17</v>
      </c>
      <c r="D464" s="2">
        <v>43435.711319444446</v>
      </c>
      <c r="E464" s="3" t="s">
        <v>850</v>
      </c>
      <c r="F464" s="3">
        <v>23193</v>
      </c>
      <c r="G464" s="3" t="s">
        <v>32</v>
      </c>
      <c r="H464" s="3">
        <v>4941</v>
      </c>
      <c r="I464" s="3">
        <v>316</v>
      </c>
      <c r="J464" s="3">
        <v>15</v>
      </c>
      <c r="K464" s="3">
        <v>1</v>
      </c>
      <c r="M464" s="2">
        <v>43435.723819444444</v>
      </c>
      <c r="N464" s="2">
        <v>43435.733055555553</v>
      </c>
      <c r="O464" s="3" t="s">
        <v>103</v>
      </c>
      <c r="P464" s="3" t="s">
        <v>19</v>
      </c>
      <c r="Q464" s="3" t="s">
        <v>59</v>
      </c>
      <c r="R464" s="3" t="s">
        <v>60</v>
      </c>
      <c r="S464" s="2">
        <v>43435.728530092594</v>
      </c>
      <c r="T464" s="2">
        <v>43435.728530092594</v>
      </c>
      <c r="U464" s="2">
        <v>43435.742314814815</v>
      </c>
      <c r="V464" s="2">
        <v>43435.742974537039</v>
      </c>
      <c r="X464" s="2">
        <f t="shared" si="164"/>
        <v>43435.711319444446</v>
      </c>
      <c r="Y464" s="33">
        <f t="shared" si="165"/>
        <v>9.2361111092031933E-3</v>
      </c>
      <c r="Z464" s="33">
        <f t="shared" si="166"/>
        <v>9.2361111092031933E-3</v>
      </c>
      <c r="AA464" s="30"/>
      <c r="AB464" s="30">
        <f t="shared" si="167"/>
        <v>0</v>
      </c>
      <c r="AC464" s="30">
        <f t="shared" si="168"/>
        <v>1.2499999997089617E-2</v>
      </c>
      <c r="AD464" s="30"/>
      <c r="AE464" s="30"/>
    </row>
    <row r="465" spans="1:31" s="3" customFormat="1" x14ac:dyDescent="0.4">
      <c r="A465" s="16" t="str">
        <f t="shared" si="149"/>
        <v>★</v>
      </c>
      <c r="B465" s="16" t="str">
        <f t="shared" si="150"/>
        <v>-</v>
      </c>
      <c r="C465" s="3">
        <v>17</v>
      </c>
      <c r="D465" s="2">
        <v>43435.711817129632</v>
      </c>
      <c r="E465" s="3" t="s">
        <v>803</v>
      </c>
      <c r="F465" s="3">
        <v>23194</v>
      </c>
      <c r="G465" s="3" t="s">
        <v>110</v>
      </c>
      <c r="H465" s="3">
        <v>5528</v>
      </c>
      <c r="I465" s="3">
        <v>93</v>
      </c>
      <c r="J465" s="3">
        <v>6</v>
      </c>
      <c r="K465" s="3">
        <v>1</v>
      </c>
      <c r="M465" s="2">
        <v>43435.723900462966</v>
      </c>
      <c r="N465" s="2">
        <v>43435.733773148146</v>
      </c>
      <c r="O465" s="3" t="s">
        <v>41</v>
      </c>
      <c r="P465" s="3" t="s">
        <v>42</v>
      </c>
      <c r="Q465" s="3" t="s">
        <v>48</v>
      </c>
      <c r="R465" s="3" t="s">
        <v>49</v>
      </c>
      <c r="S465" s="2">
        <v>43435.724016203705</v>
      </c>
      <c r="T465" s="2">
        <v>43435.724016203705</v>
      </c>
      <c r="U465" s="2">
        <v>43435.731168981481</v>
      </c>
      <c r="V465" s="2">
        <v>43435.731168981481</v>
      </c>
      <c r="W465" s="2">
        <v>43435.718761574077</v>
      </c>
      <c r="X465" s="2">
        <f t="shared" si="164"/>
        <v>43435.718761574077</v>
      </c>
      <c r="Y465" s="33">
        <f t="shared" si="165"/>
        <v>9.8726851792889647E-3</v>
      </c>
      <c r="Z465" s="33">
        <f t="shared" si="166"/>
        <v>9.8726851792889647E-3</v>
      </c>
      <c r="AA465" s="30"/>
      <c r="AB465" s="30">
        <f t="shared" si="167"/>
        <v>0</v>
      </c>
      <c r="AC465" s="30">
        <f t="shared" si="168"/>
        <v>5.1388888896326534E-3</v>
      </c>
      <c r="AD465" s="30"/>
      <c r="AE465" s="30"/>
    </row>
    <row r="466" spans="1:31" s="3" customFormat="1" x14ac:dyDescent="0.4">
      <c r="A466" s="16" t="str">
        <f>IF(W466&gt;0, "★", "-")</f>
        <v>★</v>
      </c>
      <c r="B466" s="16" t="str">
        <f>IF(L466&gt;0, "☆", "-")</f>
        <v>-</v>
      </c>
      <c r="C466" s="3">
        <v>17</v>
      </c>
      <c r="D466" s="2">
        <v>43435.712777777779</v>
      </c>
      <c r="E466" s="3" t="s">
        <v>664</v>
      </c>
      <c r="F466" s="3">
        <v>23196</v>
      </c>
      <c r="G466" s="3" t="s">
        <v>32</v>
      </c>
      <c r="H466" s="3">
        <v>6917</v>
      </c>
      <c r="I466" s="3">
        <v>62</v>
      </c>
      <c r="J466" s="3">
        <v>8</v>
      </c>
      <c r="K466" s="3">
        <v>2</v>
      </c>
      <c r="M466" s="2">
        <v>43435.723703703705</v>
      </c>
      <c r="N466" s="2">
        <v>43435.731666666667</v>
      </c>
      <c r="O466" s="3" t="s">
        <v>39</v>
      </c>
      <c r="P466" s="3" t="s">
        <v>40</v>
      </c>
      <c r="Q466" s="3" t="s">
        <v>63</v>
      </c>
      <c r="R466" s="3" t="s">
        <v>64</v>
      </c>
      <c r="S466" s="2">
        <v>43435.724039351851</v>
      </c>
      <c r="T466" s="2">
        <v>43435.724039351851</v>
      </c>
      <c r="U466" s="2">
        <v>43435.737372685187</v>
      </c>
      <c r="V466" s="2">
        <v>43435.737372685187</v>
      </c>
      <c r="W466" s="2">
        <v>43435.719710648147</v>
      </c>
      <c r="X466" s="2">
        <f t="shared" si="164"/>
        <v>43435.719710648147</v>
      </c>
      <c r="Y466" s="33">
        <f t="shared" si="165"/>
        <v>7.962962961755693E-3</v>
      </c>
      <c r="Z466" s="33">
        <f t="shared" si="166"/>
        <v>1.5925925923511386E-2</v>
      </c>
      <c r="AA466" s="30"/>
      <c r="AB466" s="30">
        <f t="shared" si="167"/>
        <v>0</v>
      </c>
      <c r="AC466" s="30">
        <f t="shared" si="168"/>
        <v>3.9930555576574989E-3</v>
      </c>
      <c r="AD466" s="30"/>
      <c r="AE466" s="30"/>
    </row>
    <row r="467" spans="1:31" s="3" customFormat="1" x14ac:dyDescent="0.4">
      <c r="A467" s="16" t="str">
        <f t="shared" si="145"/>
        <v>-</v>
      </c>
      <c r="B467" s="16" t="str">
        <f t="shared" si="146"/>
        <v>-</v>
      </c>
      <c r="C467" s="3">
        <v>17</v>
      </c>
      <c r="D467" s="2">
        <v>43435.713101851848</v>
      </c>
      <c r="E467" s="3" t="s">
        <v>739</v>
      </c>
      <c r="F467" s="3">
        <v>23197</v>
      </c>
      <c r="G467" s="3" t="s">
        <v>18</v>
      </c>
      <c r="H467" s="3">
        <v>7030</v>
      </c>
      <c r="I467" s="3">
        <v>821</v>
      </c>
      <c r="J467" s="3">
        <v>4</v>
      </c>
      <c r="K467" s="3">
        <v>2</v>
      </c>
      <c r="M467" s="2">
        <v>43435.730798611112</v>
      </c>
      <c r="N467" s="2">
        <v>43435.740324074075</v>
      </c>
      <c r="O467" s="3" t="s">
        <v>68</v>
      </c>
      <c r="P467" s="3" t="s">
        <v>69</v>
      </c>
      <c r="Q467" s="3" t="s">
        <v>30</v>
      </c>
      <c r="R467" s="3" t="s">
        <v>31</v>
      </c>
      <c r="S467" s="2">
        <v>43435.727337962962</v>
      </c>
      <c r="T467" s="2">
        <v>43435.730162037034</v>
      </c>
      <c r="U467" s="2">
        <v>43435.738287037035</v>
      </c>
      <c r="V467" s="2">
        <v>43435.741111111114</v>
      </c>
      <c r="X467" s="2">
        <f t="shared" si="164"/>
        <v>43435.713101851848</v>
      </c>
      <c r="Y467" s="33">
        <f t="shared" si="165"/>
        <v>9.5254629632108845E-3</v>
      </c>
      <c r="Z467" s="33">
        <f t="shared" si="166"/>
        <v>1.9050925926421769E-2</v>
      </c>
      <c r="AA467" s="30"/>
      <c r="AB467" s="30">
        <f t="shared" si="167"/>
        <v>3.4606481494847685E-3</v>
      </c>
      <c r="AC467" s="30">
        <f t="shared" si="168"/>
        <v>1.7696759263344575E-2</v>
      </c>
      <c r="AD467" s="30"/>
      <c r="AE467" s="30"/>
    </row>
    <row r="468" spans="1:31" s="3" customFormat="1" x14ac:dyDescent="0.4">
      <c r="A468" s="16" t="str">
        <f t="shared" ref="A468" si="171">IF(W468&gt;0, "★", "-")</f>
        <v>-</v>
      </c>
      <c r="B468" s="16" t="str">
        <f t="shared" ref="B468" si="172">IF(L468&gt;0, "☆", "-")</f>
        <v>-</v>
      </c>
      <c r="C468" s="3">
        <v>17</v>
      </c>
      <c r="D468" s="2">
        <v>43435.713912037034</v>
      </c>
      <c r="E468" s="3" t="s">
        <v>693</v>
      </c>
      <c r="F468" s="3">
        <v>23200</v>
      </c>
      <c r="G468" s="3" t="s">
        <v>32</v>
      </c>
      <c r="H468" s="3">
        <v>7908</v>
      </c>
      <c r="I468" s="3">
        <v>190</v>
      </c>
      <c r="J468" s="3">
        <v>3</v>
      </c>
      <c r="K468" s="3">
        <v>1</v>
      </c>
      <c r="M468" s="2">
        <v>43435.730775462966</v>
      </c>
      <c r="N468" s="2">
        <v>43435.736006944448</v>
      </c>
      <c r="O468" s="3" t="s">
        <v>103</v>
      </c>
      <c r="P468" s="3" t="s">
        <v>19</v>
      </c>
      <c r="Q468" s="3" t="s">
        <v>71</v>
      </c>
      <c r="R468" s="3" t="s">
        <v>72</v>
      </c>
      <c r="S468" s="2">
        <v>43435.721400462964</v>
      </c>
      <c r="T468" s="2">
        <v>43435.721400462964</v>
      </c>
      <c r="U468" s="2">
        <v>43435.725787037038</v>
      </c>
      <c r="V468" s="2">
        <v>43435.725787037038</v>
      </c>
      <c r="X468" s="2">
        <f t="shared" si="164"/>
        <v>43435.713912037034</v>
      </c>
      <c r="Y468" s="33">
        <f t="shared" si="165"/>
        <v>5.2314814820419997E-3</v>
      </c>
      <c r="Z468" s="33">
        <f t="shared" si="166"/>
        <v>5.2314814820419997E-3</v>
      </c>
      <c r="AA468" s="30"/>
      <c r="AB468" s="30">
        <f t="shared" si="167"/>
        <v>9.3750000014551915E-3</v>
      </c>
      <c r="AC468" s="30">
        <f t="shared" si="168"/>
        <v>1.6863425931660458E-2</v>
      </c>
      <c r="AD468" s="30"/>
      <c r="AE468" s="30"/>
    </row>
    <row r="469" spans="1:31" s="3" customFormat="1" x14ac:dyDescent="0.4">
      <c r="A469" s="16" t="str">
        <f t="shared" ref="A469:A470" si="173">IF(W469&gt;0, "★", "-")</f>
        <v>-</v>
      </c>
      <c r="B469" s="16" t="str">
        <f t="shared" ref="B469:B470" si="174">IF(L469&gt;0, "☆", "-")</f>
        <v>-</v>
      </c>
      <c r="C469" s="3">
        <v>17</v>
      </c>
      <c r="D469" s="2">
        <v>43435.714421296296</v>
      </c>
      <c r="E469" s="3" t="s">
        <v>851</v>
      </c>
      <c r="F469" s="3">
        <v>23203</v>
      </c>
      <c r="G469" s="3" t="s">
        <v>32</v>
      </c>
      <c r="H469" s="3">
        <v>7677</v>
      </c>
      <c r="I469" s="3">
        <v>249</v>
      </c>
      <c r="J469" s="3">
        <v>14</v>
      </c>
      <c r="K469" s="3">
        <v>3</v>
      </c>
      <c r="M469" s="2">
        <v>43435.727430555555</v>
      </c>
      <c r="N469" s="2">
        <v>43435.730763888889</v>
      </c>
      <c r="O469" s="3" t="s">
        <v>30</v>
      </c>
      <c r="P469" s="3" t="s">
        <v>31</v>
      </c>
      <c r="Q469" s="3" t="s">
        <v>28</v>
      </c>
      <c r="R469" s="3" t="s">
        <v>29</v>
      </c>
      <c r="S469" s="2">
        <v>43435.727407407408</v>
      </c>
      <c r="T469" s="2">
        <v>43435.727407407408</v>
      </c>
      <c r="U469" s="2">
        <v>43435.73541666667</v>
      </c>
      <c r="V469" s="2">
        <v>43435.73541666667</v>
      </c>
      <c r="X469" s="2">
        <f t="shared" si="164"/>
        <v>43435.714421296296</v>
      </c>
      <c r="Y469" s="33">
        <f t="shared" si="165"/>
        <v>3.3333333340124227E-3</v>
      </c>
      <c r="Z469" s="33">
        <f t="shared" si="166"/>
        <v>1.0000000002037268E-2</v>
      </c>
      <c r="AA469" s="30"/>
      <c r="AB469" s="30">
        <f t="shared" si="167"/>
        <v>2.314814628334716E-5</v>
      </c>
      <c r="AC469" s="30">
        <f t="shared" si="168"/>
        <v>1.3009259258979E-2</v>
      </c>
      <c r="AD469" s="30"/>
      <c r="AE469" s="30"/>
    </row>
    <row r="470" spans="1:31" s="3" customFormat="1" hidden="1" x14ac:dyDescent="0.4">
      <c r="A470" s="16" t="str">
        <f t="shared" si="173"/>
        <v>-</v>
      </c>
      <c r="B470" s="16" t="str">
        <f t="shared" si="174"/>
        <v>-</v>
      </c>
      <c r="C470" s="3">
        <v>17</v>
      </c>
      <c r="D470" s="2">
        <v>43435.715543981481</v>
      </c>
      <c r="E470" s="3" t="s">
        <v>648</v>
      </c>
      <c r="F470" s="3">
        <v>23204</v>
      </c>
      <c r="G470" s="3" t="s">
        <v>96</v>
      </c>
      <c r="H470" s="3">
        <v>0</v>
      </c>
      <c r="I470" s="3">
        <v>516</v>
      </c>
      <c r="J470" s="3">
        <v>7</v>
      </c>
      <c r="K470" s="3">
        <v>2</v>
      </c>
      <c r="M470" s="2">
        <v>43435.731157407405</v>
      </c>
      <c r="N470" s="2">
        <v>43435.743923611109</v>
      </c>
      <c r="O470" s="3" t="s">
        <v>46</v>
      </c>
      <c r="P470" s="3" t="s">
        <v>47</v>
      </c>
      <c r="Q470" s="3" t="s">
        <v>53</v>
      </c>
      <c r="R470" s="3" t="s">
        <v>54</v>
      </c>
      <c r="S470" s="2">
        <v>43435.735509259262</v>
      </c>
      <c r="T470" s="2">
        <v>43435.735509259262</v>
      </c>
      <c r="U470" s="2">
        <v>43435.747650462959</v>
      </c>
      <c r="V470" s="2">
        <v>43435.751446759263</v>
      </c>
      <c r="X470" s="2">
        <f t="shared" si="164"/>
        <v>43435.715543981481</v>
      </c>
      <c r="Y470" s="33">
        <f t="shared" si="165"/>
        <v>1.2766203704813961E-2</v>
      </c>
      <c r="Z470" s="33">
        <f t="shared" si="166"/>
        <v>2.5532407409627922E-2</v>
      </c>
      <c r="AA470" s="30"/>
      <c r="AB470" s="30">
        <f t="shared" si="167"/>
        <v>0</v>
      </c>
      <c r="AC470" s="30">
        <f t="shared" si="168"/>
        <v>1.5613425923220348E-2</v>
      </c>
      <c r="AD470" s="30"/>
      <c r="AE470" s="30"/>
    </row>
    <row r="471" spans="1:31" s="3" customFormat="1" hidden="1" x14ac:dyDescent="0.4">
      <c r="A471" s="16" t="str">
        <f t="shared" ref="A471:A472" si="175">IF(W471&gt;0, "★", "-")</f>
        <v>-</v>
      </c>
      <c r="B471" s="16" t="str">
        <f t="shared" ref="B471:B472" si="176">IF(L471&gt;0, "☆", "-")</f>
        <v>-</v>
      </c>
      <c r="C471" s="3">
        <v>17</v>
      </c>
      <c r="D471" s="2">
        <v>43435.715590277781</v>
      </c>
      <c r="E471" s="3" t="s">
        <v>863</v>
      </c>
      <c r="F471" s="3">
        <v>23205</v>
      </c>
      <c r="G471" s="3" t="s">
        <v>96</v>
      </c>
      <c r="H471" s="3">
        <v>0</v>
      </c>
      <c r="I471" s="3">
        <v>539</v>
      </c>
      <c r="J471" s="3">
        <v>3</v>
      </c>
      <c r="K471" s="3">
        <v>2</v>
      </c>
      <c r="M471" s="2">
        <v>43435.741666666669</v>
      </c>
      <c r="N471" s="2">
        <v>43435.747245370374</v>
      </c>
      <c r="O471" s="3" t="s">
        <v>51</v>
      </c>
      <c r="P471" s="3" t="s">
        <v>52</v>
      </c>
      <c r="Q471" s="3" t="s">
        <v>26</v>
      </c>
      <c r="R471" s="3" t="s">
        <v>27</v>
      </c>
      <c r="S471" s="2">
        <v>43435.732534722221</v>
      </c>
      <c r="T471" s="2">
        <v>43435.743043981478</v>
      </c>
      <c r="U471" s="2">
        <v>43435.738865740743</v>
      </c>
      <c r="V471" s="2">
        <v>43435.749374999999</v>
      </c>
      <c r="X471" s="2">
        <f t="shared" si="164"/>
        <v>43435.715590277781</v>
      </c>
      <c r="Y471" s="33">
        <f t="shared" si="165"/>
        <v>5.5787037053960375E-3</v>
      </c>
      <c r="Z471" s="33">
        <f t="shared" si="166"/>
        <v>1.1157407410792075E-2</v>
      </c>
      <c r="AA471" s="30"/>
      <c r="AB471" s="30">
        <f t="shared" si="167"/>
        <v>9.1319444472901523E-3</v>
      </c>
      <c r="AC471" s="30">
        <f t="shared" si="168"/>
        <v>2.6076388887304347E-2</v>
      </c>
      <c r="AD471" s="30"/>
      <c r="AE471" s="30"/>
    </row>
    <row r="472" spans="1:31" s="3" customFormat="1" x14ac:dyDescent="0.4">
      <c r="A472" s="16" t="str">
        <f t="shared" si="175"/>
        <v>-</v>
      </c>
      <c r="B472" s="16" t="str">
        <f t="shared" si="176"/>
        <v>-</v>
      </c>
      <c r="C472" s="3">
        <v>17</v>
      </c>
      <c r="D472" s="2">
        <v>43435.719814814816</v>
      </c>
      <c r="E472" s="3" t="s">
        <v>797</v>
      </c>
      <c r="F472" s="3">
        <v>23208</v>
      </c>
      <c r="G472" s="3" t="s">
        <v>32</v>
      </c>
      <c r="H472" s="3">
        <v>1915</v>
      </c>
      <c r="I472" s="3">
        <v>451</v>
      </c>
      <c r="J472" s="3">
        <v>14</v>
      </c>
      <c r="K472" s="3">
        <v>2</v>
      </c>
      <c r="M472" s="2">
        <v>43435.739247685182</v>
      </c>
      <c r="N472" s="2">
        <v>43435.757349537038</v>
      </c>
      <c r="O472" s="3" t="s">
        <v>61</v>
      </c>
      <c r="P472" s="3" t="s">
        <v>62</v>
      </c>
      <c r="Q472" s="3" t="s">
        <v>70</v>
      </c>
      <c r="R472" s="3" t="s">
        <v>105</v>
      </c>
      <c r="S472" s="2">
        <v>43435.74119212963</v>
      </c>
      <c r="T472" s="2">
        <v>43435.74119212963</v>
      </c>
      <c r="U472" s="2">
        <v>43435.748888888891</v>
      </c>
      <c r="V472" s="2">
        <v>43435.753344907411</v>
      </c>
      <c r="X472" s="2">
        <f t="shared" si="164"/>
        <v>43435.719814814816</v>
      </c>
      <c r="Y472" s="33">
        <f t="shared" si="165"/>
        <v>1.8101851856044959E-2</v>
      </c>
      <c r="Z472" s="33">
        <f t="shared" si="166"/>
        <v>3.6203703712089919E-2</v>
      </c>
      <c r="AA472" s="30"/>
      <c r="AB472" s="30">
        <f t="shared" si="167"/>
        <v>0</v>
      </c>
      <c r="AC472" s="30">
        <f t="shared" si="168"/>
        <v>1.9432870365562849E-2</v>
      </c>
      <c r="AD472" s="30"/>
      <c r="AE472" s="30"/>
    </row>
    <row r="473" spans="1:31" s="3" customFormat="1" x14ac:dyDescent="0.4">
      <c r="A473" s="16" t="str">
        <f t="shared" ref="A473:A478" si="177">IF(W473&gt;0, "★", "-")</f>
        <v>-</v>
      </c>
      <c r="B473" s="16" t="str">
        <f t="shared" ref="B473:B478" si="178">IF(L473&gt;0, "☆", "-")</f>
        <v>-</v>
      </c>
      <c r="C473" s="3">
        <v>17</v>
      </c>
      <c r="D473" s="2">
        <v>43435.721412037034</v>
      </c>
      <c r="E473" s="3" t="s">
        <v>753</v>
      </c>
      <c r="F473" s="3">
        <v>23210</v>
      </c>
      <c r="G473" s="3" t="s">
        <v>32</v>
      </c>
      <c r="H473" s="3">
        <v>7978</v>
      </c>
      <c r="I473" s="3">
        <v>709</v>
      </c>
      <c r="J473" s="3">
        <v>5</v>
      </c>
      <c r="K473" s="3">
        <v>4</v>
      </c>
      <c r="M473" s="2">
        <v>43435.732268518521</v>
      </c>
      <c r="N473" s="2">
        <v>43435.740729166668</v>
      </c>
      <c r="O473" s="3" t="s">
        <v>33</v>
      </c>
      <c r="P473" s="3" t="s">
        <v>34</v>
      </c>
      <c r="Q473" s="3" t="s">
        <v>71</v>
      </c>
      <c r="R473" s="3" t="s">
        <v>72</v>
      </c>
      <c r="S473" s="2">
        <v>43435.737557870372</v>
      </c>
      <c r="T473" s="2">
        <v>43435.737557870372</v>
      </c>
      <c r="U473" s="2">
        <v>43435.745474537034</v>
      </c>
      <c r="V473" s="2">
        <v>43435.745474537034</v>
      </c>
      <c r="X473" s="2">
        <f t="shared" si="164"/>
        <v>43435.721412037034</v>
      </c>
      <c r="Y473" s="33">
        <f t="shared" si="165"/>
        <v>8.4606481468654238E-3</v>
      </c>
      <c r="Z473" s="33">
        <f t="shared" si="166"/>
        <v>3.3842592587461695E-2</v>
      </c>
      <c r="AA473" s="30"/>
      <c r="AB473" s="30">
        <f t="shared" si="167"/>
        <v>0</v>
      </c>
      <c r="AC473" s="30">
        <f t="shared" si="168"/>
        <v>1.0856481487280689E-2</v>
      </c>
      <c r="AD473" s="30"/>
      <c r="AE473" s="30"/>
    </row>
    <row r="474" spans="1:31" s="3" customFormat="1" hidden="1" x14ac:dyDescent="0.4">
      <c r="A474" s="16" t="str">
        <f t="shared" si="177"/>
        <v>-</v>
      </c>
      <c r="B474" s="16" t="str">
        <f t="shared" si="178"/>
        <v>-</v>
      </c>
      <c r="C474" s="3">
        <v>17</v>
      </c>
      <c r="D474" s="2">
        <v>43435.721712962964</v>
      </c>
      <c r="E474" s="3" t="s">
        <v>868</v>
      </c>
      <c r="F474" s="3">
        <v>23212</v>
      </c>
      <c r="G474" s="3" t="s">
        <v>96</v>
      </c>
      <c r="H474" s="3">
        <v>0</v>
      </c>
      <c r="I474" s="3">
        <v>262</v>
      </c>
      <c r="J474" s="3">
        <v>8</v>
      </c>
      <c r="K474" s="3">
        <v>5</v>
      </c>
      <c r="M474" s="2">
        <v>43435.739502314813</v>
      </c>
      <c r="N474" s="2">
        <v>43435.743819444448</v>
      </c>
      <c r="O474" s="3" t="s">
        <v>61</v>
      </c>
      <c r="P474" s="3" t="s">
        <v>62</v>
      </c>
      <c r="Q474" s="3" t="s">
        <v>36</v>
      </c>
      <c r="R474" s="3" t="s">
        <v>37</v>
      </c>
      <c r="S474" s="2">
        <v>43435.743055555555</v>
      </c>
      <c r="T474" s="2">
        <v>43435.743425925924</v>
      </c>
      <c r="U474" s="2">
        <v>43435.752546296295</v>
      </c>
      <c r="V474" s="2">
        <v>43435.752916666665</v>
      </c>
      <c r="X474" s="2">
        <f t="shared" si="164"/>
        <v>43435.721712962964</v>
      </c>
      <c r="Y474" s="33">
        <f t="shared" si="165"/>
        <v>4.3171296347281896E-3</v>
      </c>
      <c r="Z474" s="33">
        <f t="shared" si="166"/>
        <v>2.1585648173640948E-2</v>
      </c>
      <c r="AA474" s="30"/>
      <c r="AB474" s="30">
        <f t="shared" si="167"/>
        <v>0</v>
      </c>
      <c r="AC474" s="30">
        <f t="shared" si="168"/>
        <v>1.7789351848477963E-2</v>
      </c>
      <c r="AD474" s="30"/>
      <c r="AE474" s="30"/>
    </row>
    <row r="475" spans="1:31" s="3" customFormat="1" x14ac:dyDescent="0.4">
      <c r="A475" s="16" t="str">
        <f t="shared" si="177"/>
        <v>★</v>
      </c>
      <c r="B475" s="16" t="str">
        <f t="shared" si="178"/>
        <v>-</v>
      </c>
      <c r="C475" s="3">
        <v>17</v>
      </c>
      <c r="D475" s="2">
        <v>43435.723460648151</v>
      </c>
      <c r="E475" s="3" t="s">
        <v>449</v>
      </c>
      <c r="F475" s="3">
        <v>23214</v>
      </c>
      <c r="G475" s="3" t="s">
        <v>32</v>
      </c>
      <c r="H475" s="3">
        <v>1325</v>
      </c>
      <c r="I475" s="3">
        <v>468</v>
      </c>
      <c r="J475" s="3">
        <v>11</v>
      </c>
      <c r="K475" s="3">
        <v>1</v>
      </c>
      <c r="M475" s="2">
        <v>43435.729050925926</v>
      </c>
      <c r="N475" s="2">
        <v>43435.733981481484</v>
      </c>
      <c r="O475" s="3" t="s">
        <v>66</v>
      </c>
      <c r="P475" s="3" t="s">
        <v>67</v>
      </c>
      <c r="Q475" s="3" t="s">
        <v>24</v>
      </c>
      <c r="R475" s="3" t="s">
        <v>25</v>
      </c>
      <c r="S475" s="2">
        <v>43435.730381944442</v>
      </c>
      <c r="T475" s="2">
        <v>43435.730381944442</v>
      </c>
      <c r="U475" s="2">
        <v>43435.735381944447</v>
      </c>
      <c r="V475" s="2">
        <v>43435.735381944447</v>
      </c>
      <c r="W475" s="2">
        <v>43435.730381944442</v>
      </c>
      <c r="X475" s="2">
        <f t="shared" si="164"/>
        <v>43435.730381944442</v>
      </c>
      <c r="Y475" s="33">
        <f t="shared" si="165"/>
        <v>4.9305555585306138E-3</v>
      </c>
      <c r="Z475" s="33">
        <f t="shared" si="166"/>
        <v>4.9305555585306138E-3</v>
      </c>
      <c r="AA475" s="30"/>
      <c r="AB475" s="30">
        <f t="shared" si="167"/>
        <v>0</v>
      </c>
      <c r="AC475" s="30">
        <f t="shared" si="168"/>
        <v>0</v>
      </c>
      <c r="AD475" s="30"/>
      <c r="AE475" s="30"/>
    </row>
    <row r="476" spans="1:31" s="3" customFormat="1" x14ac:dyDescent="0.4">
      <c r="A476" s="16" t="str">
        <f t="shared" si="177"/>
        <v>-</v>
      </c>
      <c r="B476" s="16" t="str">
        <f t="shared" si="178"/>
        <v>-</v>
      </c>
      <c r="C476" s="3">
        <v>17</v>
      </c>
      <c r="D476" s="2">
        <v>43435.723854166667</v>
      </c>
      <c r="E476" s="3" t="s">
        <v>870</v>
      </c>
      <c r="F476" s="3">
        <v>23215</v>
      </c>
      <c r="G476" s="3" t="s">
        <v>32</v>
      </c>
      <c r="H476" s="3">
        <v>7922</v>
      </c>
      <c r="I476" s="3">
        <v>55</v>
      </c>
      <c r="J476" s="3">
        <v>15</v>
      </c>
      <c r="K476" s="3">
        <v>1</v>
      </c>
      <c r="M476" s="2">
        <v>43435.72724537037</v>
      </c>
      <c r="N476" s="2">
        <v>43435.732453703706</v>
      </c>
      <c r="O476" s="3" t="s">
        <v>103</v>
      </c>
      <c r="P476" s="3" t="s">
        <v>19</v>
      </c>
      <c r="Q476" s="3" t="s">
        <v>38</v>
      </c>
      <c r="R476" s="3" t="s">
        <v>106</v>
      </c>
      <c r="S476" s="2">
        <v>43435.728530092594</v>
      </c>
      <c r="T476" s="2">
        <v>43435.728530092594</v>
      </c>
      <c r="U476" s="2">
        <v>43435.742199074077</v>
      </c>
      <c r="V476" s="2">
        <v>43435.73778935185</v>
      </c>
      <c r="X476" s="2">
        <f t="shared" si="164"/>
        <v>43435.723854166667</v>
      </c>
      <c r="Y476" s="33">
        <f t="shared" si="165"/>
        <v>5.2083333357586525E-3</v>
      </c>
      <c r="Z476" s="33">
        <f t="shared" si="166"/>
        <v>5.2083333357586525E-3</v>
      </c>
      <c r="AA476" s="30"/>
      <c r="AB476" s="30">
        <f t="shared" si="167"/>
        <v>0</v>
      </c>
      <c r="AC476" s="30">
        <f t="shared" si="168"/>
        <v>3.3912037033587694E-3</v>
      </c>
      <c r="AD476" s="30"/>
      <c r="AE476" s="30"/>
    </row>
    <row r="477" spans="1:31" s="3" customFormat="1" x14ac:dyDescent="0.4">
      <c r="A477" s="16" t="str">
        <f t="shared" si="177"/>
        <v>★</v>
      </c>
      <c r="B477" s="16" t="str">
        <f t="shared" si="178"/>
        <v>-</v>
      </c>
      <c r="C477" s="3">
        <v>17</v>
      </c>
      <c r="D477" s="2">
        <v>43435.725266203706</v>
      </c>
      <c r="E477" s="3" t="s">
        <v>871</v>
      </c>
      <c r="F477" s="3">
        <v>23217</v>
      </c>
      <c r="G477" s="3" t="s">
        <v>18</v>
      </c>
      <c r="H477" s="3">
        <v>4370</v>
      </c>
      <c r="I477" s="3">
        <v>883</v>
      </c>
      <c r="J477" s="3">
        <v>9</v>
      </c>
      <c r="K477" s="3">
        <v>2</v>
      </c>
      <c r="M477" s="2">
        <v>43435.73300925926</v>
      </c>
      <c r="N477" s="2">
        <v>43435.745393518519</v>
      </c>
      <c r="O477" s="3" t="s">
        <v>30</v>
      </c>
      <c r="P477" s="3" t="s">
        <v>31</v>
      </c>
      <c r="Q477" s="3" t="s">
        <v>61</v>
      </c>
      <c r="R477" s="3" t="s">
        <v>62</v>
      </c>
      <c r="S477" s="2">
        <v>43435.734560185185</v>
      </c>
      <c r="T477" s="2">
        <v>43435.734560185185</v>
      </c>
      <c r="U477" s="2">
        <v>43435.75172453704</v>
      </c>
      <c r="V477" s="2">
        <v>43435.752071759256</v>
      </c>
      <c r="W477" s="2">
        <v>43435.732199074075</v>
      </c>
      <c r="X477" s="2">
        <f t="shared" si="164"/>
        <v>43435.732199074075</v>
      </c>
      <c r="Y477" s="33">
        <f t="shared" si="165"/>
        <v>1.2384259258396924E-2</v>
      </c>
      <c r="Z477" s="33">
        <f t="shared" si="166"/>
        <v>2.4768518516793847E-2</v>
      </c>
      <c r="AA477" s="30"/>
      <c r="AB477" s="30">
        <f t="shared" si="167"/>
        <v>0</v>
      </c>
      <c r="AC477" s="30">
        <f t="shared" si="168"/>
        <v>8.1018518540076911E-4</v>
      </c>
      <c r="AD477" s="30"/>
      <c r="AE477" s="30"/>
    </row>
    <row r="478" spans="1:31" s="3" customFormat="1" x14ac:dyDescent="0.4">
      <c r="A478" s="16" t="str">
        <f t="shared" si="177"/>
        <v>-</v>
      </c>
      <c r="B478" s="16" t="str">
        <f t="shared" si="178"/>
        <v>-</v>
      </c>
      <c r="C478" s="3">
        <v>17</v>
      </c>
      <c r="D478" s="2">
        <v>43435.72583333333</v>
      </c>
      <c r="E478" s="3" t="s">
        <v>713</v>
      </c>
      <c r="F478" s="3">
        <v>23219</v>
      </c>
      <c r="G478" s="3" t="s">
        <v>97</v>
      </c>
      <c r="H478" s="3">
        <v>7949</v>
      </c>
      <c r="I478" s="3">
        <v>183</v>
      </c>
      <c r="J478" s="3">
        <v>10</v>
      </c>
      <c r="K478" s="3">
        <v>3</v>
      </c>
      <c r="M478" s="2">
        <v>43435.74527777778</v>
      </c>
      <c r="N478" s="2">
        <v>43435.762696759259</v>
      </c>
      <c r="O478" s="3" t="s">
        <v>39</v>
      </c>
      <c r="P478" s="3" t="s">
        <v>40</v>
      </c>
      <c r="Q478" s="3" t="s">
        <v>33</v>
      </c>
      <c r="R478" s="3" t="s">
        <v>34</v>
      </c>
      <c r="S478" s="2">
        <v>43435.742256944446</v>
      </c>
      <c r="T478" s="2">
        <v>43435.742754629631</v>
      </c>
      <c r="U478" s="2">
        <v>43435.753020833334</v>
      </c>
      <c r="V478" s="2">
        <v>43435.762083333335</v>
      </c>
      <c r="X478" s="2">
        <f t="shared" si="164"/>
        <v>43435.72583333333</v>
      </c>
      <c r="Y478" s="33">
        <f t="shared" si="165"/>
        <v>1.7418981478840578E-2</v>
      </c>
      <c r="Z478" s="33">
        <f t="shared" si="166"/>
        <v>5.2256944436521735E-2</v>
      </c>
      <c r="AA478" s="30"/>
      <c r="AB478" s="30">
        <f t="shared" si="167"/>
        <v>3.0208333337213844E-3</v>
      </c>
      <c r="AC478" s="30">
        <f t="shared" si="168"/>
        <v>1.9444444449618459E-2</v>
      </c>
      <c r="AD478" s="30"/>
      <c r="AE478" s="30"/>
    </row>
    <row r="479" spans="1:31" s="3" customFormat="1" x14ac:dyDescent="0.4">
      <c r="A479" s="16" t="str">
        <f>IF(W479&gt;0, "★", "-")</f>
        <v>-</v>
      </c>
      <c r="B479" s="16" t="str">
        <f>IF(L479&gt;0, "☆", "-")</f>
        <v>-</v>
      </c>
      <c r="C479" s="3">
        <v>17</v>
      </c>
      <c r="D479" s="2">
        <v>43435.726319444446</v>
      </c>
      <c r="E479" s="3" t="s">
        <v>673</v>
      </c>
      <c r="F479" s="3">
        <v>23221</v>
      </c>
      <c r="G479" s="3" t="s">
        <v>32</v>
      </c>
      <c r="H479" s="3">
        <v>6535</v>
      </c>
      <c r="I479" s="3">
        <v>261</v>
      </c>
      <c r="J479" s="3">
        <v>14</v>
      </c>
      <c r="K479" s="3">
        <v>2</v>
      </c>
      <c r="M479" s="2">
        <v>43435.739421296297</v>
      </c>
      <c r="N479" s="2">
        <v>43435.744328703702</v>
      </c>
      <c r="O479" s="3" t="s">
        <v>61</v>
      </c>
      <c r="P479" s="3" t="s">
        <v>62</v>
      </c>
      <c r="Q479" s="3" t="s">
        <v>103</v>
      </c>
      <c r="R479" s="3" t="s">
        <v>19</v>
      </c>
      <c r="S479" s="2">
        <v>43435.741886574076</v>
      </c>
      <c r="T479" s="2">
        <v>43435.741886574076</v>
      </c>
      <c r="U479" s="2">
        <v>43435.748865740738</v>
      </c>
      <c r="V479" s="2">
        <v>43435.748865740738</v>
      </c>
      <c r="X479" s="2">
        <f t="shared" si="164"/>
        <v>43435.726319444446</v>
      </c>
      <c r="Y479" s="33">
        <f t="shared" si="165"/>
        <v>4.907407404971309E-3</v>
      </c>
      <c r="Z479" s="33">
        <f t="shared" si="166"/>
        <v>9.814814809942618E-3</v>
      </c>
      <c r="AA479" s="30"/>
      <c r="AB479" s="30">
        <f t="shared" si="167"/>
        <v>0</v>
      </c>
      <c r="AC479" s="30">
        <f t="shared" si="168"/>
        <v>1.3101851851388346E-2</v>
      </c>
      <c r="AD479" s="30"/>
      <c r="AE479" s="30"/>
    </row>
    <row r="480" spans="1:31" s="3" customFormat="1" x14ac:dyDescent="0.4">
      <c r="A480" s="16" t="str">
        <f>IF(W480&gt;0, "★", "-")</f>
        <v>-</v>
      </c>
      <c r="B480" s="16" t="str">
        <f>IF(L480&gt;0, "☆", "-")</f>
        <v>-</v>
      </c>
      <c r="C480" s="3">
        <v>17</v>
      </c>
      <c r="D480" s="2">
        <v>43435.726469907408</v>
      </c>
      <c r="E480" s="3" t="s">
        <v>872</v>
      </c>
      <c r="F480" s="3">
        <v>23222</v>
      </c>
      <c r="G480" s="3" t="s">
        <v>32</v>
      </c>
      <c r="H480" s="3">
        <v>4032</v>
      </c>
      <c r="I480" s="3">
        <v>873</v>
      </c>
      <c r="J480" s="3">
        <v>11</v>
      </c>
      <c r="K480" s="3">
        <v>3</v>
      </c>
      <c r="M480" s="2">
        <v>43435.743587962963</v>
      </c>
      <c r="N480" s="2">
        <v>43435.751504629632</v>
      </c>
      <c r="O480" s="3" t="s">
        <v>63</v>
      </c>
      <c r="P480" s="3" t="s">
        <v>64</v>
      </c>
      <c r="Q480" s="3" t="s">
        <v>48</v>
      </c>
      <c r="R480" s="3" t="s">
        <v>49</v>
      </c>
      <c r="S480" s="2">
        <v>43435.747083333335</v>
      </c>
      <c r="T480" s="2">
        <v>43435.747083333335</v>
      </c>
      <c r="U480" s="2">
        <v>43435.759201388886</v>
      </c>
      <c r="V480" s="2">
        <v>43435.759548611109</v>
      </c>
      <c r="X480" s="2">
        <f t="shared" si="164"/>
        <v>43435.726469907408</v>
      </c>
      <c r="Y480" s="33">
        <f t="shared" si="165"/>
        <v>7.9166666691889986E-3</v>
      </c>
      <c r="Z480" s="33">
        <f t="shared" si="166"/>
        <v>2.3750000007566996E-2</v>
      </c>
      <c r="AA480" s="30"/>
      <c r="AB480" s="30">
        <f t="shared" si="167"/>
        <v>0</v>
      </c>
      <c r="AC480" s="30">
        <f t="shared" si="168"/>
        <v>1.7118055555329192E-2</v>
      </c>
      <c r="AD480" s="30"/>
      <c r="AE480" s="30"/>
    </row>
    <row r="481" spans="1:31" s="3" customFormat="1" x14ac:dyDescent="0.4">
      <c r="A481" s="16" t="str">
        <f>IF(W481&gt;0, "★", "-")</f>
        <v>★</v>
      </c>
      <c r="B481" s="16" t="str">
        <f>IF(L481&gt;0, "☆", "-")</f>
        <v>-</v>
      </c>
      <c r="C481" s="3">
        <v>17</v>
      </c>
      <c r="D481" s="2">
        <v>43435.726840277777</v>
      </c>
      <c r="E481" s="3" t="s">
        <v>874</v>
      </c>
      <c r="F481" s="3">
        <v>23223</v>
      </c>
      <c r="G481" s="3" t="s">
        <v>32</v>
      </c>
      <c r="H481" s="3">
        <v>7975</v>
      </c>
      <c r="I481" s="3">
        <v>133</v>
      </c>
      <c r="J481" s="3">
        <v>8</v>
      </c>
      <c r="K481" s="3">
        <v>3</v>
      </c>
      <c r="M481" s="2">
        <v>43435.750787037039</v>
      </c>
      <c r="N481" s="2">
        <v>43435.753379629627</v>
      </c>
      <c r="O481" s="3" t="s">
        <v>73</v>
      </c>
      <c r="P481" s="3" t="s">
        <v>74</v>
      </c>
      <c r="Q481" s="3" t="s">
        <v>30</v>
      </c>
      <c r="R481" s="3" t="s">
        <v>31</v>
      </c>
      <c r="S481" s="2">
        <v>43435.754317129627</v>
      </c>
      <c r="T481" s="2">
        <v>43435.754317129627</v>
      </c>
      <c r="U481" s="2">
        <v>43435.759386574071</v>
      </c>
      <c r="V481" s="2">
        <v>43435.759386574071</v>
      </c>
      <c r="W481" s="2">
        <v>43435.733773148146</v>
      </c>
      <c r="X481" s="2">
        <f t="shared" si="164"/>
        <v>43435.733773148146</v>
      </c>
      <c r="Y481" s="33">
        <f t="shared" si="165"/>
        <v>2.5925925874616951E-3</v>
      </c>
      <c r="Z481" s="33">
        <f t="shared" si="166"/>
        <v>7.7777777623850852E-3</v>
      </c>
      <c r="AA481" s="30"/>
      <c r="AB481" s="30">
        <f t="shared" si="167"/>
        <v>0</v>
      </c>
      <c r="AC481" s="30">
        <f t="shared" si="168"/>
        <v>1.7013888893416151E-2</v>
      </c>
      <c r="AD481" s="30"/>
      <c r="AE481" s="30"/>
    </row>
    <row r="482" spans="1:31" s="3" customFormat="1" hidden="1" x14ac:dyDescent="0.4">
      <c r="A482" s="16" t="str">
        <f t="shared" ref="A482:A576" si="179">IF(W482&gt;0, "★", "-")</f>
        <v>-</v>
      </c>
      <c r="B482" s="16" t="str">
        <f t="shared" ref="B482:B576" si="180">IF(L482&gt;0, "☆", "-")</f>
        <v>-</v>
      </c>
      <c r="C482" s="3">
        <v>17</v>
      </c>
      <c r="D482" s="2">
        <v>43435.727048611108</v>
      </c>
      <c r="E482" s="3" t="s">
        <v>875</v>
      </c>
      <c r="F482" s="3">
        <v>23224</v>
      </c>
      <c r="G482" s="3" t="s">
        <v>95</v>
      </c>
      <c r="H482" s="3">
        <v>0</v>
      </c>
      <c r="I482" s="3">
        <v>994</v>
      </c>
      <c r="J482" s="3">
        <v>15</v>
      </c>
      <c r="K482" s="3">
        <v>2</v>
      </c>
      <c r="M482" s="2">
        <v>43435.728449074071</v>
      </c>
      <c r="N482" s="2">
        <v>43435.741203703707</v>
      </c>
      <c r="O482" s="3" t="s">
        <v>103</v>
      </c>
      <c r="P482" s="3" t="s">
        <v>19</v>
      </c>
      <c r="Q482" s="3" t="s">
        <v>53</v>
      </c>
      <c r="R482" s="3" t="s">
        <v>54</v>
      </c>
      <c r="S482" s="2">
        <v>43435.728877314818</v>
      </c>
      <c r="T482" s="2">
        <v>43435.728877314818</v>
      </c>
      <c r="U482" s="2">
        <v>43435.741446759261</v>
      </c>
      <c r="V482" s="2">
        <v>43435.741446759261</v>
      </c>
      <c r="X482" s="2">
        <f t="shared" si="164"/>
        <v>43435.727048611108</v>
      </c>
      <c r="Y482" s="33">
        <f t="shared" si="165"/>
        <v>1.2754629635310266E-2</v>
      </c>
      <c r="Z482" s="33">
        <f t="shared" si="166"/>
        <v>2.5509259270620532E-2</v>
      </c>
      <c r="AA482" s="30"/>
      <c r="AB482" s="30">
        <f t="shared" si="167"/>
        <v>0</v>
      </c>
      <c r="AC482" s="30">
        <f t="shared" si="168"/>
        <v>1.4004629629198462E-3</v>
      </c>
      <c r="AD482" s="30"/>
      <c r="AE482" s="30"/>
    </row>
    <row r="483" spans="1:31" s="3" customFormat="1" x14ac:dyDescent="0.4">
      <c r="A483" s="16" t="str">
        <f t="shared" si="179"/>
        <v>-</v>
      </c>
      <c r="B483" s="16" t="str">
        <f t="shared" si="180"/>
        <v>-</v>
      </c>
      <c r="C483" s="3">
        <v>17</v>
      </c>
      <c r="D483" s="2">
        <v>43435.729120370372</v>
      </c>
      <c r="E483" s="3" t="s">
        <v>878</v>
      </c>
      <c r="F483" s="3">
        <v>23232</v>
      </c>
      <c r="G483" s="3" t="s">
        <v>32</v>
      </c>
      <c r="H483" s="3">
        <v>7428</v>
      </c>
      <c r="I483" s="3">
        <v>817</v>
      </c>
      <c r="J483" s="3">
        <v>7</v>
      </c>
      <c r="K483" s="3">
        <v>2</v>
      </c>
      <c r="M483" s="2">
        <v>43435.734606481485</v>
      </c>
      <c r="N483" s="2">
        <v>43435.739537037036</v>
      </c>
      <c r="O483" s="3" t="s">
        <v>66</v>
      </c>
      <c r="P483" s="3" t="s">
        <v>67</v>
      </c>
      <c r="Q483" s="3" t="s">
        <v>38</v>
      </c>
      <c r="R483" s="3" t="s">
        <v>106</v>
      </c>
      <c r="S483" s="2">
        <v>43435.741307870368</v>
      </c>
      <c r="T483" s="2">
        <v>43435.741307870368</v>
      </c>
      <c r="U483" s="2">
        <v>43435.748287037037</v>
      </c>
      <c r="V483" s="2">
        <v>43435.748287037037</v>
      </c>
      <c r="X483" s="2">
        <f t="shared" si="164"/>
        <v>43435.729120370372</v>
      </c>
      <c r="Y483" s="33">
        <f t="shared" si="165"/>
        <v>4.9305555512546562E-3</v>
      </c>
      <c r="Z483" s="33">
        <f t="shared" si="166"/>
        <v>9.8611111025093123E-3</v>
      </c>
      <c r="AA483" s="30"/>
      <c r="AB483" s="30">
        <f t="shared" si="167"/>
        <v>0</v>
      </c>
      <c r="AC483" s="30">
        <f t="shared" si="168"/>
        <v>5.4861111129866913E-3</v>
      </c>
      <c r="AD483" s="30"/>
      <c r="AE483" s="30"/>
    </row>
    <row r="484" spans="1:31" s="3" customFormat="1" x14ac:dyDescent="0.4">
      <c r="A484" s="16" t="str">
        <f t="shared" si="179"/>
        <v>-</v>
      </c>
      <c r="B484" s="16" t="str">
        <f t="shared" si="180"/>
        <v>-</v>
      </c>
      <c r="C484" s="3">
        <v>17</v>
      </c>
      <c r="D484" s="2">
        <v>43435.73196759259</v>
      </c>
      <c r="E484" s="3" t="s">
        <v>763</v>
      </c>
      <c r="F484" s="3">
        <v>23240</v>
      </c>
      <c r="G484" s="3" t="s">
        <v>110</v>
      </c>
      <c r="H484" s="3">
        <v>2643</v>
      </c>
      <c r="I484" s="3">
        <v>550</v>
      </c>
      <c r="J484" s="3">
        <v>9</v>
      </c>
      <c r="K484" s="3">
        <v>1</v>
      </c>
      <c r="M484" s="2">
        <v>43435.740023148152</v>
      </c>
      <c r="N484" s="2">
        <v>43435.74796296296</v>
      </c>
      <c r="O484" s="3" t="s">
        <v>103</v>
      </c>
      <c r="P484" s="3" t="s">
        <v>19</v>
      </c>
      <c r="Q484" s="3" t="s">
        <v>22</v>
      </c>
      <c r="R484" s="3" t="s">
        <v>23</v>
      </c>
      <c r="S484" s="2">
        <v>43435.743657407409</v>
      </c>
      <c r="T484" s="2">
        <v>43435.74422453704</v>
      </c>
      <c r="U484" s="2">
        <v>43435.756157407406</v>
      </c>
      <c r="V484" s="2">
        <v>43435.757418981484</v>
      </c>
      <c r="X484" s="2">
        <f t="shared" si="164"/>
        <v>43435.73196759259</v>
      </c>
      <c r="Y484" s="33">
        <f t="shared" si="165"/>
        <v>7.9398148081963882E-3</v>
      </c>
      <c r="Z484" s="33">
        <f t="shared" si="166"/>
        <v>7.9398148081963882E-3</v>
      </c>
      <c r="AA484" s="30"/>
      <c r="AB484" s="30">
        <f t="shared" si="167"/>
        <v>0</v>
      </c>
      <c r="AC484" s="30">
        <f t="shared" si="168"/>
        <v>8.0555555614409968E-3</v>
      </c>
      <c r="AD484" s="30"/>
      <c r="AE484" s="30"/>
    </row>
    <row r="485" spans="1:31" s="3" customFormat="1" hidden="1" x14ac:dyDescent="0.4">
      <c r="A485" s="16" t="str">
        <f t="shared" si="179"/>
        <v>★</v>
      </c>
      <c r="B485" s="16" t="str">
        <f t="shared" si="180"/>
        <v>-</v>
      </c>
      <c r="C485" s="3">
        <v>17</v>
      </c>
      <c r="D485" s="2">
        <v>43435.732546296298</v>
      </c>
      <c r="E485" s="3" t="s">
        <v>848</v>
      </c>
      <c r="F485" s="3">
        <v>23244</v>
      </c>
      <c r="G485" s="3" t="s">
        <v>96</v>
      </c>
      <c r="H485" s="3">
        <v>0</v>
      </c>
      <c r="I485" s="3">
        <v>642</v>
      </c>
      <c r="J485" s="3">
        <v>1</v>
      </c>
      <c r="K485" s="3">
        <v>1</v>
      </c>
      <c r="M485" s="2">
        <v>43435.772106481483</v>
      </c>
      <c r="N485" s="2">
        <v>43435.774791666663</v>
      </c>
      <c r="O485" s="3" t="s">
        <v>63</v>
      </c>
      <c r="P485" s="3" t="s">
        <v>64</v>
      </c>
      <c r="Q485" s="3" t="s">
        <v>57</v>
      </c>
      <c r="R485" s="3" t="s">
        <v>58</v>
      </c>
      <c r="S485" s="2">
        <v>43435.774004629631</v>
      </c>
      <c r="T485" s="2">
        <v>43435.774004629631</v>
      </c>
      <c r="U485" s="2">
        <v>43435.777986111112</v>
      </c>
      <c r="V485" s="2">
        <v>43435.778020833335</v>
      </c>
      <c r="W485" s="2">
        <v>43435.774004629631</v>
      </c>
      <c r="X485" s="2">
        <f t="shared" si="164"/>
        <v>43435.774004629631</v>
      </c>
      <c r="Y485" s="33">
        <f t="shared" si="165"/>
        <v>2.6851851798710413E-3</v>
      </c>
      <c r="Z485" s="33">
        <f t="shared" si="166"/>
        <v>2.6851851798710413E-3</v>
      </c>
      <c r="AA485" s="30"/>
      <c r="AB485" s="30">
        <f t="shared" si="167"/>
        <v>0</v>
      </c>
      <c r="AC485" s="30">
        <f t="shared" si="168"/>
        <v>0</v>
      </c>
      <c r="AD485" s="30"/>
      <c r="AE485" s="30"/>
    </row>
    <row r="486" spans="1:31" s="3" customFormat="1" x14ac:dyDescent="0.4">
      <c r="A486" s="16" t="str">
        <f t="shared" si="179"/>
        <v>-</v>
      </c>
      <c r="B486" s="16" t="str">
        <f t="shared" si="180"/>
        <v>-</v>
      </c>
      <c r="C486" s="3">
        <v>17</v>
      </c>
      <c r="D486" s="2">
        <v>43435.732546296298</v>
      </c>
      <c r="E486" s="3" t="s">
        <v>884</v>
      </c>
      <c r="F486" s="3">
        <v>23245</v>
      </c>
      <c r="G486" s="3" t="s">
        <v>18</v>
      </c>
      <c r="H486" s="3">
        <v>8017</v>
      </c>
      <c r="I486" s="3">
        <v>755</v>
      </c>
      <c r="J486" s="3">
        <v>14</v>
      </c>
      <c r="K486" s="3">
        <v>3</v>
      </c>
      <c r="M486" s="2">
        <v>43435.753611111111</v>
      </c>
      <c r="N486" s="2">
        <v>43435.764120370368</v>
      </c>
      <c r="O486" s="3" t="s">
        <v>30</v>
      </c>
      <c r="P486" s="3" t="s">
        <v>31</v>
      </c>
      <c r="Q486" s="3" t="s">
        <v>103</v>
      </c>
      <c r="R486" s="3" t="s">
        <v>19</v>
      </c>
      <c r="S486" s="2">
        <v>43435.758402777778</v>
      </c>
      <c r="T486" s="2">
        <v>43435.758402777778</v>
      </c>
      <c r="U486" s="2">
        <v>43435.768194444441</v>
      </c>
      <c r="V486" s="2">
        <v>43435.771967592591</v>
      </c>
      <c r="X486" s="2">
        <f t="shared" si="164"/>
        <v>43435.732546296298</v>
      </c>
      <c r="Y486" s="33">
        <f t="shared" si="165"/>
        <v>1.0509259256650694E-2</v>
      </c>
      <c r="Z486" s="33">
        <f t="shared" si="166"/>
        <v>3.1527777769952081E-2</v>
      </c>
      <c r="AA486" s="30"/>
      <c r="AB486" s="30">
        <f t="shared" si="167"/>
        <v>0</v>
      </c>
      <c r="AC486" s="30">
        <f t="shared" si="168"/>
        <v>2.1064814813144039E-2</v>
      </c>
      <c r="AD486" s="30"/>
      <c r="AE486" s="30"/>
    </row>
    <row r="487" spans="1:31" s="3" customFormat="1" x14ac:dyDescent="0.4">
      <c r="A487" s="16" t="str">
        <f t="shared" si="179"/>
        <v>-</v>
      </c>
      <c r="B487" s="16" t="str">
        <f t="shared" si="180"/>
        <v>-</v>
      </c>
      <c r="C487" s="3">
        <v>17</v>
      </c>
      <c r="D487" s="2">
        <v>43435.732812499999</v>
      </c>
      <c r="E487" s="3" t="s">
        <v>456</v>
      </c>
      <c r="F487" s="3">
        <v>23246</v>
      </c>
      <c r="G487" s="3" t="s">
        <v>110</v>
      </c>
      <c r="H487" s="3">
        <v>5351</v>
      </c>
      <c r="I487" s="3">
        <v>15</v>
      </c>
      <c r="J487" s="3">
        <v>11</v>
      </c>
      <c r="K487" s="3">
        <v>1</v>
      </c>
      <c r="M487" s="2">
        <v>43435.744826388887</v>
      </c>
      <c r="N487" s="2">
        <v>43435.756886574076</v>
      </c>
      <c r="O487" s="3" t="s">
        <v>63</v>
      </c>
      <c r="P487" s="3" t="s">
        <v>64</v>
      </c>
      <c r="Q487" s="3" t="s">
        <v>41</v>
      </c>
      <c r="R487" s="3" t="s">
        <v>42</v>
      </c>
      <c r="S487" s="2">
        <v>43435.748124999998</v>
      </c>
      <c r="T487" s="2">
        <v>43435.748124999998</v>
      </c>
      <c r="U487" s="2">
        <v>43435.764606481483</v>
      </c>
      <c r="V487" s="2">
        <v>43435.764606481483</v>
      </c>
      <c r="X487" s="2">
        <f t="shared" si="164"/>
        <v>43435.732812499999</v>
      </c>
      <c r="Y487" s="33">
        <f t="shared" si="165"/>
        <v>1.206018518860219E-2</v>
      </c>
      <c r="Z487" s="33">
        <f t="shared" si="166"/>
        <v>1.206018518860219E-2</v>
      </c>
      <c r="AA487" s="30"/>
      <c r="AB487" s="30">
        <f t="shared" si="167"/>
        <v>0</v>
      </c>
      <c r="AC487" s="30">
        <f t="shared" si="168"/>
        <v>1.2013888888759539E-2</v>
      </c>
      <c r="AD487" s="30"/>
      <c r="AE487" s="30"/>
    </row>
    <row r="488" spans="1:31" s="3" customFormat="1" x14ac:dyDescent="0.4">
      <c r="A488" s="16" t="str">
        <f t="shared" si="179"/>
        <v>-</v>
      </c>
      <c r="B488" s="16" t="str">
        <f t="shared" si="180"/>
        <v>-</v>
      </c>
      <c r="C488" s="3">
        <v>17</v>
      </c>
      <c r="D488" s="2">
        <v>43435.733217592591</v>
      </c>
      <c r="E488" s="3" t="s">
        <v>669</v>
      </c>
      <c r="F488" s="3">
        <v>23248</v>
      </c>
      <c r="G488" s="3" t="s">
        <v>65</v>
      </c>
      <c r="H488" s="3">
        <v>7940</v>
      </c>
      <c r="I488" s="3">
        <v>273</v>
      </c>
      <c r="J488" s="3">
        <v>10</v>
      </c>
      <c r="K488" s="3">
        <v>2</v>
      </c>
      <c r="M488" s="2">
        <v>43435.753194444442</v>
      </c>
      <c r="N488" s="2">
        <v>43435.762569444443</v>
      </c>
      <c r="O488" s="3" t="s">
        <v>68</v>
      </c>
      <c r="P488" s="3" t="s">
        <v>69</v>
      </c>
      <c r="Q488" s="3" t="s">
        <v>33</v>
      </c>
      <c r="R488" s="3" t="s">
        <v>34</v>
      </c>
      <c r="S488" s="2">
        <v>43435.748564814814</v>
      </c>
      <c r="T488" s="2">
        <v>43435.748738425929</v>
      </c>
      <c r="U488" s="2">
        <v>43435.759398148148</v>
      </c>
      <c r="V488" s="2">
        <v>43435.761041666665</v>
      </c>
      <c r="X488" s="2">
        <f t="shared" si="164"/>
        <v>43435.733217592591</v>
      </c>
      <c r="Y488" s="33">
        <f t="shared" si="165"/>
        <v>9.3750000014551915E-3</v>
      </c>
      <c r="Z488" s="33">
        <f t="shared" si="166"/>
        <v>1.8750000002910383E-2</v>
      </c>
      <c r="AA488" s="30"/>
      <c r="AB488" s="30">
        <f t="shared" si="167"/>
        <v>4.6296296277432702E-3</v>
      </c>
      <c r="AC488" s="30">
        <f t="shared" si="168"/>
        <v>1.9976851850515231E-2</v>
      </c>
      <c r="AD488" s="30"/>
      <c r="AE488" s="30"/>
    </row>
    <row r="489" spans="1:31" s="3" customFormat="1" x14ac:dyDescent="0.4">
      <c r="A489" s="16" t="str">
        <f t="shared" si="179"/>
        <v>★</v>
      </c>
      <c r="B489" s="16" t="str">
        <f t="shared" si="180"/>
        <v>-</v>
      </c>
      <c r="C489" s="3">
        <v>17</v>
      </c>
      <c r="D489" s="2">
        <v>43435.733391203707</v>
      </c>
      <c r="E489" s="3" t="s">
        <v>849</v>
      </c>
      <c r="F489" s="3">
        <v>23249</v>
      </c>
      <c r="G489" s="3" t="s">
        <v>110</v>
      </c>
      <c r="H489" s="3">
        <v>2568</v>
      </c>
      <c r="I489" s="3">
        <v>663</v>
      </c>
      <c r="J489" s="3">
        <v>10</v>
      </c>
      <c r="K489" s="3">
        <v>1</v>
      </c>
      <c r="M489" s="2">
        <v>43435.755300925928</v>
      </c>
      <c r="N489" s="2">
        <v>43435.772962962961</v>
      </c>
      <c r="O489" s="3" t="s">
        <v>43</v>
      </c>
      <c r="P489" s="3" t="s">
        <v>89</v>
      </c>
      <c r="Q489" s="3" t="s">
        <v>22</v>
      </c>
      <c r="R489" s="3" t="s">
        <v>23</v>
      </c>
      <c r="S489" s="2">
        <v>43435.751747685186</v>
      </c>
      <c r="T489" s="2">
        <v>43435.751747685186</v>
      </c>
      <c r="U489" s="2">
        <v>43435.77002314815</v>
      </c>
      <c r="V489" s="2">
        <v>43435.77002314815</v>
      </c>
      <c r="W489" s="2">
        <v>43435.740335648145</v>
      </c>
      <c r="X489" s="2">
        <f t="shared" si="164"/>
        <v>43435.740335648145</v>
      </c>
      <c r="Y489" s="33">
        <f t="shared" si="165"/>
        <v>1.7662037033005618E-2</v>
      </c>
      <c r="Z489" s="33">
        <f t="shared" si="166"/>
        <v>1.7662037033005618E-2</v>
      </c>
      <c r="AA489" s="30"/>
      <c r="AB489" s="30">
        <f t="shared" si="167"/>
        <v>3.5532407418941148E-3</v>
      </c>
      <c r="AC489" s="30">
        <f t="shared" si="168"/>
        <v>1.4965277783630881E-2</v>
      </c>
      <c r="AD489" s="30"/>
      <c r="AE489" s="30"/>
    </row>
    <row r="490" spans="1:31" s="3" customFormat="1" x14ac:dyDescent="0.4">
      <c r="A490" s="16" t="str">
        <f t="shared" ref="A490:A496" si="181">IF(W490&gt;0, "★", "-")</f>
        <v>★</v>
      </c>
      <c r="B490" s="16" t="str">
        <f t="shared" ref="B490:B496" si="182">IF(L490&gt;0, "☆", "-")</f>
        <v>-</v>
      </c>
      <c r="C490" s="3">
        <v>17</v>
      </c>
      <c r="D490" s="2">
        <v>43435.735833333332</v>
      </c>
      <c r="E490" s="3" t="s">
        <v>698</v>
      </c>
      <c r="F490" s="3">
        <v>23257</v>
      </c>
      <c r="G490" s="3" t="s">
        <v>32</v>
      </c>
      <c r="H490" s="3">
        <v>3753</v>
      </c>
      <c r="I490" s="3">
        <v>847</v>
      </c>
      <c r="J490" s="3">
        <v>2</v>
      </c>
      <c r="K490" s="3">
        <v>1</v>
      </c>
      <c r="M490" s="2">
        <v>43435.77034722222</v>
      </c>
      <c r="N490" s="2">
        <v>43435.785752314812</v>
      </c>
      <c r="O490" s="3" t="s">
        <v>53</v>
      </c>
      <c r="P490" s="3" t="s">
        <v>54</v>
      </c>
      <c r="Q490" s="3" t="s">
        <v>22</v>
      </c>
      <c r="R490" s="3" t="s">
        <v>23</v>
      </c>
      <c r="S490" s="2">
        <v>43435.77003472222</v>
      </c>
      <c r="T490" s="2">
        <v>43435.77003472222</v>
      </c>
      <c r="U490" s="2">
        <v>43435.788530092592</v>
      </c>
      <c r="V490" s="2">
        <v>43435.792071759257</v>
      </c>
      <c r="W490" s="2">
        <v>43435.742766203701</v>
      </c>
      <c r="X490" s="2">
        <f t="shared" si="164"/>
        <v>43435.742766203701</v>
      </c>
      <c r="Y490" s="33">
        <f t="shared" si="165"/>
        <v>1.5405092592118308E-2</v>
      </c>
      <c r="Z490" s="33">
        <f t="shared" si="166"/>
        <v>1.5405092592118308E-2</v>
      </c>
      <c r="AA490" s="30"/>
      <c r="AB490" s="30">
        <f t="shared" si="167"/>
        <v>3.125000002910383E-4</v>
      </c>
      <c r="AC490" s="30">
        <f t="shared" si="168"/>
        <v>2.7581018519413192E-2</v>
      </c>
      <c r="AD490" s="30"/>
      <c r="AE490" s="30"/>
    </row>
    <row r="491" spans="1:31" s="3" customFormat="1" hidden="1" x14ac:dyDescent="0.4">
      <c r="A491" s="16" t="str">
        <f t="shared" si="181"/>
        <v>-</v>
      </c>
      <c r="B491" s="16" t="str">
        <f t="shared" si="182"/>
        <v>-</v>
      </c>
      <c r="C491" s="3">
        <v>17</v>
      </c>
      <c r="D491" s="2">
        <v>43435.737256944441</v>
      </c>
      <c r="E491" s="3" t="s">
        <v>890</v>
      </c>
      <c r="F491" s="3">
        <v>23265</v>
      </c>
      <c r="G491" s="3" t="s">
        <v>95</v>
      </c>
      <c r="H491" s="3">
        <v>0</v>
      </c>
      <c r="I491" s="3">
        <v>156</v>
      </c>
      <c r="J491" s="3">
        <v>3</v>
      </c>
      <c r="K491" s="3">
        <v>3</v>
      </c>
      <c r="M491" s="2">
        <v>43435.773564814815</v>
      </c>
      <c r="N491" s="2">
        <v>43435.783819444441</v>
      </c>
      <c r="O491" s="3" t="s">
        <v>33</v>
      </c>
      <c r="P491" s="3" t="s">
        <v>34</v>
      </c>
      <c r="Q491" s="3" t="s">
        <v>73</v>
      </c>
      <c r="R491" s="3" t="s">
        <v>74</v>
      </c>
      <c r="S491" s="2">
        <v>43435.765601851854</v>
      </c>
      <c r="T491" s="2">
        <v>43435.774756944447</v>
      </c>
      <c r="U491" s="2">
        <v>43435.774004629631</v>
      </c>
      <c r="V491" s="2">
        <v>43435.781898148147</v>
      </c>
      <c r="X491" s="2">
        <f t="shared" si="164"/>
        <v>43435.737256944441</v>
      </c>
      <c r="Y491" s="33">
        <f t="shared" si="165"/>
        <v>1.0254629625706002E-2</v>
      </c>
      <c r="Z491" s="33">
        <f t="shared" si="166"/>
        <v>3.0763888877118006E-2</v>
      </c>
      <c r="AA491" s="30"/>
      <c r="AB491" s="30">
        <f t="shared" si="167"/>
        <v>7.962962961755693E-3</v>
      </c>
      <c r="AC491" s="30">
        <f t="shared" si="168"/>
        <v>3.630787037400296E-2</v>
      </c>
      <c r="AD491" s="30"/>
      <c r="AE491" s="30"/>
    </row>
    <row r="492" spans="1:31" s="3" customFormat="1" x14ac:dyDescent="0.4">
      <c r="A492" s="16" t="str">
        <f t="shared" si="181"/>
        <v>-</v>
      </c>
      <c r="B492" s="16" t="str">
        <f t="shared" si="182"/>
        <v>-</v>
      </c>
      <c r="C492" s="3">
        <v>17</v>
      </c>
      <c r="D492" s="2">
        <v>43435.737951388888</v>
      </c>
      <c r="E492" s="3" t="s">
        <v>693</v>
      </c>
      <c r="F492" s="3">
        <v>23268</v>
      </c>
      <c r="G492" s="3" t="s">
        <v>32</v>
      </c>
      <c r="H492" s="3">
        <v>7908</v>
      </c>
      <c r="I492" s="3">
        <v>235</v>
      </c>
      <c r="J492" s="3">
        <v>5</v>
      </c>
      <c r="K492" s="3">
        <v>1</v>
      </c>
      <c r="M492" s="2">
        <v>43435.741168981483</v>
      </c>
      <c r="N492" s="2">
        <v>43435.743078703701</v>
      </c>
      <c r="O492" s="3" t="s">
        <v>71</v>
      </c>
      <c r="P492" s="3" t="s">
        <v>72</v>
      </c>
      <c r="Q492" s="3" t="s">
        <v>103</v>
      </c>
      <c r="R492" s="3" t="s">
        <v>19</v>
      </c>
      <c r="S492" s="2">
        <v>43435.743101851855</v>
      </c>
      <c r="T492" s="2">
        <v>43435.743101851855</v>
      </c>
      <c r="U492" s="2">
        <v>43435.747002314813</v>
      </c>
      <c r="V492" s="2">
        <v>43435.744895833333</v>
      </c>
      <c r="X492" s="2">
        <f t="shared" si="164"/>
        <v>43435.737951388888</v>
      </c>
      <c r="Y492" s="33">
        <f t="shared" si="165"/>
        <v>1.9097222175332718E-3</v>
      </c>
      <c r="Z492" s="33">
        <f t="shared" si="166"/>
        <v>1.9097222175332718E-3</v>
      </c>
      <c r="AA492" s="30"/>
      <c r="AB492" s="30">
        <f t="shared" si="167"/>
        <v>0</v>
      </c>
      <c r="AC492" s="30">
        <f t="shared" si="168"/>
        <v>3.2175925953197293E-3</v>
      </c>
      <c r="AD492" s="30"/>
      <c r="AE492" s="30"/>
    </row>
    <row r="493" spans="1:31" s="3" customFormat="1" x14ac:dyDescent="0.4">
      <c r="A493" s="16" t="str">
        <f t="shared" si="181"/>
        <v>-</v>
      </c>
      <c r="B493" s="16" t="str">
        <f t="shared" si="182"/>
        <v>-</v>
      </c>
      <c r="C493" s="3">
        <v>17</v>
      </c>
      <c r="D493" s="2">
        <v>43435.739328703705</v>
      </c>
      <c r="E493" s="3" t="s">
        <v>832</v>
      </c>
      <c r="F493" s="3">
        <v>23273</v>
      </c>
      <c r="G493" s="3" t="s">
        <v>32</v>
      </c>
      <c r="H493" s="3">
        <v>2535</v>
      </c>
      <c r="I493" s="3">
        <v>527</v>
      </c>
      <c r="J493" s="3">
        <v>7</v>
      </c>
      <c r="K493" s="3">
        <v>1</v>
      </c>
      <c r="M493" s="2">
        <v>43435.752766203703</v>
      </c>
      <c r="N493" s="2">
        <v>43435.758159722223</v>
      </c>
      <c r="O493" s="3" t="s">
        <v>51</v>
      </c>
      <c r="P493" s="3" t="s">
        <v>52</v>
      </c>
      <c r="Q493" s="3" t="s">
        <v>33</v>
      </c>
      <c r="R493" s="3" t="s">
        <v>34</v>
      </c>
      <c r="S493" s="2">
        <v>43435.750810185185</v>
      </c>
      <c r="T493" s="2">
        <v>43435.750810185185</v>
      </c>
      <c r="U493" s="2">
        <v>43435.759479166663</v>
      </c>
      <c r="V493" s="2">
        <v>43435.759479166663</v>
      </c>
      <c r="X493" s="2">
        <f t="shared" si="164"/>
        <v>43435.739328703705</v>
      </c>
      <c r="Y493" s="33">
        <f t="shared" si="165"/>
        <v>5.393518520577345E-3</v>
      </c>
      <c r="Z493" s="33">
        <f t="shared" si="166"/>
        <v>5.393518520577345E-3</v>
      </c>
      <c r="AA493" s="30"/>
      <c r="AB493" s="30">
        <f t="shared" si="167"/>
        <v>1.9560185173759237E-3</v>
      </c>
      <c r="AC493" s="30">
        <f t="shared" si="168"/>
        <v>1.3437499997962732E-2</v>
      </c>
      <c r="AD493" s="30"/>
      <c r="AE493" s="30"/>
    </row>
    <row r="494" spans="1:31" s="3" customFormat="1" x14ac:dyDescent="0.4">
      <c r="A494" s="16" t="str">
        <f t="shared" si="181"/>
        <v>-</v>
      </c>
      <c r="B494" s="16" t="str">
        <f t="shared" si="182"/>
        <v>-</v>
      </c>
      <c r="C494" s="3">
        <v>17</v>
      </c>
      <c r="D494" s="2">
        <v>43435.739629629628</v>
      </c>
      <c r="E494" s="3" t="s">
        <v>834</v>
      </c>
      <c r="F494" s="3">
        <v>23274</v>
      </c>
      <c r="G494" s="3" t="s">
        <v>32</v>
      </c>
      <c r="H494" s="3">
        <v>5357</v>
      </c>
      <c r="I494" s="3">
        <v>364</v>
      </c>
      <c r="J494" s="3">
        <v>11</v>
      </c>
      <c r="K494" s="3">
        <v>1</v>
      </c>
      <c r="M494" s="2">
        <v>43435.757349537038</v>
      </c>
      <c r="N494" s="2">
        <v>43435.763090277775</v>
      </c>
      <c r="O494" s="3" t="s">
        <v>41</v>
      </c>
      <c r="P494" s="3" t="s">
        <v>42</v>
      </c>
      <c r="Q494" s="3" t="s">
        <v>43</v>
      </c>
      <c r="R494" s="3" t="s">
        <v>89</v>
      </c>
      <c r="S494" s="2">
        <v>43435.764606481483</v>
      </c>
      <c r="T494" s="2">
        <v>43435.764606481483</v>
      </c>
      <c r="U494" s="2">
        <v>43435.768773148149</v>
      </c>
      <c r="V494" s="2">
        <v>43435.768773148149</v>
      </c>
      <c r="X494" s="2">
        <f t="shared" si="164"/>
        <v>43435.739629629628</v>
      </c>
      <c r="Y494" s="33">
        <f t="shared" si="165"/>
        <v>5.7407407366554253E-3</v>
      </c>
      <c r="Z494" s="33">
        <f t="shared" si="166"/>
        <v>5.7407407366554253E-3</v>
      </c>
      <c r="AA494" s="30"/>
      <c r="AB494" s="30">
        <f t="shared" si="167"/>
        <v>0</v>
      </c>
      <c r="AC494" s="30">
        <f t="shared" si="168"/>
        <v>1.7719907409627922E-2</v>
      </c>
      <c r="AD494" s="30"/>
      <c r="AE494" s="30"/>
    </row>
    <row r="495" spans="1:31" s="3" customFormat="1" x14ac:dyDescent="0.4">
      <c r="A495" s="16" t="str">
        <f t="shared" si="181"/>
        <v>★</v>
      </c>
      <c r="B495" s="16" t="str">
        <f t="shared" si="182"/>
        <v>-</v>
      </c>
      <c r="C495" s="3">
        <v>17</v>
      </c>
      <c r="D495" s="2">
        <v>43435.740231481483</v>
      </c>
      <c r="E495" s="3" t="s">
        <v>889</v>
      </c>
      <c r="F495" s="3">
        <v>23276</v>
      </c>
      <c r="G495" s="3" t="s">
        <v>110</v>
      </c>
      <c r="H495" s="3">
        <v>4442</v>
      </c>
      <c r="I495" s="3">
        <v>195</v>
      </c>
      <c r="J495" s="3">
        <v>15</v>
      </c>
      <c r="K495" s="3">
        <v>2</v>
      </c>
      <c r="M495" s="2">
        <v>43435.781087962961</v>
      </c>
      <c r="N495" s="2">
        <v>43435.789768518516</v>
      </c>
      <c r="O495" s="3" t="s">
        <v>41</v>
      </c>
      <c r="P495" s="3" t="s">
        <v>42</v>
      </c>
      <c r="Q495" s="3" t="s">
        <v>66</v>
      </c>
      <c r="R495" s="3" t="s">
        <v>67</v>
      </c>
      <c r="S495" s="2">
        <v>43435.781886574077</v>
      </c>
      <c r="T495" s="2">
        <v>43435.781886574077</v>
      </c>
      <c r="U495" s="2">
        <v>43435.790219907409</v>
      </c>
      <c r="V495" s="2">
        <v>43435.79247685185</v>
      </c>
      <c r="W495" s="2">
        <v>43435.781886574077</v>
      </c>
      <c r="X495" s="2">
        <f t="shared" si="164"/>
        <v>43435.781886574077</v>
      </c>
      <c r="Y495" s="33">
        <f t="shared" si="165"/>
        <v>8.6805555547471158E-3</v>
      </c>
      <c r="Z495" s="33">
        <f t="shared" si="166"/>
        <v>1.7361111109494232E-2</v>
      </c>
      <c r="AA495" s="30"/>
      <c r="AB495" s="30">
        <f t="shared" si="167"/>
        <v>0</v>
      </c>
      <c r="AC495" s="30">
        <f t="shared" si="168"/>
        <v>0</v>
      </c>
      <c r="AD495" s="30"/>
      <c r="AE495" s="30"/>
    </row>
    <row r="496" spans="1:31" s="3" customFormat="1" hidden="1" x14ac:dyDescent="0.4">
      <c r="A496" s="16" t="str">
        <f t="shared" si="181"/>
        <v>★</v>
      </c>
      <c r="B496" s="16" t="str">
        <f t="shared" si="182"/>
        <v>-</v>
      </c>
      <c r="C496" s="3">
        <v>17</v>
      </c>
      <c r="D496" s="2">
        <v>43435.741168981483</v>
      </c>
      <c r="E496" s="3" t="s">
        <v>717</v>
      </c>
      <c r="F496" s="3">
        <v>23277</v>
      </c>
      <c r="G496" s="3" t="s">
        <v>96</v>
      </c>
      <c r="H496" s="3">
        <v>0</v>
      </c>
      <c r="I496" s="3">
        <v>876</v>
      </c>
      <c r="J496" s="3">
        <v>14</v>
      </c>
      <c r="K496" s="3">
        <v>1</v>
      </c>
      <c r="M496" s="2">
        <v>43435.760949074072</v>
      </c>
      <c r="N496" s="2">
        <v>43435.767465277779</v>
      </c>
      <c r="O496" s="3" t="s">
        <v>51</v>
      </c>
      <c r="P496" s="3" t="s">
        <v>52</v>
      </c>
      <c r="Q496" s="3" t="s">
        <v>63</v>
      </c>
      <c r="R496" s="3" t="s">
        <v>64</v>
      </c>
      <c r="S496" s="2">
        <v>43435.763437499998</v>
      </c>
      <c r="T496" s="2">
        <v>43435.763437499998</v>
      </c>
      <c r="U496" s="2">
        <v>43435.778622685182</v>
      </c>
      <c r="V496" s="2">
        <v>43435.778622685182</v>
      </c>
      <c r="W496" s="2">
        <v>43435.74796296296</v>
      </c>
      <c r="X496" s="2">
        <f t="shared" si="164"/>
        <v>43435.74796296296</v>
      </c>
      <c r="Y496" s="33">
        <f t="shared" si="165"/>
        <v>6.5162037062691525E-3</v>
      </c>
      <c r="Z496" s="33">
        <f t="shared" si="166"/>
        <v>6.5162037062691525E-3</v>
      </c>
      <c r="AA496" s="30"/>
      <c r="AB496" s="30">
        <f t="shared" si="167"/>
        <v>0</v>
      </c>
      <c r="AC496" s="30">
        <f t="shared" si="168"/>
        <v>1.2986111112695653E-2</v>
      </c>
      <c r="AD496" s="30"/>
      <c r="AE496" s="30"/>
    </row>
    <row r="497" spans="1:31" s="3" customFormat="1" x14ac:dyDescent="0.4">
      <c r="A497" s="16" t="str">
        <f t="shared" ref="A497:A575" si="183">IF(W497&gt;0, "★", "-")</f>
        <v>-</v>
      </c>
      <c r="B497" s="16" t="str">
        <f t="shared" ref="B497:B575" si="184">IF(L497&gt;0, "☆", "-")</f>
        <v>-</v>
      </c>
      <c r="C497" s="3">
        <v>17</v>
      </c>
      <c r="D497" s="2">
        <v>43435.745648148149</v>
      </c>
      <c r="E497" s="3" t="s">
        <v>790</v>
      </c>
      <c r="F497" s="3">
        <v>23290</v>
      </c>
      <c r="G497" s="3" t="s">
        <v>32</v>
      </c>
      <c r="H497" s="3">
        <v>7787</v>
      </c>
      <c r="I497" s="3">
        <v>611</v>
      </c>
      <c r="J497" s="3">
        <v>11</v>
      </c>
      <c r="K497" s="3">
        <v>2</v>
      </c>
      <c r="M497" s="2">
        <v>43435.767777777779</v>
      </c>
      <c r="N497" s="2">
        <v>43435.77480324074</v>
      </c>
      <c r="O497" s="3" t="s">
        <v>68</v>
      </c>
      <c r="P497" s="3" t="s">
        <v>69</v>
      </c>
      <c r="Q497" s="3" t="s">
        <v>103</v>
      </c>
      <c r="R497" s="3" t="s">
        <v>19</v>
      </c>
      <c r="S497" s="2">
        <v>43435.770011574074</v>
      </c>
      <c r="T497" s="2">
        <v>43435.770011574074</v>
      </c>
      <c r="U497" s="2">
        <v>43435.780011574076</v>
      </c>
      <c r="V497" s="2">
        <v>43435.77988425926</v>
      </c>
      <c r="X497" s="2">
        <f t="shared" si="164"/>
        <v>43435.745648148149</v>
      </c>
      <c r="Y497" s="33">
        <f t="shared" si="165"/>
        <v>7.025462960882578E-3</v>
      </c>
      <c r="Z497" s="33">
        <f t="shared" si="166"/>
        <v>1.4050925921765156E-2</v>
      </c>
      <c r="AA497" s="30"/>
      <c r="AB497" s="30">
        <f t="shared" si="167"/>
        <v>0</v>
      </c>
      <c r="AC497" s="30">
        <f t="shared" si="168"/>
        <v>2.21296296294895E-2</v>
      </c>
      <c r="AD497" s="30"/>
      <c r="AE497" s="30"/>
    </row>
    <row r="498" spans="1:31" s="3" customFormat="1" x14ac:dyDescent="0.4">
      <c r="A498" s="16" t="str">
        <f t="shared" si="183"/>
        <v>★</v>
      </c>
      <c r="B498" s="16" t="str">
        <f t="shared" si="184"/>
        <v>-</v>
      </c>
      <c r="C498" s="3">
        <v>17</v>
      </c>
      <c r="D498" s="2">
        <v>43435.747835648152</v>
      </c>
      <c r="E498" s="3" t="s">
        <v>824</v>
      </c>
      <c r="F498" s="3">
        <v>23293</v>
      </c>
      <c r="G498" s="3" t="s">
        <v>32</v>
      </c>
      <c r="H498" s="3">
        <v>5059</v>
      </c>
      <c r="I498" s="3">
        <v>446</v>
      </c>
      <c r="J498" s="3">
        <v>9</v>
      </c>
      <c r="K498" s="3">
        <v>2</v>
      </c>
      <c r="M498" s="2">
        <v>43435.75571759259</v>
      </c>
      <c r="N498" s="2">
        <v>43435.761122685188</v>
      </c>
      <c r="O498" s="3" t="s">
        <v>103</v>
      </c>
      <c r="P498" s="3" t="s">
        <v>19</v>
      </c>
      <c r="Q498" s="3" t="s">
        <v>63</v>
      </c>
      <c r="R498" s="3" t="s">
        <v>64</v>
      </c>
      <c r="S498" s="2">
        <v>43435.75818287037</v>
      </c>
      <c r="T498" s="2">
        <v>43435.75818287037</v>
      </c>
      <c r="U498" s="2">
        <v>43435.765879629631</v>
      </c>
      <c r="V498" s="2">
        <v>43435.765879629631</v>
      </c>
      <c r="W498" s="2">
        <v>43435.754780092589</v>
      </c>
      <c r="X498" s="2">
        <f t="shared" si="164"/>
        <v>43435.754780092589</v>
      </c>
      <c r="Y498" s="33">
        <f t="shared" si="165"/>
        <v>5.4050925973569974E-3</v>
      </c>
      <c r="Z498" s="33">
        <f t="shared" si="166"/>
        <v>1.0810185194713995E-2</v>
      </c>
      <c r="AA498" s="30"/>
      <c r="AB498" s="30">
        <f t="shared" si="167"/>
        <v>0</v>
      </c>
      <c r="AC498" s="30">
        <f t="shared" si="168"/>
        <v>9.3750000087311491E-4</v>
      </c>
      <c r="AD498" s="30"/>
      <c r="AE498" s="30"/>
    </row>
    <row r="499" spans="1:31" s="3" customFormat="1" hidden="1" x14ac:dyDescent="0.4">
      <c r="A499" s="16" t="str">
        <f t="shared" ref="A499:A530" si="185">IF(W499&gt;0, "★", "-")</f>
        <v>-</v>
      </c>
      <c r="B499" s="16" t="str">
        <f t="shared" ref="B499:B530" si="186">IF(L499&gt;0, "☆", "-")</f>
        <v>☆</v>
      </c>
      <c r="C499" s="3">
        <v>17</v>
      </c>
      <c r="D499" s="2">
        <v>43435.70884259259</v>
      </c>
      <c r="E499" s="3" t="s">
        <v>817</v>
      </c>
      <c r="F499" s="3">
        <v>23188</v>
      </c>
      <c r="G499" s="3" t="s">
        <v>95</v>
      </c>
      <c r="H499" s="3">
        <v>0</v>
      </c>
      <c r="I499" s="3">
        <v>390</v>
      </c>
      <c r="J499" s="3">
        <v>15</v>
      </c>
      <c r="K499" s="3">
        <v>2</v>
      </c>
      <c r="L499" s="2">
        <v>43435.709305555552</v>
      </c>
      <c r="O499" s="3" t="s">
        <v>46</v>
      </c>
      <c r="P499" s="3" t="s">
        <v>47</v>
      </c>
      <c r="Q499" s="3" t="s">
        <v>75</v>
      </c>
      <c r="R499" s="3" t="s">
        <v>76</v>
      </c>
      <c r="S499" s="2">
        <v>43435.731874999998</v>
      </c>
      <c r="U499" s="2">
        <v>43435.743414351855</v>
      </c>
      <c r="X499" s="2">
        <f t="shared" si="164"/>
        <v>43435.70884259259</v>
      </c>
      <c r="Y499" s="33">
        <f t="shared" si="165"/>
        <v>0</v>
      </c>
      <c r="Z499" s="33">
        <f t="shared" si="166"/>
        <v>0</v>
      </c>
      <c r="AA499" s="30"/>
      <c r="AB499" s="30">
        <f t="shared" si="167"/>
        <v>0</v>
      </c>
      <c r="AC499" s="30">
        <f t="shared" si="168"/>
        <v>2.3032407407299615E-2</v>
      </c>
      <c r="AD499" s="30"/>
      <c r="AE499" s="30"/>
    </row>
    <row r="500" spans="1:31" s="3" customFormat="1" hidden="1" x14ac:dyDescent="0.4">
      <c r="A500" s="16" t="str">
        <f t="shared" si="185"/>
        <v>-</v>
      </c>
      <c r="B500" s="16" t="str">
        <f t="shared" si="186"/>
        <v>☆</v>
      </c>
      <c r="C500" s="3">
        <v>17</v>
      </c>
      <c r="D500" s="2">
        <v>43435.709143518521</v>
      </c>
      <c r="E500" s="3" t="s">
        <v>693</v>
      </c>
      <c r="F500" s="3">
        <v>23189</v>
      </c>
      <c r="G500" s="3" t="s">
        <v>32</v>
      </c>
      <c r="H500" s="3">
        <v>7908</v>
      </c>
      <c r="I500" s="3">
        <v>794</v>
      </c>
      <c r="J500" s="3">
        <v>3</v>
      </c>
      <c r="K500" s="3">
        <v>1</v>
      </c>
      <c r="L500" s="2">
        <v>43435.713634259257</v>
      </c>
      <c r="O500" s="3" t="s">
        <v>33</v>
      </c>
      <c r="P500" s="3" t="s">
        <v>34</v>
      </c>
      <c r="Q500" s="3" t="s">
        <v>71</v>
      </c>
      <c r="R500" s="3" t="s">
        <v>72</v>
      </c>
      <c r="S500" s="2">
        <v>43435.722870370373</v>
      </c>
      <c r="U500" s="2">
        <v>43435.728703703702</v>
      </c>
      <c r="X500" s="2">
        <f t="shared" si="164"/>
        <v>43435.709143518521</v>
      </c>
      <c r="Y500" s="33">
        <f t="shared" si="165"/>
        <v>0</v>
      </c>
      <c r="Z500" s="33">
        <f t="shared" si="166"/>
        <v>0</v>
      </c>
      <c r="AA500" s="30"/>
      <c r="AB500" s="30">
        <f t="shared" si="167"/>
        <v>0</v>
      </c>
      <c r="AC500" s="30">
        <f t="shared" si="168"/>
        <v>1.3726851851970423E-2</v>
      </c>
      <c r="AD500" s="30"/>
      <c r="AE500" s="30"/>
    </row>
    <row r="501" spans="1:31" s="3" customFormat="1" hidden="1" x14ac:dyDescent="0.4">
      <c r="A501" s="16" t="str">
        <f t="shared" si="185"/>
        <v>★</v>
      </c>
      <c r="B501" s="16" t="str">
        <f t="shared" si="186"/>
        <v>☆</v>
      </c>
      <c r="C501" s="3">
        <v>17</v>
      </c>
      <c r="D501" s="2">
        <v>43435.709363425929</v>
      </c>
      <c r="E501" s="3" t="s">
        <v>857</v>
      </c>
      <c r="F501" s="3">
        <v>23190</v>
      </c>
      <c r="G501" s="3" t="s">
        <v>110</v>
      </c>
      <c r="H501" s="3">
        <v>2737</v>
      </c>
      <c r="I501" s="3">
        <v>215</v>
      </c>
      <c r="J501" s="3">
        <v>15</v>
      </c>
      <c r="K501" s="3">
        <v>1</v>
      </c>
      <c r="L501" s="2">
        <v>43435.726099537038</v>
      </c>
      <c r="O501" s="3" t="s">
        <v>103</v>
      </c>
      <c r="P501" s="3" t="s">
        <v>19</v>
      </c>
      <c r="Q501" s="3" t="s">
        <v>26</v>
      </c>
      <c r="R501" s="3" t="s">
        <v>27</v>
      </c>
      <c r="S501" s="2">
        <v>43435.728182870371</v>
      </c>
      <c r="U501" s="2">
        <v>43435.734479166669</v>
      </c>
      <c r="W501" s="2">
        <v>43435.716307870367</v>
      </c>
      <c r="X501" s="2">
        <f t="shared" si="164"/>
        <v>43435.716307870367</v>
      </c>
      <c r="Y501" s="33">
        <f t="shared" si="165"/>
        <v>0</v>
      </c>
      <c r="Z501" s="33">
        <f t="shared" si="166"/>
        <v>0</v>
      </c>
      <c r="AA501" s="30"/>
      <c r="AB501" s="30">
        <f t="shared" si="167"/>
        <v>0</v>
      </c>
      <c r="AC501" s="30">
        <f t="shared" si="168"/>
        <v>1.1875000003783498E-2</v>
      </c>
      <c r="AD501" s="30"/>
      <c r="AE501" s="30"/>
    </row>
    <row r="502" spans="1:31" s="3" customFormat="1" hidden="1" x14ac:dyDescent="0.4">
      <c r="A502" s="16" t="str">
        <f t="shared" si="185"/>
        <v>★</v>
      </c>
      <c r="B502" s="16" t="str">
        <f t="shared" si="186"/>
        <v>☆</v>
      </c>
      <c r="C502" s="3">
        <v>17</v>
      </c>
      <c r="D502" s="2">
        <v>43435.710115740738</v>
      </c>
      <c r="E502" s="3" t="s">
        <v>858</v>
      </c>
      <c r="F502" s="3">
        <v>23191</v>
      </c>
      <c r="G502" s="3" t="s">
        <v>65</v>
      </c>
      <c r="H502" s="3">
        <v>4614</v>
      </c>
      <c r="I502" s="3">
        <v>615</v>
      </c>
      <c r="J502" s="3">
        <v>6</v>
      </c>
      <c r="K502" s="3">
        <v>3</v>
      </c>
      <c r="L502" s="2">
        <v>43435.711747685185</v>
      </c>
      <c r="O502" s="3" t="s">
        <v>24</v>
      </c>
      <c r="P502" s="3" t="s">
        <v>25</v>
      </c>
      <c r="Q502" s="3" t="s">
        <v>63</v>
      </c>
      <c r="R502" s="3" t="s">
        <v>64</v>
      </c>
      <c r="S502" s="2">
        <v>43435.736620370371</v>
      </c>
      <c r="U502" s="2">
        <v>43435.745057870372</v>
      </c>
      <c r="W502" s="2">
        <v>43435.717048611114</v>
      </c>
      <c r="X502" s="2">
        <f t="shared" si="164"/>
        <v>43435.717048611114</v>
      </c>
      <c r="Y502" s="33">
        <f t="shared" si="165"/>
        <v>0</v>
      </c>
      <c r="Z502" s="33">
        <f t="shared" si="166"/>
        <v>0</v>
      </c>
      <c r="AA502" s="30"/>
      <c r="AB502" s="30">
        <f t="shared" si="167"/>
        <v>0</v>
      </c>
      <c r="AC502" s="30">
        <f t="shared" si="168"/>
        <v>1.9571759257814847E-2</v>
      </c>
      <c r="AD502" s="30"/>
      <c r="AE502" s="30"/>
    </row>
    <row r="503" spans="1:31" s="3" customFormat="1" hidden="1" x14ac:dyDescent="0.4">
      <c r="A503" s="16" t="str">
        <f t="shared" si="185"/>
        <v>-</v>
      </c>
      <c r="B503" s="16" t="str">
        <f t="shared" si="186"/>
        <v>☆</v>
      </c>
      <c r="C503" s="3">
        <v>17</v>
      </c>
      <c r="D503" s="2">
        <v>43435.71125</v>
      </c>
      <c r="E503" s="3" t="s">
        <v>817</v>
      </c>
      <c r="F503" s="3">
        <v>23192</v>
      </c>
      <c r="G503" s="3" t="s">
        <v>95</v>
      </c>
      <c r="H503" s="3">
        <v>0</v>
      </c>
      <c r="I503" s="3">
        <v>856</v>
      </c>
      <c r="J503" s="3">
        <v>8</v>
      </c>
      <c r="K503" s="3">
        <v>2</v>
      </c>
      <c r="L503" s="2">
        <v>43435.711608796293</v>
      </c>
      <c r="O503" s="3" t="s">
        <v>46</v>
      </c>
      <c r="P503" s="3" t="s">
        <v>47</v>
      </c>
      <c r="Q503" s="3" t="s">
        <v>75</v>
      </c>
      <c r="R503" s="3" t="s">
        <v>76</v>
      </c>
      <c r="S503" s="2">
        <v>43435.735497685186</v>
      </c>
      <c r="U503" s="2">
        <v>43435.747037037036</v>
      </c>
      <c r="X503" s="2">
        <f t="shared" si="164"/>
        <v>43435.71125</v>
      </c>
      <c r="Y503" s="33">
        <f t="shared" si="165"/>
        <v>0</v>
      </c>
      <c r="Z503" s="33">
        <f t="shared" si="166"/>
        <v>0</v>
      </c>
      <c r="AA503" s="30"/>
      <c r="AB503" s="30">
        <f t="shared" si="167"/>
        <v>0</v>
      </c>
      <c r="AC503" s="30">
        <f t="shared" si="168"/>
        <v>2.4247685185400769E-2</v>
      </c>
      <c r="AD503" s="30"/>
      <c r="AE503" s="30"/>
    </row>
    <row r="504" spans="1:31" s="3" customFormat="1" hidden="1" x14ac:dyDescent="0.4">
      <c r="A504" s="16" t="str">
        <f t="shared" si="185"/>
        <v>-</v>
      </c>
      <c r="B504" s="16" t="str">
        <f t="shared" si="186"/>
        <v>☆</v>
      </c>
      <c r="C504" s="3">
        <v>17</v>
      </c>
      <c r="D504" s="2">
        <v>43435.711944444447</v>
      </c>
      <c r="E504" s="3" t="s">
        <v>859</v>
      </c>
      <c r="F504" s="3">
        <v>23195</v>
      </c>
      <c r="G504" s="3" t="s">
        <v>18</v>
      </c>
      <c r="H504" s="3">
        <v>7030</v>
      </c>
      <c r="I504" s="3">
        <v>899</v>
      </c>
      <c r="J504" s="3">
        <v>4</v>
      </c>
      <c r="K504" s="3">
        <v>1</v>
      </c>
      <c r="L504" s="2">
        <v>43435.712581018517</v>
      </c>
      <c r="O504" s="3" t="s">
        <v>68</v>
      </c>
      <c r="P504" s="3" t="s">
        <v>69</v>
      </c>
      <c r="Q504" s="3" t="s">
        <v>30</v>
      </c>
      <c r="R504" s="3" t="s">
        <v>31</v>
      </c>
      <c r="S504" s="2">
        <v>43435.725798611114</v>
      </c>
      <c r="U504" s="2">
        <v>43435.73605324074</v>
      </c>
      <c r="X504" s="2">
        <f t="shared" si="164"/>
        <v>43435.711944444447</v>
      </c>
      <c r="Y504" s="33">
        <f t="shared" si="165"/>
        <v>0</v>
      </c>
      <c r="Z504" s="33">
        <f t="shared" si="166"/>
        <v>0</v>
      </c>
      <c r="AA504" s="30"/>
      <c r="AB504" s="30">
        <f t="shared" si="167"/>
        <v>0</v>
      </c>
      <c r="AC504" s="30">
        <f t="shared" si="168"/>
        <v>1.3854166667442769E-2</v>
      </c>
      <c r="AD504" s="30"/>
      <c r="AE504" s="30"/>
    </row>
    <row r="505" spans="1:31" s="3" customFormat="1" hidden="1" x14ac:dyDescent="0.4">
      <c r="A505" s="16" t="str">
        <f t="shared" si="185"/>
        <v>★</v>
      </c>
      <c r="B505" s="16" t="str">
        <f t="shared" si="186"/>
        <v>☆</v>
      </c>
      <c r="C505" s="3">
        <v>17</v>
      </c>
      <c r="D505" s="2">
        <v>43435.713460648149</v>
      </c>
      <c r="E505" s="3" t="s">
        <v>860</v>
      </c>
      <c r="F505" s="3">
        <v>23198</v>
      </c>
      <c r="G505" s="3" t="s">
        <v>32</v>
      </c>
      <c r="H505" s="3">
        <v>7952</v>
      </c>
      <c r="I505" s="3">
        <v>932</v>
      </c>
      <c r="J505" s="3">
        <v>2</v>
      </c>
      <c r="K505" s="3">
        <v>5</v>
      </c>
      <c r="L505" s="2">
        <v>43435.71371527778</v>
      </c>
      <c r="O505" s="3" t="s">
        <v>41</v>
      </c>
      <c r="P505" s="3" t="s">
        <v>42</v>
      </c>
      <c r="Q505" s="3" t="s">
        <v>33</v>
      </c>
      <c r="R505" s="3" t="s">
        <v>34</v>
      </c>
      <c r="S505" s="2">
        <v>43435.755115740743</v>
      </c>
      <c r="U505" s="2">
        <v>43435.769189814811</v>
      </c>
      <c r="W505" s="2">
        <v>43435.755115740743</v>
      </c>
      <c r="X505" s="2">
        <f t="shared" si="164"/>
        <v>43435.755115740743</v>
      </c>
      <c r="Y505" s="33">
        <f t="shared" si="165"/>
        <v>0</v>
      </c>
      <c r="Z505" s="33">
        <f t="shared" si="166"/>
        <v>0</v>
      </c>
      <c r="AA505" s="30"/>
      <c r="AB505" s="30">
        <f t="shared" si="167"/>
        <v>0</v>
      </c>
      <c r="AC505" s="30">
        <f t="shared" si="168"/>
        <v>0</v>
      </c>
      <c r="AD505" s="30"/>
      <c r="AE505" s="30"/>
    </row>
    <row r="506" spans="1:31" s="3" customFormat="1" hidden="1" x14ac:dyDescent="0.4">
      <c r="A506" s="16" t="str">
        <f t="shared" si="185"/>
        <v>★</v>
      </c>
      <c r="B506" s="16" t="str">
        <f t="shared" si="186"/>
        <v>☆</v>
      </c>
      <c r="C506" s="3">
        <v>17</v>
      </c>
      <c r="D506" s="2">
        <v>43435.713599537034</v>
      </c>
      <c r="E506" s="3" t="s">
        <v>466</v>
      </c>
      <c r="F506" s="3">
        <v>23199</v>
      </c>
      <c r="G506" s="3" t="s">
        <v>32</v>
      </c>
      <c r="H506" s="3">
        <v>3738</v>
      </c>
      <c r="I506" s="3">
        <v>800</v>
      </c>
      <c r="J506" s="3">
        <v>6</v>
      </c>
      <c r="K506" s="3">
        <v>2</v>
      </c>
      <c r="L506" s="2">
        <v>43435.719444444447</v>
      </c>
      <c r="O506" s="3" t="s">
        <v>53</v>
      </c>
      <c r="P506" s="3" t="s">
        <v>54</v>
      </c>
      <c r="Q506" s="3" t="s">
        <v>71</v>
      </c>
      <c r="R506" s="3" t="s">
        <v>72</v>
      </c>
      <c r="S506" s="2">
        <v>43435.727037037039</v>
      </c>
      <c r="U506" s="2">
        <v>43435.737696759257</v>
      </c>
      <c r="W506" s="2">
        <v>43435.720532407409</v>
      </c>
      <c r="X506" s="2">
        <f t="shared" si="164"/>
        <v>43435.720532407409</v>
      </c>
      <c r="Y506" s="33">
        <f t="shared" si="165"/>
        <v>0</v>
      </c>
      <c r="Z506" s="33">
        <f t="shared" si="166"/>
        <v>0</v>
      </c>
      <c r="AA506" s="30"/>
      <c r="AB506" s="30">
        <f t="shared" si="167"/>
        <v>0</v>
      </c>
      <c r="AC506" s="30">
        <f t="shared" si="168"/>
        <v>6.5046296294895001E-3</v>
      </c>
      <c r="AD506" s="30"/>
      <c r="AE506" s="30"/>
    </row>
    <row r="507" spans="1:31" s="3" customFormat="1" hidden="1" x14ac:dyDescent="0.4">
      <c r="A507" s="16" t="str">
        <f t="shared" si="185"/>
        <v>-</v>
      </c>
      <c r="B507" s="16" t="str">
        <f t="shared" si="186"/>
        <v>☆</v>
      </c>
      <c r="C507" s="3">
        <v>17</v>
      </c>
      <c r="D507" s="2">
        <v>43435.713993055557</v>
      </c>
      <c r="E507" s="3" t="s">
        <v>861</v>
      </c>
      <c r="F507" s="3">
        <v>23201</v>
      </c>
      <c r="G507" s="3" t="s">
        <v>32</v>
      </c>
      <c r="H507" s="3">
        <v>6191</v>
      </c>
      <c r="I507" s="3">
        <v>583</v>
      </c>
      <c r="J507" s="3">
        <v>3</v>
      </c>
      <c r="K507" s="3">
        <v>2</v>
      </c>
      <c r="L507" s="2">
        <v>43435.714282407411</v>
      </c>
      <c r="O507" s="3" t="s">
        <v>88</v>
      </c>
      <c r="P507" s="3" t="s">
        <v>35</v>
      </c>
      <c r="Q507" s="3" t="s">
        <v>53</v>
      </c>
      <c r="R507" s="3" t="s">
        <v>54</v>
      </c>
      <c r="S507" s="2">
        <v>43435.731921296298</v>
      </c>
      <c r="U507" s="2">
        <v>43435.737523148149</v>
      </c>
      <c r="X507" s="2">
        <f t="shared" si="164"/>
        <v>43435.713993055557</v>
      </c>
      <c r="Y507" s="33">
        <f t="shared" si="165"/>
        <v>0</v>
      </c>
      <c r="Z507" s="33">
        <f t="shared" si="166"/>
        <v>0</v>
      </c>
      <c r="AA507" s="30"/>
      <c r="AB507" s="30">
        <f t="shared" si="167"/>
        <v>0</v>
      </c>
      <c r="AC507" s="30">
        <f t="shared" si="168"/>
        <v>1.7928240740729962E-2</v>
      </c>
      <c r="AD507" s="30"/>
      <c r="AE507" s="30"/>
    </row>
    <row r="508" spans="1:31" s="3" customFormat="1" hidden="1" x14ac:dyDescent="0.4">
      <c r="A508" s="16" t="str">
        <f t="shared" si="185"/>
        <v>-</v>
      </c>
      <c r="B508" s="16" t="str">
        <f t="shared" si="186"/>
        <v>☆</v>
      </c>
      <c r="C508" s="3">
        <v>17</v>
      </c>
      <c r="D508" s="2">
        <v>43435.714270833334</v>
      </c>
      <c r="E508" s="3" t="s">
        <v>862</v>
      </c>
      <c r="F508" s="3">
        <v>23202</v>
      </c>
      <c r="G508" s="3" t="s">
        <v>95</v>
      </c>
      <c r="H508" s="3">
        <v>0</v>
      </c>
      <c r="I508" s="3">
        <v>614</v>
      </c>
      <c r="J508" s="3">
        <v>10</v>
      </c>
      <c r="K508" s="3">
        <v>2</v>
      </c>
      <c r="L508" s="2">
        <v>43435.714571759258</v>
      </c>
      <c r="O508" s="3" t="s">
        <v>43</v>
      </c>
      <c r="P508" s="3" t="s">
        <v>89</v>
      </c>
      <c r="Q508" s="3" t="s">
        <v>30</v>
      </c>
      <c r="R508" s="3" t="s">
        <v>31</v>
      </c>
      <c r="S508" s="2">
        <v>43435.740937499999</v>
      </c>
      <c r="U508" s="2">
        <v>43435.75104166667</v>
      </c>
      <c r="X508" s="2">
        <f t="shared" si="164"/>
        <v>43435.714270833334</v>
      </c>
      <c r="Y508" s="33">
        <f t="shared" si="165"/>
        <v>0</v>
      </c>
      <c r="Z508" s="33">
        <f t="shared" si="166"/>
        <v>0</v>
      </c>
      <c r="AA508" s="30"/>
      <c r="AB508" s="30">
        <f t="shared" si="167"/>
        <v>0</v>
      </c>
      <c r="AC508" s="30">
        <f t="shared" si="168"/>
        <v>2.6666666664823424E-2</v>
      </c>
      <c r="AD508" s="30"/>
      <c r="AE508" s="30"/>
    </row>
    <row r="509" spans="1:31" s="3" customFormat="1" hidden="1" x14ac:dyDescent="0.4">
      <c r="A509" s="16" t="str">
        <f t="shared" si="185"/>
        <v>★</v>
      </c>
      <c r="B509" s="16" t="str">
        <f t="shared" si="186"/>
        <v>☆</v>
      </c>
      <c r="C509" s="3">
        <v>17</v>
      </c>
      <c r="D509" s="2">
        <v>43435.717141203706</v>
      </c>
      <c r="E509" s="3" t="s">
        <v>864</v>
      </c>
      <c r="F509" s="3">
        <v>23206</v>
      </c>
      <c r="G509" s="3" t="s">
        <v>32</v>
      </c>
      <c r="H509" s="3">
        <v>7791</v>
      </c>
      <c r="I509" s="3">
        <v>593</v>
      </c>
      <c r="J509" s="3">
        <v>1</v>
      </c>
      <c r="K509" s="3">
        <v>3</v>
      </c>
      <c r="L509" s="2">
        <v>43435.728229166663</v>
      </c>
      <c r="O509" s="3" t="s">
        <v>22</v>
      </c>
      <c r="P509" s="3" t="s">
        <v>23</v>
      </c>
      <c r="Q509" s="3" t="s">
        <v>57</v>
      </c>
      <c r="R509" s="3" t="s">
        <v>58</v>
      </c>
      <c r="S509" s="2">
        <v>43435.75880787037</v>
      </c>
      <c r="U509" s="2">
        <v>43435.766516203701</v>
      </c>
      <c r="W509" s="2">
        <v>43435.75880787037</v>
      </c>
      <c r="X509" s="2">
        <f t="shared" si="164"/>
        <v>43435.75880787037</v>
      </c>
      <c r="Y509" s="33">
        <f t="shared" si="165"/>
        <v>0</v>
      </c>
      <c r="Z509" s="33">
        <f t="shared" si="166"/>
        <v>0</v>
      </c>
      <c r="AA509" s="30"/>
      <c r="AB509" s="30">
        <f t="shared" si="167"/>
        <v>0</v>
      </c>
      <c r="AC509" s="30">
        <f t="shared" si="168"/>
        <v>0</v>
      </c>
      <c r="AD509" s="30"/>
      <c r="AE509" s="30"/>
    </row>
    <row r="510" spans="1:31" s="3" customFormat="1" hidden="1" x14ac:dyDescent="0.4">
      <c r="A510" s="16" t="str">
        <f t="shared" si="185"/>
        <v>★</v>
      </c>
      <c r="B510" s="16" t="str">
        <f t="shared" si="186"/>
        <v>☆</v>
      </c>
      <c r="C510" s="3">
        <v>17</v>
      </c>
      <c r="D510" s="2">
        <v>43435.717511574076</v>
      </c>
      <c r="E510" s="3" t="s">
        <v>865</v>
      </c>
      <c r="F510" s="3">
        <v>23207</v>
      </c>
      <c r="G510" s="3" t="s">
        <v>32</v>
      </c>
      <c r="H510" s="3">
        <v>1657</v>
      </c>
      <c r="I510" s="3">
        <v>951</v>
      </c>
      <c r="J510" s="3">
        <v>10</v>
      </c>
      <c r="K510" s="3">
        <v>1</v>
      </c>
      <c r="L510" s="2">
        <v>43435.718182870369</v>
      </c>
      <c r="O510" s="3" t="s">
        <v>103</v>
      </c>
      <c r="P510" s="3" t="s">
        <v>19</v>
      </c>
      <c r="Q510" s="3" t="s">
        <v>44</v>
      </c>
      <c r="R510" s="3" t="s">
        <v>45</v>
      </c>
      <c r="S510" s="2">
        <v>43435.725868055553</v>
      </c>
      <c r="U510" s="2">
        <v>43435.740127314813</v>
      </c>
      <c r="W510" s="2">
        <v>43435.724444444444</v>
      </c>
      <c r="X510" s="2">
        <f t="shared" si="164"/>
        <v>43435.724444444444</v>
      </c>
      <c r="Y510" s="33">
        <f t="shared" si="165"/>
        <v>0</v>
      </c>
      <c r="Z510" s="33">
        <f t="shared" si="166"/>
        <v>0</v>
      </c>
      <c r="AA510" s="30"/>
      <c r="AB510" s="30">
        <f t="shared" si="167"/>
        <v>0</v>
      </c>
      <c r="AC510" s="30">
        <f t="shared" si="168"/>
        <v>1.4236111092031933E-3</v>
      </c>
      <c r="AD510" s="30"/>
      <c r="AE510" s="30"/>
    </row>
    <row r="511" spans="1:31" s="3" customFormat="1" hidden="1" x14ac:dyDescent="0.4">
      <c r="A511" s="16" t="str">
        <f t="shared" si="185"/>
        <v>-</v>
      </c>
      <c r="B511" s="16" t="str">
        <f t="shared" si="186"/>
        <v>☆</v>
      </c>
      <c r="C511" s="3">
        <v>17</v>
      </c>
      <c r="D511" s="2">
        <v>43435.721273148149</v>
      </c>
      <c r="E511" s="3" t="s">
        <v>866</v>
      </c>
      <c r="F511" s="3">
        <v>23209</v>
      </c>
      <c r="G511" s="3" t="s">
        <v>32</v>
      </c>
      <c r="H511" s="3">
        <v>5659</v>
      </c>
      <c r="I511" s="3">
        <v>757</v>
      </c>
      <c r="J511" s="3">
        <v>15</v>
      </c>
      <c r="K511" s="3">
        <v>1</v>
      </c>
      <c r="L511" s="2">
        <v>43435.721446759257</v>
      </c>
      <c r="O511" s="3" t="s">
        <v>103</v>
      </c>
      <c r="P511" s="3" t="s">
        <v>19</v>
      </c>
      <c r="Q511" s="3" t="s">
        <v>43</v>
      </c>
      <c r="R511" s="3" t="s">
        <v>89</v>
      </c>
      <c r="S511" s="2">
        <v>43435.728877314818</v>
      </c>
      <c r="U511" s="2">
        <v>43435.740891203706</v>
      </c>
      <c r="X511" s="2">
        <f t="shared" si="164"/>
        <v>43435.721273148149</v>
      </c>
      <c r="Y511" s="33">
        <f t="shared" si="165"/>
        <v>0</v>
      </c>
      <c r="Z511" s="33">
        <f t="shared" si="166"/>
        <v>0</v>
      </c>
      <c r="AA511" s="30"/>
      <c r="AB511" s="30">
        <f t="shared" si="167"/>
        <v>0</v>
      </c>
      <c r="AC511" s="30">
        <f t="shared" si="168"/>
        <v>7.6041666688979603E-3</v>
      </c>
      <c r="AD511" s="30"/>
      <c r="AE511" s="30"/>
    </row>
    <row r="512" spans="1:31" s="3" customFormat="1" hidden="1" x14ac:dyDescent="0.4">
      <c r="A512" s="16" t="str">
        <f t="shared" si="185"/>
        <v>-</v>
      </c>
      <c r="B512" s="16" t="str">
        <f t="shared" si="186"/>
        <v>☆</v>
      </c>
      <c r="C512" s="3">
        <v>17</v>
      </c>
      <c r="D512" s="2">
        <v>43435.721689814818</v>
      </c>
      <c r="E512" s="3" t="s">
        <v>867</v>
      </c>
      <c r="F512" s="3">
        <v>23211</v>
      </c>
      <c r="G512" s="3" t="s">
        <v>95</v>
      </c>
      <c r="H512" s="3">
        <v>0</v>
      </c>
      <c r="I512" s="3">
        <v>936</v>
      </c>
      <c r="J512" s="3">
        <v>6</v>
      </c>
      <c r="K512" s="3">
        <v>2</v>
      </c>
      <c r="L512" s="2">
        <v>43435.741435185184</v>
      </c>
      <c r="O512" s="3" t="s">
        <v>38</v>
      </c>
      <c r="P512" s="3" t="s">
        <v>106</v>
      </c>
      <c r="Q512" s="3" t="s">
        <v>30</v>
      </c>
      <c r="R512" s="3" t="s">
        <v>31</v>
      </c>
      <c r="S512" s="2">
        <v>43435.736446759256</v>
      </c>
      <c r="U512" s="2">
        <v>43435.74763888889</v>
      </c>
      <c r="X512" s="2">
        <f t="shared" si="164"/>
        <v>43435.721689814818</v>
      </c>
      <c r="Y512" s="33">
        <f t="shared" si="165"/>
        <v>0</v>
      </c>
      <c r="Z512" s="33">
        <f t="shared" si="166"/>
        <v>0</v>
      </c>
      <c r="AA512" s="30"/>
      <c r="AB512" s="30">
        <f t="shared" si="167"/>
        <v>0</v>
      </c>
      <c r="AC512" s="30">
        <f t="shared" si="168"/>
        <v>1.9745370365853887E-2</v>
      </c>
      <c r="AD512" s="30"/>
      <c r="AE512" s="30"/>
    </row>
    <row r="513" spans="1:33" s="3" customFormat="1" hidden="1" x14ac:dyDescent="0.4">
      <c r="A513" s="16" t="str">
        <f t="shared" si="185"/>
        <v>-</v>
      </c>
      <c r="B513" s="16" t="str">
        <f t="shared" si="186"/>
        <v>☆</v>
      </c>
      <c r="C513" s="3">
        <v>17</v>
      </c>
      <c r="D513" s="2">
        <v>43435.722500000003</v>
      </c>
      <c r="E513" s="3" t="s">
        <v>869</v>
      </c>
      <c r="F513" s="3">
        <v>23213</v>
      </c>
      <c r="G513" s="3" t="s">
        <v>95</v>
      </c>
      <c r="H513" s="3">
        <v>0</v>
      </c>
      <c r="I513" s="3">
        <v>581</v>
      </c>
      <c r="J513" s="3">
        <v>11</v>
      </c>
      <c r="K513" s="3">
        <v>3</v>
      </c>
      <c r="L513" s="2">
        <v>43435.722916666666</v>
      </c>
      <c r="O513" s="3" t="s">
        <v>61</v>
      </c>
      <c r="P513" s="3" t="s">
        <v>62</v>
      </c>
      <c r="Q513" s="3" t="s">
        <v>103</v>
      </c>
      <c r="R513" s="3" t="s">
        <v>19</v>
      </c>
      <c r="S513" s="2">
        <v>43435.744988425926</v>
      </c>
      <c r="U513" s="2">
        <v>43435.752662037034</v>
      </c>
      <c r="X513" s="2">
        <f t="shared" si="164"/>
        <v>43435.722500000003</v>
      </c>
      <c r="Y513" s="33">
        <f t="shared" si="165"/>
        <v>0</v>
      </c>
      <c r="Z513" s="33">
        <f t="shared" si="166"/>
        <v>0</v>
      </c>
      <c r="AA513" s="30"/>
      <c r="AB513" s="30">
        <f t="shared" si="167"/>
        <v>0</v>
      </c>
      <c r="AC513" s="30">
        <f t="shared" si="168"/>
        <v>2.2488425922347233E-2</v>
      </c>
      <c r="AD513" s="30"/>
      <c r="AE513" s="30"/>
    </row>
    <row r="514" spans="1:33" s="3" customFormat="1" hidden="1" x14ac:dyDescent="0.4">
      <c r="A514" s="16" t="str">
        <f t="shared" si="185"/>
        <v>★</v>
      </c>
      <c r="B514" s="16" t="str">
        <f t="shared" si="186"/>
        <v>☆</v>
      </c>
      <c r="C514" s="3">
        <v>17</v>
      </c>
      <c r="D514" s="2">
        <v>43435.724178240744</v>
      </c>
      <c r="E514" s="3" t="s">
        <v>713</v>
      </c>
      <c r="F514" s="3">
        <v>23216</v>
      </c>
      <c r="G514" s="3" t="s">
        <v>97</v>
      </c>
      <c r="H514" s="3">
        <v>7949</v>
      </c>
      <c r="I514" s="3">
        <v>806</v>
      </c>
      <c r="J514" s="3">
        <v>10</v>
      </c>
      <c r="K514" s="3">
        <v>3</v>
      </c>
      <c r="L514" s="2">
        <v>43435.724594907406</v>
      </c>
      <c r="O514" s="3" t="s">
        <v>39</v>
      </c>
      <c r="P514" s="3" t="s">
        <v>40</v>
      </c>
      <c r="Q514" s="3" t="s">
        <v>33</v>
      </c>
      <c r="R514" s="3" t="s">
        <v>34</v>
      </c>
      <c r="S514" s="2">
        <v>43435.744479166664</v>
      </c>
      <c r="U514" s="2">
        <v>43435.755243055559</v>
      </c>
      <c r="W514" s="2">
        <v>43435.730555555558</v>
      </c>
      <c r="X514" s="2">
        <f t="shared" si="164"/>
        <v>43435.730555555558</v>
      </c>
      <c r="Y514" s="33">
        <f t="shared" si="165"/>
        <v>0</v>
      </c>
      <c r="Z514" s="33">
        <f t="shared" si="166"/>
        <v>0</v>
      </c>
      <c r="AA514" s="30"/>
      <c r="AB514" s="30">
        <f t="shared" si="167"/>
        <v>0</v>
      </c>
      <c r="AC514" s="30">
        <f t="shared" si="168"/>
        <v>1.392361110629281E-2</v>
      </c>
      <c r="AD514" s="30"/>
      <c r="AE514" s="30"/>
    </row>
    <row r="515" spans="1:33" s="3" customFormat="1" hidden="1" x14ac:dyDescent="0.4">
      <c r="A515" s="16" t="str">
        <f t="shared" si="185"/>
        <v>-</v>
      </c>
      <c r="B515" s="16" t="str">
        <f t="shared" si="186"/>
        <v>☆</v>
      </c>
      <c r="C515" s="3">
        <v>17</v>
      </c>
      <c r="D515" s="2">
        <v>43435.725416666668</v>
      </c>
      <c r="E515" s="3" t="s">
        <v>872</v>
      </c>
      <c r="F515" s="3">
        <v>23218</v>
      </c>
      <c r="G515" s="3" t="s">
        <v>32</v>
      </c>
      <c r="H515" s="3">
        <v>4032</v>
      </c>
      <c r="I515" s="3">
        <v>663</v>
      </c>
      <c r="J515" s="3">
        <v>10</v>
      </c>
      <c r="K515" s="3">
        <v>3</v>
      </c>
      <c r="L515" s="2">
        <v>43435.725706018522</v>
      </c>
      <c r="O515" s="3" t="s">
        <v>63</v>
      </c>
      <c r="P515" s="3" t="s">
        <v>64</v>
      </c>
      <c r="Q515" s="3" t="s">
        <v>48</v>
      </c>
      <c r="R515" s="3" t="s">
        <v>49</v>
      </c>
      <c r="S515" s="2">
        <v>43435.745173611111</v>
      </c>
      <c r="U515" s="2">
        <v>43435.757291666669</v>
      </c>
      <c r="X515" s="2">
        <f t="shared" si="164"/>
        <v>43435.725416666668</v>
      </c>
      <c r="Y515" s="33">
        <f t="shared" si="165"/>
        <v>0</v>
      </c>
      <c r="Z515" s="33">
        <f t="shared" si="166"/>
        <v>0</v>
      </c>
      <c r="AA515" s="30"/>
      <c r="AB515" s="30">
        <f t="shared" si="167"/>
        <v>0</v>
      </c>
      <c r="AC515" s="30"/>
      <c r="AD515" s="30"/>
      <c r="AE515" s="30"/>
      <c r="AG515" s="3" t="s">
        <v>987</v>
      </c>
    </row>
    <row r="516" spans="1:33" s="3" customFormat="1" hidden="1" x14ac:dyDescent="0.4">
      <c r="A516" s="16" t="str">
        <f t="shared" si="185"/>
        <v>-</v>
      </c>
      <c r="B516" s="16" t="str">
        <f t="shared" si="186"/>
        <v>☆</v>
      </c>
      <c r="C516" s="3">
        <v>17</v>
      </c>
      <c r="D516" s="2">
        <v>43435.725960648146</v>
      </c>
      <c r="E516" s="3" t="s">
        <v>873</v>
      </c>
      <c r="F516" s="3">
        <v>23220</v>
      </c>
      <c r="G516" s="3" t="s">
        <v>32</v>
      </c>
      <c r="H516" s="3">
        <v>4032</v>
      </c>
      <c r="I516" s="3">
        <v>304</v>
      </c>
      <c r="J516" s="3">
        <v>14</v>
      </c>
      <c r="K516" s="3">
        <v>2</v>
      </c>
      <c r="L516" s="2">
        <v>43435.726180555554</v>
      </c>
      <c r="O516" s="3" t="s">
        <v>63</v>
      </c>
      <c r="P516" s="3" t="s">
        <v>64</v>
      </c>
      <c r="Q516" s="3" t="s">
        <v>48</v>
      </c>
      <c r="R516" s="3" t="s">
        <v>49</v>
      </c>
      <c r="S516" s="2">
        <v>43435.743483796294</v>
      </c>
      <c r="U516" s="2">
        <v>43435.755601851852</v>
      </c>
      <c r="X516" s="2">
        <f t="shared" ref="X516:X579" si="187">IF(W516&gt;0,W516,D516)</f>
        <v>43435.725960648146</v>
      </c>
      <c r="Y516" s="33">
        <f t="shared" ref="Y516:Y579" si="188">N516-M516</f>
        <v>0</v>
      </c>
      <c r="Z516" s="33">
        <f t="shared" ref="Z516:Z579" si="189">Y516*K516</f>
        <v>0</v>
      </c>
      <c r="AA516" s="30"/>
      <c r="AB516" s="30">
        <f t="shared" ref="AB516:AB579" si="190">IF(IF(A516="☆",L516-S516,M516-S516)&lt;0,0,IF(A516="☆",L516-S516,M516-S516))</f>
        <v>0</v>
      </c>
      <c r="AC516" s="30">
        <f t="shared" ref="AC516:AC579" si="191">IF(IF(B516="☆",(IF(L516&gt;S516,L516-X516,S516-X516)),M516-X516)&lt;0,0,IF(B516="☆",(IF(L516&gt;S516,L516-X516,S516-X516)),M516-X516))</f>
        <v>1.7523148148029577E-2</v>
      </c>
      <c r="AD516" s="30"/>
      <c r="AE516" s="30"/>
      <c r="AG516" s="3" t="s">
        <v>988</v>
      </c>
    </row>
    <row r="517" spans="1:33" s="3" customFormat="1" hidden="1" x14ac:dyDescent="0.4">
      <c r="A517" s="16" t="str">
        <f t="shared" si="185"/>
        <v>★</v>
      </c>
      <c r="B517" s="16" t="str">
        <f t="shared" si="186"/>
        <v>☆</v>
      </c>
      <c r="C517" s="3">
        <v>17</v>
      </c>
      <c r="D517" s="2">
        <v>43435.727685185186</v>
      </c>
      <c r="E517" s="3" t="s">
        <v>466</v>
      </c>
      <c r="F517" s="3">
        <v>23225</v>
      </c>
      <c r="G517" s="3" t="s">
        <v>32</v>
      </c>
      <c r="H517" s="3">
        <v>3738</v>
      </c>
      <c r="I517" s="3">
        <v>30</v>
      </c>
      <c r="J517" s="3">
        <v>2</v>
      </c>
      <c r="K517" s="3">
        <v>2</v>
      </c>
      <c r="L517" s="2">
        <v>43435.74119212963</v>
      </c>
      <c r="O517" s="3" t="s">
        <v>53</v>
      </c>
      <c r="P517" s="3" t="s">
        <v>54</v>
      </c>
      <c r="Q517" s="3" t="s">
        <v>71</v>
      </c>
      <c r="R517" s="3" t="s">
        <v>72</v>
      </c>
      <c r="S517" s="2">
        <v>43435.76934027778</v>
      </c>
      <c r="U517" s="2">
        <v>43435.777870370373</v>
      </c>
      <c r="W517" s="2">
        <v>43435.76934027778</v>
      </c>
      <c r="X517" s="2">
        <f t="shared" si="187"/>
        <v>43435.76934027778</v>
      </c>
      <c r="Y517" s="33">
        <f t="shared" si="188"/>
        <v>0</v>
      </c>
      <c r="Z517" s="33">
        <f t="shared" si="189"/>
        <v>0</v>
      </c>
      <c r="AA517" s="30"/>
      <c r="AB517" s="30">
        <f t="shared" si="190"/>
        <v>0</v>
      </c>
      <c r="AC517" s="30">
        <f t="shared" si="191"/>
        <v>0</v>
      </c>
      <c r="AD517" s="30"/>
      <c r="AE517" s="30"/>
    </row>
    <row r="518" spans="1:33" s="3" customFormat="1" hidden="1" x14ac:dyDescent="0.4">
      <c r="A518" s="16" t="str">
        <f t="shared" si="185"/>
        <v>★</v>
      </c>
      <c r="B518" s="16" t="str">
        <f t="shared" si="186"/>
        <v>☆</v>
      </c>
      <c r="C518" s="3">
        <v>17</v>
      </c>
      <c r="D518" s="2">
        <v>43435.728090277778</v>
      </c>
      <c r="E518" s="3" t="s">
        <v>876</v>
      </c>
      <c r="F518" s="3">
        <v>23226</v>
      </c>
      <c r="G518" s="3" t="s">
        <v>96</v>
      </c>
      <c r="H518" s="3">
        <v>0</v>
      </c>
      <c r="I518" s="3">
        <v>979</v>
      </c>
      <c r="J518" s="3">
        <v>4</v>
      </c>
      <c r="K518" s="3">
        <v>2</v>
      </c>
      <c r="L518" s="2">
        <v>43435.76158564815</v>
      </c>
      <c r="O518" s="3" t="s">
        <v>30</v>
      </c>
      <c r="P518" s="3" t="s">
        <v>31</v>
      </c>
      <c r="Q518" s="3" t="s">
        <v>55</v>
      </c>
      <c r="R518" s="3" t="s">
        <v>56</v>
      </c>
      <c r="S518" s="2">
        <v>43435.769456018519</v>
      </c>
      <c r="U518" s="2">
        <v>43435.775497685187</v>
      </c>
      <c r="W518" s="2">
        <v>43435.769456018519</v>
      </c>
      <c r="X518" s="2">
        <f t="shared" si="187"/>
        <v>43435.769456018519</v>
      </c>
      <c r="Y518" s="33">
        <f t="shared" si="188"/>
        <v>0</v>
      </c>
      <c r="Z518" s="33">
        <f t="shared" si="189"/>
        <v>0</v>
      </c>
      <c r="AA518" s="30"/>
      <c r="AB518" s="30">
        <f t="shared" si="190"/>
        <v>0</v>
      </c>
      <c r="AC518" s="30">
        <f t="shared" si="191"/>
        <v>0</v>
      </c>
      <c r="AD518" s="30"/>
      <c r="AE518" s="30"/>
    </row>
    <row r="519" spans="1:33" s="3" customFormat="1" hidden="1" x14ac:dyDescent="0.4">
      <c r="A519" s="16" t="str">
        <f t="shared" si="185"/>
        <v>-</v>
      </c>
      <c r="B519" s="16" t="str">
        <f t="shared" si="186"/>
        <v>☆</v>
      </c>
      <c r="C519" s="3">
        <v>17</v>
      </c>
      <c r="D519" s="2">
        <v>43435.728217592594</v>
      </c>
      <c r="E519" s="3" t="s">
        <v>877</v>
      </c>
      <c r="F519" s="3">
        <v>23227</v>
      </c>
      <c r="G519" s="3" t="s">
        <v>32</v>
      </c>
      <c r="H519" s="3">
        <v>7963</v>
      </c>
      <c r="I519" s="3">
        <v>906</v>
      </c>
      <c r="J519" s="3">
        <v>7</v>
      </c>
      <c r="K519" s="3">
        <v>1</v>
      </c>
      <c r="L519" s="2">
        <v>43435.728900462964</v>
      </c>
      <c r="O519" s="3" t="s">
        <v>26</v>
      </c>
      <c r="P519" s="3" t="s">
        <v>27</v>
      </c>
      <c r="Q519" s="3" t="s">
        <v>43</v>
      </c>
      <c r="R519" s="3" t="s">
        <v>89</v>
      </c>
      <c r="S519" s="2">
        <v>43435.747546296298</v>
      </c>
      <c r="U519" s="2">
        <v>43435.753611111111</v>
      </c>
      <c r="X519" s="2">
        <f t="shared" si="187"/>
        <v>43435.728217592594</v>
      </c>
      <c r="Y519" s="33">
        <f t="shared" si="188"/>
        <v>0</v>
      </c>
      <c r="Z519" s="33">
        <f t="shared" si="189"/>
        <v>0</v>
      </c>
      <c r="AA519" s="30"/>
      <c r="AB519" s="30">
        <f t="shared" si="190"/>
        <v>0</v>
      </c>
      <c r="AC519" s="30">
        <f t="shared" si="191"/>
        <v>1.9328703703649808E-2</v>
      </c>
      <c r="AD519" s="30"/>
      <c r="AE519" s="30"/>
    </row>
    <row r="520" spans="1:33" s="3" customFormat="1" hidden="1" x14ac:dyDescent="0.4">
      <c r="A520" s="16" t="str">
        <f t="shared" si="185"/>
        <v>-</v>
      </c>
      <c r="B520" s="16" t="str">
        <f t="shared" si="186"/>
        <v>☆</v>
      </c>
      <c r="C520" s="3">
        <v>17</v>
      </c>
      <c r="D520" s="2">
        <v>43435.72828703704</v>
      </c>
      <c r="E520" s="3" t="s">
        <v>878</v>
      </c>
      <c r="F520" s="3">
        <v>23228</v>
      </c>
      <c r="G520" s="3" t="s">
        <v>32</v>
      </c>
      <c r="H520" s="3">
        <v>7428</v>
      </c>
      <c r="I520" s="3">
        <v>514</v>
      </c>
      <c r="J520" s="3">
        <v>12</v>
      </c>
      <c r="K520" s="3">
        <v>2</v>
      </c>
      <c r="L520" s="2">
        <v>43435.728784722225</v>
      </c>
      <c r="O520" s="3" t="s">
        <v>66</v>
      </c>
      <c r="P520" s="3" t="s">
        <v>67</v>
      </c>
      <c r="Q520" s="3" t="s">
        <v>68</v>
      </c>
      <c r="R520" s="3" t="s">
        <v>69</v>
      </c>
      <c r="S520" s="2">
        <v>43435.751423611109</v>
      </c>
      <c r="U520" s="2">
        <v>43435.758518518516</v>
      </c>
      <c r="X520" s="2">
        <f t="shared" si="187"/>
        <v>43435.72828703704</v>
      </c>
      <c r="Y520" s="33">
        <f t="shared" si="188"/>
        <v>0</v>
      </c>
      <c r="Z520" s="33">
        <f t="shared" si="189"/>
        <v>0</v>
      </c>
      <c r="AA520" s="30"/>
      <c r="AB520" s="30">
        <f t="shared" si="190"/>
        <v>0</v>
      </c>
      <c r="AC520" s="30">
        <f t="shared" si="191"/>
        <v>2.3136574069212656E-2</v>
      </c>
      <c r="AD520" s="30"/>
      <c r="AE520" s="30"/>
    </row>
    <row r="521" spans="1:33" s="3" customFormat="1" hidden="1" x14ac:dyDescent="0.4">
      <c r="A521" s="16" t="str">
        <f t="shared" si="185"/>
        <v>-</v>
      </c>
      <c r="B521" s="16" t="str">
        <f t="shared" si="186"/>
        <v>☆</v>
      </c>
      <c r="C521" s="3">
        <v>17</v>
      </c>
      <c r="D521" s="2">
        <v>43435.728356481479</v>
      </c>
      <c r="E521" s="3" t="s">
        <v>879</v>
      </c>
      <c r="F521" s="3">
        <v>23229</v>
      </c>
      <c r="G521" s="3" t="s">
        <v>65</v>
      </c>
      <c r="H521" s="3">
        <v>6318</v>
      </c>
      <c r="I521" s="3">
        <v>92</v>
      </c>
      <c r="J521" s="3">
        <v>10</v>
      </c>
      <c r="K521" s="3">
        <v>1</v>
      </c>
      <c r="L521" s="2">
        <v>43435.73033564815</v>
      </c>
      <c r="O521" s="3" t="s">
        <v>26</v>
      </c>
      <c r="P521" s="3" t="s">
        <v>27</v>
      </c>
      <c r="Q521" s="3" t="s">
        <v>22</v>
      </c>
      <c r="R521" s="3" t="s">
        <v>23</v>
      </c>
      <c r="S521" s="2">
        <v>43435.749710648146</v>
      </c>
      <c r="U521" s="2">
        <v>43435.764224537037</v>
      </c>
      <c r="X521" s="2">
        <f t="shared" si="187"/>
        <v>43435.728356481479</v>
      </c>
      <c r="Y521" s="33">
        <f t="shared" si="188"/>
        <v>0</v>
      </c>
      <c r="Z521" s="33">
        <f t="shared" si="189"/>
        <v>0</v>
      </c>
      <c r="AA521" s="30"/>
      <c r="AB521" s="30">
        <f t="shared" si="190"/>
        <v>0</v>
      </c>
      <c r="AC521" s="30">
        <f t="shared" si="191"/>
        <v>2.1354166667151731E-2</v>
      </c>
      <c r="AD521" s="30"/>
      <c r="AE521" s="30"/>
    </row>
    <row r="522" spans="1:33" s="3" customFormat="1" hidden="1" x14ac:dyDescent="0.4">
      <c r="A522" s="16" t="str">
        <f t="shared" si="185"/>
        <v>-</v>
      </c>
      <c r="B522" s="16" t="str">
        <f t="shared" si="186"/>
        <v>☆</v>
      </c>
      <c r="C522" s="3">
        <v>17</v>
      </c>
      <c r="D522" s="2">
        <v>43435.728703703702</v>
      </c>
      <c r="E522" s="3" t="s">
        <v>686</v>
      </c>
      <c r="F522" s="3">
        <v>23230</v>
      </c>
      <c r="G522" s="3" t="s">
        <v>32</v>
      </c>
      <c r="H522" s="3">
        <v>111</v>
      </c>
      <c r="I522" s="3">
        <v>141</v>
      </c>
      <c r="J522" s="3">
        <v>14</v>
      </c>
      <c r="K522" s="3">
        <v>1</v>
      </c>
      <c r="L522" s="2">
        <v>43435.729050925926</v>
      </c>
      <c r="O522" s="3" t="s">
        <v>43</v>
      </c>
      <c r="P522" s="3" t="s">
        <v>89</v>
      </c>
      <c r="Q522" s="3" t="s">
        <v>30</v>
      </c>
      <c r="R522" s="3" t="s">
        <v>31</v>
      </c>
      <c r="S522" s="2">
        <v>43435.758657407408</v>
      </c>
      <c r="U522" s="2">
        <v>43435.768067129633</v>
      </c>
      <c r="X522" s="2">
        <f t="shared" si="187"/>
        <v>43435.728703703702</v>
      </c>
      <c r="Y522" s="33">
        <f t="shared" si="188"/>
        <v>0</v>
      </c>
      <c r="Z522" s="33">
        <f t="shared" si="189"/>
        <v>0</v>
      </c>
      <c r="AA522" s="30"/>
      <c r="AB522" s="30">
        <f t="shared" si="190"/>
        <v>0</v>
      </c>
      <c r="AC522" s="30">
        <f t="shared" si="191"/>
        <v>2.9953703706269152E-2</v>
      </c>
      <c r="AD522" s="30"/>
      <c r="AE522" s="30"/>
    </row>
    <row r="523" spans="1:33" s="3" customFormat="1" hidden="1" x14ac:dyDescent="0.4">
      <c r="A523" s="16" t="str">
        <f t="shared" si="185"/>
        <v>-</v>
      </c>
      <c r="B523" s="16" t="str">
        <f t="shared" si="186"/>
        <v>☆</v>
      </c>
      <c r="C523" s="3">
        <v>17</v>
      </c>
      <c r="D523" s="2">
        <v>43435.729027777779</v>
      </c>
      <c r="E523" s="3" t="s">
        <v>880</v>
      </c>
      <c r="F523" s="3">
        <v>23231</v>
      </c>
      <c r="G523" s="3" t="s">
        <v>96</v>
      </c>
      <c r="H523" s="3">
        <v>0</v>
      </c>
      <c r="I523" s="3">
        <v>299</v>
      </c>
      <c r="J523" s="3">
        <v>9</v>
      </c>
      <c r="K523" s="3">
        <v>4</v>
      </c>
      <c r="L523" s="2">
        <v>43435.729583333334</v>
      </c>
      <c r="O523" s="3" t="s">
        <v>61</v>
      </c>
      <c r="P523" s="3" t="s">
        <v>62</v>
      </c>
      <c r="Q523" s="3" t="s">
        <v>24</v>
      </c>
      <c r="R523" s="3" t="s">
        <v>25</v>
      </c>
      <c r="S523" s="2">
        <v>43435.75172453704</v>
      </c>
      <c r="U523" s="2">
        <v>43435.763692129629</v>
      </c>
      <c r="X523" s="2">
        <f t="shared" si="187"/>
        <v>43435.729027777779</v>
      </c>
      <c r="Y523" s="33">
        <f t="shared" si="188"/>
        <v>0</v>
      </c>
      <c r="Z523" s="33">
        <f t="shared" si="189"/>
        <v>0</v>
      </c>
      <c r="AA523" s="30"/>
      <c r="AB523" s="30">
        <f t="shared" si="190"/>
        <v>0</v>
      </c>
      <c r="AC523" s="30">
        <f t="shared" si="191"/>
        <v>2.269675926072523E-2</v>
      </c>
      <c r="AD523" s="30"/>
      <c r="AE523" s="30"/>
    </row>
    <row r="524" spans="1:33" s="3" customFormat="1" hidden="1" x14ac:dyDescent="0.4">
      <c r="A524" s="16" t="str">
        <f t="shared" si="185"/>
        <v>-</v>
      </c>
      <c r="B524" s="16" t="str">
        <f t="shared" si="186"/>
        <v>☆</v>
      </c>
      <c r="C524" s="3">
        <v>17</v>
      </c>
      <c r="D524" s="2">
        <v>43435.72923611111</v>
      </c>
      <c r="E524" s="3" t="s">
        <v>766</v>
      </c>
      <c r="F524" s="3">
        <v>23233</v>
      </c>
      <c r="G524" s="3" t="s">
        <v>32</v>
      </c>
      <c r="H524" s="3">
        <v>6534</v>
      </c>
      <c r="I524" s="3">
        <v>753</v>
      </c>
      <c r="J524" s="3">
        <v>12</v>
      </c>
      <c r="K524" s="3">
        <v>3</v>
      </c>
      <c r="L524" s="2">
        <v>43435.729467592595</v>
      </c>
      <c r="O524" s="3" t="s">
        <v>20</v>
      </c>
      <c r="P524" s="3" t="s">
        <v>21</v>
      </c>
      <c r="Q524" s="3" t="s">
        <v>24</v>
      </c>
      <c r="R524" s="3" t="s">
        <v>25</v>
      </c>
      <c r="S524" s="2">
        <v>43435.756284722222</v>
      </c>
      <c r="U524" s="2">
        <v>43435.761817129627</v>
      </c>
      <c r="X524" s="2">
        <f t="shared" si="187"/>
        <v>43435.72923611111</v>
      </c>
      <c r="Y524" s="33">
        <f t="shared" si="188"/>
        <v>0</v>
      </c>
      <c r="Z524" s="33">
        <f t="shared" si="189"/>
        <v>0</v>
      </c>
      <c r="AA524" s="30"/>
      <c r="AB524" s="30">
        <f t="shared" si="190"/>
        <v>0</v>
      </c>
      <c r="AC524" s="30">
        <f t="shared" si="191"/>
        <v>2.7048611111240461E-2</v>
      </c>
      <c r="AD524" s="30"/>
      <c r="AE524" s="30"/>
    </row>
    <row r="525" spans="1:33" s="3" customFormat="1" hidden="1" x14ac:dyDescent="0.4">
      <c r="A525" s="16" t="str">
        <f t="shared" si="185"/>
        <v>-</v>
      </c>
      <c r="B525" s="16" t="str">
        <f t="shared" si="186"/>
        <v>☆</v>
      </c>
      <c r="C525" s="3">
        <v>17</v>
      </c>
      <c r="D525" s="2">
        <v>43435.72996527778</v>
      </c>
      <c r="E525" s="3" t="s">
        <v>832</v>
      </c>
      <c r="F525" s="3">
        <v>23234</v>
      </c>
      <c r="G525" s="3" t="s">
        <v>32</v>
      </c>
      <c r="H525" s="3">
        <v>2535</v>
      </c>
      <c r="I525" s="3">
        <v>417</v>
      </c>
      <c r="J525" s="3">
        <v>14</v>
      </c>
      <c r="K525" s="3">
        <v>1</v>
      </c>
      <c r="L525" s="2">
        <v>43435.730092592596</v>
      </c>
      <c r="O525" s="3" t="s">
        <v>41</v>
      </c>
      <c r="P525" s="3" t="s">
        <v>42</v>
      </c>
      <c r="Q525" s="3" t="s">
        <v>30</v>
      </c>
      <c r="R525" s="3" t="s">
        <v>31</v>
      </c>
      <c r="S525" s="2">
        <v>43435.760034722225</v>
      </c>
      <c r="U525" s="2">
        <v>43435.771215277775</v>
      </c>
      <c r="X525" s="2">
        <f t="shared" si="187"/>
        <v>43435.72996527778</v>
      </c>
      <c r="Y525" s="33">
        <f t="shared" si="188"/>
        <v>0</v>
      </c>
      <c r="Z525" s="33">
        <f t="shared" si="189"/>
        <v>0</v>
      </c>
      <c r="AA525" s="30"/>
      <c r="AB525" s="30">
        <f t="shared" si="190"/>
        <v>0</v>
      </c>
      <c r="AC525" s="30">
        <f t="shared" si="191"/>
        <v>3.0069444444961846E-2</v>
      </c>
      <c r="AD525" s="30"/>
      <c r="AE525" s="30"/>
    </row>
    <row r="526" spans="1:33" s="3" customFormat="1" hidden="1" x14ac:dyDescent="0.4">
      <c r="A526" s="16" t="str">
        <f t="shared" si="185"/>
        <v>-</v>
      </c>
      <c r="B526" s="16" t="str">
        <f t="shared" si="186"/>
        <v>☆</v>
      </c>
      <c r="C526" s="3">
        <v>17</v>
      </c>
      <c r="D526" s="2">
        <v>43435.730937499997</v>
      </c>
      <c r="E526" s="3" t="s">
        <v>763</v>
      </c>
      <c r="F526" s="3">
        <v>23235</v>
      </c>
      <c r="G526" s="3" t="s">
        <v>32</v>
      </c>
      <c r="H526" s="3">
        <v>2643</v>
      </c>
      <c r="I526" s="3">
        <v>653</v>
      </c>
      <c r="J526" s="3">
        <v>10</v>
      </c>
      <c r="K526" s="3">
        <v>1</v>
      </c>
      <c r="L526" s="2">
        <v>43435.731817129628</v>
      </c>
      <c r="O526" s="3" t="s">
        <v>26</v>
      </c>
      <c r="P526" s="3" t="s">
        <v>27</v>
      </c>
      <c r="Q526" s="3" t="s">
        <v>22</v>
      </c>
      <c r="R526" s="3" t="s">
        <v>23</v>
      </c>
      <c r="S526" s="2">
        <v>43435.749710648146</v>
      </c>
      <c r="U526" s="2">
        <v>43435.764224537037</v>
      </c>
      <c r="X526" s="2">
        <f t="shared" si="187"/>
        <v>43435.730937499997</v>
      </c>
      <c r="Y526" s="33">
        <f t="shared" si="188"/>
        <v>0</v>
      </c>
      <c r="Z526" s="33">
        <f t="shared" si="189"/>
        <v>0</v>
      </c>
      <c r="AA526" s="30"/>
      <c r="AB526" s="30">
        <f t="shared" si="190"/>
        <v>0</v>
      </c>
      <c r="AC526" s="30">
        <f t="shared" si="191"/>
        <v>1.877314814919373E-2</v>
      </c>
      <c r="AD526" s="30"/>
      <c r="AE526" s="30"/>
    </row>
    <row r="527" spans="1:33" s="3" customFormat="1" hidden="1" x14ac:dyDescent="0.4">
      <c r="A527" s="16" t="str">
        <f t="shared" si="185"/>
        <v>-</v>
      </c>
      <c r="B527" s="16" t="str">
        <f t="shared" si="186"/>
        <v>☆</v>
      </c>
      <c r="C527" s="3">
        <v>17</v>
      </c>
      <c r="D527" s="2">
        <v>43435.731134259258</v>
      </c>
      <c r="E527" s="3" t="s">
        <v>669</v>
      </c>
      <c r="F527" s="3">
        <v>23236</v>
      </c>
      <c r="G527" s="3" t="s">
        <v>32</v>
      </c>
      <c r="H527" s="3">
        <v>7940</v>
      </c>
      <c r="I527" s="3">
        <v>778</v>
      </c>
      <c r="J527" s="3">
        <v>14</v>
      </c>
      <c r="K527" s="3">
        <v>2</v>
      </c>
      <c r="L527" s="2">
        <v>43435.732141203705</v>
      </c>
      <c r="O527" s="3" t="s">
        <v>68</v>
      </c>
      <c r="P527" s="3" t="s">
        <v>69</v>
      </c>
      <c r="Q527" s="3" t="s">
        <v>33</v>
      </c>
      <c r="R527" s="3" t="s">
        <v>34</v>
      </c>
      <c r="S527" s="2">
        <v>43435.759710648148</v>
      </c>
      <c r="U527" s="2">
        <v>43435.770543981482</v>
      </c>
      <c r="X527" s="2">
        <f t="shared" si="187"/>
        <v>43435.731134259258</v>
      </c>
      <c r="Y527" s="33">
        <f t="shared" si="188"/>
        <v>0</v>
      </c>
      <c r="Z527" s="33">
        <f t="shared" si="189"/>
        <v>0</v>
      </c>
      <c r="AA527" s="30"/>
      <c r="AB527" s="30">
        <f t="shared" si="190"/>
        <v>0</v>
      </c>
      <c r="AC527" s="30">
        <f t="shared" si="191"/>
        <v>2.8576388889632653E-2</v>
      </c>
      <c r="AD527" s="30"/>
      <c r="AE527" s="30"/>
    </row>
    <row r="528" spans="1:33" s="3" customFormat="1" hidden="1" x14ac:dyDescent="0.4">
      <c r="A528" s="16" t="str">
        <f t="shared" si="185"/>
        <v>-</v>
      </c>
      <c r="B528" s="16" t="str">
        <f t="shared" si="186"/>
        <v>☆</v>
      </c>
      <c r="C528" s="3">
        <v>17</v>
      </c>
      <c r="D528" s="2">
        <v>43435.731215277781</v>
      </c>
      <c r="E528" s="3" t="s">
        <v>832</v>
      </c>
      <c r="F528" s="3">
        <v>23237</v>
      </c>
      <c r="G528" s="3" t="s">
        <v>32</v>
      </c>
      <c r="H528" s="3">
        <v>2535</v>
      </c>
      <c r="I528" s="3">
        <v>832</v>
      </c>
      <c r="J528" s="3">
        <v>1</v>
      </c>
      <c r="K528" s="3">
        <v>1</v>
      </c>
      <c r="L528" s="2">
        <v>43435.731319444443</v>
      </c>
      <c r="O528" s="3" t="s">
        <v>20</v>
      </c>
      <c r="P528" s="3" t="s">
        <v>21</v>
      </c>
      <c r="Q528" s="3" t="s">
        <v>26</v>
      </c>
      <c r="R528" s="3" t="s">
        <v>27</v>
      </c>
      <c r="S528" s="2">
        <v>43435.756597222222</v>
      </c>
      <c r="U528" s="2">
        <v>43435.765335648146</v>
      </c>
      <c r="X528" s="2">
        <f t="shared" si="187"/>
        <v>43435.731215277781</v>
      </c>
      <c r="Y528" s="33">
        <f t="shared" si="188"/>
        <v>0</v>
      </c>
      <c r="Z528" s="33">
        <f t="shared" si="189"/>
        <v>0</v>
      </c>
      <c r="AA528" s="30"/>
      <c r="AB528" s="30">
        <f t="shared" si="190"/>
        <v>0</v>
      </c>
      <c r="AC528" s="30"/>
      <c r="AD528" s="30"/>
      <c r="AE528" s="30"/>
      <c r="AG528" s="3" t="s">
        <v>92</v>
      </c>
    </row>
    <row r="529" spans="1:33" s="3" customFormat="1" hidden="1" x14ac:dyDescent="0.4">
      <c r="A529" s="16" t="str">
        <f t="shared" si="185"/>
        <v>-</v>
      </c>
      <c r="B529" s="16" t="str">
        <f t="shared" si="186"/>
        <v>☆</v>
      </c>
      <c r="C529" s="3">
        <v>17</v>
      </c>
      <c r="D529" s="2">
        <v>43435.731562499997</v>
      </c>
      <c r="E529" s="3" t="s">
        <v>881</v>
      </c>
      <c r="F529" s="3">
        <v>23238</v>
      </c>
      <c r="G529" s="3" t="s">
        <v>18</v>
      </c>
      <c r="H529" s="3">
        <v>4033</v>
      </c>
      <c r="I529" s="3">
        <v>988</v>
      </c>
      <c r="J529" s="3">
        <v>9</v>
      </c>
      <c r="K529" s="3">
        <v>3</v>
      </c>
      <c r="L529" s="2">
        <v>43435.731759259259</v>
      </c>
      <c r="O529" s="3" t="s">
        <v>63</v>
      </c>
      <c r="P529" s="3" t="s">
        <v>64</v>
      </c>
      <c r="Q529" s="3" t="s">
        <v>48</v>
      </c>
      <c r="R529" s="3" t="s">
        <v>49</v>
      </c>
      <c r="S529" s="2">
        <v>43435.753321759257</v>
      </c>
      <c r="U529" s="2">
        <v>43435.765439814815</v>
      </c>
      <c r="X529" s="2">
        <f t="shared" si="187"/>
        <v>43435.731562499997</v>
      </c>
      <c r="Y529" s="33">
        <f t="shared" si="188"/>
        <v>0</v>
      </c>
      <c r="Z529" s="33">
        <f t="shared" si="189"/>
        <v>0</v>
      </c>
      <c r="AA529" s="30"/>
      <c r="AB529" s="30">
        <f t="shared" si="190"/>
        <v>0</v>
      </c>
      <c r="AC529" s="30"/>
      <c r="AD529" s="30"/>
      <c r="AE529" s="30"/>
      <c r="AG529" s="3" t="s">
        <v>117</v>
      </c>
    </row>
    <row r="530" spans="1:33" s="3" customFormat="1" hidden="1" x14ac:dyDescent="0.4">
      <c r="A530" s="16" t="str">
        <f t="shared" si="185"/>
        <v>-</v>
      </c>
      <c r="B530" s="16" t="str">
        <f t="shared" si="186"/>
        <v>☆</v>
      </c>
      <c r="C530" s="3">
        <v>17</v>
      </c>
      <c r="D530" s="2">
        <v>43435.731747685182</v>
      </c>
      <c r="E530" s="3" t="s">
        <v>882</v>
      </c>
      <c r="F530" s="3">
        <v>23239</v>
      </c>
      <c r="G530" s="3" t="s">
        <v>95</v>
      </c>
      <c r="H530" s="3">
        <v>0</v>
      </c>
      <c r="I530" s="3">
        <v>768</v>
      </c>
      <c r="J530" s="3">
        <v>1</v>
      </c>
      <c r="K530" s="3">
        <v>2</v>
      </c>
      <c r="L530" s="2">
        <v>43435.734351851854</v>
      </c>
      <c r="O530" s="3" t="s">
        <v>44</v>
      </c>
      <c r="P530" s="3" t="s">
        <v>45</v>
      </c>
      <c r="Q530" s="3" t="s">
        <v>73</v>
      </c>
      <c r="R530" s="3" t="s">
        <v>74</v>
      </c>
      <c r="S530" s="2">
        <v>43435.755520833336</v>
      </c>
      <c r="U530" s="2">
        <v>43435.761631944442</v>
      </c>
      <c r="X530" s="2">
        <f t="shared" si="187"/>
        <v>43435.731747685182</v>
      </c>
      <c r="Y530" s="33">
        <f t="shared" si="188"/>
        <v>0</v>
      </c>
      <c r="Z530" s="33">
        <f t="shared" si="189"/>
        <v>0</v>
      </c>
      <c r="AA530" s="30"/>
      <c r="AB530" s="30">
        <f t="shared" si="190"/>
        <v>0</v>
      </c>
      <c r="AC530" s="30">
        <f t="shared" si="191"/>
        <v>2.3773148153850343E-2</v>
      </c>
      <c r="AD530" s="30"/>
      <c r="AE530" s="30"/>
    </row>
    <row r="531" spans="1:33" s="3" customFormat="1" hidden="1" x14ac:dyDescent="0.4">
      <c r="A531" s="16" t="str">
        <f t="shared" ref="A531:A562" si="192">IF(W531&gt;0, "★", "-")</f>
        <v>-</v>
      </c>
      <c r="B531" s="16" t="str">
        <f t="shared" ref="B531:B562" si="193">IF(L531&gt;0, "☆", "-")</f>
        <v>☆</v>
      </c>
      <c r="C531" s="3">
        <v>17</v>
      </c>
      <c r="D531" s="2">
        <v>43435.732037037036</v>
      </c>
      <c r="E531" s="3" t="s">
        <v>832</v>
      </c>
      <c r="F531" s="3">
        <v>23241</v>
      </c>
      <c r="G531" s="3" t="s">
        <v>32</v>
      </c>
      <c r="H531" s="3">
        <v>2535</v>
      </c>
      <c r="I531" s="3">
        <v>241</v>
      </c>
      <c r="J531" s="3">
        <v>15</v>
      </c>
      <c r="K531" s="3">
        <v>1</v>
      </c>
      <c r="L531" s="2">
        <v>43435.732152777775</v>
      </c>
      <c r="O531" s="3" t="s">
        <v>39</v>
      </c>
      <c r="P531" s="3" t="s">
        <v>40</v>
      </c>
      <c r="Q531" s="3" t="s">
        <v>26</v>
      </c>
      <c r="R531" s="3" t="s">
        <v>27</v>
      </c>
      <c r="S531" s="2">
        <v>43435.742314814815</v>
      </c>
      <c r="U531" s="2">
        <v>43435.749421296299</v>
      </c>
      <c r="X531" s="2">
        <f t="shared" si="187"/>
        <v>43435.732037037036</v>
      </c>
      <c r="Y531" s="33">
        <f t="shared" si="188"/>
        <v>0</v>
      </c>
      <c r="Z531" s="33">
        <f t="shared" si="189"/>
        <v>0</v>
      </c>
      <c r="AA531" s="30"/>
      <c r="AB531" s="30">
        <f t="shared" si="190"/>
        <v>0</v>
      </c>
      <c r="AC531" s="30"/>
      <c r="AD531" s="30"/>
      <c r="AE531" s="30"/>
      <c r="AG531" s="3" t="s">
        <v>92</v>
      </c>
    </row>
    <row r="532" spans="1:33" s="3" customFormat="1" hidden="1" x14ac:dyDescent="0.4">
      <c r="A532" s="16" t="str">
        <f t="shared" si="192"/>
        <v>-</v>
      </c>
      <c r="B532" s="16" t="str">
        <f t="shared" si="193"/>
        <v>☆</v>
      </c>
      <c r="C532" s="3">
        <v>17</v>
      </c>
      <c r="D532" s="2">
        <v>43435.732233796298</v>
      </c>
      <c r="E532" s="3" t="s">
        <v>883</v>
      </c>
      <c r="F532" s="3">
        <v>23242</v>
      </c>
      <c r="G532" s="3" t="s">
        <v>18</v>
      </c>
      <c r="H532" s="3">
        <v>4033</v>
      </c>
      <c r="I532" s="3">
        <v>956</v>
      </c>
      <c r="J532" s="3">
        <v>9</v>
      </c>
      <c r="K532" s="3">
        <v>2</v>
      </c>
      <c r="L532" s="2">
        <v>43435.732395833336</v>
      </c>
      <c r="O532" s="3" t="s">
        <v>63</v>
      </c>
      <c r="P532" s="3" t="s">
        <v>64</v>
      </c>
      <c r="Q532" s="3" t="s">
        <v>48</v>
      </c>
      <c r="R532" s="3" t="s">
        <v>49</v>
      </c>
      <c r="S532" s="2">
        <v>43435.753668981481</v>
      </c>
      <c r="U532" s="2">
        <v>43435.769861111112</v>
      </c>
      <c r="X532" s="2">
        <f t="shared" si="187"/>
        <v>43435.732233796298</v>
      </c>
      <c r="Y532" s="33">
        <f t="shared" si="188"/>
        <v>0</v>
      </c>
      <c r="Z532" s="33">
        <f t="shared" si="189"/>
        <v>0</v>
      </c>
      <c r="AA532" s="30"/>
      <c r="AB532" s="30">
        <f t="shared" si="190"/>
        <v>0</v>
      </c>
      <c r="AC532" s="30">
        <f t="shared" si="191"/>
        <v>2.1435185182781424E-2</v>
      </c>
      <c r="AD532" s="30"/>
      <c r="AE532" s="30"/>
      <c r="AG532" s="3" t="s">
        <v>989</v>
      </c>
    </row>
    <row r="533" spans="1:33" s="3" customFormat="1" hidden="1" x14ac:dyDescent="0.4">
      <c r="A533" s="16" t="str">
        <f t="shared" si="192"/>
        <v>★</v>
      </c>
      <c r="B533" s="16" t="str">
        <f t="shared" si="193"/>
        <v>☆</v>
      </c>
      <c r="C533" s="3">
        <v>17</v>
      </c>
      <c r="D533" s="2">
        <v>43435.732488425929</v>
      </c>
      <c r="E533" s="3" t="s">
        <v>832</v>
      </c>
      <c r="F533" s="3">
        <v>23243</v>
      </c>
      <c r="G533" s="3" t="s">
        <v>32</v>
      </c>
      <c r="H533" s="3">
        <v>2535</v>
      </c>
      <c r="I533" s="3">
        <v>375</v>
      </c>
      <c r="J533" s="3">
        <v>15</v>
      </c>
      <c r="K533" s="3">
        <v>1</v>
      </c>
      <c r="L533" s="2">
        <v>43435.735601851855</v>
      </c>
      <c r="O533" s="3" t="s">
        <v>41</v>
      </c>
      <c r="P533" s="3" t="s">
        <v>42</v>
      </c>
      <c r="Q533" s="3" t="s">
        <v>26</v>
      </c>
      <c r="R533" s="3" t="s">
        <v>27</v>
      </c>
      <c r="S533" s="2">
        <v>43435.73940972222</v>
      </c>
      <c r="U533" s="2">
        <v>43435.749432870369</v>
      </c>
      <c r="W533" s="2">
        <v>43435.73940972222</v>
      </c>
      <c r="X533" s="2">
        <f t="shared" si="187"/>
        <v>43435.73940972222</v>
      </c>
      <c r="Y533" s="33">
        <f t="shared" si="188"/>
        <v>0</v>
      </c>
      <c r="Z533" s="33">
        <f t="shared" si="189"/>
        <v>0</v>
      </c>
      <c r="AA533" s="30"/>
      <c r="AB533" s="30">
        <f t="shared" si="190"/>
        <v>0</v>
      </c>
      <c r="AC533" s="30">
        <f t="shared" si="191"/>
        <v>0</v>
      </c>
      <c r="AD533" s="30"/>
      <c r="AE533" s="30"/>
      <c r="AG533" s="3" t="s">
        <v>92</v>
      </c>
    </row>
    <row r="534" spans="1:33" s="3" customFormat="1" hidden="1" x14ac:dyDescent="0.4">
      <c r="A534" s="16" t="str">
        <f t="shared" si="192"/>
        <v>★</v>
      </c>
      <c r="B534" s="16" t="str">
        <f t="shared" si="193"/>
        <v>☆</v>
      </c>
      <c r="C534" s="3">
        <v>17</v>
      </c>
      <c r="D534" s="2">
        <v>43435.733020833337</v>
      </c>
      <c r="E534" s="3" t="s">
        <v>849</v>
      </c>
      <c r="F534" s="3">
        <v>23247</v>
      </c>
      <c r="G534" s="3" t="s">
        <v>32</v>
      </c>
      <c r="H534" s="3">
        <v>2568</v>
      </c>
      <c r="I534" s="3">
        <v>886</v>
      </c>
      <c r="J534" s="3">
        <v>2</v>
      </c>
      <c r="K534" s="3">
        <v>1</v>
      </c>
      <c r="L534" s="2">
        <v>43435.733229166668</v>
      </c>
      <c r="O534" s="3" t="s">
        <v>43</v>
      </c>
      <c r="P534" s="3" t="s">
        <v>89</v>
      </c>
      <c r="Q534" s="3" t="s">
        <v>22</v>
      </c>
      <c r="R534" s="3" t="s">
        <v>23</v>
      </c>
      <c r="S534" s="2">
        <v>43435.774687500001</v>
      </c>
      <c r="U534" s="2">
        <v>43435.790902777779</v>
      </c>
      <c r="W534" s="2">
        <v>43435.774687500001</v>
      </c>
      <c r="X534" s="2">
        <f t="shared" si="187"/>
        <v>43435.774687500001</v>
      </c>
      <c r="Y534" s="33">
        <f t="shared" si="188"/>
        <v>0</v>
      </c>
      <c r="Z534" s="33">
        <f t="shared" si="189"/>
        <v>0</v>
      </c>
      <c r="AA534" s="30"/>
      <c r="AB534" s="30">
        <f t="shared" si="190"/>
        <v>0</v>
      </c>
      <c r="AC534" s="30">
        <f t="shared" si="191"/>
        <v>0</v>
      </c>
      <c r="AD534" s="30"/>
      <c r="AE534" s="30"/>
    </row>
    <row r="535" spans="1:33" s="3" customFormat="1" hidden="1" x14ac:dyDescent="0.4">
      <c r="A535" s="16" t="str">
        <f t="shared" si="192"/>
        <v>★</v>
      </c>
      <c r="B535" s="16" t="str">
        <f t="shared" si="193"/>
        <v>☆</v>
      </c>
      <c r="C535" s="3">
        <v>17</v>
      </c>
      <c r="D535" s="2">
        <v>43435.733842592592</v>
      </c>
      <c r="E535" s="3" t="s">
        <v>885</v>
      </c>
      <c r="F535" s="3">
        <v>23250</v>
      </c>
      <c r="G535" s="3" t="s">
        <v>32</v>
      </c>
      <c r="H535" s="3">
        <v>4983</v>
      </c>
      <c r="I535" s="3">
        <v>784</v>
      </c>
      <c r="J535" s="3">
        <v>11</v>
      </c>
      <c r="K535" s="3">
        <v>1</v>
      </c>
      <c r="L535" s="2">
        <v>43435.733958333331</v>
      </c>
      <c r="O535" s="3" t="s">
        <v>68</v>
      </c>
      <c r="P535" s="3" t="s">
        <v>69</v>
      </c>
      <c r="Q535" s="3" t="s">
        <v>24</v>
      </c>
      <c r="R535" s="3" t="s">
        <v>25</v>
      </c>
      <c r="S535" s="2">
        <v>43435.762523148151</v>
      </c>
      <c r="U535" s="2">
        <v>43435.774525462963</v>
      </c>
      <c r="W535" s="2">
        <v>43435.740752314814</v>
      </c>
      <c r="X535" s="2">
        <f t="shared" si="187"/>
        <v>43435.740752314814</v>
      </c>
      <c r="Y535" s="33">
        <f t="shared" si="188"/>
        <v>0</v>
      </c>
      <c r="Z535" s="33">
        <f t="shared" si="189"/>
        <v>0</v>
      </c>
      <c r="AA535" s="30"/>
      <c r="AB535" s="30">
        <f t="shared" si="190"/>
        <v>0</v>
      </c>
      <c r="AC535" s="30">
        <f t="shared" si="191"/>
        <v>2.1770833336631767E-2</v>
      </c>
      <c r="AD535" s="30"/>
      <c r="AE535" s="30"/>
      <c r="AG535" s="3" t="s">
        <v>107</v>
      </c>
    </row>
    <row r="536" spans="1:33" s="3" customFormat="1" hidden="1" x14ac:dyDescent="0.4">
      <c r="A536" s="16" t="str">
        <f t="shared" si="192"/>
        <v>-</v>
      </c>
      <c r="B536" s="16" t="str">
        <f t="shared" si="193"/>
        <v>☆</v>
      </c>
      <c r="C536" s="3">
        <v>17</v>
      </c>
      <c r="D536" s="2">
        <v>43435.734224537038</v>
      </c>
      <c r="E536" s="3" t="s">
        <v>886</v>
      </c>
      <c r="F536" s="3">
        <v>23251</v>
      </c>
      <c r="G536" s="3" t="s">
        <v>32</v>
      </c>
      <c r="H536" s="3">
        <v>4983</v>
      </c>
      <c r="I536" s="3">
        <v>448</v>
      </c>
      <c r="J536" s="3">
        <v>11</v>
      </c>
      <c r="K536" s="3">
        <v>2</v>
      </c>
      <c r="L536" s="2">
        <v>43435.735972222225</v>
      </c>
      <c r="O536" s="3" t="s">
        <v>68</v>
      </c>
      <c r="P536" s="3" t="s">
        <v>69</v>
      </c>
      <c r="Q536" s="3" t="s">
        <v>24</v>
      </c>
      <c r="R536" s="3" t="s">
        <v>25</v>
      </c>
      <c r="S536" s="2">
        <v>43435.762523148151</v>
      </c>
      <c r="U536" s="2">
        <v>43435.775219907409</v>
      </c>
      <c r="X536" s="2">
        <f t="shared" si="187"/>
        <v>43435.734224537038</v>
      </c>
      <c r="Y536" s="33">
        <f t="shared" si="188"/>
        <v>0</v>
      </c>
      <c r="Z536" s="33">
        <f t="shared" si="189"/>
        <v>0</v>
      </c>
      <c r="AA536" s="30"/>
      <c r="AB536" s="30">
        <f t="shared" si="190"/>
        <v>0</v>
      </c>
      <c r="AC536" s="30"/>
      <c r="AD536" s="30"/>
      <c r="AE536" s="30"/>
      <c r="AG536" s="3" t="s">
        <v>107</v>
      </c>
    </row>
    <row r="537" spans="1:33" s="3" customFormat="1" hidden="1" x14ac:dyDescent="0.4">
      <c r="A537" s="16" t="str">
        <f t="shared" si="192"/>
        <v>★</v>
      </c>
      <c r="B537" s="16" t="str">
        <f t="shared" si="193"/>
        <v>☆</v>
      </c>
      <c r="C537" s="3">
        <v>17</v>
      </c>
      <c r="D537" s="2">
        <v>43435.734456018516</v>
      </c>
      <c r="E537" s="3" t="s">
        <v>834</v>
      </c>
      <c r="F537" s="3">
        <v>23252</v>
      </c>
      <c r="G537" s="3" t="s">
        <v>32</v>
      </c>
      <c r="H537" s="3">
        <v>5357</v>
      </c>
      <c r="I537" s="3">
        <v>605</v>
      </c>
      <c r="J537" s="3">
        <v>7</v>
      </c>
      <c r="K537" s="3">
        <v>1</v>
      </c>
      <c r="L537" s="2">
        <v>43435.73878472222</v>
      </c>
      <c r="O537" s="3" t="s">
        <v>41</v>
      </c>
      <c r="P537" s="3" t="s">
        <v>42</v>
      </c>
      <c r="Q537" s="3" t="s">
        <v>43</v>
      </c>
      <c r="R537" s="3" t="s">
        <v>89</v>
      </c>
      <c r="S537" s="2">
        <v>43435.748912037037</v>
      </c>
      <c r="U537" s="2">
        <v>43435.755624999998</v>
      </c>
      <c r="W537" s="2">
        <v>43435.741388888891</v>
      </c>
      <c r="X537" s="2">
        <f t="shared" si="187"/>
        <v>43435.741388888891</v>
      </c>
      <c r="Y537" s="33">
        <f t="shared" si="188"/>
        <v>0</v>
      </c>
      <c r="Z537" s="33">
        <f t="shared" si="189"/>
        <v>0</v>
      </c>
      <c r="AA537" s="30"/>
      <c r="AB537" s="30">
        <f t="shared" si="190"/>
        <v>0</v>
      </c>
      <c r="AC537" s="30">
        <f t="shared" si="191"/>
        <v>7.5231481459923089E-3</v>
      </c>
      <c r="AD537" s="30"/>
      <c r="AE537" s="30"/>
    </row>
    <row r="538" spans="1:33" s="3" customFormat="1" hidden="1" x14ac:dyDescent="0.4">
      <c r="A538" s="16" t="str">
        <f t="shared" si="192"/>
        <v>-</v>
      </c>
      <c r="B538" s="16" t="str">
        <f t="shared" si="193"/>
        <v>☆</v>
      </c>
      <c r="C538" s="3">
        <v>17</v>
      </c>
      <c r="D538" s="2">
        <v>43435.734467592592</v>
      </c>
      <c r="E538" s="3" t="s">
        <v>449</v>
      </c>
      <c r="F538" s="3">
        <v>23253</v>
      </c>
      <c r="G538" s="3" t="s">
        <v>110</v>
      </c>
      <c r="H538" s="3">
        <v>1325</v>
      </c>
      <c r="I538" s="3">
        <v>267</v>
      </c>
      <c r="J538" s="3">
        <v>9</v>
      </c>
      <c r="K538" s="3">
        <v>1</v>
      </c>
      <c r="L538" s="2">
        <v>43435.734583333331</v>
      </c>
      <c r="O538" s="3" t="s">
        <v>103</v>
      </c>
      <c r="P538" s="3" t="s">
        <v>19</v>
      </c>
      <c r="Q538" s="3" t="s">
        <v>24</v>
      </c>
      <c r="R538" s="3" t="s">
        <v>25</v>
      </c>
      <c r="S538" s="2">
        <v>43435.744004629632</v>
      </c>
      <c r="U538" s="2">
        <v>43435.750115740739</v>
      </c>
      <c r="X538" s="2">
        <f t="shared" si="187"/>
        <v>43435.734467592592</v>
      </c>
      <c r="Y538" s="33">
        <f t="shared" si="188"/>
        <v>0</v>
      </c>
      <c r="Z538" s="33">
        <f t="shared" si="189"/>
        <v>0</v>
      </c>
      <c r="AA538" s="30"/>
      <c r="AB538" s="30">
        <f t="shared" si="190"/>
        <v>0</v>
      </c>
      <c r="AC538" s="30">
        <f t="shared" si="191"/>
        <v>9.5370370399905369E-3</v>
      </c>
      <c r="AD538" s="30"/>
      <c r="AE538" s="30"/>
    </row>
    <row r="539" spans="1:33" s="3" customFormat="1" hidden="1" x14ac:dyDescent="0.4">
      <c r="A539" s="16" t="str">
        <f t="shared" si="192"/>
        <v>-</v>
      </c>
      <c r="B539" s="16" t="str">
        <f t="shared" si="193"/>
        <v>☆</v>
      </c>
      <c r="C539" s="3">
        <v>17</v>
      </c>
      <c r="D539" s="2">
        <v>43435.734837962962</v>
      </c>
      <c r="E539" s="3" t="s">
        <v>887</v>
      </c>
      <c r="F539" s="3">
        <v>23254</v>
      </c>
      <c r="G539" s="3" t="s">
        <v>18</v>
      </c>
      <c r="H539" s="3">
        <v>8018</v>
      </c>
      <c r="I539" s="3">
        <v>226</v>
      </c>
      <c r="J539" s="3">
        <v>2</v>
      </c>
      <c r="K539" s="3">
        <v>1</v>
      </c>
      <c r="L539" s="2">
        <v>43435.763171296298</v>
      </c>
      <c r="O539" s="3" t="s">
        <v>30</v>
      </c>
      <c r="P539" s="3" t="s">
        <v>31</v>
      </c>
      <c r="Q539" s="3" t="s">
        <v>75</v>
      </c>
      <c r="R539" s="3" t="s">
        <v>76</v>
      </c>
      <c r="S539" s="2">
        <v>43435.75949074074</v>
      </c>
      <c r="U539" s="2">
        <v>43435.766770833332</v>
      </c>
      <c r="X539" s="2">
        <f t="shared" si="187"/>
        <v>43435.734837962962</v>
      </c>
      <c r="Y539" s="33">
        <f t="shared" si="188"/>
        <v>0</v>
      </c>
      <c r="Z539" s="33">
        <f t="shared" si="189"/>
        <v>0</v>
      </c>
      <c r="AA539" s="30"/>
      <c r="AB539" s="30">
        <f t="shared" si="190"/>
        <v>0</v>
      </c>
      <c r="AC539" s="30">
        <f t="shared" si="191"/>
        <v>2.8333333335467614E-2</v>
      </c>
      <c r="AD539" s="30"/>
      <c r="AE539" s="30"/>
    </row>
    <row r="540" spans="1:33" s="3" customFormat="1" hidden="1" x14ac:dyDescent="0.4">
      <c r="A540" s="16" t="str">
        <f t="shared" si="192"/>
        <v>★</v>
      </c>
      <c r="B540" s="16" t="str">
        <f t="shared" si="193"/>
        <v>☆</v>
      </c>
      <c r="C540" s="3">
        <v>17</v>
      </c>
      <c r="D540" s="2">
        <v>43435.73574074074</v>
      </c>
      <c r="E540" s="3" t="s">
        <v>832</v>
      </c>
      <c r="F540" s="3">
        <v>23255</v>
      </c>
      <c r="G540" s="3" t="s">
        <v>32</v>
      </c>
      <c r="H540" s="3">
        <v>2535</v>
      </c>
      <c r="I540" s="3">
        <v>743</v>
      </c>
      <c r="J540" s="3">
        <v>3</v>
      </c>
      <c r="K540" s="3">
        <v>1</v>
      </c>
      <c r="L540" s="2">
        <v>43435.735856481479</v>
      </c>
      <c r="O540" s="3" t="s">
        <v>59</v>
      </c>
      <c r="P540" s="3" t="s">
        <v>60</v>
      </c>
      <c r="Q540" s="3" t="s">
        <v>26</v>
      </c>
      <c r="R540" s="3" t="s">
        <v>27</v>
      </c>
      <c r="S540" s="2">
        <v>43435.767557870371</v>
      </c>
      <c r="U540" s="2">
        <v>43435.77542824074</v>
      </c>
      <c r="W540" s="2">
        <v>43435.742662037039</v>
      </c>
      <c r="X540" s="2">
        <f t="shared" si="187"/>
        <v>43435.742662037039</v>
      </c>
      <c r="Y540" s="33">
        <f t="shared" si="188"/>
        <v>0</v>
      </c>
      <c r="Z540" s="33">
        <f t="shared" si="189"/>
        <v>0</v>
      </c>
      <c r="AA540" s="30"/>
      <c r="AB540" s="30">
        <f t="shared" si="190"/>
        <v>0</v>
      </c>
      <c r="AC540" s="30"/>
      <c r="AD540" s="30"/>
      <c r="AE540" s="30"/>
      <c r="AG540" s="3" t="s">
        <v>92</v>
      </c>
    </row>
    <row r="541" spans="1:33" s="3" customFormat="1" hidden="1" x14ac:dyDescent="0.4">
      <c r="A541" s="16" t="str">
        <f t="shared" si="192"/>
        <v>★</v>
      </c>
      <c r="B541" s="16" t="str">
        <f t="shared" si="193"/>
        <v>☆</v>
      </c>
      <c r="C541" s="3">
        <v>17</v>
      </c>
      <c r="D541" s="2">
        <v>43435.735810185186</v>
      </c>
      <c r="E541" s="3" t="s">
        <v>819</v>
      </c>
      <c r="F541" s="3">
        <v>23256</v>
      </c>
      <c r="G541" s="3" t="s">
        <v>32</v>
      </c>
      <c r="H541" s="3">
        <v>4609</v>
      </c>
      <c r="I541" s="3">
        <v>12</v>
      </c>
      <c r="J541" s="3">
        <v>15</v>
      </c>
      <c r="K541" s="3">
        <v>1</v>
      </c>
      <c r="L541" s="2">
        <v>43435.763043981482</v>
      </c>
      <c r="O541" s="3" t="s">
        <v>41</v>
      </c>
      <c r="P541" s="3" t="s">
        <v>42</v>
      </c>
      <c r="Q541" s="3" t="s">
        <v>22</v>
      </c>
      <c r="R541" s="3" t="s">
        <v>23</v>
      </c>
      <c r="S541" s="2">
        <v>43435.774097222224</v>
      </c>
      <c r="U541" s="2">
        <v>43435.789571759262</v>
      </c>
      <c r="W541" s="2">
        <v>43435.742743055554</v>
      </c>
      <c r="X541" s="2">
        <f t="shared" si="187"/>
        <v>43435.742743055554</v>
      </c>
      <c r="Y541" s="33">
        <f t="shared" si="188"/>
        <v>0</v>
      </c>
      <c r="Z541" s="33">
        <f t="shared" si="189"/>
        <v>0</v>
      </c>
      <c r="AA541" s="30"/>
      <c r="AB541" s="30">
        <f t="shared" si="190"/>
        <v>0</v>
      </c>
      <c r="AC541" s="30">
        <f t="shared" si="191"/>
        <v>3.1354166669188999E-2</v>
      </c>
      <c r="AD541" s="30"/>
      <c r="AE541" s="30"/>
    </row>
    <row r="542" spans="1:33" s="3" customFormat="1" hidden="1" x14ac:dyDescent="0.4">
      <c r="A542" s="16" t="str">
        <f t="shared" si="192"/>
        <v>-</v>
      </c>
      <c r="B542" s="16" t="str">
        <f t="shared" si="193"/>
        <v>☆</v>
      </c>
      <c r="C542" s="3">
        <v>17</v>
      </c>
      <c r="D542" s="2">
        <v>43435.735902777778</v>
      </c>
      <c r="E542" s="3" t="s">
        <v>888</v>
      </c>
      <c r="F542" s="3">
        <v>23258</v>
      </c>
      <c r="G542" s="3" t="s">
        <v>96</v>
      </c>
      <c r="H542" s="3">
        <v>0</v>
      </c>
      <c r="I542" s="3">
        <v>718</v>
      </c>
      <c r="J542" s="3">
        <v>7</v>
      </c>
      <c r="K542" s="3">
        <v>1</v>
      </c>
      <c r="L542" s="2">
        <v>43435.737835648149</v>
      </c>
      <c r="O542" s="3" t="s">
        <v>51</v>
      </c>
      <c r="P542" s="3" t="s">
        <v>52</v>
      </c>
      <c r="Q542" s="3" t="s">
        <v>43</v>
      </c>
      <c r="R542" s="3" t="s">
        <v>89</v>
      </c>
      <c r="S542" s="2">
        <v>43435.75675925926</v>
      </c>
      <c r="U542" s="2">
        <v>43435.760138888887</v>
      </c>
      <c r="X542" s="2">
        <f t="shared" si="187"/>
        <v>43435.735902777778</v>
      </c>
      <c r="Y542" s="33">
        <f t="shared" si="188"/>
        <v>0</v>
      </c>
      <c r="Z542" s="33">
        <f t="shared" si="189"/>
        <v>0</v>
      </c>
      <c r="AA542" s="30"/>
      <c r="AB542" s="30">
        <f t="shared" si="190"/>
        <v>0</v>
      </c>
      <c r="AC542" s="30">
        <f t="shared" si="191"/>
        <v>2.0856481482042E-2</v>
      </c>
      <c r="AD542" s="30"/>
      <c r="AE542" s="30"/>
    </row>
    <row r="543" spans="1:33" s="3" customFormat="1" hidden="1" x14ac:dyDescent="0.4">
      <c r="A543" s="16" t="str">
        <f t="shared" si="192"/>
        <v>★</v>
      </c>
      <c r="B543" s="16" t="str">
        <f t="shared" si="193"/>
        <v>☆</v>
      </c>
      <c r="C543" s="3">
        <v>17</v>
      </c>
      <c r="D543" s="2">
        <v>43435.73605324074</v>
      </c>
      <c r="E543" s="3" t="s">
        <v>832</v>
      </c>
      <c r="F543" s="3">
        <v>23259</v>
      </c>
      <c r="G543" s="3" t="s">
        <v>32</v>
      </c>
      <c r="H543" s="3">
        <v>2535</v>
      </c>
      <c r="I543" s="3">
        <v>823</v>
      </c>
      <c r="J543" s="3">
        <v>3</v>
      </c>
      <c r="K543" s="3">
        <v>1</v>
      </c>
      <c r="L543" s="2">
        <v>43435.736215277779</v>
      </c>
      <c r="O543" s="3" t="s">
        <v>39</v>
      </c>
      <c r="P543" s="3" t="s">
        <v>40</v>
      </c>
      <c r="Q543" s="3" t="s">
        <v>26</v>
      </c>
      <c r="R543" s="3" t="s">
        <v>27</v>
      </c>
      <c r="S543" s="2">
        <v>43435.766863425924</v>
      </c>
      <c r="U543" s="2">
        <v>43435.773969907408</v>
      </c>
      <c r="W543" s="2">
        <v>43435.742974537039</v>
      </c>
      <c r="X543" s="2">
        <f t="shared" si="187"/>
        <v>43435.742974537039</v>
      </c>
      <c r="Y543" s="33">
        <f t="shared" si="188"/>
        <v>0</v>
      </c>
      <c r="Z543" s="33">
        <f t="shared" si="189"/>
        <v>0</v>
      </c>
      <c r="AA543" s="30"/>
      <c r="AB543" s="30">
        <f t="shared" si="190"/>
        <v>0</v>
      </c>
      <c r="AC543" s="30">
        <f t="shared" si="191"/>
        <v>2.3888888885267079E-2</v>
      </c>
      <c r="AD543" s="30"/>
      <c r="AE543" s="30"/>
    </row>
    <row r="544" spans="1:33" s="3" customFormat="1" hidden="1" x14ac:dyDescent="0.4">
      <c r="A544" s="16" t="str">
        <f t="shared" si="192"/>
        <v>-</v>
      </c>
      <c r="B544" s="16" t="str">
        <f t="shared" si="193"/>
        <v>☆</v>
      </c>
      <c r="C544" s="3">
        <v>17</v>
      </c>
      <c r="D544" s="2">
        <v>43435.736261574071</v>
      </c>
      <c r="E544" s="3" t="s">
        <v>889</v>
      </c>
      <c r="F544" s="3">
        <v>23260</v>
      </c>
      <c r="G544" s="3" t="s">
        <v>32</v>
      </c>
      <c r="H544" s="3">
        <v>4442</v>
      </c>
      <c r="I544" s="3">
        <v>131</v>
      </c>
      <c r="J544" s="3">
        <v>3</v>
      </c>
      <c r="K544" s="3">
        <v>2</v>
      </c>
      <c r="L544" s="2">
        <v>43435.736458333333</v>
      </c>
      <c r="O544" s="3" t="s">
        <v>26</v>
      </c>
      <c r="P544" s="3" t="s">
        <v>27</v>
      </c>
      <c r="Q544" s="3" t="s">
        <v>41</v>
      </c>
      <c r="R544" s="3" t="s">
        <v>42</v>
      </c>
      <c r="S544" s="2">
        <v>43435.760416666664</v>
      </c>
      <c r="U544" s="2">
        <v>43435.769155092596</v>
      </c>
      <c r="X544" s="2">
        <f t="shared" si="187"/>
        <v>43435.736261574071</v>
      </c>
      <c r="Y544" s="33">
        <f t="shared" si="188"/>
        <v>0</v>
      </c>
      <c r="Z544" s="33">
        <f t="shared" si="189"/>
        <v>0</v>
      </c>
      <c r="AA544" s="30"/>
      <c r="AB544" s="30">
        <f t="shared" si="190"/>
        <v>0</v>
      </c>
      <c r="AC544" s="30">
        <f t="shared" si="191"/>
        <v>2.4155092592991423E-2</v>
      </c>
      <c r="AD544" s="30"/>
      <c r="AE544" s="30"/>
    </row>
    <row r="545" spans="1:33" s="3" customFormat="1" hidden="1" x14ac:dyDescent="0.4">
      <c r="A545" s="16" t="str">
        <f t="shared" si="192"/>
        <v>-</v>
      </c>
      <c r="B545" s="16" t="str">
        <f t="shared" si="193"/>
        <v>☆</v>
      </c>
      <c r="C545" s="3">
        <v>17</v>
      </c>
      <c r="D545" s="2">
        <v>43435.736284722225</v>
      </c>
      <c r="E545" s="3" t="s">
        <v>886</v>
      </c>
      <c r="F545" s="3">
        <v>23261</v>
      </c>
      <c r="G545" s="3" t="s">
        <v>32</v>
      </c>
      <c r="H545" s="3">
        <v>4983</v>
      </c>
      <c r="I545" s="3">
        <v>38</v>
      </c>
      <c r="J545" s="3">
        <v>11</v>
      </c>
      <c r="K545" s="3">
        <v>2</v>
      </c>
      <c r="L545" s="2">
        <v>43435.736631944441</v>
      </c>
      <c r="O545" s="3" t="s">
        <v>68</v>
      </c>
      <c r="P545" s="3" t="s">
        <v>69</v>
      </c>
      <c r="Q545" s="3" t="s">
        <v>24</v>
      </c>
      <c r="R545" s="3" t="s">
        <v>25</v>
      </c>
      <c r="S545" s="2">
        <v>43435.76284722222</v>
      </c>
      <c r="U545" s="2">
        <v>43435.775543981479</v>
      </c>
      <c r="X545" s="2">
        <f t="shared" si="187"/>
        <v>43435.736284722225</v>
      </c>
      <c r="Y545" s="33">
        <f t="shared" si="188"/>
        <v>0</v>
      </c>
      <c r="Z545" s="33">
        <f t="shared" si="189"/>
        <v>0</v>
      </c>
      <c r="AA545" s="30"/>
      <c r="AB545" s="30">
        <f t="shared" si="190"/>
        <v>0</v>
      </c>
      <c r="AC545" s="30"/>
      <c r="AD545" s="30"/>
      <c r="AE545" s="30"/>
      <c r="AG545" s="3" t="s">
        <v>107</v>
      </c>
    </row>
    <row r="546" spans="1:33" s="3" customFormat="1" hidden="1" x14ac:dyDescent="0.4">
      <c r="A546" s="16" t="str">
        <f t="shared" si="192"/>
        <v>-</v>
      </c>
      <c r="B546" s="16" t="str">
        <f t="shared" si="193"/>
        <v>☆</v>
      </c>
      <c r="C546" s="3">
        <v>17</v>
      </c>
      <c r="D546" s="2">
        <v>43435.736643518518</v>
      </c>
      <c r="E546" s="3" t="s">
        <v>693</v>
      </c>
      <c r="F546" s="3">
        <v>23262</v>
      </c>
      <c r="G546" s="3" t="s">
        <v>18</v>
      </c>
      <c r="H546" s="3">
        <v>7908</v>
      </c>
      <c r="I546" s="3">
        <v>271</v>
      </c>
      <c r="J546" s="3">
        <v>5</v>
      </c>
      <c r="K546" s="3">
        <v>1</v>
      </c>
      <c r="L546" s="2">
        <v>43435.73746527778</v>
      </c>
      <c r="O546" s="3" t="s">
        <v>66</v>
      </c>
      <c r="P546" s="3" t="s">
        <v>67</v>
      </c>
      <c r="Q546" s="3" t="s">
        <v>103</v>
      </c>
      <c r="R546" s="3" t="s">
        <v>19</v>
      </c>
      <c r="S546" s="2">
        <v>43435.744641203702</v>
      </c>
      <c r="U546" s="2">
        <v>43435.749143518522</v>
      </c>
      <c r="X546" s="2">
        <f t="shared" si="187"/>
        <v>43435.736643518518</v>
      </c>
      <c r="Y546" s="33">
        <f t="shared" si="188"/>
        <v>0</v>
      </c>
      <c r="Z546" s="33">
        <f t="shared" si="189"/>
        <v>0</v>
      </c>
      <c r="AA546" s="30"/>
      <c r="AB546" s="30">
        <f t="shared" si="190"/>
        <v>0</v>
      </c>
      <c r="AC546" s="30">
        <f t="shared" si="191"/>
        <v>7.9976851848186925E-3</v>
      </c>
      <c r="AD546" s="30"/>
      <c r="AE546" s="30"/>
    </row>
    <row r="547" spans="1:33" s="3" customFormat="1" hidden="1" x14ac:dyDescent="0.4">
      <c r="A547" s="16" t="str">
        <f t="shared" si="192"/>
        <v>-</v>
      </c>
      <c r="B547" s="16" t="str">
        <f t="shared" si="193"/>
        <v>☆</v>
      </c>
      <c r="C547" s="3">
        <v>17</v>
      </c>
      <c r="D547" s="2">
        <v>43435.736932870372</v>
      </c>
      <c r="E547" s="3" t="s">
        <v>832</v>
      </c>
      <c r="F547" s="3">
        <v>23263</v>
      </c>
      <c r="G547" s="3" t="s">
        <v>32</v>
      </c>
      <c r="H547" s="3">
        <v>2535</v>
      </c>
      <c r="I547" s="3">
        <v>236</v>
      </c>
      <c r="J547" s="3">
        <v>11</v>
      </c>
      <c r="K547" s="3">
        <v>1</v>
      </c>
      <c r="L547" s="2">
        <v>43435.737013888887</v>
      </c>
      <c r="O547" s="3" t="s">
        <v>75</v>
      </c>
      <c r="P547" s="3" t="s">
        <v>76</v>
      </c>
      <c r="Q547" s="3" t="s">
        <v>26</v>
      </c>
      <c r="R547" s="3" t="s">
        <v>27</v>
      </c>
      <c r="S547" s="2">
        <v>43435.763854166667</v>
      </c>
      <c r="U547" s="2">
        <v>43435.773136574076</v>
      </c>
      <c r="X547" s="2">
        <f t="shared" si="187"/>
        <v>43435.736932870372</v>
      </c>
      <c r="Y547" s="33">
        <f t="shared" si="188"/>
        <v>0</v>
      </c>
      <c r="Z547" s="33">
        <f t="shared" si="189"/>
        <v>0</v>
      </c>
      <c r="AA547" s="30"/>
      <c r="AB547" s="30">
        <f t="shared" si="190"/>
        <v>0</v>
      </c>
      <c r="AC547" s="30"/>
      <c r="AD547" s="30"/>
      <c r="AE547" s="30"/>
      <c r="AG547" s="3" t="s">
        <v>92</v>
      </c>
    </row>
    <row r="548" spans="1:33" s="3" customFormat="1" hidden="1" x14ac:dyDescent="0.4">
      <c r="A548" s="16" t="str">
        <f t="shared" si="192"/>
        <v>-</v>
      </c>
      <c r="B548" s="16" t="str">
        <f t="shared" si="193"/>
        <v>☆</v>
      </c>
      <c r="C548" s="3">
        <v>17</v>
      </c>
      <c r="D548" s="2">
        <v>43435.737175925926</v>
      </c>
      <c r="E548" s="3" t="s">
        <v>832</v>
      </c>
      <c r="F548" s="3">
        <v>23264</v>
      </c>
      <c r="G548" s="3" t="s">
        <v>32</v>
      </c>
      <c r="H548" s="3">
        <v>2535</v>
      </c>
      <c r="I548" s="3">
        <v>305</v>
      </c>
      <c r="J548" s="3">
        <v>11</v>
      </c>
      <c r="K548" s="3">
        <v>1</v>
      </c>
      <c r="L548" s="2">
        <v>43435.737326388888</v>
      </c>
      <c r="O548" s="3" t="s">
        <v>75</v>
      </c>
      <c r="P548" s="3" t="s">
        <v>76</v>
      </c>
      <c r="Q548" s="3" t="s">
        <v>33</v>
      </c>
      <c r="R548" s="3" t="s">
        <v>34</v>
      </c>
      <c r="S548" s="2">
        <v>43435.763854166667</v>
      </c>
      <c r="U548" s="2">
        <v>43435.775902777779</v>
      </c>
      <c r="X548" s="2">
        <f t="shared" si="187"/>
        <v>43435.737175925926</v>
      </c>
      <c r="Y548" s="33">
        <f t="shared" si="188"/>
        <v>0</v>
      </c>
      <c r="Z548" s="33">
        <f t="shared" si="189"/>
        <v>0</v>
      </c>
      <c r="AA548" s="30"/>
      <c r="AB548" s="30">
        <f t="shared" si="190"/>
        <v>0</v>
      </c>
      <c r="AC548" s="30"/>
      <c r="AD548" s="30"/>
      <c r="AE548" s="30"/>
      <c r="AG548" s="3" t="s">
        <v>92</v>
      </c>
    </row>
    <row r="549" spans="1:33" s="3" customFormat="1" hidden="1" x14ac:dyDescent="0.4">
      <c r="A549" s="16" t="str">
        <f t="shared" si="192"/>
        <v>-</v>
      </c>
      <c r="B549" s="16" t="str">
        <f t="shared" si="193"/>
        <v>☆</v>
      </c>
      <c r="C549" s="3">
        <v>17</v>
      </c>
      <c r="D549" s="2">
        <v>43435.737407407411</v>
      </c>
      <c r="E549" s="3" t="s">
        <v>886</v>
      </c>
      <c r="F549" s="3">
        <v>23266</v>
      </c>
      <c r="G549" s="3" t="s">
        <v>32</v>
      </c>
      <c r="H549" s="3">
        <v>4983</v>
      </c>
      <c r="I549" s="3">
        <v>771</v>
      </c>
      <c r="J549" s="3">
        <v>11</v>
      </c>
      <c r="K549" s="3">
        <v>2</v>
      </c>
      <c r="L549" s="2">
        <v>43435.737523148149</v>
      </c>
      <c r="O549" s="3" t="s">
        <v>53</v>
      </c>
      <c r="P549" s="3" t="s">
        <v>54</v>
      </c>
      <c r="Q549" s="3" t="s">
        <v>24</v>
      </c>
      <c r="R549" s="3" t="s">
        <v>25</v>
      </c>
      <c r="S549" s="2">
        <v>43435.766527777778</v>
      </c>
      <c r="U549" s="2">
        <v>43435.777569444443</v>
      </c>
      <c r="X549" s="2">
        <f t="shared" si="187"/>
        <v>43435.737407407411</v>
      </c>
      <c r="Y549" s="33">
        <f t="shared" si="188"/>
        <v>0</v>
      </c>
      <c r="Z549" s="33">
        <f t="shared" si="189"/>
        <v>0</v>
      </c>
      <c r="AA549" s="30"/>
      <c r="AB549" s="30">
        <f t="shared" si="190"/>
        <v>0</v>
      </c>
      <c r="AC549" s="30"/>
      <c r="AD549" s="30"/>
      <c r="AE549" s="30"/>
      <c r="AG549" s="3" t="s">
        <v>107</v>
      </c>
    </row>
    <row r="550" spans="1:33" s="3" customFormat="1" hidden="1" x14ac:dyDescent="0.4">
      <c r="A550" s="16" t="str">
        <f t="shared" si="192"/>
        <v>-</v>
      </c>
      <c r="B550" s="16" t="str">
        <f t="shared" si="193"/>
        <v>☆</v>
      </c>
      <c r="C550" s="3">
        <v>17</v>
      </c>
      <c r="D550" s="2">
        <v>43435.737708333334</v>
      </c>
      <c r="E550" s="3" t="s">
        <v>891</v>
      </c>
      <c r="F550" s="3">
        <v>23267</v>
      </c>
      <c r="G550" s="3" t="s">
        <v>95</v>
      </c>
      <c r="H550" s="3">
        <v>0</v>
      </c>
      <c r="I550" s="3">
        <v>968</v>
      </c>
      <c r="J550" s="3">
        <v>9</v>
      </c>
      <c r="K550" s="3">
        <v>1</v>
      </c>
      <c r="L550" s="2">
        <v>43435.738055555557</v>
      </c>
      <c r="O550" s="3" t="s">
        <v>44</v>
      </c>
      <c r="P550" s="3" t="s">
        <v>45</v>
      </c>
      <c r="Q550" s="3" t="s">
        <v>71</v>
      </c>
      <c r="R550" s="3" t="s">
        <v>72</v>
      </c>
      <c r="S550" s="2">
        <v>43435.761643518519</v>
      </c>
      <c r="U550" s="2">
        <v>43435.767083333332</v>
      </c>
      <c r="X550" s="2">
        <f t="shared" si="187"/>
        <v>43435.737708333334</v>
      </c>
      <c r="Y550" s="33">
        <f t="shared" si="188"/>
        <v>0</v>
      </c>
      <c r="Z550" s="33">
        <f t="shared" si="189"/>
        <v>0</v>
      </c>
      <c r="AA550" s="30"/>
      <c r="AB550" s="30">
        <f t="shared" si="190"/>
        <v>0</v>
      </c>
      <c r="AC550" s="30">
        <f t="shared" si="191"/>
        <v>2.3935185185109731E-2</v>
      </c>
      <c r="AD550" s="30"/>
      <c r="AE550" s="30"/>
    </row>
    <row r="551" spans="1:33" s="3" customFormat="1" hidden="1" x14ac:dyDescent="0.4">
      <c r="A551" s="16" t="str">
        <f t="shared" si="192"/>
        <v>-</v>
      </c>
      <c r="B551" s="16" t="str">
        <f t="shared" si="193"/>
        <v>☆</v>
      </c>
      <c r="C551" s="3">
        <v>17</v>
      </c>
      <c r="D551" s="2">
        <v>43435.737951388888</v>
      </c>
      <c r="E551" s="3" t="s">
        <v>886</v>
      </c>
      <c r="F551" s="3">
        <v>23269</v>
      </c>
      <c r="G551" s="3" t="s">
        <v>32</v>
      </c>
      <c r="H551" s="3">
        <v>4983</v>
      </c>
      <c r="I551" s="3">
        <v>402</v>
      </c>
      <c r="J551" s="3">
        <v>11</v>
      </c>
      <c r="K551" s="3">
        <v>2</v>
      </c>
      <c r="L551" s="2">
        <v>43435.738333333335</v>
      </c>
      <c r="O551" s="3" t="s">
        <v>43</v>
      </c>
      <c r="P551" s="3" t="s">
        <v>89</v>
      </c>
      <c r="Q551" s="3" t="s">
        <v>24</v>
      </c>
      <c r="R551" s="3" t="s">
        <v>25</v>
      </c>
      <c r="S551" s="2">
        <v>43435.762280092589</v>
      </c>
      <c r="U551" s="2">
        <v>43435.775023148148</v>
      </c>
      <c r="X551" s="2">
        <f t="shared" si="187"/>
        <v>43435.737951388888</v>
      </c>
      <c r="Y551" s="33">
        <f t="shared" si="188"/>
        <v>0</v>
      </c>
      <c r="Z551" s="33">
        <f t="shared" si="189"/>
        <v>0</v>
      </c>
      <c r="AA551" s="30"/>
      <c r="AB551" s="30">
        <f t="shared" si="190"/>
        <v>0</v>
      </c>
      <c r="AC551" s="30"/>
      <c r="AD551" s="30"/>
      <c r="AE551" s="30"/>
      <c r="AG551" s="3" t="s">
        <v>107</v>
      </c>
    </row>
    <row r="552" spans="1:33" s="3" customFormat="1" hidden="1" x14ac:dyDescent="0.4">
      <c r="A552" s="16" t="str">
        <f t="shared" si="192"/>
        <v>★</v>
      </c>
      <c r="B552" s="16" t="str">
        <f t="shared" si="193"/>
        <v>☆</v>
      </c>
      <c r="C552" s="3">
        <v>17</v>
      </c>
      <c r="D552" s="2">
        <v>43435.738171296296</v>
      </c>
      <c r="E552" s="3" t="s">
        <v>889</v>
      </c>
      <c r="F552" s="3">
        <v>23270</v>
      </c>
      <c r="G552" s="3" t="s">
        <v>32</v>
      </c>
      <c r="H552" s="3">
        <v>4442</v>
      </c>
      <c r="I552" s="3">
        <v>180</v>
      </c>
      <c r="J552" s="3">
        <v>15</v>
      </c>
      <c r="K552" s="3">
        <v>2</v>
      </c>
      <c r="L552" s="2">
        <v>43435.739479166667</v>
      </c>
      <c r="O552" s="3" t="s">
        <v>41</v>
      </c>
      <c r="P552" s="3" t="s">
        <v>42</v>
      </c>
      <c r="Q552" s="3" t="s">
        <v>66</v>
      </c>
      <c r="R552" s="3" t="s">
        <v>67</v>
      </c>
      <c r="S552" s="2">
        <v>43435.779826388891</v>
      </c>
      <c r="U552" s="2">
        <v>43435.788159722222</v>
      </c>
      <c r="W552" s="2">
        <v>43435.779826388891</v>
      </c>
      <c r="X552" s="2">
        <f t="shared" si="187"/>
        <v>43435.779826388891</v>
      </c>
      <c r="Y552" s="33">
        <f t="shared" si="188"/>
        <v>0</v>
      </c>
      <c r="Z552" s="33">
        <f t="shared" si="189"/>
        <v>0</v>
      </c>
      <c r="AA552" s="30"/>
      <c r="AB552" s="30">
        <f t="shared" si="190"/>
        <v>0</v>
      </c>
      <c r="AC552" s="30">
        <f t="shared" si="191"/>
        <v>0</v>
      </c>
      <c r="AD552" s="30"/>
      <c r="AE552" s="30"/>
    </row>
    <row r="553" spans="1:33" s="3" customFormat="1" hidden="1" x14ac:dyDescent="0.4">
      <c r="A553" s="16" t="str">
        <f t="shared" si="192"/>
        <v>★</v>
      </c>
      <c r="B553" s="16" t="str">
        <f t="shared" si="193"/>
        <v>☆</v>
      </c>
      <c r="C553" s="3">
        <v>17</v>
      </c>
      <c r="D553" s="2">
        <v>43435.738275462965</v>
      </c>
      <c r="E553" s="3" t="s">
        <v>832</v>
      </c>
      <c r="F553" s="3">
        <v>23271</v>
      </c>
      <c r="G553" s="3" t="s">
        <v>32</v>
      </c>
      <c r="H553" s="3">
        <v>2535</v>
      </c>
      <c r="I553" s="3">
        <v>124</v>
      </c>
      <c r="J553" s="3">
        <v>14</v>
      </c>
      <c r="K553" s="3">
        <v>1</v>
      </c>
      <c r="L553" s="2">
        <v>43435.73846064815</v>
      </c>
      <c r="O553" s="3" t="s">
        <v>51</v>
      </c>
      <c r="P553" s="3" t="s">
        <v>52</v>
      </c>
      <c r="Q553" s="3" t="s">
        <v>46</v>
      </c>
      <c r="R553" s="3" t="s">
        <v>47</v>
      </c>
      <c r="S553" s="2">
        <v>43435.763437499998</v>
      </c>
      <c r="U553" s="2">
        <v>43435.778217592589</v>
      </c>
      <c r="W553" s="2">
        <v>43435.745208333334</v>
      </c>
      <c r="X553" s="2">
        <f t="shared" si="187"/>
        <v>43435.745208333334</v>
      </c>
      <c r="Y553" s="33">
        <f t="shared" si="188"/>
        <v>0</v>
      </c>
      <c r="Z553" s="33">
        <f t="shared" si="189"/>
        <v>0</v>
      </c>
      <c r="AA553" s="30"/>
      <c r="AB553" s="30">
        <f t="shared" si="190"/>
        <v>0</v>
      </c>
      <c r="AC553" s="30"/>
      <c r="AD553" s="30"/>
      <c r="AE553" s="30"/>
      <c r="AG553" s="3" t="s">
        <v>92</v>
      </c>
    </row>
    <row r="554" spans="1:33" s="3" customFormat="1" hidden="1" x14ac:dyDescent="0.4">
      <c r="A554" s="16" t="str">
        <f t="shared" si="192"/>
        <v>-</v>
      </c>
      <c r="B554" s="16" t="str">
        <f t="shared" si="193"/>
        <v>☆</v>
      </c>
      <c r="C554" s="3">
        <v>17</v>
      </c>
      <c r="D554" s="2">
        <v>43435.73909722222</v>
      </c>
      <c r="E554" s="3" t="s">
        <v>892</v>
      </c>
      <c r="F554" s="3">
        <v>23272</v>
      </c>
      <c r="G554" s="3" t="s">
        <v>32</v>
      </c>
      <c r="H554" s="3">
        <v>5429</v>
      </c>
      <c r="I554" s="3">
        <v>890</v>
      </c>
      <c r="J554" s="3">
        <v>9</v>
      </c>
      <c r="K554" s="3">
        <v>2</v>
      </c>
      <c r="L554" s="2">
        <v>43435.745462962965</v>
      </c>
      <c r="O554" s="3" t="s">
        <v>61</v>
      </c>
      <c r="P554" s="3" t="s">
        <v>62</v>
      </c>
      <c r="Q554" s="3" t="s">
        <v>39</v>
      </c>
      <c r="R554" s="3" t="s">
        <v>40</v>
      </c>
      <c r="S554" s="2">
        <v>43435.752638888887</v>
      </c>
      <c r="U554" s="2">
        <v>43435.769004629627</v>
      </c>
      <c r="X554" s="2">
        <f t="shared" si="187"/>
        <v>43435.73909722222</v>
      </c>
      <c r="Y554" s="33">
        <f t="shared" si="188"/>
        <v>0</v>
      </c>
      <c r="Z554" s="33">
        <f t="shared" si="189"/>
        <v>0</v>
      </c>
      <c r="AA554" s="30"/>
      <c r="AB554" s="30">
        <f t="shared" si="190"/>
        <v>0</v>
      </c>
      <c r="AC554" s="30">
        <f t="shared" si="191"/>
        <v>1.3541666667151731E-2</v>
      </c>
      <c r="AD554" s="30"/>
      <c r="AE554" s="30"/>
    </row>
    <row r="555" spans="1:33" s="3" customFormat="1" hidden="1" x14ac:dyDescent="0.4">
      <c r="A555" s="16" t="str">
        <f t="shared" si="192"/>
        <v>-</v>
      </c>
      <c r="B555" s="16" t="str">
        <f t="shared" si="193"/>
        <v>☆</v>
      </c>
      <c r="C555" s="3">
        <v>17</v>
      </c>
      <c r="D555" s="2">
        <v>43435.739849537036</v>
      </c>
      <c r="E555" s="3" t="s">
        <v>889</v>
      </c>
      <c r="F555" s="3">
        <v>23275</v>
      </c>
      <c r="G555" s="3" t="s">
        <v>32</v>
      </c>
      <c r="H555" s="3">
        <v>4442</v>
      </c>
      <c r="I555" s="3">
        <v>218</v>
      </c>
      <c r="J555" s="3">
        <v>11</v>
      </c>
      <c r="K555" s="3">
        <v>2</v>
      </c>
      <c r="L555" s="2">
        <v>43435.740034722221</v>
      </c>
      <c r="O555" s="3" t="s">
        <v>48</v>
      </c>
      <c r="P555" s="3" t="s">
        <v>49</v>
      </c>
      <c r="Q555" s="3" t="s">
        <v>41</v>
      </c>
      <c r="R555" s="3" t="s">
        <v>42</v>
      </c>
      <c r="S555" s="2">
        <v>43435.771504629629</v>
      </c>
      <c r="U555" s="2">
        <v>43435.777604166666</v>
      </c>
      <c r="X555" s="2">
        <f t="shared" si="187"/>
        <v>43435.739849537036</v>
      </c>
      <c r="Y555" s="33">
        <f t="shared" si="188"/>
        <v>0</v>
      </c>
      <c r="Z555" s="33">
        <f t="shared" si="189"/>
        <v>0</v>
      </c>
      <c r="AA555" s="30"/>
      <c r="AB555" s="30">
        <f t="shared" si="190"/>
        <v>0</v>
      </c>
      <c r="AC555" s="30">
        <f t="shared" si="191"/>
        <v>3.1655092592700385E-2</v>
      </c>
      <c r="AD555" s="30"/>
      <c r="AE555" s="30"/>
    </row>
    <row r="556" spans="1:33" s="3" customFormat="1" hidden="1" x14ac:dyDescent="0.4">
      <c r="A556" s="16" t="str">
        <f t="shared" si="192"/>
        <v>★</v>
      </c>
      <c r="B556" s="16" t="str">
        <f t="shared" si="193"/>
        <v>☆</v>
      </c>
      <c r="C556" s="3">
        <v>17</v>
      </c>
      <c r="D556" s="2">
        <v>43435.74145833333</v>
      </c>
      <c r="E556" s="3" t="s">
        <v>465</v>
      </c>
      <c r="F556" s="3">
        <v>23278</v>
      </c>
      <c r="G556" s="3" t="s">
        <v>32</v>
      </c>
      <c r="H556" s="3">
        <v>3738</v>
      </c>
      <c r="I556" s="3">
        <v>482</v>
      </c>
      <c r="J556" s="3">
        <v>5</v>
      </c>
      <c r="K556" s="3">
        <v>1</v>
      </c>
      <c r="L556" s="2">
        <v>43435.741620370369</v>
      </c>
      <c r="O556" s="3" t="s">
        <v>71</v>
      </c>
      <c r="P556" s="3" t="s">
        <v>72</v>
      </c>
      <c r="Q556" s="3" t="s">
        <v>53</v>
      </c>
      <c r="R556" s="3" t="s">
        <v>54</v>
      </c>
      <c r="S556" s="2">
        <v>43435.774525462963</v>
      </c>
      <c r="U556" s="2">
        <v>43435.782349537039</v>
      </c>
      <c r="W556" s="2">
        <v>43435.748402777775</v>
      </c>
      <c r="X556" s="2">
        <f t="shared" si="187"/>
        <v>43435.748402777775</v>
      </c>
      <c r="Y556" s="33">
        <f t="shared" si="188"/>
        <v>0</v>
      </c>
      <c r="Z556" s="33">
        <f t="shared" si="189"/>
        <v>0</v>
      </c>
      <c r="AA556" s="30"/>
      <c r="AB556" s="30">
        <f t="shared" si="190"/>
        <v>0</v>
      </c>
      <c r="AC556" s="30"/>
      <c r="AD556" s="30"/>
      <c r="AE556" s="30"/>
      <c r="AG556" s="3" t="s">
        <v>108</v>
      </c>
    </row>
    <row r="557" spans="1:33" s="3" customFormat="1" hidden="1" x14ac:dyDescent="0.4">
      <c r="A557" s="16" t="str">
        <f t="shared" si="192"/>
        <v>★</v>
      </c>
      <c r="B557" s="16" t="str">
        <f t="shared" si="193"/>
        <v>☆</v>
      </c>
      <c r="C557" s="3">
        <v>17</v>
      </c>
      <c r="D557" s="2">
        <v>43435.741944444446</v>
      </c>
      <c r="E557" s="3" t="s">
        <v>466</v>
      </c>
      <c r="F557" s="3">
        <v>23279</v>
      </c>
      <c r="G557" s="3" t="s">
        <v>32</v>
      </c>
      <c r="H557" s="3">
        <v>3738</v>
      </c>
      <c r="I557" s="3">
        <v>138</v>
      </c>
      <c r="J557" s="3">
        <v>5</v>
      </c>
      <c r="K557" s="3">
        <v>2</v>
      </c>
      <c r="L557" s="2">
        <v>43435.742129629631</v>
      </c>
      <c r="O557" s="3" t="s">
        <v>71</v>
      </c>
      <c r="P557" s="3" t="s">
        <v>72</v>
      </c>
      <c r="Q557" s="3" t="s">
        <v>53</v>
      </c>
      <c r="R557" s="3" t="s">
        <v>54</v>
      </c>
      <c r="S557" s="2">
        <v>43435.774525462963</v>
      </c>
      <c r="U557" s="2">
        <v>43435.783043981479</v>
      </c>
      <c r="W557" s="2">
        <v>43435.748877314814</v>
      </c>
      <c r="X557" s="2">
        <f t="shared" si="187"/>
        <v>43435.748877314814</v>
      </c>
      <c r="Y557" s="33">
        <f t="shared" si="188"/>
        <v>0</v>
      </c>
      <c r="Z557" s="33">
        <f t="shared" si="189"/>
        <v>0</v>
      </c>
      <c r="AA557" s="30"/>
      <c r="AB557" s="30">
        <f t="shared" si="190"/>
        <v>0</v>
      </c>
      <c r="AC557" s="30">
        <f t="shared" si="191"/>
        <v>2.5648148148320615E-2</v>
      </c>
      <c r="AD557" s="30"/>
      <c r="AE557" s="30"/>
      <c r="AG557" s="3" t="s">
        <v>108</v>
      </c>
    </row>
    <row r="558" spans="1:33" s="3" customFormat="1" hidden="1" x14ac:dyDescent="0.4">
      <c r="A558" s="16" t="str">
        <f t="shared" si="192"/>
        <v>-</v>
      </c>
      <c r="B558" s="16" t="str">
        <f t="shared" si="193"/>
        <v>☆</v>
      </c>
      <c r="C558" s="3">
        <v>17</v>
      </c>
      <c r="D558" s="2">
        <v>43435.742210648146</v>
      </c>
      <c r="E558" s="3" t="s">
        <v>870</v>
      </c>
      <c r="F558" s="3">
        <v>23280</v>
      </c>
      <c r="G558" s="3" t="s">
        <v>32</v>
      </c>
      <c r="H558" s="3">
        <v>7922</v>
      </c>
      <c r="I558" s="3">
        <v>560</v>
      </c>
      <c r="J558" s="3">
        <v>11</v>
      </c>
      <c r="K558" s="3">
        <v>1</v>
      </c>
      <c r="L558" s="2">
        <v>43435.742615740739</v>
      </c>
      <c r="O558" s="3" t="s">
        <v>43</v>
      </c>
      <c r="P558" s="3" t="s">
        <v>89</v>
      </c>
      <c r="Q558" s="3" t="s">
        <v>26</v>
      </c>
      <c r="R558" s="3" t="s">
        <v>27</v>
      </c>
      <c r="S558" s="2">
        <v>43435.768773148149</v>
      </c>
      <c r="U558" s="2">
        <v>43435.775347222225</v>
      </c>
      <c r="X558" s="2">
        <f t="shared" si="187"/>
        <v>43435.742210648146</v>
      </c>
      <c r="Y558" s="33">
        <f t="shared" si="188"/>
        <v>0</v>
      </c>
      <c r="Z558" s="33">
        <f t="shared" si="189"/>
        <v>0</v>
      </c>
      <c r="AA558" s="30"/>
      <c r="AB558" s="30">
        <f t="shared" si="190"/>
        <v>0</v>
      </c>
      <c r="AC558" s="30">
        <f t="shared" si="191"/>
        <v>2.6562500002910383E-2</v>
      </c>
      <c r="AD558" s="30"/>
      <c r="AE558" s="30"/>
    </row>
    <row r="559" spans="1:33" s="3" customFormat="1" hidden="1" x14ac:dyDescent="0.4">
      <c r="A559" s="16" t="str">
        <f t="shared" si="192"/>
        <v>-</v>
      </c>
      <c r="B559" s="16" t="str">
        <f t="shared" si="193"/>
        <v>☆</v>
      </c>
      <c r="C559" s="3">
        <v>17</v>
      </c>
      <c r="D559" s="2">
        <v>43435.742384259262</v>
      </c>
      <c r="E559" s="3" t="s">
        <v>465</v>
      </c>
      <c r="F559" s="3">
        <v>23281</v>
      </c>
      <c r="G559" s="3" t="s">
        <v>32</v>
      </c>
      <c r="H559" s="3">
        <v>3738</v>
      </c>
      <c r="I559" s="3">
        <v>624</v>
      </c>
      <c r="J559" s="3">
        <v>5</v>
      </c>
      <c r="K559" s="3">
        <v>1</v>
      </c>
      <c r="L559" s="2">
        <v>43435.742627314816</v>
      </c>
      <c r="O559" s="3" t="s">
        <v>71</v>
      </c>
      <c r="P559" s="3" t="s">
        <v>72</v>
      </c>
      <c r="Q559" s="3" t="s">
        <v>53</v>
      </c>
      <c r="R559" s="3" t="s">
        <v>54</v>
      </c>
      <c r="S559" s="2">
        <v>43435.774525462963</v>
      </c>
      <c r="U559" s="2">
        <v>43435.782349537039</v>
      </c>
      <c r="X559" s="2">
        <f t="shared" si="187"/>
        <v>43435.742384259262</v>
      </c>
      <c r="Y559" s="33">
        <f t="shared" si="188"/>
        <v>0</v>
      </c>
      <c r="Z559" s="33">
        <f t="shared" si="189"/>
        <v>0</v>
      </c>
      <c r="AA559" s="30"/>
      <c r="AB559" s="30">
        <f t="shared" si="190"/>
        <v>0</v>
      </c>
      <c r="AC559" s="30"/>
      <c r="AD559" s="30"/>
      <c r="AE559" s="30"/>
      <c r="AG559" s="3" t="s">
        <v>108</v>
      </c>
    </row>
    <row r="560" spans="1:33" s="3" customFormat="1" hidden="1" x14ac:dyDescent="0.4">
      <c r="A560" s="16" t="str">
        <f t="shared" si="192"/>
        <v>-</v>
      </c>
      <c r="B560" s="16" t="str">
        <f t="shared" si="193"/>
        <v>☆</v>
      </c>
      <c r="C560" s="3">
        <v>17</v>
      </c>
      <c r="D560" s="2">
        <v>43435.742881944447</v>
      </c>
      <c r="E560" s="3" t="s">
        <v>893</v>
      </c>
      <c r="F560" s="3">
        <v>23282</v>
      </c>
      <c r="G560" s="3" t="s">
        <v>32</v>
      </c>
      <c r="H560" s="3">
        <v>7996</v>
      </c>
      <c r="I560" s="3">
        <v>938</v>
      </c>
      <c r="J560" s="3">
        <v>5</v>
      </c>
      <c r="K560" s="3">
        <v>2</v>
      </c>
      <c r="L560" s="2">
        <v>43435.743020833332</v>
      </c>
      <c r="O560" s="3" t="s">
        <v>103</v>
      </c>
      <c r="P560" s="3" t="s">
        <v>19</v>
      </c>
      <c r="Q560" s="3" t="s">
        <v>30</v>
      </c>
      <c r="R560" s="3" t="s">
        <v>31</v>
      </c>
      <c r="S560" s="2">
        <v>43435.770833333336</v>
      </c>
      <c r="U560" s="2">
        <v>43435.779097222221</v>
      </c>
      <c r="X560" s="2">
        <f t="shared" si="187"/>
        <v>43435.742881944447</v>
      </c>
      <c r="Y560" s="33">
        <f t="shared" si="188"/>
        <v>0</v>
      </c>
      <c r="Z560" s="33">
        <f t="shared" si="189"/>
        <v>0</v>
      </c>
      <c r="AA560" s="30"/>
      <c r="AB560" s="30">
        <f t="shared" si="190"/>
        <v>0</v>
      </c>
      <c r="AC560" s="30"/>
      <c r="AD560" s="30"/>
      <c r="AE560" s="30"/>
      <c r="AG560" s="3" t="s">
        <v>109</v>
      </c>
    </row>
    <row r="561" spans="1:33" s="3" customFormat="1" hidden="1" x14ac:dyDescent="0.4">
      <c r="A561" s="16" t="str">
        <f t="shared" si="192"/>
        <v>★</v>
      </c>
      <c r="B561" s="16" t="str">
        <f t="shared" si="193"/>
        <v>☆</v>
      </c>
      <c r="C561" s="3">
        <v>17</v>
      </c>
      <c r="D561" s="2">
        <v>43435.743171296293</v>
      </c>
      <c r="E561" s="3" t="s">
        <v>893</v>
      </c>
      <c r="F561" s="3">
        <v>23283</v>
      </c>
      <c r="G561" s="3" t="s">
        <v>110</v>
      </c>
      <c r="H561" s="3">
        <v>7996</v>
      </c>
      <c r="I561" s="3">
        <v>453</v>
      </c>
      <c r="J561" s="3">
        <v>5</v>
      </c>
      <c r="K561" s="3">
        <v>2</v>
      </c>
      <c r="L561" s="2">
        <v>43435.743402777778</v>
      </c>
      <c r="O561" s="3" t="s">
        <v>103</v>
      </c>
      <c r="P561" s="3" t="s">
        <v>19</v>
      </c>
      <c r="Q561" s="3" t="s">
        <v>30</v>
      </c>
      <c r="R561" s="3" t="s">
        <v>31</v>
      </c>
      <c r="S561" s="2">
        <v>43435.77144675926</v>
      </c>
      <c r="U561" s="2">
        <v>43435.779710648145</v>
      </c>
      <c r="W561" s="2">
        <v>43435.750092592592</v>
      </c>
      <c r="X561" s="2">
        <f t="shared" si="187"/>
        <v>43435.750092592592</v>
      </c>
      <c r="Y561" s="33">
        <f t="shared" si="188"/>
        <v>0</v>
      </c>
      <c r="Z561" s="33">
        <f t="shared" si="189"/>
        <v>0</v>
      </c>
      <c r="AA561" s="30"/>
      <c r="AB561" s="30">
        <f t="shared" si="190"/>
        <v>0</v>
      </c>
      <c r="AC561" s="30">
        <f t="shared" si="191"/>
        <v>2.1354166667151731E-2</v>
      </c>
      <c r="AD561" s="30"/>
      <c r="AE561" s="30"/>
      <c r="AG561" s="3" t="s">
        <v>109</v>
      </c>
    </row>
    <row r="562" spans="1:33" s="3" customFormat="1" hidden="1" x14ac:dyDescent="0.4">
      <c r="A562" s="16" t="str">
        <f t="shared" si="192"/>
        <v>-</v>
      </c>
      <c r="B562" s="16" t="str">
        <f t="shared" si="193"/>
        <v>☆</v>
      </c>
      <c r="C562" s="3">
        <v>17</v>
      </c>
      <c r="D562" s="2">
        <v>43435.743321759262</v>
      </c>
      <c r="E562" s="3" t="s">
        <v>466</v>
      </c>
      <c r="F562" s="3">
        <v>23284</v>
      </c>
      <c r="G562" s="3" t="s">
        <v>32</v>
      </c>
      <c r="H562" s="3">
        <v>3738</v>
      </c>
      <c r="I562" s="3">
        <v>324</v>
      </c>
      <c r="J562" s="3">
        <v>6</v>
      </c>
      <c r="K562" s="3">
        <v>2</v>
      </c>
      <c r="L562" s="2">
        <v>43435.743831018517</v>
      </c>
      <c r="O562" s="3" t="s">
        <v>71</v>
      </c>
      <c r="P562" s="3" t="s">
        <v>72</v>
      </c>
      <c r="Q562" s="3" t="s">
        <v>53</v>
      </c>
      <c r="R562" s="3" t="s">
        <v>54</v>
      </c>
      <c r="S562" s="2">
        <v>43435.776354166665</v>
      </c>
      <c r="U562" s="2">
        <v>43435.784872685188</v>
      </c>
      <c r="X562" s="2">
        <f t="shared" si="187"/>
        <v>43435.743321759262</v>
      </c>
      <c r="Y562" s="33">
        <f t="shared" si="188"/>
        <v>0</v>
      </c>
      <c r="Z562" s="33">
        <f t="shared" si="189"/>
        <v>0</v>
      </c>
      <c r="AA562" s="30"/>
      <c r="AB562" s="30">
        <f t="shared" si="190"/>
        <v>0</v>
      </c>
      <c r="AC562" s="30"/>
      <c r="AD562" s="30"/>
      <c r="AE562" s="30"/>
      <c r="AG562" s="3" t="s">
        <v>108</v>
      </c>
    </row>
    <row r="563" spans="1:33" s="3" customFormat="1" hidden="1" x14ac:dyDescent="0.4">
      <c r="A563" s="16" t="str">
        <f t="shared" ref="A563:A570" si="194">IF(W563&gt;0, "★", "-")</f>
        <v>-</v>
      </c>
      <c r="B563" s="16" t="str">
        <f t="shared" ref="B563:B570" si="195">IF(L563&gt;0, "☆", "-")</f>
        <v>☆</v>
      </c>
      <c r="C563" s="3">
        <v>17</v>
      </c>
      <c r="D563" s="2">
        <v>43435.743483796294</v>
      </c>
      <c r="E563" s="3" t="s">
        <v>870</v>
      </c>
      <c r="F563" s="3">
        <v>23285</v>
      </c>
      <c r="G563" s="3" t="s">
        <v>32</v>
      </c>
      <c r="H563" s="3">
        <v>7922</v>
      </c>
      <c r="I563" s="3">
        <v>850</v>
      </c>
      <c r="J563" s="3">
        <v>11</v>
      </c>
      <c r="K563" s="3">
        <v>1</v>
      </c>
      <c r="L563" s="2">
        <v>43435.745335648149</v>
      </c>
      <c r="O563" s="3" t="s">
        <v>43</v>
      </c>
      <c r="P563" s="3" t="s">
        <v>89</v>
      </c>
      <c r="Q563" s="3" t="s">
        <v>103</v>
      </c>
      <c r="R563" s="3" t="s">
        <v>19</v>
      </c>
      <c r="S563" s="2">
        <v>43435.768773148149</v>
      </c>
      <c r="U563" s="2">
        <v>43435.776898148149</v>
      </c>
      <c r="X563" s="2">
        <f t="shared" si="187"/>
        <v>43435.743483796294</v>
      </c>
      <c r="Y563" s="33">
        <f t="shared" si="188"/>
        <v>0</v>
      </c>
      <c r="Z563" s="33">
        <f t="shared" si="189"/>
        <v>0</v>
      </c>
      <c r="AA563" s="30"/>
      <c r="AB563" s="30">
        <f t="shared" si="190"/>
        <v>0</v>
      </c>
      <c r="AC563" s="30">
        <f t="shared" si="191"/>
        <v>2.5289351855462883E-2</v>
      </c>
      <c r="AD563" s="30"/>
      <c r="AE563" s="30"/>
    </row>
    <row r="564" spans="1:33" s="3" customFormat="1" hidden="1" x14ac:dyDescent="0.4">
      <c r="A564" s="16" t="str">
        <f t="shared" si="194"/>
        <v>-</v>
      </c>
      <c r="B564" s="16" t="str">
        <f t="shared" si="195"/>
        <v>☆</v>
      </c>
      <c r="C564" s="3">
        <v>17</v>
      </c>
      <c r="D564" s="2">
        <v>43435.743738425925</v>
      </c>
      <c r="E564" s="3" t="s">
        <v>811</v>
      </c>
      <c r="F564" s="3">
        <v>23286</v>
      </c>
      <c r="G564" s="3" t="s">
        <v>32</v>
      </c>
      <c r="H564" s="3">
        <v>7996</v>
      </c>
      <c r="I564" s="3">
        <v>383</v>
      </c>
      <c r="J564" s="3">
        <v>5</v>
      </c>
      <c r="K564" s="3">
        <v>1</v>
      </c>
      <c r="L564" s="2">
        <v>43435.743877314817</v>
      </c>
      <c r="O564" s="3" t="s">
        <v>103</v>
      </c>
      <c r="P564" s="3" t="s">
        <v>19</v>
      </c>
      <c r="Q564" s="3" t="s">
        <v>48</v>
      </c>
      <c r="R564" s="3" t="s">
        <v>49</v>
      </c>
      <c r="S564" s="2">
        <v>43435.771354166667</v>
      </c>
      <c r="U564" s="2">
        <v>43435.778425925928</v>
      </c>
      <c r="X564" s="2">
        <f t="shared" si="187"/>
        <v>43435.743738425925</v>
      </c>
      <c r="Y564" s="33">
        <f t="shared" si="188"/>
        <v>0</v>
      </c>
      <c r="Z564" s="33">
        <f t="shared" si="189"/>
        <v>0</v>
      </c>
      <c r="AA564" s="30"/>
      <c r="AB564" s="30">
        <f t="shared" si="190"/>
        <v>0</v>
      </c>
      <c r="AC564" s="30"/>
      <c r="AD564" s="30"/>
      <c r="AE564" s="30"/>
      <c r="AG564" s="3" t="s">
        <v>109</v>
      </c>
    </row>
    <row r="565" spans="1:33" s="3" customFormat="1" hidden="1" x14ac:dyDescent="0.4">
      <c r="A565" s="16" t="str">
        <f t="shared" si="194"/>
        <v>-</v>
      </c>
      <c r="B565" s="16" t="str">
        <f t="shared" si="195"/>
        <v>☆</v>
      </c>
      <c r="C565" s="3">
        <v>17</v>
      </c>
      <c r="D565" s="2">
        <v>43435.744201388887</v>
      </c>
      <c r="E565" s="3" t="s">
        <v>466</v>
      </c>
      <c r="F565" s="3">
        <v>23287</v>
      </c>
      <c r="G565" s="3" t="s">
        <v>32</v>
      </c>
      <c r="H565" s="3">
        <v>3738</v>
      </c>
      <c r="I565" s="3">
        <v>943</v>
      </c>
      <c r="J565" s="3">
        <v>5</v>
      </c>
      <c r="K565" s="3">
        <v>2</v>
      </c>
      <c r="L565" s="2">
        <v>43435.744444444441</v>
      </c>
      <c r="O565" s="3" t="s">
        <v>71</v>
      </c>
      <c r="P565" s="3" t="s">
        <v>72</v>
      </c>
      <c r="Q565" s="3" t="s">
        <v>53</v>
      </c>
      <c r="R565" s="3" t="s">
        <v>54</v>
      </c>
      <c r="S565" s="2">
        <v>43435.774363425924</v>
      </c>
      <c r="U565" s="2">
        <v>43435.782881944448</v>
      </c>
      <c r="X565" s="2">
        <f t="shared" si="187"/>
        <v>43435.744201388887</v>
      </c>
      <c r="Y565" s="33">
        <f t="shared" si="188"/>
        <v>0</v>
      </c>
      <c r="Z565" s="33">
        <f t="shared" si="189"/>
        <v>0</v>
      </c>
      <c r="AA565" s="30"/>
      <c r="AB565" s="30">
        <f t="shared" si="190"/>
        <v>0</v>
      </c>
      <c r="AC565" s="30"/>
      <c r="AD565" s="30"/>
      <c r="AE565" s="30"/>
      <c r="AG565" s="3" t="s">
        <v>108</v>
      </c>
    </row>
    <row r="566" spans="1:33" s="3" customFormat="1" hidden="1" x14ac:dyDescent="0.4">
      <c r="A566" s="16" t="str">
        <f t="shared" si="194"/>
        <v>-</v>
      </c>
      <c r="B566" s="16" t="str">
        <f t="shared" si="195"/>
        <v>☆</v>
      </c>
      <c r="C566" s="3">
        <v>17</v>
      </c>
      <c r="D566" s="2">
        <v>43435.744641203702</v>
      </c>
      <c r="E566" s="3" t="s">
        <v>893</v>
      </c>
      <c r="F566" s="3">
        <v>23288</v>
      </c>
      <c r="G566" s="3" t="s">
        <v>32</v>
      </c>
      <c r="H566" s="3">
        <v>7996</v>
      </c>
      <c r="I566" s="3">
        <v>866</v>
      </c>
      <c r="J566" s="3">
        <v>5</v>
      </c>
      <c r="K566" s="3">
        <v>2</v>
      </c>
      <c r="L566" s="2">
        <v>43435.744837962964</v>
      </c>
      <c r="O566" s="3" t="s">
        <v>33</v>
      </c>
      <c r="P566" s="3" t="s">
        <v>34</v>
      </c>
      <c r="Q566" s="3" t="s">
        <v>68</v>
      </c>
      <c r="R566" s="3" t="s">
        <v>69</v>
      </c>
      <c r="S566" s="2">
        <v>43435.773321759261</v>
      </c>
      <c r="U566" s="2">
        <v>43435.785127314812</v>
      </c>
      <c r="X566" s="2">
        <f t="shared" si="187"/>
        <v>43435.744641203702</v>
      </c>
      <c r="Y566" s="33">
        <f t="shared" si="188"/>
        <v>0</v>
      </c>
      <c r="Z566" s="33">
        <f t="shared" si="189"/>
        <v>0</v>
      </c>
      <c r="AA566" s="30"/>
      <c r="AB566" s="30">
        <f t="shared" si="190"/>
        <v>0</v>
      </c>
      <c r="AC566" s="30"/>
      <c r="AD566" s="30"/>
      <c r="AE566" s="30"/>
      <c r="AG566" s="3" t="s">
        <v>109</v>
      </c>
    </row>
    <row r="567" spans="1:33" s="3" customFormat="1" hidden="1" x14ac:dyDescent="0.4">
      <c r="A567" s="16" t="str">
        <f t="shared" si="194"/>
        <v>-</v>
      </c>
      <c r="B567" s="16" t="str">
        <f t="shared" si="195"/>
        <v>☆</v>
      </c>
      <c r="C567" s="3">
        <v>17</v>
      </c>
      <c r="D567" s="2">
        <v>43435.745208333334</v>
      </c>
      <c r="E567" s="3" t="s">
        <v>466</v>
      </c>
      <c r="F567" s="3">
        <v>23289</v>
      </c>
      <c r="G567" s="3" t="s">
        <v>32</v>
      </c>
      <c r="H567" s="3">
        <v>3738</v>
      </c>
      <c r="I567" s="3">
        <v>578</v>
      </c>
      <c r="J567" s="3">
        <v>6</v>
      </c>
      <c r="K567" s="3">
        <v>2</v>
      </c>
      <c r="L567" s="2">
        <v>43435.778124999997</v>
      </c>
      <c r="O567" s="3" t="s">
        <v>71</v>
      </c>
      <c r="P567" s="3" t="s">
        <v>72</v>
      </c>
      <c r="Q567" s="3" t="s">
        <v>53</v>
      </c>
      <c r="R567" s="3" t="s">
        <v>54</v>
      </c>
      <c r="S567" s="2">
        <v>43435.774768518517</v>
      </c>
      <c r="U567" s="2">
        <v>43435.78328703704</v>
      </c>
      <c r="X567" s="2">
        <f t="shared" si="187"/>
        <v>43435.745208333334</v>
      </c>
      <c r="Y567" s="33">
        <f t="shared" si="188"/>
        <v>0</v>
      </c>
      <c r="Z567" s="33">
        <f t="shared" si="189"/>
        <v>0</v>
      </c>
      <c r="AA567" s="30"/>
      <c r="AB567" s="30">
        <f t="shared" si="190"/>
        <v>0</v>
      </c>
      <c r="AC567" s="30"/>
      <c r="AD567" s="30"/>
      <c r="AE567" s="30"/>
      <c r="AG567" s="3" t="s">
        <v>108</v>
      </c>
    </row>
    <row r="568" spans="1:33" s="3" customFormat="1" hidden="1" x14ac:dyDescent="0.4">
      <c r="A568" s="16" t="str">
        <f t="shared" si="194"/>
        <v>-</v>
      </c>
      <c r="B568" s="16" t="str">
        <f t="shared" si="195"/>
        <v>☆</v>
      </c>
      <c r="C568" s="3">
        <v>17</v>
      </c>
      <c r="D568" s="2">
        <v>43435.746134259258</v>
      </c>
      <c r="E568" s="3" t="s">
        <v>894</v>
      </c>
      <c r="F568" s="3">
        <v>23291</v>
      </c>
      <c r="G568" s="3" t="s">
        <v>32</v>
      </c>
      <c r="H568" s="3">
        <v>5429</v>
      </c>
      <c r="I568" s="3">
        <v>62</v>
      </c>
      <c r="J568" s="3">
        <v>9</v>
      </c>
      <c r="K568" s="3">
        <v>2</v>
      </c>
      <c r="L568" s="2">
        <v>43435.746249999997</v>
      </c>
      <c r="O568" s="3" t="s">
        <v>63</v>
      </c>
      <c r="P568" s="3" t="s">
        <v>64</v>
      </c>
      <c r="Q568" s="3" t="s">
        <v>39</v>
      </c>
      <c r="R568" s="3" t="s">
        <v>40</v>
      </c>
      <c r="S568" s="2">
        <v>43435.753067129626</v>
      </c>
      <c r="U568" s="2">
        <v>43435.7653587963</v>
      </c>
      <c r="X568" s="2">
        <f t="shared" si="187"/>
        <v>43435.746134259258</v>
      </c>
      <c r="Y568" s="33">
        <f t="shared" si="188"/>
        <v>0</v>
      </c>
      <c r="Z568" s="33">
        <f t="shared" si="189"/>
        <v>0</v>
      </c>
      <c r="AA568" s="30"/>
      <c r="AB568" s="30">
        <f t="shared" si="190"/>
        <v>0</v>
      </c>
      <c r="AC568" s="30">
        <f t="shared" si="191"/>
        <v>6.9328703684732318E-3</v>
      </c>
      <c r="AD568" s="30"/>
      <c r="AE568" s="30"/>
    </row>
    <row r="569" spans="1:33" s="3" customFormat="1" hidden="1" x14ac:dyDescent="0.4">
      <c r="A569" s="16" t="str">
        <f t="shared" si="194"/>
        <v>★</v>
      </c>
      <c r="B569" s="16" t="str">
        <f t="shared" si="195"/>
        <v>☆</v>
      </c>
      <c r="C569" s="3">
        <v>17</v>
      </c>
      <c r="D569" s="2">
        <v>43435.747453703705</v>
      </c>
      <c r="E569" s="3" t="s">
        <v>895</v>
      </c>
      <c r="F569" s="3">
        <v>23292</v>
      </c>
      <c r="G569" s="3" t="s">
        <v>32</v>
      </c>
      <c r="H569" s="3">
        <v>5059</v>
      </c>
      <c r="I569" s="3">
        <v>278</v>
      </c>
      <c r="J569" s="3">
        <v>9</v>
      </c>
      <c r="K569" s="3">
        <v>1</v>
      </c>
      <c r="L569" s="2">
        <v>43435.747557870367</v>
      </c>
      <c r="O569" s="3" t="s">
        <v>103</v>
      </c>
      <c r="P569" s="3" t="s">
        <v>19</v>
      </c>
      <c r="Q569" s="3" t="s">
        <v>63</v>
      </c>
      <c r="R569" s="3" t="s">
        <v>64</v>
      </c>
      <c r="S569" s="2">
        <v>43435.756643518522</v>
      </c>
      <c r="U569" s="2">
        <v>43435.763645833336</v>
      </c>
      <c r="W569" s="2">
        <v>43435.75439814815</v>
      </c>
      <c r="X569" s="2">
        <f t="shared" si="187"/>
        <v>43435.75439814815</v>
      </c>
      <c r="Y569" s="33">
        <f t="shared" si="188"/>
        <v>0</v>
      </c>
      <c r="Z569" s="33">
        <f t="shared" si="189"/>
        <v>0</v>
      </c>
      <c r="AA569" s="30"/>
      <c r="AB569" s="30">
        <f t="shared" si="190"/>
        <v>0</v>
      </c>
      <c r="AC569" s="30">
        <f t="shared" si="191"/>
        <v>2.2453703713836148E-3</v>
      </c>
      <c r="AD569" s="30"/>
      <c r="AE569" s="30"/>
    </row>
    <row r="570" spans="1:33" s="5" customFormat="1" hidden="1" x14ac:dyDescent="0.4">
      <c r="A570" s="17" t="str">
        <f t="shared" si="194"/>
        <v>-</v>
      </c>
      <c r="B570" s="17" t="str">
        <f t="shared" si="195"/>
        <v>☆</v>
      </c>
      <c r="C570" s="5">
        <v>17</v>
      </c>
      <c r="D570" s="4">
        <v>43435.748368055552</v>
      </c>
      <c r="E570" s="5" t="s">
        <v>896</v>
      </c>
      <c r="F570" s="5">
        <v>23294</v>
      </c>
      <c r="G570" s="5" t="s">
        <v>95</v>
      </c>
      <c r="H570" s="5">
        <v>0</v>
      </c>
      <c r="I570" s="5">
        <v>145</v>
      </c>
      <c r="J570" s="5">
        <v>3</v>
      </c>
      <c r="K570" s="5">
        <v>3</v>
      </c>
      <c r="L570" s="4">
        <v>43435.74863425926</v>
      </c>
      <c r="O570" s="5" t="s">
        <v>44</v>
      </c>
      <c r="P570" s="5" t="s">
        <v>45</v>
      </c>
      <c r="Q570" s="5" t="s">
        <v>71</v>
      </c>
      <c r="R570" s="5" t="s">
        <v>72</v>
      </c>
      <c r="S570" s="4">
        <v>43435.776273148149</v>
      </c>
      <c r="U570" s="4">
        <v>43435.783101851855</v>
      </c>
      <c r="X570" s="4">
        <f t="shared" si="187"/>
        <v>43435.748368055552</v>
      </c>
      <c r="Y570" s="34">
        <f t="shared" si="188"/>
        <v>0</v>
      </c>
      <c r="Z570" s="34">
        <f t="shared" si="189"/>
        <v>0</v>
      </c>
      <c r="AA570" s="31"/>
      <c r="AB570" s="31">
        <f t="shared" si="190"/>
        <v>0</v>
      </c>
      <c r="AC570" s="31">
        <f t="shared" si="191"/>
        <v>2.7905092596483883E-2</v>
      </c>
      <c r="AD570" s="31"/>
      <c r="AE570" s="31"/>
    </row>
    <row r="571" spans="1:33" s="21" customFormat="1" x14ac:dyDescent="0.4">
      <c r="A571" s="20" t="str">
        <f t="shared" si="183"/>
        <v>-</v>
      </c>
      <c r="B571" s="20" t="str">
        <f t="shared" si="184"/>
        <v>-</v>
      </c>
      <c r="C571" s="21">
        <v>18</v>
      </c>
      <c r="D571" s="22">
        <v>43435.751342592594</v>
      </c>
      <c r="E571" s="21" t="s">
        <v>870</v>
      </c>
      <c r="F571" s="21">
        <v>23295</v>
      </c>
      <c r="G571" s="21" t="s">
        <v>32</v>
      </c>
      <c r="H571" s="21">
        <v>7922</v>
      </c>
      <c r="I571" s="21">
        <v>956</v>
      </c>
      <c r="J571" s="21">
        <v>12</v>
      </c>
      <c r="K571" s="21">
        <v>1</v>
      </c>
      <c r="M571" s="22">
        <v>43435.757268518515</v>
      </c>
      <c r="N571" s="22">
        <v>43435.761273148149</v>
      </c>
      <c r="O571" s="21" t="s">
        <v>38</v>
      </c>
      <c r="P571" s="21" t="s">
        <v>106</v>
      </c>
      <c r="Q571" s="21" t="s">
        <v>103</v>
      </c>
      <c r="R571" s="21" t="s">
        <v>19</v>
      </c>
      <c r="S571" s="22">
        <v>43435.757824074077</v>
      </c>
      <c r="T571" s="22">
        <v>43435.758229166669</v>
      </c>
      <c r="U571" s="22">
        <v>43435.765324074076</v>
      </c>
      <c r="V571" s="22">
        <v>43435.765729166669</v>
      </c>
      <c r="X571" s="22">
        <f t="shared" si="187"/>
        <v>43435.751342592594</v>
      </c>
      <c r="Y571" s="35">
        <f t="shared" si="188"/>
        <v>4.0046296344371513E-3</v>
      </c>
      <c r="Z571" s="35">
        <f t="shared" si="189"/>
        <v>4.0046296344371513E-3</v>
      </c>
      <c r="AA571" s="32">
        <f>SUM(Z571:Z622)</f>
        <v>0.39429398156062234</v>
      </c>
      <c r="AB571" s="32">
        <f t="shared" si="190"/>
        <v>0</v>
      </c>
      <c r="AC571" s="32">
        <f t="shared" si="191"/>
        <v>5.9259259214741178E-3</v>
      </c>
      <c r="AD571" s="32">
        <f>AVERAGE(AC571:AC622)</f>
        <v>8.7758569733271917E-3</v>
      </c>
      <c r="AE571" s="32">
        <f>MEDIAN(AC571:AC622)</f>
        <v>6.3657407372375019E-3</v>
      </c>
    </row>
    <row r="572" spans="1:33" s="3" customFormat="1" x14ac:dyDescent="0.4">
      <c r="A572" s="16" t="str">
        <f t="shared" si="183"/>
        <v>★</v>
      </c>
      <c r="B572" s="16" t="str">
        <f t="shared" si="184"/>
        <v>-</v>
      </c>
      <c r="C572" s="3">
        <v>18</v>
      </c>
      <c r="D572" s="2">
        <v>43435.754293981481</v>
      </c>
      <c r="E572" s="3" t="s">
        <v>872</v>
      </c>
      <c r="F572" s="3">
        <v>23297</v>
      </c>
      <c r="G572" s="3" t="s">
        <v>32</v>
      </c>
      <c r="H572" s="3">
        <v>4032</v>
      </c>
      <c r="I572" s="3">
        <v>314</v>
      </c>
      <c r="J572" s="3">
        <v>12</v>
      </c>
      <c r="K572" s="3">
        <v>3</v>
      </c>
      <c r="M572" s="2">
        <v>43435.795902777776</v>
      </c>
      <c r="N572" s="2">
        <v>43435.808553240742</v>
      </c>
      <c r="O572" s="3" t="s">
        <v>48</v>
      </c>
      <c r="P572" s="3" t="s">
        <v>49</v>
      </c>
      <c r="Q572" s="3" t="s">
        <v>73</v>
      </c>
      <c r="R572" s="3" t="s">
        <v>74</v>
      </c>
      <c r="S572" s="2">
        <v>43435.795949074076</v>
      </c>
      <c r="T572" s="2">
        <v>43435.795949074076</v>
      </c>
      <c r="U572" s="2">
        <v>43435.806898148148</v>
      </c>
      <c r="V572" s="2">
        <v>43435.810416666667</v>
      </c>
      <c r="W572" s="2">
        <v>43435.795949074076</v>
      </c>
      <c r="X572" s="2">
        <f t="shared" si="187"/>
        <v>43435.795949074076</v>
      </c>
      <c r="Y572" s="33">
        <f t="shared" si="188"/>
        <v>1.2650462966121268E-2</v>
      </c>
      <c r="Z572" s="33">
        <f t="shared" si="189"/>
        <v>3.7951388898363803E-2</v>
      </c>
      <c r="AA572" s="30"/>
      <c r="AB572" s="30">
        <f t="shared" si="190"/>
        <v>0</v>
      </c>
      <c r="AC572" s="30">
        <f t="shared" si="191"/>
        <v>0</v>
      </c>
      <c r="AD572" s="30"/>
      <c r="AE572" s="30"/>
    </row>
    <row r="573" spans="1:33" s="3" customFormat="1" x14ac:dyDescent="0.4">
      <c r="A573" s="16" t="str">
        <f t="shared" si="183"/>
        <v>-</v>
      </c>
      <c r="B573" s="16" t="str">
        <f t="shared" si="184"/>
        <v>-</v>
      </c>
      <c r="C573" s="3">
        <v>18</v>
      </c>
      <c r="D573" s="2">
        <v>43435.755381944444</v>
      </c>
      <c r="E573" s="3" t="s">
        <v>897</v>
      </c>
      <c r="F573" s="3">
        <v>23299</v>
      </c>
      <c r="G573" s="3" t="s">
        <v>32</v>
      </c>
      <c r="H573" s="3">
        <v>8001</v>
      </c>
      <c r="I573" s="3">
        <v>801</v>
      </c>
      <c r="J573" s="3">
        <v>12</v>
      </c>
      <c r="K573" s="3">
        <v>1</v>
      </c>
      <c r="M573" s="2">
        <v>43435.764710648145</v>
      </c>
      <c r="N573" s="2">
        <v>43435.768796296295</v>
      </c>
      <c r="O573" s="3" t="s">
        <v>103</v>
      </c>
      <c r="P573" s="3" t="s">
        <v>19</v>
      </c>
      <c r="Q573" s="3" t="s">
        <v>38</v>
      </c>
      <c r="R573" s="3" t="s">
        <v>106</v>
      </c>
      <c r="S573" s="2">
        <v>43435.765324074076</v>
      </c>
      <c r="T573" s="2">
        <v>43435.765324074076</v>
      </c>
      <c r="U573" s="2">
        <v>43435.772314814814</v>
      </c>
      <c r="V573" s="2">
        <v>43435.772314814814</v>
      </c>
      <c r="X573" s="2">
        <f t="shared" si="187"/>
        <v>43435.755381944444</v>
      </c>
      <c r="Y573" s="33">
        <f t="shared" si="188"/>
        <v>4.0856481500668451E-3</v>
      </c>
      <c r="Z573" s="33">
        <f t="shared" si="189"/>
        <v>4.0856481500668451E-3</v>
      </c>
      <c r="AA573" s="30"/>
      <c r="AB573" s="30">
        <f t="shared" si="190"/>
        <v>0</v>
      </c>
      <c r="AC573" s="30">
        <f t="shared" si="191"/>
        <v>9.3287037016125396E-3</v>
      </c>
      <c r="AD573" s="30"/>
      <c r="AE573" s="30"/>
    </row>
    <row r="574" spans="1:33" s="3" customFormat="1" x14ac:dyDescent="0.4">
      <c r="A574" s="16" t="str">
        <f t="shared" si="183"/>
        <v>-</v>
      </c>
      <c r="B574" s="16" t="str">
        <f t="shared" si="184"/>
        <v>-</v>
      </c>
      <c r="C574" s="3">
        <v>18</v>
      </c>
      <c r="D574" s="2">
        <v>43435.75545138889</v>
      </c>
      <c r="E574" s="3" t="s">
        <v>894</v>
      </c>
      <c r="F574" s="3">
        <v>23300</v>
      </c>
      <c r="G574" s="3" t="s">
        <v>32</v>
      </c>
      <c r="H574" s="3">
        <v>5429</v>
      </c>
      <c r="I574" s="3">
        <v>194</v>
      </c>
      <c r="J574" s="3">
        <v>1</v>
      </c>
      <c r="K574" s="3">
        <v>2</v>
      </c>
      <c r="M574" s="2">
        <v>43435.764456018522</v>
      </c>
      <c r="N574" s="2">
        <v>43435.780752314815</v>
      </c>
      <c r="O574" s="3" t="s">
        <v>63</v>
      </c>
      <c r="P574" s="3" t="s">
        <v>64</v>
      </c>
      <c r="Q574" s="3" t="s">
        <v>39</v>
      </c>
      <c r="R574" s="3" t="s">
        <v>40</v>
      </c>
      <c r="S574" s="2">
        <v>43435.774351851855</v>
      </c>
      <c r="T574" s="2">
        <v>43435.774351851855</v>
      </c>
      <c r="U574" s="2">
        <v>43435.785902777781</v>
      </c>
      <c r="V574" s="2">
        <v>43435.785902777781</v>
      </c>
      <c r="X574" s="2">
        <f t="shared" si="187"/>
        <v>43435.75545138889</v>
      </c>
      <c r="Y574" s="33">
        <f t="shared" si="188"/>
        <v>1.6296296293148771E-2</v>
      </c>
      <c r="Z574" s="33">
        <f t="shared" si="189"/>
        <v>3.2592592586297542E-2</v>
      </c>
      <c r="AA574" s="30"/>
      <c r="AB574" s="30">
        <f t="shared" si="190"/>
        <v>0</v>
      </c>
      <c r="AC574" s="30">
        <f t="shared" si="191"/>
        <v>9.0046296318178065E-3</v>
      </c>
      <c r="AD574" s="30"/>
      <c r="AE574" s="30"/>
    </row>
    <row r="575" spans="1:33" s="3" customFormat="1" x14ac:dyDescent="0.4">
      <c r="A575" s="16" t="str">
        <f t="shared" si="183"/>
        <v>★</v>
      </c>
      <c r="B575" s="16" t="str">
        <f t="shared" si="184"/>
        <v>-</v>
      </c>
      <c r="C575" s="3">
        <v>18</v>
      </c>
      <c r="D575" s="2">
        <v>43435.755671296298</v>
      </c>
      <c r="E575" s="3" t="s">
        <v>678</v>
      </c>
      <c r="F575" s="3">
        <v>23301</v>
      </c>
      <c r="G575" s="3" t="s">
        <v>110</v>
      </c>
      <c r="H575" s="3">
        <v>1857</v>
      </c>
      <c r="I575" s="3">
        <v>475</v>
      </c>
      <c r="J575" s="3">
        <v>1</v>
      </c>
      <c r="K575" s="3">
        <v>2</v>
      </c>
      <c r="M575" s="2">
        <v>43435.796481481484</v>
      </c>
      <c r="N575" s="2">
        <v>43435.801805555559</v>
      </c>
      <c r="O575" s="3" t="s">
        <v>51</v>
      </c>
      <c r="P575" s="3" t="s">
        <v>52</v>
      </c>
      <c r="Q575" s="3" t="s">
        <v>26</v>
      </c>
      <c r="R575" s="3" t="s">
        <v>27</v>
      </c>
      <c r="S575" s="2">
        <v>43435.797326388885</v>
      </c>
      <c r="T575" s="2">
        <v>43435.797326388885</v>
      </c>
      <c r="U575" s="2">
        <v>43435.802662037036</v>
      </c>
      <c r="V575" s="2">
        <v>43435.802662037036</v>
      </c>
      <c r="W575" s="2">
        <v>43435.797326388885</v>
      </c>
      <c r="X575" s="2">
        <f t="shared" si="187"/>
        <v>43435.797326388885</v>
      </c>
      <c r="Y575" s="33">
        <f t="shared" si="188"/>
        <v>5.324074074451346E-3</v>
      </c>
      <c r="Z575" s="33">
        <f t="shared" si="189"/>
        <v>1.0648148148902692E-2</v>
      </c>
      <c r="AA575" s="30"/>
      <c r="AB575" s="30">
        <f t="shared" si="190"/>
        <v>0</v>
      </c>
      <c r="AC575" s="30">
        <f t="shared" si="191"/>
        <v>0</v>
      </c>
      <c r="AD575" s="30"/>
      <c r="AE575" s="30"/>
    </row>
    <row r="576" spans="1:33" s="3" customFormat="1" hidden="1" x14ac:dyDescent="0.4">
      <c r="A576" s="16" t="str">
        <f t="shared" si="179"/>
        <v>-</v>
      </c>
      <c r="B576" s="16" t="str">
        <f t="shared" si="180"/>
        <v>-</v>
      </c>
      <c r="C576" s="3">
        <v>18</v>
      </c>
      <c r="D576" s="2">
        <v>43435.760520833333</v>
      </c>
      <c r="E576" s="3" t="s">
        <v>900</v>
      </c>
      <c r="F576" s="3">
        <v>23306</v>
      </c>
      <c r="G576" s="3" t="s">
        <v>96</v>
      </c>
      <c r="H576" s="3">
        <v>0</v>
      </c>
      <c r="I576" s="3">
        <v>704</v>
      </c>
      <c r="J576" s="3">
        <v>13</v>
      </c>
      <c r="K576" s="3">
        <v>2</v>
      </c>
      <c r="M576" s="2">
        <v>43435.766527777778</v>
      </c>
      <c r="N576" s="2">
        <v>43435.772627314815</v>
      </c>
      <c r="O576" s="3" t="s">
        <v>30</v>
      </c>
      <c r="P576" s="3" t="s">
        <v>31</v>
      </c>
      <c r="Q576" s="3" t="s">
        <v>70</v>
      </c>
      <c r="R576" s="3" t="s">
        <v>105</v>
      </c>
      <c r="S576" s="2">
        <v>43435.767361111109</v>
      </c>
      <c r="T576" s="2">
        <v>43435.767361111109</v>
      </c>
      <c r="U576" s="2">
        <v>43435.773784722223</v>
      </c>
      <c r="V576" s="2">
        <v>43435.777094907404</v>
      </c>
      <c r="X576" s="2">
        <f t="shared" si="187"/>
        <v>43435.760520833333</v>
      </c>
      <c r="Y576" s="33">
        <f t="shared" si="188"/>
        <v>6.0995370367891155E-3</v>
      </c>
      <c r="Z576" s="33">
        <f t="shared" si="189"/>
        <v>1.2199074073578231E-2</v>
      </c>
      <c r="AA576" s="30"/>
      <c r="AB576" s="30">
        <f t="shared" si="190"/>
        <v>0</v>
      </c>
      <c r="AC576" s="30">
        <f t="shared" si="191"/>
        <v>6.0069444443797693E-3</v>
      </c>
      <c r="AD576" s="30"/>
      <c r="AE576" s="30"/>
    </row>
    <row r="577" spans="1:31" s="3" customFormat="1" hidden="1" x14ac:dyDescent="0.4">
      <c r="A577" s="16" t="str">
        <f t="shared" ref="A577:A589" si="196">IF(W577&gt;0, "★", "-")</f>
        <v>★</v>
      </c>
      <c r="B577" s="16" t="str">
        <f t="shared" ref="B577:B589" si="197">IF(L577&gt;0, "☆", "-")</f>
        <v>-</v>
      </c>
      <c r="C577" s="3">
        <v>18</v>
      </c>
      <c r="D577" s="2">
        <v>43435.761620370373</v>
      </c>
      <c r="E577" s="3" t="s">
        <v>901</v>
      </c>
      <c r="F577" s="3">
        <v>23308</v>
      </c>
      <c r="G577" s="3" t="s">
        <v>95</v>
      </c>
      <c r="H577" s="3">
        <v>0</v>
      </c>
      <c r="I577" s="3">
        <v>674</v>
      </c>
      <c r="J577" s="3">
        <v>2</v>
      </c>
      <c r="K577" s="3">
        <v>2</v>
      </c>
      <c r="M577" s="2">
        <v>43435.772928240738</v>
      </c>
      <c r="N577" s="2">
        <v>43435.781840277778</v>
      </c>
      <c r="O577" s="3" t="s">
        <v>43</v>
      </c>
      <c r="P577" s="3" t="s">
        <v>89</v>
      </c>
      <c r="Q577" s="3" t="s">
        <v>36</v>
      </c>
      <c r="R577" s="3" t="s">
        <v>37</v>
      </c>
      <c r="S577" s="2">
        <v>43435.774085648147</v>
      </c>
      <c r="T577" s="2">
        <v>43435.774085648147</v>
      </c>
      <c r="U577" s="2">
        <v>43435.785578703704</v>
      </c>
      <c r="V577" s="2">
        <v>43435.78869212963</v>
      </c>
      <c r="W577" s="2">
        <v>43435.768206018518</v>
      </c>
      <c r="X577" s="2">
        <f t="shared" si="187"/>
        <v>43435.768206018518</v>
      </c>
      <c r="Y577" s="33">
        <f t="shared" si="188"/>
        <v>8.9120370394084603E-3</v>
      </c>
      <c r="Z577" s="33">
        <f t="shared" si="189"/>
        <v>1.7824074078816921E-2</v>
      </c>
      <c r="AA577" s="30"/>
      <c r="AB577" s="30">
        <f t="shared" si="190"/>
        <v>0</v>
      </c>
      <c r="AC577" s="30">
        <f t="shared" si="191"/>
        <v>4.7222222201526165E-3</v>
      </c>
      <c r="AD577" s="30"/>
      <c r="AE577" s="30"/>
    </row>
    <row r="578" spans="1:31" s="3" customFormat="1" hidden="1" x14ac:dyDescent="0.4">
      <c r="A578" s="16" t="str">
        <f t="shared" si="196"/>
        <v>-</v>
      </c>
      <c r="B578" s="16" t="str">
        <f t="shared" si="197"/>
        <v>-</v>
      </c>
      <c r="C578" s="3">
        <v>18</v>
      </c>
      <c r="D578" s="2">
        <v>43435.762280092589</v>
      </c>
      <c r="E578" s="3" t="s">
        <v>902</v>
      </c>
      <c r="F578" s="3">
        <v>23310</v>
      </c>
      <c r="G578" s="3" t="s">
        <v>96</v>
      </c>
      <c r="H578" s="3">
        <v>0</v>
      </c>
      <c r="I578" s="3">
        <v>502</v>
      </c>
      <c r="J578" s="3">
        <v>1</v>
      </c>
      <c r="K578" s="3">
        <v>3</v>
      </c>
      <c r="M578" s="2">
        <v>43435.783668981479</v>
      </c>
      <c r="N578" s="2">
        <v>43435.787673611114</v>
      </c>
      <c r="O578" s="3" t="s">
        <v>51</v>
      </c>
      <c r="P578" s="3" t="s">
        <v>52</v>
      </c>
      <c r="Q578" s="3" t="s">
        <v>26</v>
      </c>
      <c r="R578" s="3" t="s">
        <v>27</v>
      </c>
      <c r="S578" s="2">
        <v>43435.787199074075</v>
      </c>
      <c r="T578" s="2">
        <v>43435.787199074075</v>
      </c>
      <c r="U578" s="2">
        <v>43435.793229166666</v>
      </c>
      <c r="V578" s="2">
        <v>43435.793229166666</v>
      </c>
      <c r="X578" s="2">
        <f t="shared" si="187"/>
        <v>43435.762280092589</v>
      </c>
      <c r="Y578" s="33">
        <f t="shared" si="188"/>
        <v>4.0046296344371513E-3</v>
      </c>
      <c r="Z578" s="33">
        <f t="shared" si="189"/>
        <v>1.2013888903311454E-2</v>
      </c>
      <c r="AA578" s="30"/>
      <c r="AB578" s="30">
        <f t="shared" si="190"/>
        <v>0</v>
      </c>
      <c r="AC578" s="30">
        <f t="shared" si="191"/>
        <v>2.138888889021473E-2</v>
      </c>
      <c r="AD578" s="30"/>
      <c r="AE578" s="30"/>
    </row>
    <row r="579" spans="1:31" s="3" customFormat="1" x14ac:dyDescent="0.4">
      <c r="A579" s="16" t="str">
        <f t="shared" si="196"/>
        <v>-</v>
      </c>
      <c r="B579" s="16" t="str">
        <f t="shared" si="197"/>
        <v>-</v>
      </c>
      <c r="C579" s="3">
        <v>18</v>
      </c>
      <c r="D579" s="2">
        <v>43435.763043981482</v>
      </c>
      <c r="E579" s="3" t="s">
        <v>842</v>
      </c>
      <c r="F579" s="3">
        <v>23313</v>
      </c>
      <c r="G579" s="3" t="s">
        <v>32</v>
      </c>
      <c r="H579" s="3">
        <v>8011</v>
      </c>
      <c r="I579" s="3">
        <v>552</v>
      </c>
      <c r="J579" s="3">
        <v>2</v>
      </c>
      <c r="K579" s="3">
        <v>3</v>
      </c>
      <c r="M579" s="2">
        <v>43435.77921296296</v>
      </c>
      <c r="N579" s="2">
        <v>43435.785844907405</v>
      </c>
      <c r="O579" s="3" t="s">
        <v>24</v>
      </c>
      <c r="P579" s="3" t="s">
        <v>25</v>
      </c>
      <c r="Q579" s="3" t="s">
        <v>22</v>
      </c>
      <c r="R579" s="3" t="s">
        <v>23</v>
      </c>
      <c r="S579" s="2">
        <v>43435.781134259261</v>
      </c>
      <c r="T579" s="2">
        <v>43435.781134259261</v>
      </c>
      <c r="U579" s="2">
        <v>43435.793113425927</v>
      </c>
      <c r="V579" s="2">
        <v>43435.793113425927</v>
      </c>
      <c r="X579" s="2">
        <f t="shared" si="187"/>
        <v>43435.763043981482</v>
      </c>
      <c r="Y579" s="33">
        <f t="shared" si="188"/>
        <v>6.6319444449618459E-3</v>
      </c>
      <c r="Z579" s="33">
        <f t="shared" si="189"/>
        <v>1.9895833334885538E-2</v>
      </c>
      <c r="AA579" s="30"/>
      <c r="AB579" s="30">
        <f t="shared" si="190"/>
        <v>0</v>
      </c>
      <c r="AC579" s="30">
        <f t="shared" si="191"/>
        <v>1.6168981477676425E-2</v>
      </c>
      <c r="AD579" s="30"/>
      <c r="AE579" s="30"/>
    </row>
    <row r="580" spans="1:31" s="3" customFormat="1" x14ac:dyDescent="0.4">
      <c r="A580" s="16" t="str">
        <f t="shared" si="196"/>
        <v>-</v>
      </c>
      <c r="B580" s="16" t="str">
        <f t="shared" si="197"/>
        <v>-</v>
      </c>
      <c r="C580" s="3">
        <v>18</v>
      </c>
      <c r="D580" s="2">
        <v>43435.763356481482</v>
      </c>
      <c r="E580" s="3" t="s">
        <v>819</v>
      </c>
      <c r="F580" s="3">
        <v>23314</v>
      </c>
      <c r="G580" s="3" t="s">
        <v>32</v>
      </c>
      <c r="H580" s="3">
        <v>4609</v>
      </c>
      <c r="I580" s="3">
        <v>120</v>
      </c>
      <c r="J580" s="3">
        <v>9</v>
      </c>
      <c r="K580" s="3">
        <v>1</v>
      </c>
      <c r="M580" s="2">
        <v>43435.799687500003</v>
      </c>
      <c r="N580" s="2">
        <v>43435.810624999998</v>
      </c>
      <c r="O580" s="3" t="s">
        <v>53</v>
      </c>
      <c r="P580" s="3" t="s">
        <v>54</v>
      </c>
      <c r="Q580" s="3" t="s">
        <v>22</v>
      </c>
      <c r="R580" s="3" t="s">
        <v>23</v>
      </c>
      <c r="S580" s="2">
        <v>43435.798356481479</v>
      </c>
      <c r="T580" s="2">
        <v>43435.798356481479</v>
      </c>
      <c r="U580" s="2">
        <v>43435.811053240737</v>
      </c>
      <c r="V580" s="2">
        <v>43435.811053240737</v>
      </c>
      <c r="X580" s="2">
        <f t="shared" ref="X580:X643" si="198">IF(W580&gt;0,W580,D580)</f>
        <v>43435.763356481482</v>
      </c>
      <c r="Y580" s="33">
        <f t="shared" ref="Y580:Y643" si="199">N580-M580</f>
        <v>1.0937499995634425E-2</v>
      </c>
      <c r="Z580" s="33">
        <f t="shared" ref="Z580:Z643" si="200">Y580*K580</f>
        <v>1.0937499995634425E-2</v>
      </c>
      <c r="AA580" s="30"/>
      <c r="AB580" s="30">
        <f t="shared" ref="AB580:AB643" si="201">IF(IF(A580="☆",L580-S580,M580-S580)&lt;0,0,IF(A580="☆",L580-S580,M580-S580))</f>
        <v>1.3310185240698047E-3</v>
      </c>
      <c r="AC580" s="30">
        <f t="shared" ref="AC580:AC643" si="202">IF(IF(B580="☆",(IF(L580&gt;S580,L580-X580,S580-X580)),M580-X580)&lt;0,0,IF(B580="☆",(IF(L580&gt;S580,L580-X580,S580-X580)),M580-X580))</f>
        <v>3.6331018520286307E-2</v>
      </c>
      <c r="AD580" s="30"/>
      <c r="AE580" s="30"/>
    </row>
    <row r="581" spans="1:31" s="3" customFormat="1" x14ac:dyDescent="0.4">
      <c r="A581" s="16" t="str">
        <f t="shared" si="196"/>
        <v>★</v>
      </c>
      <c r="B581" s="16" t="str">
        <f t="shared" si="197"/>
        <v>-</v>
      </c>
      <c r="C581" s="3">
        <v>18</v>
      </c>
      <c r="D581" s="2">
        <v>43435.764016203706</v>
      </c>
      <c r="E581" s="3" t="s">
        <v>876</v>
      </c>
      <c r="F581" s="3">
        <v>23317</v>
      </c>
      <c r="G581" s="3" t="s">
        <v>32</v>
      </c>
      <c r="H581" s="3">
        <v>8024</v>
      </c>
      <c r="I581" s="3">
        <v>811</v>
      </c>
      <c r="J581" s="3">
        <v>2</v>
      </c>
      <c r="K581" s="3">
        <v>2</v>
      </c>
      <c r="M581" s="2">
        <v>43435.804027777776</v>
      </c>
      <c r="N581" s="2">
        <v>43435.808229166665</v>
      </c>
      <c r="O581" s="3" t="s">
        <v>30</v>
      </c>
      <c r="P581" s="3" t="s">
        <v>31</v>
      </c>
      <c r="Q581" s="3" t="s">
        <v>55</v>
      </c>
      <c r="R581" s="3" t="s">
        <v>56</v>
      </c>
      <c r="S581" s="2">
        <v>43435.805671296293</v>
      </c>
      <c r="T581" s="2">
        <v>43435.805671296293</v>
      </c>
      <c r="U581" s="2">
        <v>43435.81077546296</v>
      </c>
      <c r="V581" s="2">
        <v>43435.81077546296</v>
      </c>
      <c r="W581" s="2">
        <v>43435.805671296293</v>
      </c>
      <c r="X581" s="2">
        <f t="shared" si="198"/>
        <v>43435.805671296293</v>
      </c>
      <c r="Y581" s="33">
        <f t="shared" si="199"/>
        <v>4.2013888887595385E-3</v>
      </c>
      <c r="Z581" s="33">
        <f t="shared" si="200"/>
        <v>8.4027777775190771E-3</v>
      </c>
      <c r="AA581" s="30"/>
      <c r="AB581" s="30">
        <f t="shared" si="201"/>
        <v>0</v>
      </c>
      <c r="AC581" s="30">
        <f t="shared" si="202"/>
        <v>0</v>
      </c>
      <c r="AD581" s="30"/>
      <c r="AE581" s="30"/>
    </row>
    <row r="582" spans="1:31" s="3" customFormat="1" hidden="1" x14ac:dyDescent="0.4">
      <c r="A582" s="16" t="str">
        <f t="shared" si="196"/>
        <v>-</v>
      </c>
      <c r="B582" s="16" t="str">
        <f t="shared" si="197"/>
        <v>-</v>
      </c>
      <c r="C582" s="3">
        <v>18</v>
      </c>
      <c r="D582" s="2">
        <v>43435.764386574076</v>
      </c>
      <c r="E582" s="3" t="s">
        <v>904</v>
      </c>
      <c r="F582" s="3">
        <v>23319</v>
      </c>
      <c r="G582" s="3" t="s">
        <v>95</v>
      </c>
      <c r="H582" s="3">
        <v>0</v>
      </c>
      <c r="I582" s="3">
        <v>362</v>
      </c>
      <c r="J582" s="3">
        <v>11</v>
      </c>
      <c r="K582" s="3">
        <v>1</v>
      </c>
      <c r="M582" s="2">
        <v>43435.770555555559</v>
      </c>
      <c r="N582" s="2">
        <v>43435.774733796294</v>
      </c>
      <c r="O582" s="3" t="s">
        <v>43</v>
      </c>
      <c r="P582" s="3" t="s">
        <v>89</v>
      </c>
      <c r="Q582" s="3" t="s">
        <v>103</v>
      </c>
      <c r="R582" s="3" t="s">
        <v>19</v>
      </c>
      <c r="S582" s="2">
        <v>43435.772557870368</v>
      </c>
      <c r="T582" s="2">
        <v>43435.772557870368</v>
      </c>
      <c r="U582" s="2">
        <v>43435.779189814813</v>
      </c>
      <c r="V582" s="2">
        <v>43435.779189814813</v>
      </c>
      <c r="X582" s="2">
        <f t="shared" si="198"/>
        <v>43435.764386574076</v>
      </c>
      <c r="Y582" s="33">
        <f t="shared" si="199"/>
        <v>4.1782407352002338E-3</v>
      </c>
      <c r="Z582" s="33">
        <f t="shared" si="200"/>
        <v>4.1782407352002338E-3</v>
      </c>
      <c r="AA582" s="30"/>
      <c r="AB582" s="30">
        <f t="shared" si="201"/>
        <v>0</v>
      </c>
      <c r="AC582" s="30">
        <f t="shared" si="202"/>
        <v>6.1689814829151146E-3</v>
      </c>
      <c r="AD582" s="30"/>
      <c r="AE582" s="30"/>
    </row>
    <row r="583" spans="1:31" s="3" customFormat="1" x14ac:dyDescent="0.4">
      <c r="A583" s="16" t="str">
        <f t="shared" si="196"/>
        <v>-</v>
      </c>
      <c r="B583" s="16" t="str">
        <f t="shared" si="197"/>
        <v>-</v>
      </c>
      <c r="C583" s="3">
        <v>18</v>
      </c>
      <c r="D583" s="2">
        <v>43435.764537037037</v>
      </c>
      <c r="E583" s="3" t="s">
        <v>638</v>
      </c>
      <c r="F583" s="3">
        <v>23320</v>
      </c>
      <c r="G583" s="3" t="s">
        <v>110</v>
      </c>
      <c r="H583" s="3">
        <v>2215</v>
      </c>
      <c r="I583" s="3">
        <v>424</v>
      </c>
      <c r="J583" s="3">
        <v>13</v>
      </c>
      <c r="K583" s="3">
        <v>1</v>
      </c>
      <c r="M583" s="2">
        <v>43435.768506944441</v>
      </c>
      <c r="N583" s="2">
        <v>43435.775833333333</v>
      </c>
      <c r="O583" s="3" t="s">
        <v>24</v>
      </c>
      <c r="P583" s="3" t="s">
        <v>25</v>
      </c>
      <c r="Q583" s="3" t="s">
        <v>103</v>
      </c>
      <c r="R583" s="3" t="s">
        <v>19</v>
      </c>
      <c r="S583" s="2">
        <v>43435.77070601852</v>
      </c>
      <c r="T583" s="2">
        <v>43435.77070601852</v>
      </c>
      <c r="U583" s="2">
        <v>43435.780601851853</v>
      </c>
      <c r="V583" s="2">
        <v>43435.780601851853</v>
      </c>
      <c r="X583" s="2">
        <f t="shared" si="198"/>
        <v>43435.764537037037</v>
      </c>
      <c r="Y583" s="33">
        <f t="shared" si="199"/>
        <v>7.3263888916699216E-3</v>
      </c>
      <c r="Z583" s="33">
        <f t="shared" si="200"/>
        <v>7.3263888916699216E-3</v>
      </c>
      <c r="AA583" s="30"/>
      <c r="AB583" s="30">
        <f t="shared" si="201"/>
        <v>0</v>
      </c>
      <c r="AC583" s="30">
        <f t="shared" si="202"/>
        <v>3.9699074040981941E-3</v>
      </c>
      <c r="AD583" s="30"/>
      <c r="AE583" s="30"/>
    </row>
    <row r="584" spans="1:31" s="3" customFormat="1" hidden="1" x14ac:dyDescent="0.4">
      <c r="A584" s="16" t="str">
        <f t="shared" si="196"/>
        <v>-</v>
      </c>
      <c r="B584" s="16" t="str">
        <f t="shared" si="197"/>
        <v>-</v>
      </c>
      <c r="C584" s="3">
        <v>18</v>
      </c>
      <c r="D584" s="2">
        <v>43435.765625</v>
      </c>
      <c r="E584" s="3" t="s">
        <v>736</v>
      </c>
      <c r="F584" s="3">
        <v>23321</v>
      </c>
      <c r="G584" s="3" t="s">
        <v>95</v>
      </c>
      <c r="H584" s="3">
        <v>0</v>
      </c>
      <c r="I584" s="3">
        <v>957</v>
      </c>
      <c r="J584" s="3">
        <v>4</v>
      </c>
      <c r="K584" s="3">
        <v>2</v>
      </c>
      <c r="M584" s="2">
        <v>43435.775763888887</v>
      </c>
      <c r="N584" s="2">
        <v>43435.782951388886</v>
      </c>
      <c r="O584" s="3" t="s">
        <v>30</v>
      </c>
      <c r="P584" s="3" t="s">
        <v>31</v>
      </c>
      <c r="Q584" s="3" t="s">
        <v>75</v>
      </c>
      <c r="R584" s="3" t="s">
        <v>76</v>
      </c>
      <c r="S584" s="2">
        <v>43435.772743055553</v>
      </c>
      <c r="T584" s="2">
        <v>43435.772743055553</v>
      </c>
      <c r="U584" s="2">
        <v>43435.779398148145</v>
      </c>
      <c r="V584" s="2">
        <v>43435.779398148145</v>
      </c>
      <c r="X584" s="2">
        <f t="shared" si="198"/>
        <v>43435.765625</v>
      </c>
      <c r="Y584" s="33">
        <f t="shared" si="199"/>
        <v>7.1874999994179234E-3</v>
      </c>
      <c r="Z584" s="33">
        <f t="shared" si="200"/>
        <v>1.4374999998835847E-2</v>
      </c>
      <c r="AA584" s="30"/>
      <c r="AB584" s="30">
        <f t="shared" si="201"/>
        <v>3.0208333337213844E-3</v>
      </c>
      <c r="AC584" s="30">
        <f t="shared" si="202"/>
        <v>1.0138888887013309E-2</v>
      </c>
      <c r="AD584" s="30"/>
      <c r="AE584" s="30"/>
    </row>
    <row r="585" spans="1:31" s="3" customFormat="1" x14ac:dyDescent="0.4">
      <c r="A585" s="16" t="str">
        <f t="shared" si="196"/>
        <v>-</v>
      </c>
      <c r="B585" s="16" t="str">
        <f t="shared" si="197"/>
        <v>-</v>
      </c>
      <c r="C585" s="3">
        <v>18</v>
      </c>
      <c r="D585" s="2">
        <v>43435.766261574077</v>
      </c>
      <c r="E585" s="3" t="s">
        <v>905</v>
      </c>
      <c r="F585" s="3">
        <v>23322</v>
      </c>
      <c r="G585" s="3" t="s">
        <v>110</v>
      </c>
      <c r="H585" s="3">
        <v>6925</v>
      </c>
      <c r="I585" s="3">
        <v>107</v>
      </c>
      <c r="J585" s="3">
        <v>4</v>
      </c>
      <c r="K585" s="3">
        <v>2</v>
      </c>
      <c r="M585" s="2">
        <v>43435.792881944442</v>
      </c>
      <c r="N585" s="2">
        <v>43435.801932870374</v>
      </c>
      <c r="O585" s="3" t="s">
        <v>22</v>
      </c>
      <c r="P585" s="3" t="s">
        <v>23</v>
      </c>
      <c r="Q585" s="3" t="s">
        <v>43</v>
      </c>
      <c r="R585" s="3" t="s">
        <v>89</v>
      </c>
      <c r="S585" s="2">
        <v>43435.790706018517</v>
      </c>
      <c r="T585" s="2">
        <v>43435.790706018517</v>
      </c>
      <c r="U585" s="2">
        <v>43435.801504629628</v>
      </c>
      <c r="V585" s="2">
        <v>43435.801504629628</v>
      </c>
      <c r="X585" s="2">
        <f t="shared" si="198"/>
        <v>43435.766261574077</v>
      </c>
      <c r="Y585" s="33">
        <f t="shared" si="199"/>
        <v>9.0509259316604584E-3</v>
      </c>
      <c r="Z585" s="33">
        <f t="shared" si="200"/>
        <v>1.8101851863320917E-2</v>
      </c>
      <c r="AA585" s="30"/>
      <c r="AB585" s="30">
        <f t="shared" si="201"/>
        <v>2.1759259252576157E-3</v>
      </c>
      <c r="AC585" s="30">
        <f t="shared" si="202"/>
        <v>2.6620370364980772E-2</v>
      </c>
      <c r="AD585" s="30"/>
      <c r="AE585" s="30"/>
    </row>
    <row r="586" spans="1:31" s="3" customFormat="1" x14ac:dyDescent="0.4">
      <c r="A586" s="16" t="str">
        <f t="shared" si="196"/>
        <v>-</v>
      </c>
      <c r="B586" s="16" t="str">
        <f t="shared" si="197"/>
        <v>-</v>
      </c>
      <c r="C586" s="3">
        <v>18</v>
      </c>
      <c r="D586" s="2">
        <v>43435.767881944441</v>
      </c>
      <c r="E586" s="3" t="s">
        <v>828</v>
      </c>
      <c r="F586" s="3">
        <v>23324</v>
      </c>
      <c r="G586" s="3" t="s">
        <v>110</v>
      </c>
      <c r="H586" s="3">
        <v>5037</v>
      </c>
      <c r="I586" s="3">
        <v>595</v>
      </c>
      <c r="J586" s="3">
        <v>14</v>
      </c>
      <c r="K586" s="3">
        <v>1</v>
      </c>
      <c r="M586" s="2">
        <v>43435.7737037037</v>
      </c>
      <c r="N586" s="2">
        <v>43435.780902777777</v>
      </c>
      <c r="O586" s="3" t="s">
        <v>33</v>
      </c>
      <c r="P586" s="3" t="s">
        <v>34</v>
      </c>
      <c r="Q586" s="3" t="s">
        <v>26</v>
      </c>
      <c r="R586" s="3" t="s">
        <v>27</v>
      </c>
      <c r="S586" s="2">
        <v>43435.771678240744</v>
      </c>
      <c r="T586" s="2">
        <v>43435.771678240744</v>
      </c>
      <c r="U586" s="2">
        <v>43435.777303240742</v>
      </c>
      <c r="V586" s="2">
        <v>43435.777303240742</v>
      </c>
      <c r="X586" s="2">
        <f t="shared" si="198"/>
        <v>43435.767881944441</v>
      </c>
      <c r="Y586" s="33">
        <f t="shared" si="199"/>
        <v>7.1990740761975758E-3</v>
      </c>
      <c r="Z586" s="33">
        <f t="shared" si="200"/>
        <v>7.1990740761975758E-3</v>
      </c>
      <c r="AA586" s="30"/>
      <c r="AB586" s="30">
        <f t="shared" si="201"/>
        <v>2.0254629562259652E-3</v>
      </c>
      <c r="AC586" s="30">
        <f t="shared" si="202"/>
        <v>5.8217592595610768E-3</v>
      </c>
      <c r="AD586" s="30"/>
      <c r="AE586" s="30"/>
    </row>
    <row r="587" spans="1:31" s="3" customFormat="1" hidden="1" x14ac:dyDescent="0.4">
      <c r="A587" s="16" t="str">
        <f t="shared" si="196"/>
        <v>-</v>
      </c>
      <c r="B587" s="16" t="str">
        <f t="shared" si="197"/>
        <v>-</v>
      </c>
      <c r="C587" s="3">
        <v>18</v>
      </c>
      <c r="D587" s="2">
        <v>43435.769513888888</v>
      </c>
      <c r="E587" s="3" t="s">
        <v>624</v>
      </c>
      <c r="F587" s="3">
        <v>23326</v>
      </c>
      <c r="G587" s="3" t="s">
        <v>95</v>
      </c>
      <c r="H587" s="3">
        <v>0</v>
      </c>
      <c r="I587" s="3">
        <v>509</v>
      </c>
      <c r="J587" s="3">
        <v>12</v>
      </c>
      <c r="K587" s="3">
        <v>2</v>
      </c>
      <c r="M587" s="2">
        <v>43435.77516203704</v>
      </c>
      <c r="N587" s="2">
        <v>43435.780671296299</v>
      </c>
      <c r="O587" s="3" t="s">
        <v>30</v>
      </c>
      <c r="P587" s="3" t="s">
        <v>31</v>
      </c>
      <c r="Q587" s="3" t="s">
        <v>103</v>
      </c>
      <c r="R587" s="3" t="s">
        <v>19</v>
      </c>
      <c r="S587" s="2">
        <v>43435.776539351849</v>
      </c>
      <c r="T587" s="2">
        <v>43435.776539351849</v>
      </c>
      <c r="U587" s="2">
        <v>43435.784097222226</v>
      </c>
      <c r="V587" s="2">
        <v>43435.784097222226</v>
      </c>
      <c r="X587" s="2">
        <f t="shared" si="198"/>
        <v>43435.769513888888</v>
      </c>
      <c r="Y587" s="33">
        <f t="shared" si="199"/>
        <v>5.5092592592700385E-3</v>
      </c>
      <c r="Z587" s="33">
        <f t="shared" si="200"/>
        <v>1.1018518518540077E-2</v>
      </c>
      <c r="AA587" s="30"/>
      <c r="AB587" s="30">
        <f t="shared" si="201"/>
        <v>0</v>
      </c>
      <c r="AC587" s="30">
        <f t="shared" si="202"/>
        <v>5.6481481515220366E-3</v>
      </c>
      <c r="AD587" s="30"/>
      <c r="AE587" s="30"/>
    </row>
    <row r="588" spans="1:31" s="3" customFormat="1" hidden="1" x14ac:dyDescent="0.4">
      <c r="A588" s="16" t="str">
        <f t="shared" si="196"/>
        <v>-</v>
      </c>
      <c r="B588" s="16" t="str">
        <f t="shared" si="197"/>
        <v>-</v>
      </c>
      <c r="C588" s="3">
        <v>18</v>
      </c>
      <c r="D588" s="2">
        <v>43435.772685185184</v>
      </c>
      <c r="E588" s="3" t="s">
        <v>758</v>
      </c>
      <c r="F588" s="3">
        <v>23328</v>
      </c>
      <c r="G588" s="3" t="s">
        <v>95</v>
      </c>
      <c r="H588" s="3">
        <v>0</v>
      </c>
      <c r="I588" s="3">
        <v>766</v>
      </c>
      <c r="J588" s="3">
        <v>5</v>
      </c>
      <c r="K588" s="3">
        <v>2</v>
      </c>
      <c r="M588" s="2">
        <v>43435.780775462961</v>
      </c>
      <c r="N588" s="2">
        <v>43435.783206018517</v>
      </c>
      <c r="O588" s="3" t="s">
        <v>43</v>
      </c>
      <c r="P588" s="3" t="s">
        <v>89</v>
      </c>
      <c r="Q588" s="3" t="s">
        <v>66</v>
      </c>
      <c r="R588" s="3" t="s">
        <v>67</v>
      </c>
      <c r="S588" s="2">
        <v>43435.782372685186</v>
      </c>
      <c r="T588" s="2">
        <v>43435.782372685186</v>
      </c>
      <c r="U588" s="2">
        <v>43435.787442129629</v>
      </c>
      <c r="V588" s="2">
        <v>43435.787442129629</v>
      </c>
      <c r="X588" s="2">
        <f t="shared" si="198"/>
        <v>43435.772685185184</v>
      </c>
      <c r="Y588" s="33">
        <f t="shared" si="199"/>
        <v>2.4305555562023073E-3</v>
      </c>
      <c r="Z588" s="33">
        <f t="shared" si="200"/>
        <v>4.8611111124046147E-3</v>
      </c>
      <c r="AA588" s="30"/>
      <c r="AB588" s="30">
        <f t="shared" si="201"/>
        <v>0</v>
      </c>
      <c r="AC588" s="30">
        <f t="shared" si="202"/>
        <v>8.0902777772280388E-3</v>
      </c>
      <c r="AD588" s="30"/>
      <c r="AE588" s="30"/>
    </row>
    <row r="589" spans="1:31" s="3" customFormat="1" x14ac:dyDescent="0.4">
      <c r="A589" s="16" t="str">
        <f t="shared" si="196"/>
        <v>-</v>
      </c>
      <c r="B589" s="16" t="str">
        <f t="shared" si="197"/>
        <v>-</v>
      </c>
      <c r="C589" s="3">
        <v>18</v>
      </c>
      <c r="D589" s="2">
        <v>43435.775092592594</v>
      </c>
      <c r="E589" s="3" t="s">
        <v>832</v>
      </c>
      <c r="F589" s="3">
        <v>23329</v>
      </c>
      <c r="G589" s="3" t="s">
        <v>32</v>
      </c>
      <c r="H589" s="3">
        <v>2535</v>
      </c>
      <c r="I589" s="3">
        <v>619</v>
      </c>
      <c r="J589" s="3">
        <v>6</v>
      </c>
      <c r="K589" s="3">
        <v>1</v>
      </c>
      <c r="M589" s="2">
        <v>43435.781597222223</v>
      </c>
      <c r="N589" s="2">
        <v>43435.793252314812</v>
      </c>
      <c r="O589" s="3" t="s">
        <v>70</v>
      </c>
      <c r="P589" s="3" t="s">
        <v>105</v>
      </c>
      <c r="Q589" s="3" t="s">
        <v>59</v>
      </c>
      <c r="R589" s="3" t="s">
        <v>60</v>
      </c>
      <c r="S589" s="2">
        <v>43435.780289351853</v>
      </c>
      <c r="T589" s="2">
        <v>43435.7812962963</v>
      </c>
      <c r="U589" s="2">
        <v>43435.786168981482</v>
      </c>
      <c r="V589" s="2">
        <v>43435.794803240744</v>
      </c>
      <c r="X589" s="2">
        <f t="shared" si="198"/>
        <v>43435.775092592594</v>
      </c>
      <c r="Y589" s="33">
        <f t="shared" si="199"/>
        <v>1.1655092588625848E-2</v>
      </c>
      <c r="Z589" s="33">
        <f t="shared" si="200"/>
        <v>1.1655092588625848E-2</v>
      </c>
      <c r="AA589" s="30"/>
      <c r="AB589" s="30">
        <f t="shared" si="201"/>
        <v>1.3078703705104999E-3</v>
      </c>
      <c r="AC589" s="30">
        <f t="shared" si="202"/>
        <v>6.5046296294895001E-3</v>
      </c>
      <c r="AD589" s="30"/>
      <c r="AE589" s="30"/>
    </row>
    <row r="590" spans="1:31" s="3" customFormat="1" x14ac:dyDescent="0.4">
      <c r="A590" s="16" t="str">
        <f t="shared" ref="A590:A684" si="203">IF(W590&gt;0, "★", "-")</f>
        <v>-</v>
      </c>
      <c r="B590" s="16" t="str">
        <f t="shared" ref="B590:B684" si="204">IF(L590&gt;0, "☆", "-")</f>
        <v>-</v>
      </c>
      <c r="C590" s="3">
        <v>18</v>
      </c>
      <c r="D590" s="2">
        <v>43435.777939814812</v>
      </c>
      <c r="E590" s="3" t="s">
        <v>847</v>
      </c>
      <c r="F590" s="3">
        <v>23332</v>
      </c>
      <c r="G590" s="3" t="s">
        <v>18</v>
      </c>
      <c r="H590" s="3">
        <v>8012</v>
      </c>
      <c r="I590" s="3">
        <v>379</v>
      </c>
      <c r="J590" s="3">
        <v>5</v>
      </c>
      <c r="K590" s="3">
        <v>3</v>
      </c>
      <c r="M590" s="2">
        <v>43435.788622685184</v>
      </c>
      <c r="N590" s="2">
        <v>43435.793958333335</v>
      </c>
      <c r="O590" s="3" t="s">
        <v>30</v>
      </c>
      <c r="P590" s="3" t="s">
        <v>31</v>
      </c>
      <c r="Q590" s="3" t="s">
        <v>103</v>
      </c>
      <c r="R590" s="3" t="s">
        <v>19</v>
      </c>
      <c r="S590" s="2">
        <v>43435.792048611111</v>
      </c>
      <c r="T590" s="2">
        <v>43435.792048611111</v>
      </c>
      <c r="U590" s="2">
        <v>43435.800300925926</v>
      </c>
      <c r="V590" s="2">
        <v>43435.800300925926</v>
      </c>
      <c r="X590" s="2">
        <f t="shared" si="198"/>
        <v>43435.777939814812</v>
      </c>
      <c r="Y590" s="33">
        <f t="shared" si="199"/>
        <v>5.3356481512309983E-3</v>
      </c>
      <c r="Z590" s="33">
        <f t="shared" si="200"/>
        <v>1.6006944453692995E-2</v>
      </c>
      <c r="AA590" s="30"/>
      <c r="AB590" s="30">
        <f t="shared" si="201"/>
        <v>0</v>
      </c>
      <c r="AC590" s="30">
        <f t="shared" si="202"/>
        <v>1.0682870371965691E-2</v>
      </c>
      <c r="AD590" s="30"/>
      <c r="AE590" s="30"/>
    </row>
    <row r="591" spans="1:31" s="3" customFormat="1" x14ac:dyDescent="0.4">
      <c r="A591" s="16" t="str">
        <f t="shared" si="203"/>
        <v>★</v>
      </c>
      <c r="B591" s="16" t="str">
        <f t="shared" si="204"/>
        <v>-</v>
      </c>
      <c r="C591" s="3">
        <v>18</v>
      </c>
      <c r="D591" s="2">
        <v>43435.778946759259</v>
      </c>
      <c r="E591" s="3" t="s">
        <v>456</v>
      </c>
      <c r="F591" s="3">
        <v>23334</v>
      </c>
      <c r="G591" s="3" t="s">
        <v>110</v>
      </c>
      <c r="H591" s="3">
        <v>5351</v>
      </c>
      <c r="I591" s="3">
        <v>780</v>
      </c>
      <c r="J591" s="3">
        <v>15</v>
      </c>
      <c r="K591" s="3">
        <v>1</v>
      </c>
      <c r="M591" s="2">
        <v>43435.784583333334</v>
      </c>
      <c r="N591" s="2">
        <v>43435.794791666667</v>
      </c>
      <c r="O591" s="3" t="s">
        <v>41</v>
      </c>
      <c r="P591" s="3" t="s">
        <v>42</v>
      </c>
      <c r="Q591" s="3" t="s">
        <v>63</v>
      </c>
      <c r="R591" s="3" t="s">
        <v>64</v>
      </c>
      <c r="S591" s="2">
        <v>43435.785879629628</v>
      </c>
      <c r="T591" s="2">
        <v>43435.785879629628</v>
      </c>
      <c r="U591" s="2">
        <v>43435.799502314818</v>
      </c>
      <c r="V591" s="2">
        <v>43435.799502314818</v>
      </c>
      <c r="W591" s="2">
        <v>43435.785879629628</v>
      </c>
      <c r="X591" s="2">
        <f t="shared" si="198"/>
        <v>43435.785879629628</v>
      </c>
      <c r="Y591" s="33">
        <f t="shared" si="199"/>
        <v>1.0208333333139308E-2</v>
      </c>
      <c r="Z591" s="33">
        <f t="shared" si="200"/>
        <v>1.0208333333139308E-2</v>
      </c>
      <c r="AA591" s="30"/>
      <c r="AB591" s="30">
        <f t="shared" si="201"/>
        <v>0</v>
      </c>
      <c r="AC591" s="30">
        <f t="shared" si="202"/>
        <v>0</v>
      </c>
      <c r="AD591" s="30"/>
      <c r="AE591" s="30"/>
    </row>
    <row r="592" spans="1:31" s="3" customFormat="1" hidden="1" x14ac:dyDescent="0.4">
      <c r="A592" s="16" t="str">
        <f t="shared" si="203"/>
        <v>-</v>
      </c>
      <c r="B592" s="16" t="str">
        <f t="shared" si="204"/>
        <v>-</v>
      </c>
      <c r="C592" s="3">
        <v>18</v>
      </c>
      <c r="D592" s="2">
        <v>43435.779421296298</v>
      </c>
      <c r="E592" s="3" t="s">
        <v>909</v>
      </c>
      <c r="F592" s="3">
        <v>23335</v>
      </c>
      <c r="G592" s="3" t="s">
        <v>95</v>
      </c>
      <c r="H592" s="3">
        <v>0</v>
      </c>
      <c r="I592" s="3">
        <v>553</v>
      </c>
      <c r="J592" s="3">
        <v>6</v>
      </c>
      <c r="K592" s="3">
        <v>3</v>
      </c>
      <c r="M592" s="2">
        <v>43435.785787037035</v>
      </c>
      <c r="N592" s="2">
        <v>43435.78701388889</v>
      </c>
      <c r="O592" s="3" t="s">
        <v>30</v>
      </c>
      <c r="P592" s="3" t="s">
        <v>31</v>
      </c>
      <c r="Q592" s="3" t="s">
        <v>20</v>
      </c>
      <c r="R592" s="3" t="s">
        <v>21</v>
      </c>
      <c r="S592" s="2">
        <v>43435.785682870373</v>
      </c>
      <c r="T592" s="2">
        <v>43435.785694444443</v>
      </c>
      <c r="U592" s="2">
        <v>43435.788402777776</v>
      </c>
      <c r="V592" s="2">
        <v>43435.788414351853</v>
      </c>
      <c r="X592" s="2">
        <f t="shared" si="198"/>
        <v>43435.779421296298</v>
      </c>
      <c r="Y592" s="33">
        <f t="shared" si="199"/>
        <v>1.2268518548808061E-3</v>
      </c>
      <c r="Z592" s="33">
        <f t="shared" si="200"/>
        <v>3.6805555646424182E-3</v>
      </c>
      <c r="AA592" s="30"/>
      <c r="AB592" s="30">
        <f t="shared" si="201"/>
        <v>1.0416666191304103E-4</v>
      </c>
      <c r="AC592" s="30">
        <f t="shared" si="202"/>
        <v>6.3657407372375019E-3</v>
      </c>
      <c r="AD592" s="30"/>
      <c r="AE592" s="30"/>
    </row>
    <row r="593" spans="1:33" s="3" customFormat="1" x14ac:dyDescent="0.4">
      <c r="A593" s="16" t="str">
        <f t="shared" si="203"/>
        <v>-</v>
      </c>
      <c r="B593" s="16" t="str">
        <f t="shared" si="204"/>
        <v>-</v>
      </c>
      <c r="C593" s="3">
        <v>18</v>
      </c>
      <c r="D593" s="2">
        <v>43435.77957175926</v>
      </c>
      <c r="E593" s="3" t="s">
        <v>910</v>
      </c>
      <c r="F593" s="3">
        <v>23336</v>
      </c>
      <c r="G593" s="3" t="s">
        <v>97</v>
      </c>
      <c r="H593" s="3">
        <v>4870</v>
      </c>
      <c r="I593" s="3">
        <v>897</v>
      </c>
      <c r="J593" s="3">
        <v>6</v>
      </c>
      <c r="K593" s="3">
        <v>3</v>
      </c>
      <c r="M593" s="2">
        <v>43435.796053240738</v>
      </c>
      <c r="N593" s="2">
        <v>43435.801122685189</v>
      </c>
      <c r="O593" s="3" t="s">
        <v>68</v>
      </c>
      <c r="P593" s="3" t="s">
        <v>69</v>
      </c>
      <c r="Q593" s="3" t="s">
        <v>103</v>
      </c>
      <c r="R593" s="3" t="s">
        <v>19</v>
      </c>
      <c r="S593" s="2">
        <v>43435.797037037039</v>
      </c>
      <c r="T593" s="2">
        <v>43435.797037037039</v>
      </c>
      <c r="U593" s="2">
        <v>43435.806006944447</v>
      </c>
      <c r="V593" s="2">
        <v>43435.806006944447</v>
      </c>
      <c r="X593" s="2">
        <f t="shared" si="198"/>
        <v>43435.77957175926</v>
      </c>
      <c r="Y593" s="33">
        <f t="shared" si="199"/>
        <v>5.069444450782612E-3</v>
      </c>
      <c r="Z593" s="33">
        <f t="shared" si="200"/>
        <v>1.5208333352347836E-2</v>
      </c>
      <c r="AA593" s="30"/>
      <c r="AB593" s="30">
        <f t="shared" si="201"/>
        <v>0</v>
      </c>
      <c r="AC593" s="30">
        <f t="shared" si="202"/>
        <v>1.6481481477967463E-2</v>
      </c>
      <c r="AD593" s="30"/>
      <c r="AE593" s="30"/>
    </row>
    <row r="594" spans="1:33" s="3" customFormat="1" x14ac:dyDescent="0.4">
      <c r="A594" s="16" t="str">
        <f t="shared" si="203"/>
        <v>-</v>
      </c>
      <c r="B594" s="16" t="str">
        <f t="shared" si="204"/>
        <v>-</v>
      </c>
      <c r="C594" s="3">
        <v>18</v>
      </c>
      <c r="D594" s="2">
        <v>43435.78162037037</v>
      </c>
      <c r="E594" s="3" t="s">
        <v>760</v>
      </c>
      <c r="F594" s="3">
        <v>23337</v>
      </c>
      <c r="G594" s="3" t="s">
        <v>32</v>
      </c>
      <c r="H594" s="3">
        <v>7981</v>
      </c>
      <c r="I594" s="3">
        <v>496</v>
      </c>
      <c r="J594" s="3">
        <v>8</v>
      </c>
      <c r="K594" s="3">
        <v>3</v>
      </c>
      <c r="M594" s="2">
        <v>43435.788553240738</v>
      </c>
      <c r="N594" s="2">
        <v>43435.794409722221</v>
      </c>
      <c r="O594" s="3" t="s">
        <v>77</v>
      </c>
      <c r="P594" s="3" t="s">
        <v>78</v>
      </c>
      <c r="Q594" s="3" t="s">
        <v>36</v>
      </c>
      <c r="R594" s="3" t="s">
        <v>37</v>
      </c>
      <c r="S594" s="2">
        <v>43435.787199074075</v>
      </c>
      <c r="T594" s="2">
        <v>43435.787199074075</v>
      </c>
      <c r="U594" s="2">
        <v>43435.799409722225</v>
      </c>
      <c r="V594" s="2">
        <v>43435.799409722225</v>
      </c>
      <c r="X594" s="2">
        <f t="shared" si="198"/>
        <v>43435.78162037037</v>
      </c>
      <c r="Y594" s="33">
        <f t="shared" si="199"/>
        <v>5.8564814826240763E-3</v>
      </c>
      <c r="Z594" s="33">
        <f t="shared" si="200"/>
        <v>1.7569444447872229E-2</v>
      </c>
      <c r="AA594" s="30"/>
      <c r="AB594" s="30">
        <f t="shared" si="201"/>
        <v>1.3541666630771942E-3</v>
      </c>
      <c r="AC594" s="30">
        <f t="shared" si="202"/>
        <v>6.9328703684732318E-3</v>
      </c>
      <c r="AD594" s="30"/>
      <c r="AE594" s="30"/>
    </row>
    <row r="595" spans="1:33" s="3" customFormat="1" hidden="1" x14ac:dyDescent="0.4">
      <c r="A595" s="16" t="str">
        <f t="shared" ref="A595:A639" si="205">IF(W595&gt;0, "★", "-")</f>
        <v>★</v>
      </c>
      <c r="B595" s="16" t="str">
        <f t="shared" ref="B595:B639" si="206">IF(L595&gt;0, "☆", "-")</f>
        <v>-</v>
      </c>
      <c r="C595" s="3">
        <v>18</v>
      </c>
      <c r="D595" s="2">
        <v>43435.782037037039</v>
      </c>
      <c r="E595" s="3" t="s">
        <v>911</v>
      </c>
      <c r="F595" s="3">
        <v>23338</v>
      </c>
      <c r="G595" s="3" t="s">
        <v>96</v>
      </c>
      <c r="H595" s="3">
        <v>0</v>
      </c>
      <c r="I595" s="3">
        <v>942</v>
      </c>
      <c r="J595" s="3">
        <v>12</v>
      </c>
      <c r="K595" s="3">
        <v>1</v>
      </c>
      <c r="M595" s="2">
        <v>43435.790173611109</v>
      </c>
      <c r="N595" s="2">
        <v>43435.804016203707</v>
      </c>
      <c r="O595" s="3" t="s">
        <v>30</v>
      </c>
      <c r="P595" s="3" t="s">
        <v>31</v>
      </c>
      <c r="Q595" s="3" t="s">
        <v>103</v>
      </c>
      <c r="R595" s="3" t="s">
        <v>19</v>
      </c>
      <c r="S595" s="2">
        <v>43435.788842592592</v>
      </c>
      <c r="T595" s="2">
        <v>43435.788842592592</v>
      </c>
      <c r="U595" s="2">
        <v>43435.802800925929</v>
      </c>
      <c r="V595" s="2">
        <v>43435.802800925929</v>
      </c>
      <c r="W595" s="2">
        <v>43435.788842592592</v>
      </c>
      <c r="X595" s="2">
        <f t="shared" si="198"/>
        <v>43435.788842592592</v>
      </c>
      <c r="Y595" s="33">
        <f t="shared" si="199"/>
        <v>1.3842592597939074E-2</v>
      </c>
      <c r="Z595" s="33">
        <f t="shared" si="200"/>
        <v>1.3842592597939074E-2</v>
      </c>
      <c r="AA595" s="30"/>
      <c r="AB595" s="30">
        <f t="shared" si="201"/>
        <v>1.3310185167938471E-3</v>
      </c>
      <c r="AC595" s="30">
        <f t="shared" si="202"/>
        <v>1.3310185167938471E-3</v>
      </c>
      <c r="AD595" s="30"/>
      <c r="AE595" s="30"/>
    </row>
    <row r="596" spans="1:33" s="3" customFormat="1" x14ac:dyDescent="0.4">
      <c r="A596" s="16" t="str">
        <f t="shared" si="205"/>
        <v>★</v>
      </c>
      <c r="B596" s="16" t="str">
        <f t="shared" si="206"/>
        <v>-</v>
      </c>
      <c r="C596" s="3">
        <v>18</v>
      </c>
      <c r="D596" s="2">
        <v>43435.78297453704</v>
      </c>
      <c r="E596" s="3" t="s">
        <v>705</v>
      </c>
      <c r="F596" s="3">
        <v>23339</v>
      </c>
      <c r="G596" s="3" t="s">
        <v>32</v>
      </c>
      <c r="H596" s="3">
        <v>2683</v>
      </c>
      <c r="I596" s="3">
        <v>28</v>
      </c>
      <c r="J596" s="3">
        <v>7</v>
      </c>
      <c r="K596" s="3">
        <v>2</v>
      </c>
      <c r="M596" s="2">
        <v>43435.791238425925</v>
      </c>
      <c r="N596" s="2">
        <v>43435.796979166669</v>
      </c>
      <c r="O596" s="3" t="s">
        <v>41</v>
      </c>
      <c r="P596" s="3" t="s">
        <v>42</v>
      </c>
      <c r="Q596" s="3" t="s">
        <v>55</v>
      </c>
      <c r="R596" s="3" t="s">
        <v>56</v>
      </c>
      <c r="S596" s="2">
        <v>43435.790532407409</v>
      </c>
      <c r="T596" s="2">
        <v>43435.791342592594</v>
      </c>
      <c r="U596" s="2">
        <v>43435.795914351853</v>
      </c>
      <c r="V596" s="2">
        <v>43435.797071759262</v>
      </c>
      <c r="W596" s="2">
        <v>43435.789907407408</v>
      </c>
      <c r="X596" s="2">
        <f t="shared" si="198"/>
        <v>43435.789907407408</v>
      </c>
      <c r="Y596" s="33">
        <f t="shared" si="199"/>
        <v>5.7407407439313829E-3</v>
      </c>
      <c r="Z596" s="33">
        <f t="shared" si="200"/>
        <v>1.1481481487862766E-2</v>
      </c>
      <c r="AA596" s="30"/>
      <c r="AB596" s="30">
        <f t="shared" si="201"/>
        <v>7.0601851621177047E-4</v>
      </c>
      <c r="AC596" s="30">
        <f t="shared" si="202"/>
        <v>1.3310185167938471E-3</v>
      </c>
      <c r="AD596" s="30"/>
      <c r="AE596" s="30"/>
    </row>
    <row r="597" spans="1:33" s="3" customFormat="1" x14ac:dyDescent="0.4">
      <c r="A597" s="16" t="str">
        <f t="shared" si="205"/>
        <v>-</v>
      </c>
      <c r="B597" s="16" t="str">
        <f t="shared" si="206"/>
        <v>-</v>
      </c>
      <c r="C597" s="3">
        <v>18</v>
      </c>
      <c r="D597" s="2">
        <v>43435.787002314813</v>
      </c>
      <c r="E597" s="3" t="s">
        <v>358</v>
      </c>
      <c r="F597" s="3">
        <v>23342</v>
      </c>
      <c r="G597" s="3" t="s">
        <v>32</v>
      </c>
      <c r="H597" s="3">
        <v>1756</v>
      </c>
      <c r="I597" s="3">
        <v>742</v>
      </c>
      <c r="J597" s="3">
        <v>3</v>
      </c>
      <c r="K597" s="3">
        <v>1</v>
      </c>
      <c r="M597" s="2">
        <v>43435.789849537039</v>
      </c>
      <c r="N597" s="2">
        <v>43435.799328703702</v>
      </c>
      <c r="O597" s="3" t="s">
        <v>55</v>
      </c>
      <c r="P597" s="3" t="s">
        <v>56</v>
      </c>
      <c r="Q597" s="3" t="s">
        <v>53</v>
      </c>
      <c r="R597" s="3" t="s">
        <v>54</v>
      </c>
      <c r="S597" s="2">
        <v>43435.790358796294</v>
      </c>
      <c r="T597" s="2">
        <v>43435.790358796294</v>
      </c>
      <c r="U597" s="2">
        <v>43435.794282407405</v>
      </c>
      <c r="V597" s="2">
        <v>43435.798981481479</v>
      </c>
      <c r="X597" s="2">
        <f t="shared" si="198"/>
        <v>43435.787002314813</v>
      </c>
      <c r="Y597" s="33">
        <f t="shared" si="199"/>
        <v>9.4791666633682325E-3</v>
      </c>
      <c r="Z597" s="33">
        <f t="shared" si="200"/>
        <v>9.4791666633682325E-3</v>
      </c>
      <c r="AA597" s="30"/>
      <c r="AB597" s="30">
        <f t="shared" si="201"/>
        <v>0</v>
      </c>
      <c r="AC597" s="30">
        <f t="shared" si="202"/>
        <v>2.8472222256823443E-3</v>
      </c>
      <c r="AD597" s="30"/>
      <c r="AE597" s="30"/>
    </row>
    <row r="598" spans="1:33" s="3" customFormat="1" hidden="1" x14ac:dyDescent="0.4">
      <c r="A598" s="16" t="str">
        <f t="shared" si="205"/>
        <v>-</v>
      </c>
      <c r="B598" s="16" t="str">
        <f t="shared" si="206"/>
        <v>-</v>
      </c>
      <c r="C598" s="3">
        <v>18</v>
      </c>
      <c r="D598" s="2">
        <v>43435.787499999999</v>
      </c>
      <c r="E598" s="3" t="s">
        <v>912</v>
      </c>
      <c r="F598" s="3">
        <v>23343</v>
      </c>
      <c r="G598" s="3" t="s">
        <v>95</v>
      </c>
      <c r="H598" s="3">
        <v>0</v>
      </c>
      <c r="I598" s="3">
        <v>831</v>
      </c>
      <c r="J598" s="3">
        <v>2</v>
      </c>
      <c r="K598" s="3">
        <v>3</v>
      </c>
      <c r="M598" s="2">
        <v>43435.789641203701</v>
      </c>
      <c r="N598" s="2">
        <v>43435.798206018517</v>
      </c>
      <c r="O598" s="3" t="s">
        <v>46</v>
      </c>
      <c r="P598" s="3" t="s">
        <v>47</v>
      </c>
      <c r="Q598" s="3" t="s">
        <v>30</v>
      </c>
      <c r="R598" s="3" t="s">
        <v>31</v>
      </c>
      <c r="S598" s="2">
        <v>43435.791354166664</v>
      </c>
      <c r="T598" s="2">
        <v>43435.791354166664</v>
      </c>
      <c r="U598" s="2">
        <v>43435.799756944441</v>
      </c>
      <c r="V598" s="2">
        <v>43435.799756944441</v>
      </c>
      <c r="X598" s="2">
        <f t="shared" si="198"/>
        <v>43435.787499999999</v>
      </c>
      <c r="Y598" s="33">
        <f t="shared" si="199"/>
        <v>8.5648148160544224E-3</v>
      </c>
      <c r="Z598" s="33">
        <f t="shared" si="200"/>
        <v>2.5694444448163267E-2</v>
      </c>
      <c r="AA598" s="30"/>
      <c r="AB598" s="30">
        <f t="shared" si="201"/>
        <v>0</v>
      </c>
      <c r="AC598" s="30">
        <f t="shared" si="202"/>
        <v>2.1412037021946162E-3</v>
      </c>
      <c r="AD598" s="30"/>
      <c r="AE598" s="30"/>
    </row>
    <row r="599" spans="1:33" s="3" customFormat="1" x14ac:dyDescent="0.4">
      <c r="A599" s="16" t="str">
        <f t="shared" si="205"/>
        <v>-</v>
      </c>
      <c r="B599" s="16" t="str">
        <f t="shared" si="206"/>
        <v>-</v>
      </c>
      <c r="C599" s="3">
        <v>18</v>
      </c>
      <c r="D599" s="2">
        <v>43435.788958333331</v>
      </c>
      <c r="E599" s="3" t="s">
        <v>894</v>
      </c>
      <c r="F599" s="3">
        <v>23344</v>
      </c>
      <c r="G599" s="3" t="s">
        <v>32</v>
      </c>
      <c r="H599" s="3">
        <v>5429</v>
      </c>
      <c r="I599" s="3">
        <v>943</v>
      </c>
      <c r="J599" s="3">
        <v>3</v>
      </c>
      <c r="K599" s="3">
        <v>2</v>
      </c>
      <c r="M599" s="2">
        <v>43435.793368055558</v>
      </c>
      <c r="N599" s="2">
        <v>43435.796747685185</v>
      </c>
      <c r="O599" s="3" t="s">
        <v>39</v>
      </c>
      <c r="P599" s="3" t="s">
        <v>40</v>
      </c>
      <c r="Q599" s="3" t="s">
        <v>77</v>
      </c>
      <c r="R599" s="3" t="s">
        <v>78</v>
      </c>
      <c r="S599" s="2">
        <v>43435.792766203704</v>
      </c>
      <c r="T599" s="2">
        <v>43435.792766203704</v>
      </c>
      <c r="U599" s="2">
        <v>43435.796458333331</v>
      </c>
      <c r="V599" s="2">
        <v>43435.796458333331</v>
      </c>
      <c r="X599" s="2">
        <f t="shared" si="198"/>
        <v>43435.788958333331</v>
      </c>
      <c r="Y599" s="33">
        <f t="shared" si="199"/>
        <v>3.379629626579117E-3</v>
      </c>
      <c r="Z599" s="33">
        <f t="shared" si="200"/>
        <v>6.7592592531582341E-3</v>
      </c>
      <c r="AA599" s="30"/>
      <c r="AB599" s="30">
        <f t="shared" si="201"/>
        <v>6.0185185429872945E-4</v>
      </c>
      <c r="AC599" s="30">
        <f t="shared" si="202"/>
        <v>4.4097222271375358E-3</v>
      </c>
      <c r="AD599" s="30"/>
      <c r="AE599" s="30"/>
    </row>
    <row r="600" spans="1:33" s="3" customFormat="1" x14ac:dyDescent="0.4">
      <c r="A600" s="16" t="str">
        <f t="shared" si="205"/>
        <v>★</v>
      </c>
      <c r="B600" s="16" t="str">
        <f t="shared" si="206"/>
        <v>-</v>
      </c>
      <c r="C600" s="3">
        <v>18</v>
      </c>
      <c r="D600" s="2">
        <v>43435.790648148148</v>
      </c>
      <c r="E600" s="3" t="s">
        <v>893</v>
      </c>
      <c r="F600" s="3">
        <v>23345</v>
      </c>
      <c r="G600" s="3" t="s">
        <v>110</v>
      </c>
      <c r="H600" s="3">
        <v>7996</v>
      </c>
      <c r="I600" s="3">
        <v>568</v>
      </c>
      <c r="J600" s="3">
        <v>2</v>
      </c>
      <c r="K600" s="3">
        <v>2</v>
      </c>
      <c r="M600" s="2">
        <v>43435.795439814814</v>
      </c>
      <c r="N600" s="2">
        <v>43435.798113425924</v>
      </c>
      <c r="O600" s="3" t="s">
        <v>24</v>
      </c>
      <c r="P600" s="3" t="s">
        <v>25</v>
      </c>
      <c r="Q600" s="3" t="s">
        <v>30</v>
      </c>
      <c r="R600" s="3" t="s">
        <v>31</v>
      </c>
      <c r="S600" s="2">
        <v>43435.797569444447</v>
      </c>
      <c r="T600" s="2">
        <v>43435.797569444447</v>
      </c>
      <c r="U600" s="2">
        <v>43435.802210648151</v>
      </c>
      <c r="V600" s="2">
        <v>43435.802210648151</v>
      </c>
      <c r="W600" s="2">
        <v>43435.797569444447</v>
      </c>
      <c r="X600" s="2">
        <f t="shared" si="198"/>
        <v>43435.797569444447</v>
      </c>
      <c r="Y600" s="33">
        <f t="shared" si="199"/>
        <v>2.6736111103673466E-3</v>
      </c>
      <c r="Z600" s="33">
        <f t="shared" si="200"/>
        <v>5.3472222207346931E-3</v>
      </c>
      <c r="AA600" s="30"/>
      <c r="AB600" s="30">
        <f t="shared" si="201"/>
        <v>0</v>
      </c>
      <c r="AC600" s="30">
        <f t="shared" si="202"/>
        <v>0</v>
      </c>
      <c r="AD600" s="30"/>
      <c r="AE600" s="30"/>
    </row>
    <row r="601" spans="1:33" s="3" customFormat="1" x14ac:dyDescent="0.4">
      <c r="A601" s="16" t="str">
        <f t="shared" si="205"/>
        <v>-</v>
      </c>
      <c r="B601" s="16" t="str">
        <f t="shared" si="206"/>
        <v>-</v>
      </c>
      <c r="C601" s="3">
        <v>18</v>
      </c>
      <c r="D601" s="2">
        <v>43435.790659722225</v>
      </c>
      <c r="E601" s="3" t="s">
        <v>913</v>
      </c>
      <c r="F601" s="3">
        <v>23346</v>
      </c>
      <c r="G601" s="3" t="s">
        <v>32</v>
      </c>
      <c r="H601" s="3">
        <v>7943</v>
      </c>
      <c r="I601" s="3">
        <v>319</v>
      </c>
      <c r="J601" s="3">
        <v>7</v>
      </c>
      <c r="K601" s="3">
        <v>1</v>
      </c>
      <c r="M601" s="2">
        <v>43435.792569444442</v>
      </c>
      <c r="N601" s="2">
        <v>43435.802314814813</v>
      </c>
      <c r="O601" s="3" t="s">
        <v>41</v>
      </c>
      <c r="P601" s="3" t="s">
        <v>42</v>
      </c>
      <c r="Q601" s="3" t="s">
        <v>63</v>
      </c>
      <c r="R601" s="3" t="s">
        <v>64</v>
      </c>
      <c r="S601" s="2">
        <v>43435.792037037034</v>
      </c>
      <c r="T601" s="2">
        <v>43435.792037037034</v>
      </c>
      <c r="U601" s="2">
        <v>43435.806111111109</v>
      </c>
      <c r="V601" s="2">
        <v>43435.806111111109</v>
      </c>
      <c r="X601" s="2">
        <f t="shared" si="198"/>
        <v>43435.790659722225</v>
      </c>
      <c r="Y601" s="33">
        <f t="shared" si="199"/>
        <v>9.7453703710925765E-3</v>
      </c>
      <c r="Z601" s="33">
        <f t="shared" si="200"/>
        <v>9.7453703710925765E-3</v>
      </c>
      <c r="AA601" s="30"/>
      <c r="AB601" s="30">
        <f t="shared" si="201"/>
        <v>5.3240740817273036E-4</v>
      </c>
      <c r="AC601" s="30">
        <f t="shared" si="202"/>
        <v>1.9097222175332718E-3</v>
      </c>
      <c r="AD601" s="30"/>
      <c r="AE601" s="30"/>
    </row>
    <row r="602" spans="1:33" s="3" customFormat="1" hidden="1" x14ac:dyDescent="0.4">
      <c r="A602" s="16" t="str">
        <f t="shared" ref="A602:A622" si="207">IF(W602&gt;0, "★", "-")</f>
        <v>★</v>
      </c>
      <c r="B602" s="16" t="str">
        <f t="shared" ref="B602:B622" si="208">IF(L602&gt;0, "☆", "-")</f>
        <v>☆</v>
      </c>
      <c r="C602" s="3">
        <v>18</v>
      </c>
      <c r="D602" s="2">
        <v>43435.752256944441</v>
      </c>
      <c r="E602" s="3" t="s">
        <v>872</v>
      </c>
      <c r="F602" s="3">
        <v>23296</v>
      </c>
      <c r="G602" s="3" t="s">
        <v>32</v>
      </c>
      <c r="H602" s="3">
        <v>4032</v>
      </c>
      <c r="I602" s="3">
        <v>192</v>
      </c>
      <c r="J602" s="3">
        <v>8</v>
      </c>
      <c r="K602" s="3">
        <v>3</v>
      </c>
      <c r="L602" s="2">
        <v>43435.752476851849</v>
      </c>
      <c r="O602" s="3" t="s">
        <v>48</v>
      </c>
      <c r="P602" s="3" t="s">
        <v>49</v>
      </c>
      <c r="Q602" s="3" t="s">
        <v>73</v>
      </c>
      <c r="R602" s="3" t="s">
        <v>74</v>
      </c>
      <c r="S602" s="2">
        <v>43435.793912037036</v>
      </c>
      <c r="U602" s="2">
        <v>43435.804861111108</v>
      </c>
      <c r="W602" s="2">
        <v>43435.793912037036</v>
      </c>
      <c r="X602" s="2">
        <f t="shared" si="198"/>
        <v>43435.793912037036</v>
      </c>
      <c r="Y602" s="33">
        <f t="shared" si="199"/>
        <v>0</v>
      </c>
      <c r="Z602" s="33">
        <f t="shared" si="200"/>
        <v>0</v>
      </c>
      <c r="AA602" s="30"/>
      <c r="AB602" s="30">
        <f t="shared" si="201"/>
        <v>0</v>
      </c>
      <c r="AC602" s="30">
        <f t="shared" si="202"/>
        <v>0</v>
      </c>
      <c r="AD602" s="30"/>
      <c r="AE602" s="30"/>
    </row>
    <row r="603" spans="1:33" s="3" customFormat="1" hidden="1" x14ac:dyDescent="0.4">
      <c r="A603" s="16" t="str">
        <f t="shared" si="207"/>
        <v>-</v>
      </c>
      <c r="B603" s="16" t="str">
        <f t="shared" si="208"/>
        <v>☆</v>
      </c>
      <c r="C603" s="3">
        <v>18</v>
      </c>
      <c r="D603" s="2">
        <v>43435.755046296297</v>
      </c>
      <c r="E603" s="3" t="s">
        <v>831</v>
      </c>
      <c r="F603" s="3">
        <v>23298</v>
      </c>
      <c r="G603" s="3" t="s">
        <v>32</v>
      </c>
      <c r="H603" s="3">
        <v>5429</v>
      </c>
      <c r="I603" s="3">
        <v>407</v>
      </c>
      <c r="J603" s="3">
        <v>12</v>
      </c>
      <c r="K603" s="3">
        <v>1</v>
      </c>
      <c r="L603" s="2">
        <v>43435.755150462966</v>
      </c>
      <c r="O603" s="3" t="s">
        <v>63</v>
      </c>
      <c r="P603" s="3" t="s">
        <v>64</v>
      </c>
      <c r="Q603" s="3" t="s">
        <v>39</v>
      </c>
      <c r="R603" s="3" t="s">
        <v>40</v>
      </c>
      <c r="S603" s="2">
        <v>43435.770879629628</v>
      </c>
      <c r="U603" s="2">
        <v>43435.780300925922</v>
      </c>
      <c r="X603" s="2">
        <f t="shared" si="198"/>
        <v>43435.755046296297</v>
      </c>
      <c r="Y603" s="33">
        <f t="shared" si="199"/>
        <v>0</v>
      </c>
      <c r="Z603" s="33">
        <f t="shared" si="200"/>
        <v>0</v>
      </c>
      <c r="AA603" s="30"/>
      <c r="AB603" s="30">
        <f t="shared" si="201"/>
        <v>0</v>
      </c>
      <c r="AC603" s="30">
        <f t="shared" si="202"/>
        <v>1.583333333110204E-2</v>
      </c>
      <c r="AD603" s="30"/>
      <c r="AE603" s="30"/>
    </row>
    <row r="604" spans="1:33" s="3" customFormat="1" hidden="1" x14ac:dyDescent="0.4">
      <c r="A604" s="16" t="str">
        <f t="shared" si="207"/>
        <v>-</v>
      </c>
      <c r="B604" s="16" t="str">
        <f t="shared" si="208"/>
        <v>☆</v>
      </c>
      <c r="C604" s="3">
        <v>18</v>
      </c>
      <c r="D604" s="2">
        <v>43435.756099537037</v>
      </c>
      <c r="E604" s="3" t="s">
        <v>898</v>
      </c>
      <c r="F604" s="3">
        <v>23302</v>
      </c>
      <c r="G604" s="3" t="s">
        <v>96</v>
      </c>
      <c r="H604" s="3">
        <v>0</v>
      </c>
      <c r="I604" s="3">
        <v>319</v>
      </c>
      <c r="J604" s="3">
        <v>12</v>
      </c>
      <c r="K604" s="3">
        <v>3</v>
      </c>
      <c r="L604" s="2">
        <v>43435.769189814811</v>
      </c>
      <c r="O604" s="3" t="s">
        <v>30</v>
      </c>
      <c r="P604" s="3" t="s">
        <v>31</v>
      </c>
      <c r="Q604" s="3" t="s">
        <v>103</v>
      </c>
      <c r="R604" s="3" t="s">
        <v>19</v>
      </c>
      <c r="S604" s="2">
        <v>43435.780555555553</v>
      </c>
      <c r="U604" s="2">
        <v>43435.788807870369</v>
      </c>
      <c r="X604" s="2">
        <f t="shared" si="198"/>
        <v>43435.756099537037</v>
      </c>
      <c r="Y604" s="33">
        <f t="shared" si="199"/>
        <v>0</v>
      </c>
      <c r="Z604" s="33">
        <f t="shared" si="200"/>
        <v>0</v>
      </c>
      <c r="AA604" s="30"/>
      <c r="AB604" s="30">
        <f t="shared" si="201"/>
        <v>0</v>
      </c>
      <c r="AC604" s="30">
        <f t="shared" si="202"/>
        <v>2.4456018516502809E-2</v>
      </c>
      <c r="AD604" s="30"/>
      <c r="AE604" s="30"/>
    </row>
    <row r="605" spans="1:33" s="3" customFormat="1" hidden="1" x14ac:dyDescent="0.4">
      <c r="A605" s="16" t="str">
        <f t="shared" si="207"/>
        <v>★</v>
      </c>
      <c r="B605" s="16" t="str">
        <f t="shared" si="208"/>
        <v>☆</v>
      </c>
      <c r="C605" s="3">
        <v>18</v>
      </c>
      <c r="D605" s="2">
        <v>43435.756828703707</v>
      </c>
      <c r="E605" s="3" t="s">
        <v>899</v>
      </c>
      <c r="F605" s="3">
        <v>23303</v>
      </c>
      <c r="G605" s="3" t="s">
        <v>18</v>
      </c>
      <c r="H605" s="3">
        <v>6493</v>
      </c>
      <c r="I605" s="3">
        <v>127</v>
      </c>
      <c r="J605" s="3">
        <v>8</v>
      </c>
      <c r="K605" s="3">
        <v>1</v>
      </c>
      <c r="L605" s="2">
        <v>43435.757384259261</v>
      </c>
      <c r="O605" s="3" t="s">
        <v>51</v>
      </c>
      <c r="P605" s="3" t="s">
        <v>52</v>
      </c>
      <c r="Q605" s="3" t="s">
        <v>26</v>
      </c>
      <c r="R605" s="3" t="s">
        <v>27</v>
      </c>
      <c r="S605" s="2">
        <v>43435.784421296295</v>
      </c>
      <c r="U605" s="2">
        <v>43435.7890625</v>
      </c>
      <c r="W605" s="2">
        <v>43435.763749999998</v>
      </c>
      <c r="X605" s="2">
        <f t="shared" si="198"/>
        <v>43435.763749999998</v>
      </c>
      <c r="Y605" s="33">
        <f t="shared" si="199"/>
        <v>0</v>
      </c>
      <c r="Z605" s="33">
        <f t="shared" si="200"/>
        <v>0</v>
      </c>
      <c r="AA605" s="30"/>
      <c r="AB605" s="30">
        <f t="shared" si="201"/>
        <v>0</v>
      </c>
      <c r="AC605" s="30"/>
      <c r="AD605" s="30"/>
      <c r="AE605" s="30"/>
      <c r="AG605" s="3" t="s">
        <v>990</v>
      </c>
    </row>
    <row r="606" spans="1:33" s="3" customFormat="1" hidden="1" x14ac:dyDescent="0.4">
      <c r="A606" s="16" t="str">
        <f t="shared" si="207"/>
        <v>-</v>
      </c>
      <c r="B606" s="16" t="str">
        <f t="shared" si="208"/>
        <v>☆</v>
      </c>
      <c r="C606" s="3">
        <v>18</v>
      </c>
      <c r="D606" s="2">
        <v>43435.757847222223</v>
      </c>
      <c r="E606" s="3" t="s">
        <v>899</v>
      </c>
      <c r="F606" s="3">
        <v>23304</v>
      </c>
      <c r="G606" s="3" t="s">
        <v>18</v>
      </c>
      <c r="H606" s="3">
        <v>6493</v>
      </c>
      <c r="I606" s="3">
        <v>633</v>
      </c>
      <c r="J606" s="3">
        <v>2</v>
      </c>
      <c r="K606" s="3">
        <v>1</v>
      </c>
      <c r="L606" s="2">
        <v>43435.759467592594</v>
      </c>
      <c r="O606" s="3" t="s">
        <v>51</v>
      </c>
      <c r="P606" s="3" t="s">
        <v>52</v>
      </c>
      <c r="Q606" s="3" t="s">
        <v>26</v>
      </c>
      <c r="R606" s="3" t="s">
        <v>27</v>
      </c>
      <c r="S606" s="2">
        <v>43435.777662037035</v>
      </c>
      <c r="U606" s="2">
        <v>43435.78230324074</v>
      </c>
      <c r="X606" s="2">
        <f t="shared" si="198"/>
        <v>43435.757847222223</v>
      </c>
      <c r="Y606" s="33">
        <f t="shared" si="199"/>
        <v>0</v>
      </c>
      <c r="Z606" s="33">
        <f t="shared" si="200"/>
        <v>0</v>
      </c>
      <c r="AA606" s="30"/>
      <c r="AB606" s="30">
        <f t="shared" si="201"/>
        <v>0</v>
      </c>
      <c r="AC606" s="30"/>
      <c r="AD606" s="30"/>
      <c r="AE606" s="30"/>
      <c r="AG606" s="3" t="s">
        <v>991</v>
      </c>
    </row>
    <row r="607" spans="1:33" s="3" customFormat="1" hidden="1" x14ac:dyDescent="0.4">
      <c r="A607" s="16" t="str">
        <f t="shared" si="207"/>
        <v>-</v>
      </c>
      <c r="B607" s="16" t="str">
        <f t="shared" si="208"/>
        <v>☆</v>
      </c>
      <c r="C607" s="3">
        <v>18</v>
      </c>
      <c r="D607" s="2">
        <v>43435.760069444441</v>
      </c>
      <c r="E607" s="3" t="s">
        <v>899</v>
      </c>
      <c r="F607" s="3">
        <v>23305</v>
      </c>
      <c r="G607" s="3" t="s">
        <v>18</v>
      </c>
      <c r="H607" s="3">
        <v>6493</v>
      </c>
      <c r="I607" s="3">
        <v>561</v>
      </c>
      <c r="J607" s="3">
        <v>2</v>
      </c>
      <c r="K607" s="3">
        <v>1</v>
      </c>
      <c r="L607" s="2">
        <v>43435.760451388887</v>
      </c>
      <c r="O607" s="3" t="s">
        <v>51</v>
      </c>
      <c r="P607" s="3" t="s">
        <v>52</v>
      </c>
      <c r="Q607" s="3" t="s">
        <v>26</v>
      </c>
      <c r="R607" s="3" t="s">
        <v>27</v>
      </c>
      <c r="S607" s="2">
        <v>43435.777719907404</v>
      </c>
      <c r="U607" s="2">
        <v>43435.782361111109</v>
      </c>
      <c r="X607" s="2">
        <f t="shared" si="198"/>
        <v>43435.760069444441</v>
      </c>
      <c r="Y607" s="33">
        <f t="shared" si="199"/>
        <v>0</v>
      </c>
      <c r="Z607" s="33">
        <f t="shared" si="200"/>
        <v>0</v>
      </c>
      <c r="AA607" s="30"/>
      <c r="AB607" s="30">
        <f t="shared" si="201"/>
        <v>0</v>
      </c>
      <c r="AC607" s="30">
        <f t="shared" si="202"/>
        <v>1.7650462963501923E-2</v>
      </c>
      <c r="AD607" s="30"/>
      <c r="AE607" s="30"/>
      <c r="AG607" s="3" t="s">
        <v>992</v>
      </c>
    </row>
    <row r="608" spans="1:33" s="3" customFormat="1" hidden="1" x14ac:dyDescent="0.4">
      <c r="A608" s="16" t="str">
        <f t="shared" si="207"/>
        <v>★</v>
      </c>
      <c r="B608" s="16" t="str">
        <f t="shared" si="208"/>
        <v>☆</v>
      </c>
      <c r="C608" s="3">
        <v>18</v>
      </c>
      <c r="D608" s="2">
        <v>43435.760891203703</v>
      </c>
      <c r="E608" s="3" t="s">
        <v>828</v>
      </c>
      <c r="F608" s="3">
        <v>23307</v>
      </c>
      <c r="G608" s="3" t="s">
        <v>110</v>
      </c>
      <c r="H608" s="3">
        <v>5037</v>
      </c>
      <c r="I608" s="3">
        <v>895</v>
      </c>
      <c r="J608" s="3">
        <v>7</v>
      </c>
      <c r="K608" s="3">
        <v>1</v>
      </c>
      <c r="L608" s="2">
        <v>43435.761111111111</v>
      </c>
      <c r="O608" s="3" t="s">
        <v>33</v>
      </c>
      <c r="P608" s="3" t="s">
        <v>34</v>
      </c>
      <c r="Q608" s="3" t="s">
        <v>26</v>
      </c>
      <c r="R608" s="3" t="s">
        <v>27</v>
      </c>
      <c r="S608" s="2">
        <v>43435.784155092595</v>
      </c>
      <c r="U608" s="2">
        <v>43435.789780092593</v>
      </c>
      <c r="W608" s="2">
        <v>43435.767812500002</v>
      </c>
      <c r="X608" s="2">
        <f t="shared" si="198"/>
        <v>43435.767812500002</v>
      </c>
      <c r="Y608" s="33">
        <f t="shared" si="199"/>
        <v>0</v>
      </c>
      <c r="Z608" s="33">
        <f t="shared" si="200"/>
        <v>0</v>
      </c>
      <c r="AA608" s="30"/>
      <c r="AB608" s="30">
        <f t="shared" si="201"/>
        <v>0</v>
      </c>
      <c r="AC608" s="30">
        <f t="shared" si="202"/>
        <v>1.6342592592991423E-2</v>
      </c>
      <c r="AD608" s="30"/>
      <c r="AE608" s="30"/>
      <c r="AG608" s="3" t="s">
        <v>995</v>
      </c>
    </row>
    <row r="609" spans="1:33" s="3" customFormat="1" hidden="1" x14ac:dyDescent="0.4">
      <c r="A609" s="16" t="str">
        <f t="shared" si="207"/>
        <v>-</v>
      </c>
      <c r="B609" s="16" t="str">
        <f t="shared" si="208"/>
        <v>☆</v>
      </c>
      <c r="C609" s="3">
        <v>18</v>
      </c>
      <c r="D609" s="2">
        <v>43435.761678240742</v>
      </c>
      <c r="E609" s="3" t="s">
        <v>842</v>
      </c>
      <c r="F609" s="3">
        <v>23309</v>
      </c>
      <c r="G609" s="3" t="s">
        <v>32</v>
      </c>
      <c r="H609" s="3">
        <v>8011</v>
      </c>
      <c r="I609" s="3">
        <v>933</v>
      </c>
      <c r="J609" s="3">
        <v>2</v>
      </c>
      <c r="K609" s="3">
        <v>3</v>
      </c>
      <c r="L609" s="2">
        <v>43435.76189814815</v>
      </c>
      <c r="O609" s="3" t="s">
        <v>24</v>
      </c>
      <c r="P609" s="3" t="s">
        <v>25</v>
      </c>
      <c r="Q609" s="3" t="s">
        <v>22</v>
      </c>
      <c r="R609" s="3" t="s">
        <v>23</v>
      </c>
      <c r="S609" s="2">
        <v>43435.780740740738</v>
      </c>
      <c r="U609" s="2">
        <v>43435.792719907404</v>
      </c>
      <c r="X609" s="2">
        <f t="shared" si="198"/>
        <v>43435.761678240742</v>
      </c>
      <c r="Y609" s="33">
        <f t="shared" si="199"/>
        <v>0</v>
      </c>
      <c r="Z609" s="33">
        <f t="shared" si="200"/>
        <v>0</v>
      </c>
      <c r="AA609" s="30"/>
      <c r="AB609" s="30">
        <f t="shared" si="201"/>
        <v>0</v>
      </c>
      <c r="AC609" s="30"/>
      <c r="AD609" s="30"/>
      <c r="AE609" s="30"/>
      <c r="AG609" s="3" t="s">
        <v>993</v>
      </c>
    </row>
    <row r="610" spans="1:33" s="3" customFormat="1" hidden="1" x14ac:dyDescent="0.4">
      <c r="A610" s="16" t="str">
        <f t="shared" si="207"/>
        <v>-</v>
      </c>
      <c r="B610" s="16" t="str">
        <f t="shared" si="208"/>
        <v>☆</v>
      </c>
      <c r="C610" s="3">
        <v>18</v>
      </c>
      <c r="D610" s="2">
        <v>43435.762465277781</v>
      </c>
      <c r="E610" s="3" t="s">
        <v>903</v>
      </c>
      <c r="F610" s="3">
        <v>23311</v>
      </c>
      <c r="G610" s="3" t="s">
        <v>32</v>
      </c>
      <c r="H610" s="3">
        <v>8011</v>
      </c>
      <c r="I610" s="3">
        <v>708</v>
      </c>
      <c r="J610" s="3">
        <v>14</v>
      </c>
      <c r="K610" s="3">
        <v>1</v>
      </c>
      <c r="L610" s="2">
        <v>43435.762627314813</v>
      </c>
      <c r="O610" s="3" t="s">
        <v>24</v>
      </c>
      <c r="P610" s="3" t="s">
        <v>25</v>
      </c>
      <c r="Q610" s="3" t="s">
        <v>22</v>
      </c>
      <c r="R610" s="3" t="s">
        <v>23</v>
      </c>
      <c r="S610" s="2">
        <v>43435.771898148145</v>
      </c>
      <c r="U610" s="2">
        <v>43435.777187500003</v>
      </c>
      <c r="X610" s="2">
        <f t="shared" si="198"/>
        <v>43435.762465277781</v>
      </c>
      <c r="Y610" s="33">
        <f t="shared" si="199"/>
        <v>0</v>
      </c>
      <c r="Z610" s="33">
        <f t="shared" si="200"/>
        <v>0</v>
      </c>
      <c r="AA610" s="30"/>
      <c r="AB610" s="30">
        <f t="shared" si="201"/>
        <v>0</v>
      </c>
      <c r="AC610" s="30">
        <f t="shared" si="202"/>
        <v>9.4328703635255806E-3</v>
      </c>
      <c r="AD610" s="30"/>
      <c r="AE610" s="30"/>
    </row>
    <row r="611" spans="1:33" s="3" customFormat="1" hidden="1" x14ac:dyDescent="0.4">
      <c r="A611" s="16" t="str">
        <f t="shared" si="207"/>
        <v>★</v>
      </c>
      <c r="B611" s="16" t="str">
        <f t="shared" si="208"/>
        <v>☆</v>
      </c>
      <c r="C611" s="3">
        <v>18</v>
      </c>
      <c r="D611" s="2">
        <v>43435.762916666667</v>
      </c>
      <c r="E611" s="3" t="s">
        <v>828</v>
      </c>
      <c r="F611" s="3">
        <v>23312</v>
      </c>
      <c r="G611" s="3" t="s">
        <v>110</v>
      </c>
      <c r="H611" s="3">
        <v>5037</v>
      </c>
      <c r="I611" s="3">
        <v>602</v>
      </c>
      <c r="J611" s="3">
        <v>9</v>
      </c>
      <c r="K611" s="3">
        <v>1</v>
      </c>
      <c r="L611" s="2">
        <v>43435.763043981482</v>
      </c>
      <c r="O611" s="3" t="s">
        <v>33</v>
      </c>
      <c r="P611" s="3" t="s">
        <v>34</v>
      </c>
      <c r="Q611" s="3" t="s">
        <v>26</v>
      </c>
      <c r="R611" s="3" t="s">
        <v>27</v>
      </c>
      <c r="S611" s="2">
        <v>43435.793402777781</v>
      </c>
      <c r="U611" s="2">
        <v>43435.799027777779</v>
      </c>
      <c r="W611" s="2">
        <v>43435.769826388889</v>
      </c>
      <c r="X611" s="2">
        <f t="shared" si="198"/>
        <v>43435.769826388889</v>
      </c>
      <c r="Y611" s="33">
        <f t="shared" si="199"/>
        <v>0</v>
      </c>
      <c r="Z611" s="33">
        <f t="shared" si="200"/>
        <v>0</v>
      </c>
      <c r="AA611" s="30"/>
      <c r="AB611" s="30">
        <f t="shared" si="201"/>
        <v>0</v>
      </c>
      <c r="AC611" s="30">
        <f t="shared" si="202"/>
        <v>2.3576388892251998E-2</v>
      </c>
      <c r="AD611" s="30"/>
      <c r="AE611" s="30"/>
      <c r="AG611" s="3" t="s">
        <v>994</v>
      </c>
    </row>
    <row r="612" spans="1:33" s="3" customFormat="1" hidden="1" x14ac:dyDescent="0.4">
      <c r="A612" s="16" t="str">
        <f t="shared" si="207"/>
        <v>★</v>
      </c>
      <c r="B612" s="16" t="str">
        <f t="shared" si="208"/>
        <v>☆</v>
      </c>
      <c r="C612" s="3">
        <v>18</v>
      </c>
      <c r="D612" s="2">
        <v>43435.763437499998</v>
      </c>
      <c r="E612" s="3" t="s">
        <v>876</v>
      </c>
      <c r="F612" s="3">
        <v>23315</v>
      </c>
      <c r="G612" s="3" t="s">
        <v>32</v>
      </c>
      <c r="H612" s="3">
        <v>8024</v>
      </c>
      <c r="I612" s="3">
        <v>840</v>
      </c>
      <c r="J612" s="3">
        <v>2</v>
      </c>
      <c r="K612" s="3">
        <v>2</v>
      </c>
      <c r="L612" s="2">
        <v>43435.763807870368</v>
      </c>
      <c r="O612" s="3" t="s">
        <v>30</v>
      </c>
      <c r="P612" s="3" t="s">
        <v>31</v>
      </c>
      <c r="Q612" s="3" t="s">
        <v>55</v>
      </c>
      <c r="R612" s="3" t="s">
        <v>56</v>
      </c>
      <c r="S612" s="2">
        <v>43435.805092592593</v>
      </c>
      <c r="U612" s="2">
        <v>43435.810196759259</v>
      </c>
      <c r="W612" s="2">
        <v>43435.805092592593</v>
      </c>
      <c r="X612" s="2">
        <f t="shared" si="198"/>
        <v>43435.805092592593</v>
      </c>
      <c r="Y612" s="33">
        <f t="shared" si="199"/>
        <v>0</v>
      </c>
      <c r="Z612" s="33">
        <f t="shared" si="200"/>
        <v>0</v>
      </c>
      <c r="AA612" s="30"/>
      <c r="AB612" s="30">
        <f t="shared" si="201"/>
        <v>0</v>
      </c>
      <c r="AC612" s="30">
        <f t="shared" si="202"/>
        <v>0</v>
      </c>
      <c r="AD612" s="30"/>
      <c r="AE612" s="30"/>
    </row>
    <row r="613" spans="1:33" s="3" customFormat="1" hidden="1" x14ac:dyDescent="0.4">
      <c r="A613" s="16" t="str">
        <f t="shared" si="207"/>
        <v>-</v>
      </c>
      <c r="B613" s="16" t="str">
        <f t="shared" si="208"/>
        <v>☆</v>
      </c>
      <c r="C613" s="3">
        <v>18</v>
      </c>
      <c r="D613" s="2">
        <v>43435.76357638889</v>
      </c>
      <c r="E613" s="3" t="s">
        <v>512</v>
      </c>
      <c r="F613" s="3">
        <v>23316</v>
      </c>
      <c r="G613" s="3" t="s">
        <v>18</v>
      </c>
      <c r="H613" s="3">
        <v>3030</v>
      </c>
      <c r="I613" s="3">
        <v>544</v>
      </c>
      <c r="J613" s="3">
        <v>12</v>
      </c>
      <c r="K613" s="3">
        <v>1</v>
      </c>
      <c r="L613" s="2">
        <v>43435.763761574075</v>
      </c>
      <c r="O613" s="3" t="s">
        <v>51</v>
      </c>
      <c r="P613" s="3" t="s">
        <v>52</v>
      </c>
      <c r="Q613" s="3" t="s">
        <v>26</v>
      </c>
      <c r="R613" s="3" t="s">
        <v>27</v>
      </c>
      <c r="S613" s="2">
        <v>43435.793495370373</v>
      </c>
      <c r="U613" s="2">
        <v>43435.8</v>
      </c>
      <c r="X613" s="2">
        <f t="shared" si="198"/>
        <v>43435.76357638889</v>
      </c>
      <c r="Y613" s="33">
        <f t="shared" si="199"/>
        <v>0</v>
      </c>
      <c r="Z613" s="33">
        <f t="shared" si="200"/>
        <v>0</v>
      </c>
      <c r="AA613" s="30"/>
      <c r="AB613" s="30">
        <f t="shared" si="201"/>
        <v>0</v>
      </c>
      <c r="AC613" s="30"/>
      <c r="AD613" s="30"/>
      <c r="AE613" s="30"/>
      <c r="AG613" s="3" t="s">
        <v>996</v>
      </c>
    </row>
    <row r="614" spans="1:33" s="3" customFormat="1" hidden="1" x14ac:dyDescent="0.4">
      <c r="A614" s="16" t="str">
        <f t="shared" si="207"/>
        <v>-</v>
      </c>
      <c r="B614" s="16" t="str">
        <f t="shared" si="208"/>
        <v>☆</v>
      </c>
      <c r="C614" s="3">
        <v>18</v>
      </c>
      <c r="D614" s="2">
        <v>43435.764363425929</v>
      </c>
      <c r="E614" s="3" t="s">
        <v>512</v>
      </c>
      <c r="F614" s="3">
        <v>23318</v>
      </c>
      <c r="G614" s="3" t="s">
        <v>18</v>
      </c>
      <c r="H614" s="3">
        <v>3030</v>
      </c>
      <c r="I614" s="3">
        <v>745</v>
      </c>
      <c r="J614" s="3">
        <v>4</v>
      </c>
      <c r="K614" s="3">
        <v>1</v>
      </c>
      <c r="L614" s="2">
        <v>43435.76457175926</v>
      </c>
      <c r="O614" s="3" t="s">
        <v>88</v>
      </c>
      <c r="P614" s="3" t="s">
        <v>35</v>
      </c>
      <c r="Q614" s="3" t="s">
        <v>26</v>
      </c>
      <c r="R614" s="3" t="s">
        <v>27</v>
      </c>
      <c r="S614" s="2">
        <v>43435.772824074076</v>
      </c>
      <c r="U614" s="2">
        <v>43435.776979166665</v>
      </c>
      <c r="X614" s="2">
        <f t="shared" si="198"/>
        <v>43435.764363425929</v>
      </c>
      <c r="Y614" s="33">
        <f t="shared" si="199"/>
        <v>0</v>
      </c>
      <c r="Z614" s="33">
        <f t="shared" si="200"/>
        <v>0</v>
      </c>
      <c r="AA614" s="30"/>
      <c r="AB614" s="30">
        <f t="shared" si="201"/>
        <v>0</v>
      </c>
      <c r="AC614" s="30">
        <f t="shared" si="202"/>
        <v>8.4606481468654238E-3</v>
      </c>
      <c r="AD614" s="30"/>
      <c r="AE614" s="30"/>
      <c r="AG614" s="3" t="s">
        <v>997</v>
      </c>
    </row>
    <row r="615" spans="1:33" s="3" customFormat="1" hidden="1" x14ac:dyDescent="0.4">
      <c r="A615" s="16" t="str">
        <f t="shared" si="207"/>
        <v>-</v>
      </c>
      <c r="B615" s="16" t="str">
        <f t="shared" si="208"/>
        <v>☆</v>
      </c>
      <c r="C615" s="3">
        <v>18</v>
      </c>
      <c r="D615" s="2">
        <v>43435.766956018517</v>
      </c>
      <c r="E615" s="3" t="s">
        <v>306</v>
      </c>
      <c r="F615" s="3">
        <v>23323</v>
      </c>
      <c r="G615" s="3" t="s">
        <v>18</v>
      </c>
      <c r="H615" s="3">
        <v>3184</v>
      </c>
      <c r="I615" s="3">
        <v>161</v>
      </c>
      <c r="J615" s="3">
        <v>10</v>
      </c>
      <c r="K615" s="3">
        <v>1</v>
      </c>
      <c r="L615" s="2">
        <v>43435.767893518518</v>
      </c>
      <c r="O615" s="3" t="s">
        <v>61</v>
      </c>
      <c r="P615" s="3" t="s">
        <v>62</v>
      </c>
      <c r="Q615" s="3" t="s">
        <v>75</v>
      </c>
      <c r="R615" s="3" t="s">
        <v>76</v>
      </c>
      <c r="S615" s="2">
        <v>43435.795011574075</v>
      </c>
      <c r="U615" s="2">
        <v>43435.805821759262</v>
      </c>
      <c r="X615" s="2">
        <f t="shared" si="198"/>
        <v>43435.766956018517</v>
      </c>
      <c r="Y615" s="33">
        <f t="shared" si="199"/>
        <v>0</v>
      </c>
      <c r="Z615" s="33">
        <f t="shared" si="200"/>
        <v>0</v>
      </c>
      <c r="AA615" s="30"/>
      <c r="AB615" s="30">
        <f t="shared" si="201"/>
        <v>0</v>
      </c>
      <c r="AC615" s="30">
        <f t="shared" si="202"/>
        <v>2.8055555558239575E-2</v>
      </c>
      <c r="AD615" s="30"/>
      <c r="AE615" s="30"/>
    </row>
    <row r="616" spans="1:33" s="3" customFormat="1" hidden="1" x14ac:dyDescent="0.4">
      <c r="A616" s="16" t="str">
        <f t="shared" si="207"/>
        <v>★</v>
      </c>
      <c r="B616" s="16" t="str">
        <f t="shared" si="208"/>
        <v>☆</v>
      </c>
      <c r="C616" s="3">
        <v>18</v>
      </c>
      <c r="D616" s="2">
        <v>43435.769050925926</v>
      </c>
      <c r="E616" s="3" t="s">
        <v>906</v>
      </c>
      <c r="F616" s="3">
        <v>23325</v>
      </c>
      <c r="G616" s="3" t="s">
        <v>65</v>
      </c>
      <c r="H616" s="3">
        <v>5550</v>
      </c>
      <c r="I616" s="3">
        <v>770</v>
      </c>
      <c r="J616" s="3">
        <v>10</v>
      </c>
      <c r="K616" s="3">
        <v>2</v>
      </c>
      <c r="L616" s="2">
        <v>43435.77002314815</v>
      </c>
      <c r="O616" s="3" t="s">
        <v>103</v>
      </c>
      <c r="P616" s="3" t="s">
        <v>19</v>
      </c>
      <c r="Q616" s="3" t="s">
        <v>28</v>
      </c>
      <c r="R616" s="3" t="s">
        <v>29</v>
      </c>
      <c r="S616" s="2">
        <v>43435.797638888886</v>
      </c>
      <c r="U616" s="2">
        <v>43435.804814814815</v>
      </c>
      <c r="W616" s="2">
        <v>43435.775983796295</v>
      </c>
      <c r="X616" s="2">
        <f t="shared" si="198"/>
        <v>43435.775983796295</v>
      </c>
      <c r="Y616" s="33">
        <f t="shared" si="199"/>
        <v>0</v>
      </c>
      <c r="Z616" s="33">
        <f t="shared" si="200"/>
        <v>0</v>
      </c>
      <c r="AA616" s="30"/>
      <c r="AB616" s="30">
        <f t="shared" si="201"/>
        <v>0</v>
      </c>
      <c r="AC616" s="30"/>
      <c r="AD616" s="30"/>
      <c r="AE616" s="30"/>
      <c r="AG616" s="3" t="s">
        <v>121</v>
      </c>
    </row>
    <row r="617" spans="1:33" s="3" customFormat="1" hidden="1" x14ac:dyDescent="0.4">
      <c r="A617" s="16" t="str">
        <f t="shared" si="207"/>
        <v>-</v>
      </c>
      <c r="B617" s="16" t="str">
        <f t="shared" si="208"/>
        <v>☆</v>
      </c>
      <c r="C617" s="3">
        <v>18</v>
      </c>
      <c r="D617" s="2">
        <v>43435.770833333336</v>
      </c>
      <c r="E617" s="3" t="s">
        <v>906</v>
      </c>
      <c r="F617" s="3">
        <v>23327</v>
      </c>
      <c r="G617" s="3" t="s">
        <v>65</v>
      </c>
      <c r="H617" s="3">
        <v>5550</v>
      </c>
      <c r="I617" s="3">
        <v>854</v>
      </c>
      <c r="J617" s="3">
        <v>3</v>
      </c>
      <c r="K617" s="3">
        <v>2</v>
      </c>
      <c r="L617" s="2">
        <v>43435.776053240741</v>
      </c>
      <c r="O617" s="3" t="s">
        <v>103</v>
      </c>
      <c r="P617" s="3" t="s">
        <v>19</v>
      </c>
      <c r="Q617" s="3" t="s">
        <v>28</v>
      </c>
      <c r="R617" s="3" t="s">
        <v>29</v>
      </c>
      <c r="S617" s="2">
        <v>43435.787164351852</v>
      </c>
      <c r="U617" s="2">
        <v>43435.794340277775</v>
      </c>
      <c r="X617" s="2">
        <f t="shared" si="198"/>
        <v>43435.770833333336</v>
      </c>
      <c r="Y617" s="33">
        <f t="shared" si="199"/>
        <v>0</v>
      </c>
      <c r="Z617" s="33">
        <f t="shared" si="200"/>
        <v>0</v>
      </c>
      <c r="AA617" s="30"/>
      <c r="AB617" s="30">
        <f t="shared" si="201"/>
        <v>0</v>
      </c>
      <c r="AC617" s="30">
        <f t="shared" si="202"/>
        <v>1.633101851621177E-2</v>
      </c>
      <c r="AD617" s="30"/>
      <c r="AE617" s="30"/>
      <c r="AG617" s="3" t="s">
        <v>122</v>
      </c>
    </row>
    <row r="618" spans="1:33" s="3" customFormat="1" hidden="1" x14ac:dyDescent="0.4">
      <c r="A618" s="16" t="str">
        <f t="shared" si="207"/>
        <v>-</v>
      </c>
      <c r="B618" s="16" t="str">
        <f t="shared" si="208"/>
        <v>☆</v>
      </c>
      <c r="C618" s="3">
        <v>18</v>
      </c>
      <c r="D618" s="2">
        <v>43435.776435185187</v>
      </c>
      <c r="E618" s="3" t="s">
        <v>907</v>
      </c>
      <c r="F618" s="3">
        <v>23330</v>
      </c>
      <c r="G618" s="3" t="s">
        <v>32</v>
      </c>
      <c r="H618" s="3">
        <v>3445</v>
      </c>
      <c r="I618" s="3">
        <v>821</v>
      </c>
      <c r="J618" s="3">
        <v>15</v>
      </c>
      <c r="K618" s="3">
        <v>1</v>
      </c>
      <c r="L618" s="2">
        <v>43435.776608796295</v>
      </c>
      <c r="O618" s="3" t="s">
        <v>53</v>
      </c>
      <c r="P618" s="3" t="s">
        <v>54</v>
      </c>
      <c r="Q618" s="3" t="s">
        <v>28</v>
      </c>
      <c r="R618" s="3" t="s">
        <v>29</v>
      </c>
      <c r="S618" s="2">
        <v>43435.784120370372</v>
      </c>
      <c r="U618" s="2">
        <v>43435.797326388885</v>
      </c>
      <c r="X618" s="2">
        <f t="shared" si="198"/>
        <v>43435.776435185187</v>
      </c>
      <c r="Y618" s="33">
        <f t="shared" si="199"/>
        <v>0</v>
      </c>
      <c r="Z618" s="33">
        <f t="shared" si="200"/>
        <v>0</v>
      </c>
      <c r="AA618" s="30"/>
      <c r="AB618" s="30">
        <f t="shared" si="201"/>
        <v>0</v>
      </c>
      <c r="AC618" s="30">
        <f t="shared" si="202"/>
        <v>7.6851851845276542E-3</v>
      </c>
      <c r="AD618" s="30"/>
      <c r="AE618" s="30"/>
    </row>
    <row r="619" spans="1:33" s="3" customFormat="1" hidden="1" x14ac:dyDescent="0.4">
      <c r="A619" s="16" t="str">
        <f t="shared" si="207"/>
        <v>★</v>
      </c>
      <c r="B619" s="16" t="str">
        <f t="shared" si="208"/>
        <v>☆</v>
      </c>
      <c r="C619" s="3">
        <v>18</v>
      </c>
      <c r="D619" s="2">
        <v>43435.776666666665</v>
      </c>
      <c r="E619" s="3" t="s">
        <v>760</v>
      </c>
      <c r="F619" s="3">
        <v>23331</v>
      </c>
      <c r="G619" s="3" t="s">
        <v>32</v>
      </c>
      <c r="H619" s="3">
        <v>7981</v>
      </c>
      <c r="I619" s="3">
        <v>270</v>
      </c>
      <c r="J619" s="3">
        <v>3</v>
      </c>
      <c r="K619" s="3">
        <v>3</v>
      </c>
      <c r="L619" s="2">
        <v>43435.780891203707</v>
      </c>
      <c r="O619" s="3" t="s">
        <v>57</v>
      </c>
      <c r="P619" s="3" t="s">
        <v>58</v>
      </c>
      <c r="Q619" s="3" t="s">
        <v>36</v>
      </c>
      <c r="R619" s="3" t="s">
        <v>37</v>
      </c>
      <c r="S619" s="2">
        <v>43435.784803240742</v>
      </c>
      <c r="U619" s="2">
        <v>43435.788668981484</v>
      </c>
      <c r="W619" s="2">
        <v>43435.783599537041</v>
      </c>
      <c r="X619" s="2">
        <f t="shared" si="198"/>
        <v>43435.783599537041</v>
      </c>
      <c r="Y619" s="33">
        <f t="shared" si="199"/>
        <v>0</v>
      </c>
      <c r="Z619" s="33">
        <f t="shared" si="200"/>
        <v>0</v>
      </c>
      <c r="AA619" s="30"/>
      <c r="AB619" s="30">
        <f t="shared" si="201"/>
        <v>0</v>
      </c>
      <c r="AC619" s="30">
        <f t="shared" si="202"/>
        <v>1.2037037013215013E-3</v>
      </c>
      <c r="AD619" s="30"/>
      <c r="AE619" s="30"/>
    </row>
    <row r="620" spans="1:33" s="3" customFormat="1" hidden="1" x14ac:dyDescent="0.4">
      <c r="A620" s="16" t="str">
        <f t="shared" si="207"/>
        <v>★</v>
      </c>
      <c r="B620" s="16" t="str">
        <f t="shared" si="208"/>
        <v>☆</v>
      </c>
      <c r="C620" s="3">
        <v>18</v>
      </c>
      <c r="D620" s="2">
        <v>43435.77847222222</v>
      </c>
      <c r="E620" s="3" t="s">
        <v>908</v>
      </c>
      <c r="F620" s="3">
        <v>23333</v>
      </c>
      <c r="G620" s="3" t="s">
        <v>18</v>
      </c>
      <c r="H620" s="3">
        <v>6583</v>
      </c>
      <c r="I620" s="3">
        <v>713</v>
      </c>
      <c r="J620" s="3">
        <v>1</v>
      </c>
      <c r="K620" s="3">
        <v>3</v>
      </c>
      <c r="L620" s="2">
        <v>43435.813067129631</v>
      </c>
      <c r="O620" s="3" t="s">
        <v>26</v>
      </c>
      <c r="P620" s="3" t="s">
        <v>27</v>
      </c>
      <c r="Q620" s="3" t="s">
        <v>75</v>
      </c>
      <c r="R620" s="3" t="s">
        <v>76</v>
      </c>
      <c r="S620" s="2">
        <v>43435.820127314815</v>
      </c>
      <c r="U620" s="2">
        <v>43435.827766203707</v>
      </c>
      <c r="W620" s="2">
        <v>43435.820127314815</v>
      </c>
      <c r="X620" s="2">
        <f t="shared" si="198"/>
        <v>43435.820127314815</v>
      </c>
      <c r="Y620" s="33">
        <f t="shared" si="199"/>
        <v>0</v>
      </c>
      <c r="Z620" s="33">
        <f t="shared" si="200"/>
        <v>0</v>
      </c>
      <c r="AA620" s="30"/>
      <c r="AB620" s="30">
        <f t="shared" si="201"/>
        <v>0</v>
      </c>
      <c r="AC620" s="30">
        <f t="shared" si="202"/>
        <v>0</v>
      </c>
      <c r="AD620" s="30"/>
      <c r="AE620" s="30"/>
    </row>
    <row r="621" spans="1:33" s="3" customFormat="1" hidden="1" x14ac:dyDescent="0.4">
      <c r="A621" s="16" t="str">
        <f t="shared" si="207"/>
        <v>★</v>
      </c>
      <c r="B621" s="16" t="str">
        <f t="shared" si="208"/>
        <v>☆</v>
      </c>
      <c r="C621" s="3">
        <v>18</v>
      </c>
      <c r="D621" s="2">
        <v>43435.783113425925</v>
      </c>
      <c r="E621" s="3" t="s">
        <v>893</v>
      </c>
      <c r="F621" s="3">
        <v>23340</v>
      </c>
      <c r="G621" s="3" t="s">
        <v>32</v>
      </c>
      <c r="H621" s="3">
        <v>7996</v>
      </c>
      <c r="I621" s="3">
        <v>593</v>
      </c>
      <c r="J621" s="3">
        <v>3</v>
      </c>
      <c r="K621" s="3">
        <v>2</v>
      </c>
      <c r="L621" s="2">
        <v>43435.783807870372</v>
      </c>
      <c r="O621" s="3" t="s">
        <v>24</v>
      </c>
      <c r="P621" s="3" t="s">
        <v>25</v>
      </c>
      <c r="Q621" s="3" t="s">
        <v>30</v>
      </c>
      <c r="R621" s="3" t="s">
        <v>31</v>
      </c>
      <c r="S621" s="2">
        <v>43435.790046296293</v>
      </c>
      <c r="U621" s="2">
        <v>43435.794687499998</v>
      </c>
      <c r="W621" s="2">
        <v>43435.790046296293</v>
      </c>
      <c r="X621" s="2">
        <f t="shared" si="198"/>
        <v>43435.790046296293</v>
      </c>
      <c r="Y621" s="33">
        <f t="shared" si="199"/>
        <v>0</v>
      </c>
      <c r="Z621" s="33">
        <f t="shared" si="200"/>
        <v>0</v>
      </c>
      <c r="AA621" s="30"/>
      <c r="AB621" s="30">
        <f t="shared" si="201"/>
        <v>0</v>
      </c>
      <c r="AC621" s="30">
        <f t="shared" si="202"/>
        <v>0</v>
      </c>
      <c r="AD621" s="30"/>
      <c r="AE621" s="30"/>
    </row>
    <row r="622" spans="1:33" s="5" customFormat="1" hidden="1" x14ac:dyDescent="0.4">
      <c r="A622" s="17" t="str">
        <f t="shared" si="207"/>
        <v>-</v>
      </c>
      <c r="B622" s="17" t="str">
        <f t="shared" si="208"/>
        <v>☆</v>
      </c>
      <c r="C622" s="5">
        <v>18</v>
      </c>
      <c r="D622" s="4">
        <v>43435.784641203703</v>
      </c>
      <c r="E622" s="5" t="s">
        <v>897</v>
      </c>
      <c r="F622" s="5">
        <v>23341</v>
      </c>
      <c r="G622" s="5" t="s">
        <v>32</v>
      </c>
      <c r="H622" s="5">
        <v>8001</v>
      </c>
      <c r="I622" s="5">
        <v>757</v>
      </c>
      <c r="J622" s="5">
        <v>3</v>
      </c>
      <c r="K622" s="5">
        <v>1</v>
      </c>
      <c r="L622" s="4">
        <v>43435.785509259258</v>
      </c>
      <c r="O622" s="5" t="s">
        <v>41</v>
      </c>
      <c r="P622" s="5" t="s">
        <v>42</v>
      </c>
      <c r="Q622" s="5" t="s">
        <v>26</v>
      </c>
      <c r="R622" s="5" t="s">
        <v>27</v>
      </c>
      <c r="S622" s="4">
        <v>43435.791805555556</v>
      </c>
      <c r="U622" s="4">
        <v>43435.798761574071</v>
      </c>
      <c r="X622" s="4">
        <f t="shared" si="198"/>
        <v>43435.784641203703</v>
      </c>
      <c r="Y622" s="34">
        <f t="shared" si="199"/>
        <v>0</v>
      </c>
      <c r="Z622" s="34">
        <f t="shared" si="200"/>
        <v>0</v>
      </c>
      <c r="AA622" s="31"/>
      <c r="AB622" s="31">
        <f t="shared" si="201"/>
        <v>0</v>
      </c>
      <c r="AC622" s="31">
        <f t="shared" si="202"/>
        <v>7.1643518531345762E-3</v>
      </c>
      <c r="AD622" s="31"/>
      <c r="AE622" s="31"/>
    </row>
    <row r="623" spans="1:33" s="21" customFormat="1" x14ac:dyDescent="0.4">
      <c r="A623" s="20" t="str">
        <f t="shared" si="205"/>
        <v>-</v>
      </c>
      <c r="B623" s="20" t="str">
        <f t="shared" si="206"/>
        <v>-</v>
      </c>
      <c r="C623" s="21">
        <v>19</v>
      </c>
      <c r="D623" s="22">
        <v>43435.792557870373</v>
      </c>
      <c r="E623" s="21" t="s">
        <v>420</v>
      </c>
      <c r="F623" s="21">
        <v>23347</v>
      </c>
      <c r="G623" s="21" t="s">
        <v>18</v>
      </c>
      <c r="H623" s="21">
        <v>1747</v>
      </c>
      <c r="I623" s="21">
        <v>654</v>
      </c>
      <c r="J623" s="21">
        <v>5</v>
      </c>
      <c r="K623" s="21">
        <v>1</v>
      </c>
      <c r="M623" s="22">
        <v>43435.799062500002</v>
      </c>
      <c r="N623" s="22">
        <v>43435.803923611114</v>
      </c>
      <c r="O623" s="21" t="s">
        <v>30</v>
      </c>
      <c r="P623" s="21" t="s">
        <v>31</v>
      </c>
      <c r="Q623" s="21" t="s">
        <v>103</v>
      </c>
      <c r="R623" s="21" t="s">
        <v>19</v>
      </c>
      <c r="S623" s="22">
        <v>43435.801215277781</v>
      </c>
      <c r="T623" s="22">
        <v>43435.801215277781</v>
      </c>
      <c r="U623" s="22">
        <v>43435.808078703703</v>
      </c>
      <c r="V623" s="22">
        <v>43435.808078703703</v>
      </c>
      <c r="X623" s="22">
        <f t="shared" si="198"/>
        <v>43435.792557870373</v>
      </c>
      <c r="Y623" s="35">
        <f t="shared" si="199"/>
        <v>4.8611111124046147E-3</v>
      </c>
      <c r="Z623" s="35">
        <f t="shared" si="200"/>
        <v>4.8611111124046147E-3</v>
      </c>
      <c r="AA623" s="32">
        <f>SUM(Z623:Z668)</f>
        <v>0.37274305553728482</v>
      </c>
      <c r="AB623" s="32">
        <f t="shared" si="201"/>
        <v>0</v>
      </c>
      <c r="AC623" s="32">
        <f t="shared" si="202"/>
        <v>6.5046296294895001E-3</v>
      </c>
      <c r="AD623" s="32">
        <f>AVERAGE(AC623:AC668)</f>
        <v>2.525515572249953E-3</v>
      </c>
      <c r="AE623" s="32">
        <f>MEDIAN(AC623:AC668)</f>
        <v>2.2569444408873096E-3</v>
      </c>
    </row>
    <row r="624" spans="1:33" s="3" customFormat="1" hidden="1" x14ac:dyDescent="0.4">
      <c r="A624" s="16" t="str">
        <f t="shared" si="205"/>
        <v>-</v>
      </c>
      <c r="B624" s="16" t="str">
        <f t="shared" si="206"/>
        <v>-</v>
      </c>
      <c r="C624" s="3">
        <v>19</v>
      </c>
      <c r="D624" s="2">
        <v>43435.793935185182</v>
      </c>
      <c r="E624" s="3" t="s">
        <v>914</v>
      </c>
      <c r="F624" s="3">
        <v>23349</v>
      </c>
      <c r="G624" s="3" t="s">
        <v>96</v>
      </c>
      <c r="H624" s="3">
        <v>0</v>
      </c>
      <c r="I624" s="3">
        <v>426</v>
      </c>
      <c r="J624" s="3">
        <v>3</v>
      </c>
      <c r="K624" s="3">
        <v>1</v>
      </c>
      <c r="M624" s="2">
        <v>43435.805925925924</v>
      </c>
      <c r="N624" s="2">
        <v>43435.808634259258</v>
      </c>
      <c r="O624" s="3" t="s">
        <v>39</v>
      </c>
      <c r="P624" s="3" t="s">
        <v>40</v>
      </c>
      <c r="Q624" s="3" t="s">
        <v>75</v>
      </c>
      <c r="R624" s="3" t="s">
        <v>76</v>
      </c>
      <c r="S624" s="2">
        <v>43435.804120370369</v>
      </c>
      <c r="T624" s="2">
        <v>43435.804120370369</v>
      </c>
      <c r="U624" s="2">
        <v>43435.808194444442</v>
      </c>
      <c r="V624" s="2">
        <v>43435.808194444442</v>
      </c>
      <c r="X624" s="2">
        <f t="shared" si="198"/>
        <v>43435.793935185182</v>
      </c>
      <c r="Y624" s="33">
        <f t="shared" si="199"/>
        <v>2.7083333334303461E-3</v>
      </c>
      <c r="Z624" s="33">
        <f t="shared" si="200"/>
        <v>2.7083333334303461E-3</v>
      </c>
      <c r="AA624" s="30"/>
      <c r="AB624" s="30">
        <f t="shared" si="201"/>
        <v>1.8055555556202307E-3</v>
      </c>
      <c r="AC624" s="30">
        <f t="shared" si="202"/>
        <v>1.1990740742476191E-2</v>
      </c>
      <c r="AD624" s="30"/>
      <c r="AE624" s="30"/>
    </row>
    <row r="625" spans="1:31" s="3" customFormat="1" hidden="1" x14ac:dyDescent="0.4">
      <c r="A625" s="16" t="str">
        <f t="shared" si="205"/>
        <v>-</v>
      </c>
      <c r="B625" s="16" t="str">
        <f t="shared" si="206"/>
        <v>-</v>
      </c>
      <c r="C625" s="3">
        <v>19</v>
      </c>
      <c r="D625" s="2">
        <v>43435.796122685184</v>
      </c>
      <c r="E625" s="3" t="s">
        <v>832</v>
      </c>
      <c r="F625" s="3">
        <v>23351</v>
      </c>
      <c r="G625" s="3" t="s">
        <v>95</v>
      </c>
      <c r="H625" s="3">
        <v>0</v>
      </c>
      <c r="I625" s="3">
        <v>88</v>
      </c>
      <c r="J625" s="3">
        <v>8</v>
      </c>
      <c r="K625" s="3">
        <v>1</v>
      </c>
      <c r="M625" s="2">
        <v>43435.800671296296</v>
      </c>
      <c r="N625" s="2">
        <v>43435.807916666665</v>
      </c>
      <c r="O625" s="3" t="s">
        <v>59</v>
      </c>
      <c r="P625" s="3" t="s">
        <v>60</v>
      </c>
      <c r="Q625" s="3" t="s">
        <v>26</v>
      </c>
      <c r="R625" s="3" t="s">
        <v>27</v>
      </c>
      <c r="S625" s="2">
        <v>43435.802245370367</v>
      </c>
      <c r="T625" s="2">
        <v>43435.802245370367</v>
      </c>
      <c r="U625" s="2">
        <v>43435.808680555558</v>
      </c>
      <c r="V625" s="2">
        <v>43435.810717592591</v>
      </c>
      <c r="X625" s="2">
        <f t="shared" si="198"/>
        <v>43435.796122685184</v>
      </c>
      <c r="Y625" s="33">
        <f t="shared" si="199"/>
        <v>7.2453703687642701E-3</v>
      </c>
      <c r="Z625" s="33">
        <f t="shared" si="200"/>
        <v>7.2453703687642701E-3</v>
      </c>
      <c r="AA625" s="30"/>
      <c r="AB625" s="30">
        <f t="shared" si="201"/>
        <v>0</v>
      </c>
      <c r="AC625" s="30">
        <f t="shared" si="202"/>
        <v>4.5486111121135764E-3</v>
      </c>
      <c r="AD625" s="30"/>
      <c r="AE625" s="30"/>
    </row>
    <row r="626" spans="1:31" s="3" customFormat="1" x14ac:dyDescent="0.4">
      <c r="A626" s="16" t="str">
        <f t="shared" si="205"/>
        <v>★</v>
      </c>
      <c r="B626" s="16" t="str">
        <f t="shared" si="206"/>
        <v>-</v>
      </c>
      <c r="C626" s="3">
        <v>19</v>
      </c>
      <c r="D626" s="2">
        <v>43435.798067129632</v>
      </c>
      <c r="E626" s="3" t="s">
        <v>915</v>
      </c>
      <c r="F626" s="3">
        <v>23353</v>
      </c>
      <c r="G626" s="3" t="s">
        <v>32</v>
      </c>
      <c r="H626" s="3">
        <v>3336</v>
      </c>
      <c r="I626" s="3">
        <v>91</v>
      </c>
      <c r="J626" s="3">
        <v>8</v>
      </c>
      <c r="K626" s="3">
        <v>2</v>
      </c>
      <c r="M626" s="2">
        <v>43435.803599537037</v>
      </c>
      <c r="N626" s="2">
        <v>43435.807986111111</v>
      </c>
      <c r="O626" s="3" t="s">
        <v>43</v>
      </c>
      <c r="P626" s="3" t="s">
        <v>89</v>
      </c>
      <c r="Q626" s="3" t="s">
        <v>26</v>
      </c>
      <c r="R626" s="3" t="s">
        <v>27</v>
      </c>
      <c r="S626" s="2">
        <v>43435.804976851854</v>
      </c>
      <c r="T626" s="2">
        <v>43435.804976851854</v>
      </c>
      <c r="U626" s="2">
        <v>43435.811412037037</v>
      </c>
      <c r="V626" s="2">
        <v>43435.811412037037</v>
      </c>
      <c r="W626" s="2">
        <v>43435.804976851854</v>
      </c>
      <c r="X626" s="2">
        <f t="shared" si="198"/>
        <v>43435.804976851854</v>
      </c>
      <c r="Y626" s="33">
        <f t="shared" si="199"/>
        <v>4.386574073578231E-3</v>
      </c>
      <c r="Z626" s="33">
        <f t="shared" si="200"/>
        <v>8.7731481471564621E-3</v>
      </c>
      <c r="AA626" s="30"/>
      <c r="AB626" s="30">
        <f t="shared" si="201"/>
        <v>0</v>
      </c>
      <c r="AC626" s="30">
        <f t="shared" si="202"/>
        <v>0</v>
      </c>
      <c r="AD626" s="30"/>
      <c r="AE626" s="30"/>
    </row>
    <row r="627" spans="1:31" s="3" customFormat="1" x14ac:dyDescent="0.4">
      <c r="A627" s="16" t="str">
        <f t="shared" si="205"/>
        <v>-</v>
      </c>
      <c r="B627" s="16" t="str">
        <f t="shared" si="206"/>
        <v>-</v>
      </c>
      <c r="C627" s="3">
        <v>19</v>
      </c>
      <c r="D627" s="2">
        <v>43435.80128472222</v>
      </c>
      <c r="E627" s="3" t="s">
        <v>476</v>
      </c>
      <c r="F627" s="3">
        <v>23354</v>
      </c>
      <c r="G627" s="3" t="s">
        <v>32</v>
      </c>
      <c r="H627" s="3">
        <v>1318</v>
      </c>
      <c r="I627" s="3">
        <v>613</v>
      </c>
      <c r="J627" s="3">
        <v>15</v>
      </c>
      <c r="K627" s="3">
        <v>1</v>
      </c>
      <c r="M627" s="2">
        <v>43435.804432870369</v>
      </c>
      <c r="N627" s="2">
        <v>43435.81318287037</v>
      </c>
      <c r="O627" s="3" t="s">
        <v>44</v>
      </c>
      <c r="P627" s="3" t="s">
        <v>45</v>
      </c>
      <c r="Q627" s="3" t="s">
        <v>26</v>
      </c>
      <c r="R627" s="3" t="s">
        <v>27</v>
      </c>
      <c r="S627" s="2">
        <v>43435.802881944444</v>
      </c>
      <c r="T627" s="2">
        <v>43435.802881944444</v>
      </c>
      <c r="U627" s="2">
        <v>43435.809212962966</v>
      </c>
      <c r="V627" s="2">
        <v>43435.814432870371</v>
      </c>
      <c r="X627" s="2">
        <f t="shared" si="198"/>
        <v>43435.80128472222</v>
      </c>
      <c r="Y627" s="33">
        <f t="shared" si="199"/>
        <v>8.7500000008731149E-3</v>
      </c>
      <c r="Z627" s="33">
        <f t="shared" si="200"/>
        <v>8.7500000008731149E-3</v>
      </c>
      <c r="AA627" s="30"/>
      <c r="AB627" s="30">
        <f t="shared" si="201"/>
        <v>1.5509259246755391E-3</v>
      </c>
      <c r="AC627" s="30">
        <f t="shared" si="202"/>
        <v>3.1481481491937302E-3</v>
      </c>
      <c r="AD627" s="30"/>
      <c r="AE627" s="30"/>
    </row>
    <row r="628" spans="1:31" s="3" customFormat="1" x14ac:dyDescent="0.4">
      <c r="A628" s="16" t="str">
        <f t="shared" si="205"/>
        <v>★</v>
      </c>
      <c r="B628" s="16" t="str">
        <f t="shared" si="206"/>
        <v>-</v>
      </c>
      <c r="C628" s="3">
        <v>19</v>
      </c>
      <c r="D628" s="2">
        <v>43435.801446759258</v>
      </c>
      <c r="E628" s="3" t="s">
        <v>405</v>
      </c>
      <c r="F628" s="3">
        <v>23355</v>
      </c>
      <c r="G628" s="3" t="s">
        <v>32</v>
      </c>
      <c r="H628" s="3">
        <v>7816</v>
      </c>
      <c r="I628" s="3">
        <v>815</v>
      </c>
      <c r="J628" s="3">
        <v>4</v>
      </c>
      <c r="K628" s="3">
        <v>4</v>
      </c>
      <c r="M628" s="2">
        <v>43435.807372685187</v>
      </c>
      <c r="N628" s="2">
        <v>43435.812858796293</v>
      </c>
      <c r="O628" s="3" t="s">
        <v>53</v>
      </c>
      <c r="P628" s="3" t="s">
        <v>54</v>
      </c>
      <c r="Q628" s="3" t="s">
        <v>103</v>
      </c>
      <c r="R628" s="3" t="s">
        <v>19</v>
      </c>
      <c r="S628" s="2">
        <v>43435.80840277778</v>
      </c>
      <c r="T628" s="2">
        <v>43435.80840277778</v>
      </c>
      <c r="U628" s="2">
        <v>43435.81894675926</v>
      </c>
      <c r="V628" s="2">
        <v>43435.81894675926</v>
      </c>
      <c r="W628" s="2">
        <v>43435.80840277778</v>
      </c>
      <c r="X628" s="2">
        <f t="shared" si="198"/>
        <v>43435.80840277778</v>
      </c>
      <c r="Y628" s="33">
        <f t="shared" si="199"/>
        <v>5.4861111057107337E-3</v>
      </c>
      <c r="Z628" s="33">
        <f t="shared" si="200"/>
        <v>2.1944444422842935E-2</v>
      </c>
      <c r="AA628" s="30"/>
      <c r="AB628" s="30">
        <f t="shared" si="201"/>
        <v>0</v>
      </c>
      <c r="AC628" s="30">
        <f t="shared" si="202"/>
        <v>0</v>
      </c>
      <c r="AD628" s="30"/>
      <c r="AE628" s="30"/>
    </row>
    <row r="629" spans="1:31" s="3" customFormat="1" x14ac:dyDescent="0.4">
      <c r="A629" s="16" t="str">
        <f t="shared" si="205"/>
        <v>★</v>
      </c>
      <c r="B629" s="16" t="str">
        <f t="shared" si="206"/>
        <v>-</v>
      </c>
      <c r="C629" s="3">
        <v>19</v>
      </c>
      <c r="D629" s="2">
        <v>43435.801979166667</v>
      </c>
      <c r="E629" s="3" t="s">
        <v>857</v>
      </c>
      <c r="F629" s="3">
        <v>23356</v>
      </c>
      <c r="G629" s="3" t="s">
        <v>110</v>
      </c>
      <c r="H629" s="3">
        <v>2737</v>
      </c>
      <c r="I629" s="3">
        <v>775</v>
      </c>
      <c r="J629" s="3">
        <v>15</v>
      </c>
      <c r="K629" s="3">
        <v>1</v>
      </c>
      <c r="M629" s="2">
        <v>43435.808298611111</v>
      </c>
      <c r="N629" s="2">
        <v>43435.813090277778</v>
      </c>
      <c r="O629" s="3" t="s">
        <v>103</v>
      </c>
      <c r="P629" s="3" t="s">
        <v>19</v>
      </c>
      <c r="Q629" s="3" t="s">
        <v>26</v>
      </c>
      <c r="R629" s="3" t="s">
        <v>27</v>
      </c>
      <c r="S629" s="2">
        <v>43435.808912037035</v>
      </c>
      <c r="T629" s="2">
        <v>43435.808912037035</v>
      </c>
      <c r="U629" s="2">
        <v>43435.814085648148</v>
      </c>
      <c r="V629" s="2">
        <v>43435.814085648148</v>
      </c>
      <c r="W629" s="2">
        <v>43435.808912037035</v>
      </c>
      <c r="X629" s="2">
        <f t="shared" si="198"/>
        <v>43435.808912037035</v>
      </c>
      <c r="Y629" s="33">
        <f t="shared" si="199"/>
        <v>4.7916666662786156E-3</v>
      </c>
      <c r="Z629" s="33">
        <f t="shared" si="200"/>
        <v>4.7916666662786156E-3</v>
      </c>
      <c r="AA629" s="30"/>
      <c r="AB629" s="30">
        <f t="shared" si="201"/>
        <v>0</v>
      </c>
      <c r="AC629" s="30">
        <f t="shared" si="202"/>
        <v>0</v>
      </c>
      <c r="AD629" s="30"/>
      <c r="AE629" s="30"/>
    </row>
    <row r="630" spans="1:31" s="3" customFormat="1" x14ac:dyDescent="0.4">
      <c r="A630" s="16" t="str">
        <f t="shared" si="205"/>
        <v>-</v>
      </c>
      <c r="B630" s="16" t="str">
        <f t="shared" si="206"/>
        <v>-</v>
      </c>
      <c r="C630" s="3">
        <v>19</v>
      </c>
      <c r="D630" s="2">
        <v>43435.805312500001</v>
      </c>
      <c r="E630" s="3" t="s">
        <v>864</v>
      </c>
      <c r="F630" s="3">
        <v>23358</v>
      </c>
      <c r="G630" s="3" t="s">
        <v>110</v>
      </c>
      <c r="H630" s="3">
        <v>7791</v>
      </c>
      <c r="J630" s="3">
        <v>10</v>
      </c>
      <c r="K630" s="3">
        <v>3</v>
      </c>
      <c r="M630" s="2">
        <v>43435.809270833335</v>
      </c>
      <c r="N630" s="2">
        <v>43435.813356481478</v>
      </c>
      <c r="O630" s="3" t="s">
        <v>22</v>
      </c>
      <c r="P630" s="3" t="s">
        <v>23</v>
      </c>
      <c r="Q630" s="3" t="s">
        <v>57</v>
      </c>
      <c r="R630" s="3" t="s">
        <v>58</v>
      </c>
      <c r="S630" s="2">
        <v>43435.80773148148</v>
      </c>
      <c r="T630" s="2">
        <v>43435.80773148148</v>
      </c>
      <c r="U630" s="2">
        <v>43435.814317129632</v>
      </c>
      <c r="V630" s="2">
        <v>43435.814317129632</v>
      </c>
      <c r="X630" s="2">
        <f t="shared" si="198"/>
        <v>43435.805312500001</v>
      </c>
      <c r="Y630" s="33">
        <f t="shared" si="199"/>
        <v>4.0856481427908875E-3</v>
      </c>
      <c r="Z630" s="33">
        <f t="shared" si="200"/>
        <v>1.2256944428372663E-2</v>
      </c>
      <c r="AA630" s="30"/>
      <c r="AB630" s="30">
        <f t="shared" si="201"/>
        <v>1.5393518551718444E-3</v>
      </c>
      <c r="AC630" s="30">
        <f t="shared" si="202"/>
        <v>3.9583333345944993E-3</v>
      </c>
      <c r="AD630" s="30"/>
      <c r="AE630" s="30"/>
    </row>
    <row r="631" spans="1:31" s="3" customFormat="1" x14ac:dyDescent="0.4">
      <c r="A631" s="16" t="str">
        <f t="shared" si="205"/>
        <v>-</v>
      </c>
      <c r="B631" s="16" t="str">
        <f t="shared" si="206"/>
        <v>-</v>
      </c>
      <c r="C631" s="3">
        <v>19</v>
      </c>
      <c r="D631" s="2">
        <v>43435.806006944447</v>
      </c>
      <c r="E631" s="3" t="s">
        <v>705</v>
      </c>
      <c r="F631" s="3">
        <v>23359</v>
      </c>
      <c r="G631" s="3" t="s">
        <v>32</v>
      </c>
      <c r="H631" s="3">
        <v>2683</v>
      </c>
      <c r="I631" s="3">
        <v>650</v>
      </c>
      <c r="J631" s="3">
        <v>2</v>
      </c>
      <c r="K631" s="3">
        <v>2</v>
      </c>
      <c r="M631" s="2">
        <v>43435.808449074073</v>
      </c>
      <c r="N631" s="2">
        <v>43435.813587962963</v>
      </c>
      <c r="O631" s="3" t="s">
        <v>55</v>
      </c>
      <c r="P631" s="3" t="s">
        <v>56</v>
      </c>
      <c r="Q631" s="3" t="s">
        <v>41</v>
      </c>
      <c r="R631" s="3" t="s">
        <v>42</v>
      </c>
      <c r="S631" s="2">
        <v>43435.808032407411</v>
      </c>
      <c r="T631" s="2">
        <v>43435.808032407411</v>
      </c>
      <c r="U631" s="2">
        <v>43435.812337962961</v>
      </c>
      <c r="V631" s="2">
        <v>43435.812337962961</v>
      </c>
      <c r="X631" s="2">
        <f t="shared" si="198"/>
        <v>43435.806006944447</v>
      </c>
      <c r="Y631" s="33">
        <f t="shared" si="199"/>
        <v>5.1388888896326534E-3</v>
      </c>
      <c r="Z631" s="33">
        <f t="shared" si="200"/>
        <v>1.0277777779265307E-2</v>
      </c>
      <c r="AA631" s="30"/>
      <c r="AB631" s="30">
        <f t="shared" si="201"/>
        <v>4.1666666220407933E-4</v>
      </c>
      <c r="AC631" s="30">
        <f t="shared" si="202"/>
        <v>2.4421296257060021E-3</v>
      </c>
      <c r="AD631" s="30"/>
      <c r="AE631" s="30"/>
    </row>
    <row r="632" spans="1:31" s="3" customFormat="1" x14ac:dyDescent="0.4">
      <c r="A632" s="16" t="str">
        <f t="shared" si="205"/>
        <v>★</v>
      </c>
      <c r="B632" s="16" t="str">
        <f t="shared" si="206"/>
        <v>-</v>
      </c>
      <c r="C632" s="3">
        <v>19</v>
      </c>
      <c r="D632" s="2">
        <v>43435.806435185186</v>
      </c>
      <c r="E632" s="3" t="s">
        <v>893</v>
      </c>
      <c r="F632" s="3">
        <v>23360</v>
      </c>
      <c r="G632" s="3" t="s">
        <v>32</v>
      </c>
      <c r="H632" s="3">
        <v>7996</v>
      </c>
      <c r="I632" s="3">
        <v>199</v>
      </c>
      <c r="J632" s="3">
        <v>5</v>
      </c>
      <c r="K632" s="3">
        <v>2</v>
      </c>
      <c r="M632" s="2">
        <v>43435.809201388889</v>
      </c>
      <c r="N632" s="2">
        <v>43435.813668981478</v>
      </c>
      <c r="O632" s="3" t="s">
        <v>30</v>
      </c>
      <c r="P632" s="3" t="s">
        <v>31</v>
      </c>
      <c r="Q632" s="3" t="s">
        <v>103</v>
      </c>
      <c r="R632" s="3" t="s">
        <v>19</v>
      </c>
      <c r="S632" s="2">
        <v>43435.813356481478</v>
      </c>
      <c r="T632" s="2">
        <v>43435.813356481478</v>
      </c>
      <c r="U632" s="2">
        <v>43435.820914351854</v>
      </c>
      <c r="V632" s="2">
        <v>43435.820914351854</v>
      </c>
      <c r="W632" s="2">
        <v>43435.813356481478</v>
      </c>
      <c r="X632" s="2">
        <f t="shared" si="198"/>
        <v>43435.813356481478</v>
      </c>
      <c r="Y632" s="33">
        <f t="shared" si="199"/>
        <v>4.4675925892079249E-3</v>
      </c>
      <c r="Z632" s="33">
        <f t="shared" si="200"/>
        <v>8.9351851784158498E-3</v>
      </c>
      <c r="AA632" s="30"/>
      <c r="AB632" s="30">
        <f t="shared" si="201"/>
        <v>0</v>
      </c>
      <c r="AC632" s="30">
        <f t="shared" si="202"/>
        <v>0</v>
      </c>
      <c r="AD632" s="30"/>
      <c r="AE632" s="30"/>
    </row>
    <row r="633" spans="1:31" s="3" customFormat="1" hidden="1" x14ac:dyDescent="0.4">
      <c r="A633" s="16" t="str">
        <f t="shared" si="205"/>
        <v>-</v>
      </c>
      <c r="B633" s="16" t="str">
        <f t="shared" si="206"/>
        <v>-</v>
      </c>
      <c r="C633" s="3">
        <v>19</v>
      </c>
      <c r="D633" s="2">
        <v>43435.811701388891</v>
      </c>
      <c r="E633" s="3" t="s">
        <v>917</v>
      </c>
      <c r="F633" s="3">
        <v>23362</v>
      </c>
      <c r="G633" s="3" t="s">
        <v>96</v>
      </c>
      <c r="H633" s="3">
        <v>0</v>
      </c>
      <c r="I633" s="3">
        <v>405</v>
      </c>
      <c r="J633" s="3">
        <v>3</v>
      </c>
      <c r="K633" s="3">
        <v>3</v>
      </c>
      <c r="M633" s="2">
        <v>43435.814282407409</v>
      </c>
      <c r="N633" s="2">
        <v>43435.823287037034</v>
      </c>
      <c r="O633" s="3" t="s">
        <v>41</v>
      </c>
      <c r="P633" s="3" t="s">
        <v>42</v>
      </c>
      <c r="Q633" s="3" t="s">
        <v>26</v>
      </c>
      <c r="R633" s="3" t="s">
        <v>27</v>
      </c>
      <c r="S633" s="2">
        <v>43435.813298611109</v>
      </c>
      <c r="T633" s="2">
        <v>43435.813298611109</v>
      </c>
      <c r="U633" s="2">
        <v>43435.821643518517</v>
      </c>
      <c r="V633" s="2">
        <v>43435.821643518517</v>
      </c>
      <c r="X633" s="2">
        <f t="shared" si="198"/>
        <v>43435.811701388891</v>
      </c>
      <c r="Y633" s="33">
        <f t="shared" si="199"/>
        <v>9.0046296245418489E-3</v>
      </c>
      <c r="Z633" s="33">
        <f t="shared" si="200"/>
        <v>2.7013888873625547E-2</v>
      </c>
      <c r="AA633" s="30"/>
      <c r="AB633" s="30">
        <f t="shared" si="201"/>
        <v>9.8379630071576685E-4</v>
      </c>
      <c r="AC633" s="30">
        <f t="shared" si="202"/>
        <v>2.5810185179580003E-3</v>
      </c>
      <c r="AD633" s="30"/>
      <c r="AE633" s="30"/>
    </row>
    <row r="634" spans="1:31" s="3" customFormat="1" x14ac:dyDescent="0.4">
      <c r="A634" s="16" t="str">
        <f t="shared" si="205"/>
        <v>★</v>
      </c>
      <c r="B634" s="16" t="str">
        <f t="shared" si="206"/>
        <v>-</v>
      </c>
      <c r="C634" s="3">
        <v>19</v>
      </c>
      <c r="D634" s="2">
        <v>43435.811921296299</v>
      </c>
      <c r="E634" s="3" t="s">
        <v>767</v>
      </c>
      <c r="F634" s="3">
        <v>23363</v>
      </c>
      <c r="G634" s="3" t="s">
        <v>32</v>
      </c>
      <c r="H634" s="3">
        <v>1659</v>
      </c>
      <c r="I634" s="3">
        <v>344</v>
      </c>
      <c r="J634" s="3">
        <v>10</v>
      </c>
      <c r="K634" s="3">
        <v>2</v>
      </c>
      <c r="M634" s="2">
        <v>43435.818136574075</v>
      </c>
      <c r="N634" s="2">
        <v>43435.822685185187</v>
      </c>
      <c r="O634" s="3" t="s">
        <v>36</v>
      </c>
      <c r="P634" s="3" t="s">
        <v>37</v>
      </c>
      <c r="Q634" s="3" t="s">
        <v>22</v>
      </c>
      <c r="R634" s="3" t="s">
        <v>23</v>
      </c>
      <c r="S634" s="2">
        <v>43435.818865740737</v>
      </c>
      <c r="T634" s="2">
        <v>43435.818865740737</v>
      </c>
      <c r="U634" s="2">
        <v>43435.823287037034</v>
      </c>
      <c r="V634" s="2">
        <v>43435.823287037034</v>
      </c>
      <c r="W634" s="2">
        <v>43435.818865740737</v>
      </c>
      <c r="X634" s="2">
        <f t="shared" si="198"/>
        <v>43435.818865740737</v>
      </c>
      <c r="Y634" s="33">
        <f t="shared" si="199"/>
        <v>4.5486111121135764E-3</v>
      </c>
      <c r="Z634" s="33">
        <f t="shared" si="200"/>
        <v>9.0972222242271528E-3</v>
      </c>
      <c r="AA634" s="30"/>
      <c r="AB634" s="30">
        <f t="shared" si="201"/>
        <v>0</v>
      </c>
      <c r="AC634" s="30">
        <f t="shared" si="202"/>
        <v>0</v>
      </c>
      <c r="AD634" s="30"/>
      <c r="AE634" s="30"/>
    </row>
    <row r="635" spans="1:31" s="3" customFormat="1" hidden="1" x14ac:dyDescent="0.4">
      <c r="A635" s="16" t="str">
        <f t="shared" si="205"/>
        <v>-</v>
      </c>
      <c r="B635" s="16" t="str">
        <f t="shared" si="206"/>
        <v>-</v>
      </c>
      <c r="C635" s="3">
        <v>19</v>
      </c>
      <c r="D635" s="2">
        <v>43435.812465277777</v>
      </c>
      <c r="E635" s="3" t="s">
        <v>647</v>
      </c>
      <c r="F635" s="3">
        <v>23364</v>
      </c>
      <c r="G635" s="3" t="s">
        <v>95</v>
      </c>
      <c r="H635" s="3">
        <v>0</v>
      </c>
      <c r="I635" s="3">
        <v>105</v>
      </c>
      <c r="J635" s="3">
        <v>12</v>
      </c>
      <c r="K635" s="3">
        <v>2</v>
      </c>
      <c r="M635" s="2">
        <v>43435.815034722225</v>
      </c>
      <c r="N635" s="2">
        <v>43435.81790509259</v>
      </c>
      <c r="O635" s="3" t="s">
        <v>24</v>
      </c>
      <c r="P635" s="3" t="s">
        <v>25</v>
      </c>
      <c r="Q635" s="3" t="s">
        <v>63</v>
      </c>
      <c r="R635" s="3" t="s">
        <v>64</v>
      </c>
      <c r="S635" s="2">
        <v>43435.814502314817</v>
      </c>
      <c r="T635" s="2">
        <v>43435.814502314817</v>
      </c>
      <c r="U635" s="2">
        <v>43435.820972222224</v>
      </c>
      <c r="V635" s="2">
        <v>43435.820972222224</v>
      </c>
      <c r="X635" s="2">
        <f t="shared" si="198"/>
        <v>43435.812465277777</v>
      </c>
      <c r="Y635" s="33">
        <f t="shared" si="199"/>
        <v>2.8703703646897338E-3</v>
      </c>
      <c r="Z635" s="33">
        <f t="shared" si="200"/>
        <v>5.7407407293794677E-3</v>
      </c>
      <c r="AA635" s="30"/>
      <c r="AB635" s="30">
        <f t="shared" si="201"/>
        <v>5.3240740817273036E-4</v>
      </c>
      <c r="AC635" s="30">
        <f t="shared" si="202"/>
        <v>2.5694444484543055E-3</v>
      </c>
      <c r="AD635" s="30"/>
      <c r="AE635" s="30"/>
    </row>
    <row r="636" spans="1:31" s="3" customFormat="1" x14ac:dyDescent="0.4">
      <c r="A636" s="16" t="str">
        <f t="shared" si="205"/>
        <v>★</v>
      </c>
      <c r="B636" s="16" t="str">
        <f t="shared" si="206"/>
        <v>-</v>
      </c>
      <c r="C636" s="3">
        <v>19</v>
      </c>
      <c r="D636" s="2">
        <v>43435.813900462963</v>
      </c>
      <c r="E636" s="3" t="s">
        <v>919</v>
      </c>
      <c r="F636" s="3">
        <v>23366</v>
      </c>
      <c r="G636" s="3" t="s">
        <v>32</v>
      </c>
      <c r="H636" s="3">
        <v>4904</v>
      </c>
      <c r="I636" s="3">
        <v>544</v>
      </c>
      <c r="J636" s="3">
        <v>10</v>
      </c>
      <c r="K636" s="3">
        <v>2</v>
      </c>
      <c r="M636" s="2">
        <v>43435.853993055556</v>
      </c>
      <c r="N636" s="2">
        <v>43435.863159722219</v>
      </c>
      <c r="O636" s="3" t="s">
        <v>22</v>
      </c>
      <c r="P636" s="3" t="s">
        <v>23</v>
      </c>
      <c r="Q636" s="3" t="s">
        <v>48</v>
      </c>
      <c r="R636" s="3" t="s">
        <v>49</v>
      </c>
      <c r="S636" s="2">
        <v>43435.855555555558</v>
      </c>
      <c r="T636" s="2">
        <v>43435.855555555558</v>
      </c>
      <c r="U636" s="2">
        <v>43435.865856481483</v>
      </c>
      <c r="V636" s="2">
        <v>43435.868703703702</v>
      </c>
      <c r="W636" s="2">
        <v>43435.855555555558</v>
      </c>
      <c r="X636" s="2">
        <f t="shared" si="198"/>
        <v>43435.855555555558</v>
      </c>
      <c r="Y636" s="33">
        <f t="shared" si="199"/>
        <v>9.1666666630771942E-3</v>
      </c>
      <c r="Z636" s="33">
        <f t="shared" si="200"/>
        <v>1.8333333326154388E-2</v>
      </c>
      <c r="AA636" s="30"/>
      <c r="AB636" s="30">
        <f t="shared" si="201"/>
        <v>0</v>
      </c>
      <c r="AC636" s="30">
        <f t="shared" si="202"/>
        <v>0</v>
      </c>
      <c r="AD636" s="30"/>
      <c r="AE636" s="30"/>
    </row>
    <row r="637" spans="1:31" s="3" customFormat="1" x14ac:dyDescent="0.4">
      <c r="A637" s="16" t="str">
        <f t="shared" si="205"/>
        <v>★</v>
      </c>
      <c r="B637" s="16" t="str">
        <f t="shared" si="206"/>
        <v>-</v>
      </c>
      <c r="C637" s="3">
        <v>19</v>
      </c>
      <c r="D637" s="2">
        <v>43435.813923611109</v>
      </c>
      <c r="E637" s="3" t="s">
        <v>876</v>
      </c>
      <c r="F637" s="3">
        <v>23367</v>
      </c>
      <c r="G637" s="3" t="s">
        <v>32</v>
      </c>
      <c r="H637" s="3">
        <v>8024</v>
      </c>
      <c r="I637" s="3">
        <v>594</v>
      </c>
      <c r="J637" s="3">
        <v>13</v>
      </c>
      <c r="K637" s="3">
        <v>2</v>
      </c>
      <c r="M637" s="2">
        <v>43435.817407407405</v>
      </c>
      <c r="N637" s="2">
        <v>43435.823391203703</v>
      </c>
      <c r="O637" s="3" t="s">
        <v>55</v>
      </c>
      <c r="P637" s="3" t="s">
        <v>56</v>
      </c>
      <c r="Q637" s="3" t="s">
        <v>63</v>
      </c>
      <c r="R637" s="3" t="s">
        <v>64</v>
      </c>
      <c r="S637" s="2">
        <v>43435.820856481485</v>
      </c>
      <c r="T637" s="2">
        <v>43435.820856481485</v>
      </c>
      <c r="U637" s="2">
        <v>43435.830937500003</v>
      </c>
      <c r="V637" s="2">
        <v>43435.830937500003</v>
      </c>
      <c r="W637" s="2">
        <v>43435.820856481485</v>
      </c>
      <c r="X637" s="2">
        <f t="shared" si="198"/>
        <v>43435.820856481485</v>
      </c>
      <c r="Y637" s="33">
        <f t="shared" si="199"/>
        <v>5.9837962980964221E-3</v>
      </c>
      <c r="Z637" s="33">
        <f t="shared" si="200"/>
        <v>1.1967592596192844E-2</v>
      </c>
      <c r="AA637" s="30"/>
      <c r="AB637" s="30">
        <f t="shared" si="201"/>
        <v>0</v>
      </c>
      <c r="AC637" s="30">
        <f t="shared" si="202"/>
        <v>0</v>
      </c>
      <c r="AD637" s="30"/>
      <c r="AE637" s="30"/>
    </row>
    <row r="638" spans="1:31" s="3" customFormat="1" hidden="1" x14ac:dyDescent="0.4">
      <c r="A638" s="16" t="str">
        <f t="shared" si="205"/>
        <v>-</v>
      </c>
      <c r="B638" s="16" t="str">
        <f t="shared" si="206"/>
        <v>-</v>
      </c>
      <c r="C638" s="3">
        <v>19</v>
      </c>
      <c r="D638" s="2">
        <v>43435.814039351855</v>
      </c>
      <c r="E638" s="3" t="s">
        <v>920</v>
      </c>
      <c r="F638" s="3">
        <v>23368</v>
      </c>
      <c r="G638" s="3" t="s">
        <v>96</v>
      </c>
      <c r="H638" s="3">
        <v>0</v>
      </c>
      <c r="I638" s="3">
        <v>401</v>
      </c>
      <c r="J638" s="3">
        <v>5</v>
      </c>
      <c r="K638" s="3">
        <v>1</v>
      </c>
      <c r="M638" s="2">
        <v>43435.817245370374</v>
      </c>
      <c r="N638" s="2">
        <v>43435.825729166667</v>
      </c>
      <c r="O638" s="3" t="s">
        <v>103</v>
      </c>
      <c r="P638" s="3" t="s">
        <v>19</v>
      </c>
      <c r="Q638" s="3" t="s">
        <v>30</v>
      </c>
      <c r="R638" s="3" t="s">
        <v>31</v>
      </c>
      <c r="S638" s="2">
        <v>43435.815069444441</v>
      </c>
      <c r="T638" s="2">
        <v>43435.816747685189</v>
      </c>
      <c r="U638" s="2">
        <v>43435.821261574078</v>
      </c>
      <c r="V638" s="2">
        <v>43435.827627314815</v>
      </c>
      <c r="X638" s="2">
        <f t="shared" si="198"/>
        <v>43435.814039351855</v>
      </c>
      <c r="Y638" s="33">
        <f t="shared" si="199"/>
        <v>8.4837962931487709E-3</v>
      </c>
      <c r="Z638" s="33">
        <f t="shared" si="200"/>
        <v>8.4837962931487709E-3</v>
      </c>
      <c r="AA638" s="30"/>
      <c r="AB638" s="30">
        <f t="shared" si="201"/>
        <v>2.1759259325335734E-3</v>
      </c>
      <c r="AC638" s="30">
        <f t="shared" si="202"/>
        <v>3.2060185185400769E-3</v>
      </c>
      <c r="AD638" s="30"/>
      <c r="AE638" s="30"/>
    </row>
    <row r="639" spans="1:31" s="3" customFormat="1" x14ac:dyDescent="0.4">
      <c r="A639" s="16" t="str">
        <f t="shared" si="205"/>
        <v>-</v>
      </c>
      <c r="B639" s="16" t="str">
        <f t="shared" si="206"/>
        <v>-</v>
      </c>
      <c r="C639" s="3">
        <v>19</v>
      </c>
      <c r="D639" s="2">
        <v>43435.814212962963</v>
      </c>
      <c r="E639" s="3" t="s">
        <v>844</v>
      </c>
      <c r="F639" s="3">
        <v>23369</v>
      </c>
      <c r="G639" s="3" t="s">
        <v>32</v>
      </c>
      <c r="H639" s="3">
        <v>7588</v>
      </c>
      <c r="I639" s="3">
        <v>45</v>
      </c>
      <c r="J639" s="3">
        <v>14</v>
      </c>
      <c r="K639" s="3">
        <v>2</v>
      </c>
      <c r="M639" s="2">
        <v>43435.819803240738</v>
      </c>
      <c r="N639" s="2">
        <v>43435.822280092594</v>
      </c>
      <c r="O639" s="3" t="s">
        <v>55</v>
      </c>
      <c r="P639" s="3" t="s">
        <v>56</v>
      </c>
      <c r="Q639" s="3" t="s">
        <v>68</v>
      </c>
      <c r="R639" s="3" t="s">
        <v>69</v>
      </c>
      <c r="S639" s="2">
        <v>43435.816504629627</v>
      </c>
      <c r="T639" s="2">
        <v>43435.816504629627</v>
      </c>
      <c r="U639" s="2">
        <v>43435.820324074077</v>
      </c>
      <c r="V639" s="2">
        <v>43435.820324074077</v>
      </c>
      <c r="X639" s="2">
        <f t="shared" si="198"/>
        <v>43435.814212962963</v>
      </c>
      <c r="Y639" s="33">
        <f t="shared" si="199"/>
        <v>2.4768518560449593E-3</v>
      </c>
      <c r="Z639" s="33">
        <f t="shared" si="200"/>
        <v>4.9537037120899186E-3</v>
      </c>
      <c r="AA639" s="30"/>
      <c r="AB639" s="30">
        <f t="shared" si="201"/>
        <v>3.2986111109494232E-3</v>
      </c>
      <c r="AC639" s="30">
        <f t="shared" si="202"/>
        <v>5.5902777748997323E-3</v>
      </c>
      <c r="AD639" s="30"/>
      <c r="AE639" s="30"/>
    </row>
    <row r="640" spans="1:31" s="3" customFormat="1" hidden="1" x14ac:dyDescent="0.4">
      <c r="A640" s="16" t="str">
        <f t="shared" ref="A640:A673" si="209">IF(W640&gt;0, "★", "-")</f>
        <v>-</v>
      </c>
      <c r="B640" s="16" t="str">
        <f t="shared" ref="B640:B673" si="210">IF(L640&gt;0, "☆", "-")</f>
        <v>-</v>
      </c>
      <c r="C640" s="3">
        <v>19</v>
      </c>
      <c r="D640" s="2">
        <v>43435.815601851849</v>
      </c>
      <c r="E640" s="3" t="s">
        <v>921</v>
      </c>
      <c r="F640" s="3">
        <v>23371</v>
      </c>
      <c r="G640" s="3" t="s">
        <v>96</v>
      </c>
      <c r="H640" s="3">
        <v>0</v>
      </c>
      <c r="I640" s="3">
        <v>33</v>
      </c>
      <c r="J640" s="3">
        <v>6</v>
      </c>
      <c r="K640" s="3">
        <v>2</v>
      </c>
      <c r="M640" s="2">
        <v>43435.81827546296</v>
      </c>
      <c r="N640" s="2">
        <v>43435.830509259256</v>
      </c>
      <c r="O640" s="3" t="s">
        <v>30</v>
      </c>
      <c r="P640" s="3" t="s">
        <v>31</v>
      </c>
      <c r="Q640" s="3" t="s">
        <v>103</v>
      </c>
      <c r="R640" s="3" t="s">
        <v>19</v>
      </c>
      <c r="S640" s="2">
        <v>43435.817060185182</v>
      </c>
      <c r="T640" s="2">
        <v>43435.81758101852</v>
      </c>
      <c r="U640" s="2">
        <v>43435.824618055558</v>
      </c>
      <c r="V640" s="2">
        <v>43435.83016203704</v>
      </c>
      <c r="X640" s="2">
        <f t="shared" si="198"/>
        <v>43435.815601851849</v>
      </c>
      <c r="Y640" s="33">
        <f t="shared" si="199"/>
        <v>1.2233796296641231E-2</v>
      </c>
      <c r="Z640" s="33">
        <f t="shared" si="200"/>
        <v>2.4467592593282461E-2</v>
      </c>
      <c r="AA640" s="30"/>
      <c r="AB640" s="30">
        <f t="shared" si="201"/>
        <v>1.2152777781011537E-3</v>
      </c>
      <c r="AC640" s="30">
        <f t="shared" si="202"/>
        <v>2.6736111103673466E-3</v>
      </c>
      <c r="AD640" s="30"/>
      <c r="AE640" s="30"/>
    </row>
    <row r="641" spans="1:31" s="3" customFormat="1" x14ac:dyDescent="0.4">
      <c r="A641" s="16" t="str">
        <f t="shared" si="209"/>
        <v>★</v>
      </c>
      <c r="B641" s="16" t="str">
        <f t="shared" si="210"/>
        <v>-</v>
      </c>
      <c r="C641" s="3">
        <v>19</v>
      </c>
      <c r="D641" s="2">
        <v>43435.816400462965</v>
      </c>
      <c r="E641" s="3" t="s">
        <v>821</v>
      </c>
      <c r="F641" s="3">
        <v>23375</v>
      </c>
      <c r="G641" s="3" t="s">
        <v>18</v>
      </c>
      <c r="H641" s="3">
        <v>6628</v>
      </c>
      <c r="I641" s="3">
        <v>95</v>
      </c>
      <c r="J641" s="3">
        <v>5</v>
      </c>
      <c r="K641" s="3">
        <v>2</v>
      </c>
      <c r="M641" s="2">
        <v>43435.823750000003</v>
      </c>
      <c r="N641" s="2">
        <v>43435.831446759257</v>
      </c>
      <c r="O641" s="3" t="s">
        <v>24</v>
      </c>
      <c r="P641" s="3" t="s">
        <v>25</v>
      </c>
      <c r="Q641" s="3" t="s">
        <v>68</v>
      </c>
      <c r="R641" s="3" t="s">
        <v>69</v>
      </c>
      <c r="S641" s="2">
        <v>43435.823333333334</v>
      </c>
      <c r="T641" s="2">
        <v>43435.823333333334</v>
      </c>
      <c r="U641" s="2">
        <v>43435.834155092591</v>
      </c>
      <c r="V641" s="2">
        <v>43435.834155092591</v>
      </c>
      <c r="W641" s="2">
        <v>43435.823333333334</v>
      </c>
      <c r="X641" s="2">
        <f t="shared" si="198"/>
        <v>43435.823333333334</v>
      </c>
      <c r="Y641" s="33">
        <f t="shared" si="199"/>
        <v>7.696759254031349E-3</v>
      </c>
      <c r="Z641" s="33">
        <f t="shared" si="200"/>
        <v>1.5393518508062698E-2</v>
      </c>
      <c r="AA641" s="30"/>
      <c r="AB641" s="30">
        <f t="shared" si="201"/>
        <v>4.1666666948003694E-4</v>
      </c>
      <c r="AC641" s="30">
        <f t="shared" si="202"/>
        <v>4.1666666948003694E-4</v>
      </c>
      <c r="AD641" s="30"/>
      <c r="AE641" s="30"/>
    </row>
    <row r="642" spans="1:31" s="3" customFormat="1" x14ac:dyDescent="0.4">
      <c r="A642" s="16" t="str">
        <f t="shared" si="209"/>
        <v>-</v>
      </c>
      <c r="B642" s="16" t="str">
        <f t="shared" si="210"/>
        <v>-</v>
      </c>
      <c r="C642" s="3">
        <v>19</v>
      </c>
      <c r="D642" s="2">
        <v>43435.816736111112</v>
      </c>
      <c r="E642" s="3" t="s">
        <v>615</v>
      </c>
      <c r="F642" s="3">
        <v>23376</v>
      </c>
      <c r="G642" s="3" t="s">
        <v>110</v>
      </c>
      <c r="H642" s="3">
        <v>3457</v>
      </c>
      <c r="I642" s="3">
        <v>58</v>
      </c>
      <c r="J642" s="3">
        <v>8</v>
      </c>
      <c r="K642" s="3">
        <v>1</v>
      </c>
      <c r="M642" s="2">
        <v>43435.81832175926</v>
      </c>
      <c r="N642" s="2">
        <v>43435.82271990741</v>
      </c>
      <c r="O642" s="3" t="s">
        <v>20</v>
      </c>
      <c r="P642" s="3" t="s">
        <v>21</v>
      </c>
      <c r="Q642" s="3" t="s">
        <v>70</v>
      </c>
      <c r="R642" s="3" t="s">
        <v>105</v>
      </c>
      <c r="S642" s="2">
        <v>43435.81894675926</v>
      </c>
      <c r="T642" s="2">
        <v>43435.81894675926</v>
      </c>
      <c r="U642" s="2">
        <v>43435.824780092589</v>
      </c>
      <c r="V642" s="2">
        <v>43435.824780092589</v>
      </c>
      <c r="X642" s="2">
        <f t="shared" si="198"/>
        <v>43435.816736111112</v>
      </c>
      <c r="Y642" s="33">
        <f t="shared" si="199"/>
        <v>4.3981481503578834E-3</v>
      </c>
      <c r="Z642" s="33">
        <f t="shared" si="200"/>
        <v>4.3981481503578834E-3</v>
      </c>
      <c r="AA642" s="30"/>
      <c r="AB642" s="30">
        <f t="shared" si="201"/>
        <v>0</v>
      </c>
      <c r="AC642" s="30">
        <f t="shared" si="202"/>
        <v>1.5856481477385387E-3</v>
      </c>
      <c r="AD642" s="30"/>
      <c r="AE642" s="30"/>
    </row>
    <row r="643" spans="1:31" s="3" customFormat="1" hidden="1" x14ac:dyDescent="0.4">
      <c r="A643" s="16" t="str">
        <f t="shared" si="209"/>
        <v>-</v>
      </c>
      <c r="B643" s="16" t="str">
        <f t="shared" si="210"/>
        <v>-</v>
      </c>
      <c r="C643" s="3">
        <v>19</v>
      </c>
      <c r="D643" s="2">
        <v>43435.822696759256</v>
      </c>
      <c r="E643" s="3" t="s">
        <v>875</v>
      </c>
      <c r="F643" s="3">
        <v>23377</v>
      </c>
      <c r="G643" s="3" t="s">
        <v>95</v>
      </c>
      <c r="H643" s="3">
        <v>0</v>
      </c>
      <c r="I643" s="3">
        <v>69</v>
      </c>
      <c r="J643" s="3">
        <v>14</v>
      </c>
      <c r="K643" s="3">
        <v>2</v>
      </c>
      <c r="M643" s="2">
        <v>43435.824467592596</v>
      </c>
      <c r="N643" s="2">
        <v>43435.830578703702</v>
      </c>
      <c r="O643" s="3" t="s">
        <v>41</v>
      </c>
      <c r="P643" s="3" t="s">
        <v>42</v>
      </c>
      <c r="Q643" s="3" t="s">
        <v>103</v>
      </c>
      <c r="R643" s="3" t="s">
        <v>19</v>
      </c>
      <c r="S643" s="2">
        <v>43435.824803240743</v>
      </c>
      <c r="T643" s="2">
        <v>43435.824803240743</v>
      </c>
      <c r="U643" s="2">
        <v>43435.834004629629</v>
      </c>
      <c r="V643" s="2">
        <v>43435.834004629629</v>
      </c>
      <c r="X643" s="2">
        <f t="shared" si="198"/>
        <v>43435.822696759256</v>
      </c>
      <c r="Y643" s="33">
        <f t="shared" si="199"/>
        <v>6.1111111062928103E-3</v>
      </c>
      <c r="Z643" s="33">
        <f t="shared" si="200"/>
        <v>1.2222222212585621E-2</v>
      </c>
      <c r="AA643" s="30"/>
      <c r="AB643" s="30">
        <f t="shared" si="201"/>
        <v>0</v>
      </c>
      <c r="AC643" s="30">
        <f t="shared" si="202"/>
        <v>1.7708333398331888E-3</v>
      </c>
      <c r="AD643" s="30"/>
      <c r="AE643" s="30"/>
    </row>
    <row r="644" spans="1:31" s="3" customFormat="1" x14ac:dyDescent="0.4">
      <c r="A644" s="16" t="str">
        <f t="shared" si="209"/>
        <v>-</v>
      </c>
      <c r="B644" s="16" t="str">
        <f t="shared" si="210"/>
        <v>-</v>
      </c>
      <c r="C644" s="3">
        <v>19</v>
      </c>
      <c r="D644" s="2">
        <v>43435.823240740741</v>
      </c>
      <c r="E644" s="3" t="s">
        <v>860</v>
      </c>
      <c r="F644" s="3">
        <v>23378</v>
      </c>
      <c r="G644" s="3" t="s">
        <v>110</v>
      </c>
      <c r="H644" s="3">
        <v>7952</v>
      </c>
      <c r="I644" s="3">
        <v>641</v>
      </c>
      <c r="J644" s="3">
        <v>2</v>
      </c>
      <c r="K644" s="3">
        <v>5</v>
      </c>
      <c r="M644" s="2">
        <v>43435.82603009259</v>
      </c>
      <c r="N644" s="2">
        <v>43435.835046296299</v>
      </c>
      <c r="O644" s="3" t="s">
        <v>41</v>
      </c>
      <c r="P644" s="3" t="s">
        <v>42</v>
      </c>
      <c r="Q644" s="3" t="s">
        <v>33</v>
      </c>
      <c r="R644" s="3" t="s">
        <v>34</v>
      </c>
      <c r="S644" s="2">
        <v>43435.825543981482</v>
      </c>
      <c r="T644" s="2">
        <v>43435.825543981482</v>
      </c>
      <c r="U644" s="2">
        <v>43435.837488425925</v>
      </c>
      <c r="V644" s="2">
        <v>43435.837488425925</v>
      </c>
      <c r="X644" s="2">
        <f t="shared" ref="X644:X703" si="211">IF(W644&gt;0,W644,D644)</f>
        <v>43435.823240740741</v>
      </c>
      <c r="Y644" s="33">
        <f t="shared" ref="Y644:Y703" si="212">N644-M644</f>
        <v>9.0162037085974589E-3</v>
      </c>
      <c r="Z644" s="33">
        <f t="shared" ref="Z644:Z703" si="213">Y644*K644</f>
        <v>4.5081018542987294E-2</v>
      </c>
      <c r="AA644" s="30"/>
      <c r="AB644" s="30">
        <f t="shared" ref="AB644:AB703" si="214">IF(IF(A644="☆",L644-S644,M644-S644)&lt;0,0,IF(A644="☆",L644-S644,M644-S644))</f>
        <v>4.8611110833007842E-4</v>
      </c>
      <c r="AC644" s="30">
        <f t="shared" ref="AC644:AC703" si="215">IF(IF(B644="☆",(IF(L644&gt;S644,L644-X644,S644-X644)),M644-X644)&lt;0,0,IF(B644="☆",(IF(L644&gt;S644,L644-X644,S644-X644)),M644-X644))</f>
        <v>2.78935184906004E-3</v>
      </c>
      <c r="AD644" s="30"/>
      <c r="AE644" s="30"/>
    </row>
    <row r="645" spans="1:31" s="3" customFormat="1" hidden="1" x14ac:dyDescent="0.4">
      <c r="A645" s="16" t="str">
        <f t="shared" si="209"/>
        <v>-</v>
      </c>
      <c r="B645" s="16" t="str">
        <f t="shared" si="210"/>
        <v>-</v>
      </c>
      <c r="C645" s="3">
        <v>19</v>
      </c>
      <c r="D645" s="2">
        <v>43435.825231481482</v>
      </c>
      <c r="E645" s="3" t="s">
        <v>924</v>
      </c>
      <c r="F645" s="3">
        <v>23382</v>
      </c>
      <c r="G645" s="3" t="s">
        <v>96</v>
      </c>
      <c r="H645" s="3">
        <v>0</v>
      </c>
      <c r="I645" s="3">
        <v>351</v>
      </c>
      <c r="J645" s="3">
        <v>15</v>
      </c>
      <c r="K645" s="3">
        <v>2</v>
      </c>
      <c r="M645" s="2">
        <v>43435.827245370368</v>
      </c>
      <c r="N645" s="2">
        <v>43435.830937500003</v>
      </c>
      <c r="O645" s="3" t="s">
        <v>30</v>
      </c>
      <c r="P645" s="3" t="s">
        <v>31</v>
      </c>
      <c r="Q645" s="3" t="s">
        <v>103</v>
      </c>
      <c r="R645" s="3" t="s">
        <v>19</v>
      </c>
      <c r="S645" s="2">
        <v>43435.827268518522</v>
      </c>
      <c r="T645" s="2">
        <v>43435.827268518522</v>
      </c>
      <c r="U645" s="2">
        <v>43435.834826388891</v>
      </c>
      <c r="V645" s="2">
        <v>43435.834826388891</v>
      </c>
      <c r="X645" s="2">
        <f t="shared" si="211"/>
        <v>43435.825231481482</v>
      </c>
      <c r="Y645" s="33">
        <f t="shared" si="212"/>
        <v>3.6921296341461129E-3</v>
      </c>
      <c r="Z645" s="33">
        <f t="shared" si="213"/>
        <v>7.3842592682922259E-3</v>
      </c>
      <c r="AA645" s="30"/>
      <c r="AB645" s="30">
        <f t="shared" si="214"/>
        <v>0</v>
      </c>
      <c r="AC645" s="30">
        <f t="shared" si="215"/>
        <v>2.0138888867222704E-3</v>
      </c>
      <c r="AD645" s="30"/>
      <c r="AE645" s="30"/>
    </row>
    <row r="646" spans="1:31" s="3" customFormat="1" x14ac:dyDescent="0.4">
      <c r="A646" s="16" t="str">
        <f t="shared" si="209"/>
        <v>-</v>
      </c>
      <c r="B646" s="16" t="str">
        <f t="shared" si="210"/>
        <v>-</v>
      </c>
      <c r="C646" s="3">
        <v>19</v>
      </c>
      <c r="D646" s="2">
        <v>43435.826111111113</v>
      </c>
      <c r="E646" s="3" t="s">
        <v>650</v>
      </c>
      <c r="F646" s="3">
        <v>23383</v>
      </c>
      <c r="G646" s="3" t="s">
        <v>32</v>
      </c>
      <c r="H646" s="3">
        <v>6060</v>
      </c>
      <c r="I646" s="3">
        <v>43</v>
      </c>
      <c r="J646" s="3">
        <v>10</v>
      </c>
      <c r="K646" s="3">
        <v>1</v>
      </c>
      <c r="M646" s="2">
        <v>43435.83017361111</v>
      </c>
      <c r="N646" s="2">
        <v>43435.835520833331</v>
      </c>
      <c r="O646" s="3" t="s">
        <v>24</v>
      </c>
      <c r="P646" s="3" t="s">
        <v>25</v>
      </c>
      <c r="Q646" s="3" t="s">
        <v>26</v>
      </c>
      <c r="R646" s="3" t="s">
        <v>27</v>
      </c>
      <c r="S646" s="2">
        <v>43435.829386574071</v>
      </c>
      <c r="T646" s="2">
        <v>43435.829386574071</v>
      </c>
      <c r="U646" s="2">
        <v>43435.836747685185</v>
      </c>
      <c r="V646" s="2">
        <v>43435.836747685185</v>
      </c>
      <c r="X646" s="2">
        <f t="shared" si="211"/>
        <v>43435.826111111113</v>
      </c>
      <c r="Y646" s="33">
        <f t="shared" si="212"/>
        <v>5.3472222207346931E-3</v>
      </c>
      <c r="Z646" s="33">
        <f t="shared" si="213"/>
        <v>5.3472222207346931E-3</v>
      </c>
      <c r="AA646" s="30"/>
      <c r="AB646" s="30">
        <f t="shared" si="214"/>
        <v>7.8703703911742195E-4</v>
      </c>
      <c r="AC646" s="30">
        <f t="shared" si="215"/>
        <v>4.0624999965075403E-3</v>
      </c>
      <c r="AD646" s="30"/>
      <c r="AE646" s="30"/>
    </row>
    <row r="647" spans="1:31" s="3" customFormat="1" x14ac:dyDescent="0.4">
      <c r="A647" s="16" t="str">
        <f t="shared" si="209"/>
        <v>-</v>
      </c>
      <c r="B647" s="16" t="str">
        <f t="shared" si="210"/>
        <v>-</v>
      </c>
      <c r="C647" s="3">
        <v>19</v>
      </c>
      <c r="D647" s="2">
        <v>43435.826111111113</v>
      </c>
      <c r="E647" s="3" t="s">
        <v>769</v>
      </c>
      <c r="F647" s="3">
        <v>23384</v>
      </c>
      <c r="G647" s="3" t="s">
        <v>32</v>
      </c>
      <c r="H647" s="3">
        <v>6447</v>
      </c>
      <c r="I647" s="3">
        <v>306</v>
      </c>
      <c r="J647" s="3">
        <v>13</v>
      </c>
      <c r="K647" s="3">
        <v>2</v>
      </c>
      <c r="M647" s="2">
        <v>43435.828113425923</v>
      </c>
      <c r="N647" s="2">
        <v>43435.835416666669</v>
      </c>
      <c r="O647" s="3" t="s">
        <v>22</v>
      </c>
      <c r="P647" s="3" t="s">
        <v>23</v>
      </c>
      <c r="Q647" s="3" t="s">
        <v>43</v>
      </c>
      <c r="R647" s="3" t="s">
        <v>89</v>
      </c>
      <c r="S647" s="2">
        <v>43435.82744212963</v>
      </c>
      <c r="T647" s="2">
        <v>43435.82744212963</v>
      </c>
      <c r="U647" s="2">
        <v>43435.838240740741</v>
      </c>
      <c r="V647" s="2">
        <v>43435.838240740741</v>
      </c>
      <c r="X647" s="2">
        <f t="shared" si="211"/>
        <v>43435.826111111113</v>
      </c>
      <c r="Y647" s="33">
        <f t="shared" si="212"/>
        <v>7.3032407453865744E-3</v>
      </c>
      <c r="Z647" s="33">
        <f t="shared" si="213"/>
        <v>1.4606481490773149E-2</v>
      </c>
      <c r="AA647" s="30"/>
      <c r="AB647" s="30">
        <f t="shared" si="214"/>
        <v>6.7129629314877093E-4</v>
      </c>
      <c r="AC647" s="30">
        <f t="shared" si="215"/>
        <v>2.002314809942618E-3</v>
      </c>
      <c r="AD647" s="30"/>
      <c r="AE647" s="30"/>
    </row>
    <row r="648" spans="1:31" s="3" customFormat="1" x14ac:dyDescent="0.4">
      <c r="A648" s="16" t="str">
        <f t="shared" si="209"/>
        <v>★</v>
      </c>
      <c r="B648" s="16" t="str">
        <f t="shared" si="210"/>
        <v>-</v>
      </c>
      <c r="C648" s="3">
        <v>19</v>
      </c>
      <c r="D648" s="2">
        <v>43435.827025462961</v>
      </c>
      <c r="E648" s="3" t="s">
        <v>864</v>
      </c>
      <c r="F648" s="3">
        <v>23385</v>
      </c>
      <c r="G648" s="3" t="s">
        <v>32</v>
      </c>
      <c r="H648" s="3">
        <v>7791</v>
      </c>
      <c r="I648" s="3">
        <v>930</v>
      </c>
      <c r="J648" s="3">
        <v>2</v>
      </c>
      <c r="K648" s="3">
        <v>3</v>
      </c>
      <c r="M648" s="2">
        <v>43435.867615740739</v>
      </c>
      <c r="N648" s="2">
        <v>43435.872650462959</v>
      </c>
      <c r="O648" s="3" t="s">
        <v>57</v>
      </c>
      <c r="P648" s="3" t="s">
        <v>58</v>
      </c>
      <c r="Q648" s="3" t="s">
        <v>22</v>
      </c>
      <c r="R648" s="3" t="s">
        <v>23</v>
      </c>
      <c r="S648" s="2">
        <v>43435.868680555555</v>
      </c>
      <c r="T648" s="2">
        <v>43435.868680555555</v>
      </c>
      <c r="U648" s="2">
        <v>43435.875578703701</v>
      </c>
      <c r="V648" s="2">
        <v>43435.875578703701</v>
      </c>
      <c r="W648" s="2">
        <v>43435.868680555555</v>
      </c>
      <c r="X648" s="2">
        <f t="shared" si="211"/>
        <v>43435.868680555555</v>
      </c>
      <c r="Y648" s="33">
        <f t="shared" si="212"/>
        <v>5.0347222204436548E-3</v>
      </c>
      <c r="Z648" s="33">
        <f t="shared" si="213"/>
        <v>1.5104166661330964E-2</v>
      </c>
      <c r="AA648" s="30"/>
      <c r="AB648" s="30">
        <f t="shared" si="214"/>
        <v>0</v>
      </c>
      <c r="AC648" s="30">
        <f t="shared" si="215"/>
        <v>0</v>
      </c>
      <c r="AD648" s="30"/>
      <c r="AE648" s="30"/>
    </row>
    <row r="649" spans="1:31" s="3" customFormat="1" x14ac:dyDescent="0.4">
      <c r="A649" s="16" t="str">
        <f t="shared" si="209"/>
        <v>★</v>
      </c>
      <c r="B649" s="16" t="str">
        <f t="shared" si="210"/>
        <v>-</v>
      </c>
      <c r="C649" s="3">
        <v>19</v>
      </c>
      <c r="D649" s="2">
        <v>43435.828472222223</v>
      </c>
      <c r="E649" s="3" t="s">
        <v>908</v>
      </c>
      <c r="F649" s="3">
        <v>23387</v>
      </c>
      <c r="G649" s="3" t="s">
        <v>18</v>
      </c>
      <c r="H649" s="3">
        <v>6583</v>
      </c>
      <c r="I649" s="3">
        <v>364</v>
      </c>
      <c r="J649" s="3">
        <v>8</v>
      </c>
      <c r="K649" s="3">
        <v>3</v>
      </c>
      <c r="M649" s="2">
        <v>43435.83384259259</v>
      </c>
      <c r="N649" s="2">
        <v>43435.839305555557</v>
      </c>
      <c r="O649" s="3" t="s">
        <v>26</v>
      </c>
      <c r="P649" s="3" t="s">
        <v>27</v>
      </c>
      <c r="Q649" s="3" t="s">
        <v>75</v>
      </c>
      <c r="R649" s="3" t="s">
        <v>76</v>
      </c>
      <c r="S649" s="2">
        <v>43435.835405092592</v>
      </c>
      <c r="T649" s="2">
        <v>43435.835405092592</v>
      </c>
      <c r="U649" s="2">
        <v>43435.843043981484</v>
      </c>
      <c r="V649" s="2">
        <v>43435.843043981484</v>
      </c>
      <c r="W649" s="2">
        <v>43435.835405092592</v>
      </c>
      <c r="X649" s="2">
        <f t="shared" si="211"/>
        <v>43435.835405092592</v>
      </c>
      <c r="Y649" s="33">
        <f t="shared" si="212"/>
        <v>5.4629629667033441E-3</v>
      </c>
      <c r="Z649" s="33">
        <f t="shared" si="213"/>
        <v>1.6388888900110032E-2</v>
      </c>
      <c r="AA649" s="30"/>
      <c r="AB649" s="30">
        <f t="shared" si="214"/>
        <v>0</v>
      </c>
      <c r="AC649" s="30">
        <f t="shared" si="215"/>
        <v>0</v>
      </c>
      <c r="AD649" s="30"/>
      <c r="AE649" s="30"/>
    </row>
    <row r="650" spans="1:31" s="3" customFormat="1" x14ac:dyDescent="0.4">
      <c r="A650" s="16" t="str">
        <f t="shared" si="209"/>
        <v>-</v>
      </c>
      <c r="B650" s="16" t="str">
        <f t="shared" si="210"/>
        <v>-</v>
      </c>
      <c r="C650" s="3">
        <v>19</v>
      </c>
      <c r="D650" s="2">
        <v>43435.828576388885</v>
      </c>
      <c r="E650" s="3" t="s">
        <v>922</v>
      </c>
      <c r="F650" s="3">
        <v>23388</v>
      </c>
      <c r="G650" s="3" t="s">
        <v>32</v>
      </c>
      <c r="H650" s="3">
        <v>2400</v>
      </c>
      <c r="I650" s="3">
        <v>125</v>
      </c>
      <c r="J650" s="3">
        <v>1</v>
      </c>
      <c r="K650" s="3">
        <v>1</v>
      </c>
      <c r="M650" s="2">
        <v>43435.831469907411</v>
      </c>
      <c r="N650" s="2">
        <v>43435.836724537039</v>
      </c>
      <c r="O650" s="3" t="s">
        <v>24</v>
      </c>
      <c r="P650" s="3" t="s">
        <v>25</v>
      </c>
      <c r="Q650" s="3" t="s">
        <v>103</v>
      </c>
      <c r="R650" s="3" t="s">
        <v>19</v>
      </c>
      <c r="S650" s="2">
        <v>43435.829641203702</v>
      </c>
      <c r="T650" s="2">
        <v>43435.829641203702</v>
      </c>
      <c r="U650" s="2">
        <v>43435.836076388892</v>
      </c>
      <c r="V650" s="2">
        <v>43435.836076388892</v>
      </c>
      <c r="X650" s="2">
        <f t="shared" si="211"/>
        <v>43435.828576388885</v>
      </c>
      <c r="Y650" s="33">
        <f t="shared" si="212"/>
        <v>5.2546296283253469E-3</v>
      </c>
      <c r="Z650" s="33">
        <f t="shared" si="213"/>
        <v>5.2546296283253469E-3</v>
      </c>
      <c r="AA650" s="30"/>
      <c r="AB650" s="30">
        <f t="shared" si="214"/>
        <v>1.8287037091795355E-3</v>
      </c>
      <c r="AC650" s="30">
        <f t="shared" si="215"/>
        <v>2.8935185255249962E-3</v>
      </c>
      <c r="AD650" s="30"/>
      <c r="AE650" s="30"/>
    </row>
    <row r="651" spans="1:31" s="3" customFormat="1" hidden="1" x14ac:dyDescent="0.4">
      <c r="A651" s="16" t="str">
        <f t="shared" si="209"/>
        <v>-</v>
      </c>
      <c r="B651" s="16" t="str">
        <f t="shared" si="210"/>
        <v>-</v>
      </c>
      <c r="C651" s="3">
        <v>19</v>
      </c>
      <c r="D651" s="2">
        <v>43435.829074074078</v>
      </c>
      <c r="E651" s="3" t="s">
        <v>925</v>
      </c>
      <c r="F651" s="3">
        <v>23389</v>
      </c>
      <c r="G651" s="3" t="s">
        <v>95</v>
      </c>
      <c r="H651" s="3">
        <v>0</v>
      </c>
      <c r="I651" s="3">
        <v>608</v>
      </c>
      <c r="J651" s="3">
        <v>5</v>
      </c>
      <c r="K651" s="3">
        <v>2</v>
      </c>
      <c r="M651" s="2">
        <v>43435.833437499998</v>
      </c>
      <c r="N651" s="2">
        <v>43435.838587962964</v>
      </c>
      <c r="O651" s="3" t="s">
        <v>59</v>
      </c>
      <c r="P651" s="3" t="s">
        <v>60</v>
      </c>
      <c r="Q651" s="3" t="s">
        <v>30</v>
      </c>
      <c r="R651" s="3" t="s">
        <v>31</v>
      </c>
      <c r="S651" s="2">
        <v>43435.832569444443</v>
      </c>
      <c r="T651" s="2">
        <v>43435.832569444443</v>
      </c>
      <c r="U651" s="2">
        <v>43435.841666666667</v>
      </c>
      <c r="V651" s="2">
        <v>43435.841666666667</v>
      </c>
      <c r="X651" s="2">
        <f t="shared" si="211"/>
        <v>43435.829074074078</v>
      </c>
      <c r="Y651" s="33">
        <f t="shared" si="212"/>
        <v>5.1504629664123058E-3</v>
      </c>
      <c r="Z651" s="33">
        <f t="shared" si="213"/>
        <v>1.0300925932824612E-2</v>
      </c>
      <c r="AA651" s="30"/>
      <c r="AB651" s="30">
        <f t="shared" si="214"/>
        <v>8.6805555474711582E-4</v>
      </c>
      <c r="AC651" s="30">
        <f t="shared" si="215"/>
        <v>4.3634259200189263E-3</v>
      </c>
      <c r="AD651" s="30"/>
      <c r="AE651" s="30"/>
    </row>
    <row r="652" spans="1:31" s="3" customFormat="1" x14ac:dyDescent="0.4">
      <c r="A652" s="16" t="str">
        <f t="shared" si="209"/>
        <v>★</v>
      </c>
      <c r="B652" s="16" t="str">
        <f t="shared" si="210"/>
        <v>-</v>
      </c>
      <c r="C652" s="3">
        <v>19</v>
      </c>
      <c r="D652" s="2">
        <v>43435.829351851855</v>
      </c>
      <c r="E652" s="3" t="s">
        <v>872</v>
      </c>
      <c r="F652" s="3">
        <v>23390</v>
      </c>
      <c r="G652" s="3" t="s">
        <v>32</v>
      </c>
      <c r="H652" s="3">
        <v>4032</v>
      </c>
      <c r="I652" s="3">
        <v>64</v>
      </c>
      <c r="J652" s="3">
        <v>9</v>
      </c>
      <c r="K652" s="3">
        <v>3</v>
      </c>
      <c r="M652" s="2">
        <v>43435.873043981483</v>
      </c>
      <c r="N652" s="2">
        <v>43435.876689814817</v>
      </c>
      <c r="O652" s="3" t="s">
        <v>73</v>
      </c>
      <c r="P652" s="3" t="s">
        <v>74</v>
      </c>
      <c r="Q652" s="3" t="s">
        <v>63</v>
      </c>
      <c r="R652" s="3" t="s">
        <v>64</v>
      </c>
      <c r="S652" s="2">
        <v>43435.871018518519</v>
      </c>
      <c r="T652" s="2">
        <v>43435.871018518519</v>
      </c>
      <c r="U652" s="2">
        <v>43435.877708333333</v>
      </c>
      <c r="V652" s="2">
        <v>43435.877708333333</v>
      </c>
      <c r="W652" s="2">
        <v>43435.871018518519</v>
      </c>
      <c r="X652" s="2">
        <f t="shared" si="211"/>
        <v>43435.871018518519</v>
      </c>
      <c r="Y652" s="33">
        <f t="shared" si="212"/>
        <v>3.645833334303461E-3</v>
      </c>
      <c r="Z652" s="33">
        <f t="shared" si="213"/>
        <v>1.0937500002910383E-2</v>
      </c>
      <c r="AA652" s="30"/>
      <c r="AB652" s="30">
        <f t="shared" si="214"/>
        <v>2.0254629635019228E-3</v>
      </c>
      <c r="AC652" s="30">
        <f t="shared" si="215"/>
        <v>2.0254629635019228E-3</v>
      </c>
      <c r="AD652" s="30"/>
      <c r="AE652" s="30"/>
    </row>
    <row r="653" spans="1:31" s="3" customFormat="1" hidden="1" x14ac:dyDescent="0.4">
      <c r="A653" s="16" t="str">
        <f t="shared" si="209"/>
        <v>-</v>
      </c>
      <c r="B653" s="16" t="str">
        <f t="shared" si="210"/>
        <v>-</v>
      </c>
      <c r="C653" s="3">
        <v>19</v>
      </c>
      <c r="D653" s="2">
        <v>43435.831597222219</v>
      </c>
      <c r="E653" s="3" t="s">
        <v>926</v>
      </c>
      <c r="F653" s="3">
        <v>23391</v>
      </c>
      <c r="G653" s="3" t="s">
        <v>96</v>
      </c>
      <c r="H653" s="3">
        <v>0</v>
      </c>
      <c r="I653" s="3">
        <v>965</v>
      </c>
      <c r="J653" s="3">
        <v>7</v>
      </c>
      <c r="K653" s="3">
        <v>1</v>
      </c>
      <c r="M653" s="2">
        <v>43435.835243055553</v>
      </c>
      <c r="N653" s="2">
        <v>43435.840682870374</v>
      </c>
      <c r="O653" s="3" t="s">
        <v>57</v>
      </c>
      <c r="P653" s="3" t="s">
        <v>58</v>
      </c>
      <c r="Q653" s="3" t="s">
        <v>43</v>
      </c>
      <c r="R653" s="3" t="s">
        <v>89</v>
      </c>
      <c r="S653" s="2">
        <v>43435.834907407407</v>
      </c>
      <c r="T653" s="2">
        <v>43435.834907407407</v>
      </c>
      <c r="U653" s="2">
        <v>43435.842685185184</v>
      </c>
      <c r="V653" s="2">
        <v>43435.842685185184</v>
      </c>
      <c r="X653" s="2">
        <f t="shared" si="211"/>
        <v>43435.831597222219</v>
      </c>
      <c r="Y653" s="33">
        <f t="shared" si="212"/>
        <v>5.439814820419997E-3</v>
      </c>
      <c r="Z653" s="33">
        <f t="shared" si="213"/>
        <v>5.439814820419997E-3</v>
      </c>
      <c r="AA653" s="30"/>
      <c r="AB653" s="30">
        <f t="shared" si="214"/>
        <v>3.3564814657438546E-4</v>
      </c>
      <c r="AC653" s="30">
        <f t="shared" si="215"/>
        <v>3.645833334303461E-3</v>
      </c>
      <c r="AD653" s="30"/>
      <c r="AE653" s="30"/>
    </row>
    <row r="654" spans="1:31" s="3" customFormat="1" x14ac:dyDescent="0.4">
      <c r="A654" s="16" t="str">
        <f t="shared" si="209"/>
        <v>-</v>
      </c>
      <c r="B654" s="16" t="str">
        <f t="shared" si="210"/>
        <v>-</v>
      </c>
      <c r="C654" s="3">
        <v>19</v>
      </c>
      <c r="D654" s="2">
        <v>43435.832685185182</v>
      </c>
      <c r="E654" s="3" t="s">
        <v>920</v>
      </c>
      <c r="F654" s="3">
        <v>23392</v>
      </c>
      <c r="G654" s="3" t="s">
        <v>18</v>
      </c>
      <c r="H654" s="3">
        <v>1672</v>
      </c>
      <c r="I654" s="3">
        <v>581</v>
      </c>
      <c r="J654" s="3">
        <v>3</v>
      </c>
      <c r="K654" s="3">
        <v>1</v>
      </c>
      <c r="M654" s="2">
        <v>43435.835555555554</v>
      </c>
      <c r="N654" s="2">
        <v>43435.839837962965</v>
      </c>
      <c r="O654" s="3" t="s">
        <v>30</v>
      </c>
      <c r="P654" s="3" t="s">
        <v>31</v>
      </c>
      <c r="Q654" s="3" t="s">
        <v>77</v>
      </c>
      <c r="R654" s="3" t="s">
        <v>78</v>
      </c>
      <c r="S654" s="2">
        <v>43435.835821759261</v>
      </c>
      <c r="T654" s="2">
        <v>43435.835821759261</v>
      </c>
      <c r="U654" s="2">
        <v>43435.840717592589</v>
      </c>
      <c r="V654" s="2">
        <v>43435.840717592589</v>
      </c>
      <c r="X654" s="2">
        <f t="shared" si="211"/>
        <v>43435.832685185182</v>
      </c>
      <c r="Y654" s="33">
        <f t="shared" si="212"/>
        <v>4.28240741166519E-3</v>
      </c>
      <c r="Z654" s="33">
        <f t="shared" si="213"/>
        <v>4.28240741166519E-3</v>
      </c>
      <c r="AA654" s="30"/>
      <c r="AB654" s="30">
        <f t="shared" si="214"/>
        <v>0</v>
      </c>
      <c r="AC654" s="30">
        <f t="shared" si="215"/>
        <v>2.8703703719656914E-3</v>
      </c>
      <c r="AD654" s="30"/>
      <c r="AE654" s="30"/>
    </row>
    <row r="655" spans="1:31" s="3" customFormat="1" hidden="1" x14ac:dyDescent="0.4">
      <c r="A655" s="16" t="str">
        <f t="shared" ref="A655:A668" si="216">IF(W655&gt;0, "★", "-")</f>
        <v>-</v>
      </c>
      <c r="B655" s="16" t="str">
        <f t="shared" ref="B655:B668" si="217">IF(L655&gt;0, "☆", "-")</f>
        <v>☆</v>
      </c>
      <c r="C655" s="3">
        <v>19</v>
      </c>
      <c r="D655" s="2">
        <v>43435.793726851851</v>
      </c>
      <c r="E655" s="3" t="s">
        <v>836</v>
      </c>
      <c r="F655" s="3">
        <v>23348</v>
      </c>
      <c r="G655" s="3" t="s">
        <v>18</v>
      </c>
      <c r="H655" s="3">
        <v>4091</v>
      </c>
      <c r="I655" s="3">
        <v>530</v>
      </c>
      <c r="J655" s="3">
        <v>8</v>
      </c>
      <c r="K655" s="3">
        <v>1</v>
      </c>
      <c r="L655" s="2">
        <v>43435.79409722222</v>
      </c>
      <c r="O655" s="3" t="s">
        <v>61</v>
      </c>
      <c r="P655" s="3" t="s">
        <v>62</v>
      </c>
      <c r="Q655" s="3" t="s">
        <v>63</v>
      </c>
      <c r="R655" s="3" t="s">
        <v>64</v>
      </c>
      <c r="S655" s="2">
        <v>43435.800300925926</v>
      </c>
      <c r="U655" s="2">
        <v>43435.802268518521</v>
      </c>
      <c r="X655" s="2">
        <f t="shared" si="211"/>
        <v>43435.793726851851</v>
      </c>
      <c r="Y655" s="33">
        <f t="shared" si="212"/>
        <v>0</v>
      </c>
      <c r="Z655" s="33">
        <f t="shared" si="213"/>
        <v>0</v>
      </c>
      <c r="AA655" s="30"/>
      <c r="AB655" s="30">
        <f t="shared" si="214"/>
        <v>0</v>
      </c>
      <c r="AC655" s="30">
        <f t="shared" si="215"/>
        <v>6.5740740756154992E-3</v>
      </c>
      <c r="AD655" s="30"/>
      <c r="AE655" s="30"/>
    </row>
    <row r="656" spans="1:31" s="3" customFormat="1" hidden="1" x14ac:dyDescent="0.4">
      <c r="A656" s="16" t="str">
        <f t="shared" si="216"/>
        <v>-</v>
      </c>
      <c r="B656" s="16" t="str">
        <f t="shared" si="217"/>
        <v>☆</v>
      </c>
      <c r="C656" s="3">
        <v>19</v>
      </c>
      <c r="D656" s="2">
        <v>43435.794641203705</v>
      </c>
      <c r="E656" s="3" t="s">
        <v>832</v>
      </c>
      <c r="F656" s="3">
        <v>23350</v>
      </c>
      <c r="G656" s="3" t="s">
        <v>95</v>
      </c>
      <c r="H656" s="3">
        <v>0</v>
      </c>
      <c r="I656" s="3">
        <v>679</v>
      </c>
      <c r="J656" s="3">
        <v>8</v>
      </c>
      <c r="K656" s="3">
        <v>1</v>
      </c>
      <c r="L656" s="2">
        <v>43435.794976851852</v>
      </c>
      <c r="O656" s="3" t="s">
        <v>41</v>
      </c>
      <c r="P656" s="3" t="s">
        <v>42</v>
      </c>
      <c r="Q656" s="3" t="s">
        <v>26</v>
      </c>
      <c r="R656" s="3" t="s">
        <v>27</v>
      </c>
      <c r="S656" s="2">
        <v>43435.803263888891</v>
      </c>
      <c r="U656" s="2">
        <v>43435.810219907406</v>
      </c>
      <c r="X656" s="2">
        <f t="shared" si="211"/>
        <v>43435.794641203705</v>
      </c>
      <c r="Y656" s="33">
        <f t="shared" si="212"/>
        <v>0</v>
      </c>
      <c r="Z656" s="33">
        <f t="shared" si="213"/>
        <v>0</v>
      </c>
      <c r="AA656" s="30"/>
      <c r="AB656" s="30">
        <f t="shared" si="214"/>
        <v>0</v>
      </c>
      <c r="AC656" s="30">
        <f t="shared" si="215"/>
        <v>8.6226851854007691E-3</v>
      </c>
      <c r="AD656" s="30"/>
      <c r="AE656" s="30"/>
    </row>
    <row r="657" spans="1:33" s="3" customFormat="1" hidden="1" x14ac:dyDescent="0.4">
      <c r="A657" s="16" t="str">
        <f t="shared" si="216"/>
        <v>-</v>
      </c>
      <c r="B657" s="16" t="str">
        <f t="shared" si="217"/>
        <v>☆</v>
      </c>
      <c r="C657" s="3">
        <v>19</v>
      </c>
      <c r="D657" s="2">
        <v>43435.797488425924</v>
      </c>
      <c r="E657" s="3" t="s">
        <v>615</v>
      </c>
      <c r="F657" s="3">
        <v>23352</v>
      </c>
      <c r="G657" s="3" t="s">
        <v>110</v>
      </c>
      <c r="H657" s="3">
        <v>3457</v>
      </c>
      <c r="I657" s="3">
        <v>794</v>
      </c>
      <c r="J657" s="3">
        <v>15</v>
      </c>
      <c r="K657" s="3">
        <v>1</v>
      </c>
      <c r="L657" s="2">
        <v>43435.798703703702</v>
      </c>
      <c r="O657" s="3" t="s">
        <v>20</v>
      </c>
      <c r="P657" s="3" t="s">
        <v>21</v>
      </c>
      <c r="Q657" s="3" t="s">
        <v>70</v>
      </c>
      <c r="R657" s="3" t="s">
        <v>105</v>
      </c>
      <c r="S657" s="2">
        <v>43435.800787037035</v>
      </c>
      <c r="U657" s="2">
        <v>43435.806620370371</v>
      </c>
      <c r="X657" s="2">
        <f t="shared" si="211"/>
        <v>43435.797488425924</v>
      </c>
      <c r="Y657" s="33">
        <f t="shared" si="212"/>
        <v>0</v>
      </c>
      <c r="Z657" s="33">
        <f t="shared" si="213"/>
        <v>0</v>
      </c>
      <c r="AA657" s="30"/>
      <c r="AB657" s="30">
        <f t="shared" si="214"/>
        <v>0</v>
      </c>
      <c r="AC657" s="30">
        <f t="shared" si="215"/>
        <v>3.2986111109494232E-3</v>
      </c>
      <c r="AD657" s="30"/>
      <c r="AE657" s="30"/>
    </row>
    <row r="658" spans="1:33" s="3" customFormat="1" hidden="1" x14ac:dyDescent="0.4">
      <c r="A658" s="16" t="str">
        <f t="shared" si="216"/>
        <v>-</v>
      </c>
      <c r="B658" s="16" t="str">
        <f t="shared" si="217"/>
        <v>☆</v>
      </c>
      <c r="C658" s="3">
        <v>19</v>
      </c>
      <c r="D658" s="2">
        <v>43435.804976851854</v>
      </c>
      <c r="E658" s="3" t="s">
        <v>916</v>
      </c>
      <c r="F658" s="3">
        <v>23357</v>
      </c>
      <c r="G658" s="3" t="s">
        <v>32</v>
      </c>
      <c r="H658" s="3">
        <v>7791</v>
      </c>
      <c r="I658" s="3">
        <v>247</v>
      </c>
      <c r="J658" s="3">
        <v>10</v>
      </c>
      <c r="K658" s="3">
        <v>1</v>
      </c>
      <c r="L658" s="2">
        <v>43435.805104166669</v>
      </c>
      <c r="O658" s="3" t="s">
        <v>22</v>
      </c>
      <c r="P658" s="3" t="s">
        <v>23</v>
      </c>
      <c r="Q658" s="3" t="s">
        <v>57</v>
      </c>
      <c r="R658" s="3" t="s">
        <v>58</v>
      </c>
      <c r="S658" s="2">
        <v>43435.80704861111</v>
      </c>
      <c r="U658" s="2">
        <v>43435.812245370369</v>
      </c>
      <c r="X658" s="2">
        <f t="shared" si="211"/>
        <v>43435.804976851854</v>
      </c>
      <c r="Y658" s="33">
        <f t="shared" si="212"/>
        <v>0</v>
      </c>
      <c r="Z658" s="33">
        <f t="shared" si="213"/>
        <v>0</v>
      </c>
      <c r="AA658" s="30"/>
      <c r="AB658" s="30">
        <f t="shared" si="214"/>
        <v>0</v>
      </c>
      <c r="AC658" s="30">
        <f t="shared" si="215"/>
        <v>2.0717592560686171E-3</v>
      </c>
      <c r="AD658" s="30"/>
      <c r="AE658" s="30"/>
    </row>
    <row r="659" spans="1:33" s="3" customFormat="1" hidden="1" x14ac:dyDescent="0.4">
      <c r="A659" s="16" t="str">
        <f t="shared" si="216"/>
        <v>-</v>
      </c>
      <c r="B659" s="16" t="str">
        <f t="shared" si="217"/>
        <v>☆</v>
      </c>
      <c r="C659" s="3">
        <v>19</v>
      </c>
      <c r="D659" s="2">
        <v>43435.810115740744</v>
      </c>
      <c r="E659" s="3" t="s">
        <v>720</v>
      </c>
      <c r="F659" s="3">
        <v>23361</v>
      </c>
      <c r="G659" s="3" t="s">
        <v>32</v>
      </c>
      <c r="H659" s="3">
        <v>3036</v>
      </c>
      <c r="I659" s="3">
        <v>995</v>
      </c>
      <c r="J659" s="3">
        <v>14</v>
      </c>
      <c r="K659" s="3">
        <v>1</v>
      </c>
      <c r="L659" s="2">
        <v>43435.810300925928</v>
      </c>
      <c r="O659" s="3" t="s">
        <v>55</v>
      </c>
      <c r="P659" s="3" t="s">
        <v>56</v>
      </c>
      <c r="Q659" s="3" t="s">
        <v>61</v>
      </c>
      <c r="R659" s="3" t="s">
        <v>62</v>
      </c>
      <c r="S659" s="2">
        <v>43435.811620370368</v>
      </c>
      <c r="U659" s="2">
        <v>43435.821863425925</v>
      </c>
      <c r="X659" s="2">
        <f t="shared" si="211"/>
        <v>43435.810115740744</v>
      </c>
      <c r="Y659" s="33">
        <f t="shared" si="212"/>
        <v>0</v>
      </c>
      <c r="Z659" s="33">
        <f t="shared" si="213"/>
        <v>0</v>
      </c>
      <c r="AA659" s="30"/>
      <c r="AB659" s="30">
        <f t="shared" si="214"/>
        <v>0</v>
      </c>
      <c r="AC659" s="30">
        <f t="shared" si="215"/>
        <v>1.5046296248328872E-3</v>
      </c>
      <c r="AD659" s="30"/>
      <c r="AE659" s="30"/>
    </row>
    <row r="660" spans="1:33" s="3" customFormat="1" hidden="1" x14ac:dyDescent="0.4">
      <c r="A660" s="16" t="str">
        <f t="shared" si="216"/>
        <v>★</v>
      </c>
      <c r="B660" s="16" t="str">
        <f t="shared" si="217"/>
        <v>☆</v>
      </c>
      <c r="C660" s="3">
        <v>19</v>
      </c>
      <c r="D660" s="2">
        <v>43435.813391203701</v>
      </c>
      <c r="E660" s="3" t="s">
        <v>918</v>
      </c>
      <c r="F660" s="3">
        <v>23365</v>
      </c>
      <c r="G660" s="3" t="s">
        <v>18</v>
      </c>
      <c r="H660" s="3">
        <v>6583</v>
      </c>
      <c r="I660" s="3">
        <v>75</v>
      </c>
      <c r="J660" s="3">
        <v>15</v>
      </c>
      <c r="K660" s="3">
        <v>1</v>
      </c>
      <c r="L660" s="2">
        <v>43435.813738425924</v>
      </c>
      <c r="O660" s="3" t="s">
        <v>26</v>
      </c>
      <c r="P660" s="3" t="s">
        <v>27</v>
      </c>
      <c r="Q660" s="3" t="s">
        <v>75</v>
      </c>
      <c r="R660" s="3" t="s">
        <v>76</v>
      </c>
      <c r="S660" s="2">
        <v>43435.820324074077</v>
      </c>
      <c r="U660" s="2">
        <v>43435.826574074075</v>
      </c>
      <c r="W660" s="2">
        <v>43435.820324074077</v>
      </c>
      <c r="X660" s="2">
        <f t="shared" si="211"/>
        <v>43435.820324074077</v>
      </c>
      <c r="Y660" s="33">
        <f t="shared" si="212"/>
        <v>0</v>
      </c>
      <c r="Z660" s="33">
        <f t="shared" si="213"/>
        <v>0</v>
      </c>
      <c r="AA660" s="30"/>
      <c r="AB660" s="30">
        <f t="shared" si="214"/>
        <v>0</v>
      </c>
      <c r="AC660" s="30">
        <f t="shared" si="215"/>
        <v>0</v>
      </c>
      <c r="AD660" s="30"/>
      <c r="AE660" s="30"/>
    </row>
    <row r="661" spans="1:33" s="3" customFormat="1" hidden="1" x14ac:dyDescent="0.4">
      <c r="A661" s="16" t="str">
        <f t="shared" si="216"/>
        <v>★</v>
      </c>
      <c r="B661" s="16" t="str">
        <f t="shared" si="217"/>
        <v>☆</v>
      </c>
      <c r="C661" s="3">
        <v>19</v>
      </c>
      <c r="D661" s="2">
        <v>43435.815092592595</v>
      </c>
      <c r="E661" s="3" t="s">
        <v>874</v>
      </c>
      <c r="F661" s="3">
        <v>23370</v>
      </c>
      <c r="G661" s="3" t="s">
        <v>32</v>
      </c>
      <c r="H661" s="3">
        <v>7975</v>
      </c>
      <c r="I661" s="3">
        <v>552</v>
      </c>
      <c r="J661" s="3">
        <v>5</v>
      </c>
      <c r="K661" s="3">
        <v>3</v>
      </c>
      <c r="L661" s="2">
        <v>43435.815324074072</v>
      </c>
      <c r="O661" s="3" t="s">
        <v>30</v>
      </c>
      <c r="P661" s="3" t="s">
        <v>31</v>
      </c>
      <c r="Q661" s="3" t="s">
        <v>70</v>
      </c>
      <c r="R661" s="3" t="s">
        <v>105</v>
      </c>
      <c r="S661" s="2">
        <v>43435.856759259259</v>
      </c>
      <c r="U661" s="2">
        <v>43435.863877314812</v>
      </c>
      <c r="W661" s="2">
        <v>43435.856759259259</v>
      </c>
      <c r="X661" s="2">
        <f t="shared" si="211"/>
        <v>43435.856759259259</v>
      </c>
      <c r="Y661" s="33">
        <f t="shared" si="212"/>
        <v>0</v>
      </c>
      <c r="Z661" s="33">
        <f t="shared" si="213"/>
        <v>0</v>
      </c>
      <c r="AA661" s="30"/>
      <c r="AB661" s="30">
        <f t="shared" si="214"/>
        <v>0</v>
      </c>
      <c r="AC661" s="30">
        <f t="shared" si="215"/>
        <v>0</v>
      </c>
      <c r="AD661" s="30"/>
      <c r="AE661" s="30"/>
    </row>
    <row r="662" spans="1:33" s="3" customFormat="1" hidden="1" x14ac:dyDescent="0.4">
      <c r="A662" s="16" t="str">
        <f t="shared" si="216"/>
        <v>-</v>
      </c>
      <c r="B662" s="16" t="str">
        <f t="shared" si="217"/>
        <v>☆</v>
      </c>
      <c r="C662" s="3">
        <v>19</v>
      </c>
      <c r="D662" s="2">
        <v>43435.815752314818</v>
      </c>
      <c r="E662" s="3" t="s">
        <v>821</v>
      </c>
      <c r="F662" s="3">
        <v>23372</v>
      </c>
      <c r="G662" s="3" t="s">
        <v>18</v>
      </c>
      <c r="H662" s="3">
        <v>6628</v>
      </c>
      <c r="I662" s="3">
        <v>384</v>
      </c>
      <c r="J662" s="3">
        <v>8</v>
      </c>
      <c r="K662" s="3">
        <v>2</v>
      </c>
      <c r="L662" s="2">
        <v>43435.816018518519</v>
      </c>
      <c r="O662" s="3" t="s">
        <v>24</v>
      </c>
      <c r="P662" s="3" t="s">
        <v>25</v>
      </c>
      <c r="Q662" s="3" t="s">
        <v>68</v>
      </c>
      <c r="R662" s="3" t="s">
        <v>69</v>
      </c>
      <c r="S662" s="2">
        <v>43435.818541666667</v>
      </c>
      <c r="U662" s="2">
        <v>43435.827939814815</v>
      </c>
      <c r="X662" s="2">
        <f t="shared" si="211"/>
        <v>43435.815752314818</v>
      </c>
      <c r="Y662" s="33">
        <f t="shared" si="212"/>
        <v>0</v>
      </c>
      <c r="Z662" s="33">
        <f t="shared" si="213"/>
        <v>0</v>
      </c>
      <c r="AA662" s="30"/>
      <c r="AB662" s="30">
        <f t="shared" si="214"/>
        <v>0</v>
      </c>
      <c r="AC662" s="30">
        <f t="shared" si="215"/>
        <v>2.78935184906004E-3</v>
      </c>
      <c r="AD662" s="30"/>
      <c r="AE662" s="30"/>
    </row>
    <row r="663" spans="1:33" s="3" customFormat="1" hidden="1" x14ac:dyDescent="0.4">
      <c r="A663" s="16" t="str">
        <f t="shared" si="216"/>
        <v>★</v>
      </c>
      <c r="B663" s="16" t="str">
        <f t="shared" si="217"/>
        <v>☆</v>
      </c>
      <c r="C663" s="3">
        <v>19</v>
      </c>
      <c r="D663" s="2">
        <v>43435.815925925926</v>
      </c>
      <c r="E663" s="3" t="s">
        <v>756</v>
      </c>
      <c r="F663" s="3">
        <v>23373</v>
      </c>
      <c r="G663" s="3" t="s">
        <v>97</v>
      </c>
      <c r="H663" s="3">
        <v>7953</v>
      </c>
      <c r="I663" s="3">
        <v>829</v>
      </c>
      <c r="J663" s="3">
        <v>6</v>
      </c>
      <c r="K663" s="3">
        <v>2</v>
      </c>
      <c r="L663" s="2">
        <v>43435.839143518519</v>
      </c>
      <c r="O663" s="3" t="s">
        <v>103</v>
      </c>
      <c r="P663" s="3" t="s">
        <v>19</v>
      </c>
      <c r="Q663" s="3" t="s">
        <v>26</v>
      </c>
      <c r="R663" s="3" t="s">
        <v>27</v>
      </c>
      <c r="S663" s="2">
        <v>43435.856944444444</v>
      </c>
      <c r="U663" s="2">
        <v>43435.862812500003</v>
      </c>
      <c r="W663" s="2">
        <v>43435.856944444444</v>
      </c>
      <c r="X663" s="2">
        <f t="shared" si="211"/>
        <v>43435.856944444444</v>
      </c>
      <c r="Y663" s="33">
        <f t="shared" si="212"/>
        <v>0</v>
      </c>
      <c r="Z663" s="33">
        <f t="shared" si="213"/>
        <v>0</v>
      </c>
      <c r="AA663" s="30"/>
      <c r="AB663" s="30">
        <f t="shared" si="214"/>
        <v>0</v>
      </c>
      <c r="AC663" s="30">
        <f t="shared" si="215"/>
        <v>0</v>
      </c>
      <c r="AD663" s="30"/>
      <c r="AE663" s="30"/>
    </row>
    <row r="664" spans="1:33" s="3" customFormat="1" hidden="1" x14ac:dyDescent="0.4">
      <c r="A664" s="16" t="str">
        <f t="shared" si="216"/>
        <v>★</v>
      </c>
      <c r="B664" s="16" t="str">
        <f t="shared" si="217"/>
        <v>☆</v>
      </c>
      <c r="C664" s="3">
        <v>19</v>
      </c>
      <c r="D664" s="2">
        <v>43435.816099537034</v>
      </c>
      <c r="E664" s="3" t="s">
        <v>922</v>
      </c>
      <c r="F664" s="3">
        <v>23374</v>
      </c>
      <c r="G664" s="3" t="s">
        <v>32</v>
      </c>
      <c r="H664" s="3">
        <v>2400</v>
      </c>
      <c r="I664" s="3">
        <v>976</v>
      </c>
      <c r="J664" s="3">
        <v>6</v>
      </c>
      <c r="K664" s="3">
        <v>1</v>
      </c>
      <c r="L664" s="2">
        <v>43435.82408564815</v>
      </c>
      <c r="O664" s="3" t="s">
        <v>24</v>
      </c>
      <c r="P664" s="3" t="s">
        <v>25</v>
      </c>
      <c r="Q664" s="3" t="s">
        <v>103</v>
      </c>
      <c r="R664" s="3" t="s">
        <v>19</v>
      </c>
      <c r="S664" s="2">
        <v>43435.82303240741</v>
      </c>
      <c r="U664" s="2">
        <v>43435.829467592594</v>
      </c>
      <c r="W664" s="2">
        <v>43435.82303240741</v>
      </c>
      <c r="X664" s="2">
        <f t="shared" si="211"/>
        <v>43435.82303240741</v>
      </c>
      <c r="Y664" s="33">
        <f t="shared" si="212"/>
        <v>0</v>
      </c>
      <c r="Z664" s="33">
        <f t="shared" si="213"/>
        <v>0</v>
      </c>
      <c r="AA664" s="30"/>
      <c r="AB664" s="30">
        <f t="shared" si="214"/>
        <v>0</v>
      </c>
      <c r="AC664" s="30">
        <f t="shared" si="215"/>
        <v>1.0532407395658083E-3</v>
      </c>
      <c r="AD664" s="30"/>
      <c r="AE664" s="30"/>
      <c r="AG664" s="3" t="s">
        <v>1000</v>
      </c>
    </row>
    <row r="665" spans="1:33" s="3" customFormat="1" hidden="1" x14ac:dyDescent="0.4">
      <c r="A665" s="16" t="str">
        <f t="shared" si="216"/>
        <v>-</v>
      </c>
      <c r="B665" s="16" t="str">
        <f t="shared" si="217"/>
        <v>☆</v>
      </c>
      <c r="C665" s="3">
        <v>19</v>
      </c>
      <c r="D665" s="2">
        <v>43435.823333333334</v>
      </c>
      <c r="E665" s="3" t="s">
        <v>769</v>
      </c>
      <c r="F665" s="3">
        <v>23379</v>
      </c>
      <c r="G665" s="3" t="s">
        <v>32</v>
      </c>
      <c r="H665" s="3">
        <v>6447</v>
      </c>
      <c r="I665" s="3">
        <v>308</v>
      </c>
      <c r="J665" s="3">
        <v>9</v>
      </c>
      <c r="K665" s="3">
        <v>2</v>
      </c>
      <c r="L665" s="2">
        <v>43435.823460648149</v>
      </c>
      <c r="O665" s="3" t="s">
        <v>22</v>
      </c>
      <c r="P665" s="3" t="s">
        <v>23</v>
      </c>
      <c r="Q665" s="3" t="s">
        <v>43</v>
      </c>
      <c r="R665" s="3" t="s">
        <v>89</v>
      </c>
      <c r="S665" s="2">
        <v>43435.824918981481</v>
      </c>
      <c r="U665" s="2">
        <v>43435.835717592592</v>
      </c>
      <c r="X665" s="2">
        <f t="shared" si="211"/>
        <v>43435.823333333334</v>
      </c>
      <c r="Y665" s="33">
        <f t="shared" si="212"/>
        <v>0</v>
      </c>
      <c r="Z665" s="33">
        <f t="shared" si="213"/>
        <v>0</v>
      </c>
      <c r="AA665" s="30"/>
      <c r="AB665" s="30">
        <f t="shared" si="214"/>
        <v>0</v>
      </c>
      <c r="AC665" s="30"/>
      <c r="AD665" s="30"/>
      <c r="AE665" s="30"/>
      <c r="AG665" s="3" t="s">
        <v>999</v>
      </c>
    </row>
    <row r="666" spans="1:33" s="3" customFormat="1" hidden="1" x14ac:dyDescent="0.4">
      <c r="A666" s="16" t="str">
        <f t="shared" si="216"/>
        <v>★</v>
      </c>
      <c r="B666" s="16" t="str">
        <f t="shared" si="217"/>
        <v>☆</v>
      </c>
      <c r="C666" s="3">
        <v>19</v>
      </c>
      <c r="D666" s="2">
        <v>43435.823946759258</v>
      </c>
      <c r="E666" s="3" t="s">
        <v>923</v>
      </c>
      <c r="F666" s="3">
        <v>23380</v>
      </c>
      <c r="G666" s="3" t="s">
        <v>32</v>
      </c>
      <c r="H666" s="3">
        <v>6447</v>
      </c>
      <c r="I666" s="3">
        <v>210</v>
      </c>
      <c r="J666" s="3">
        <v>9</v>
      </c>
      <c r="K666" s="3">
        <v>1</v>
      </c>
      <c r="L666" s="2">
        <v>43435.825648148151</v>
      </c>
      <c r="O666" s="3" t="s">
        <v>22</v>
      </c>
      <c r="P666" s="3" t="s">
        <v>23</v>
      </c>
      <c r="Q666" s="3" t="s">
        <v>43</v>
      </c>
      <c r="R666" s="3" t="s">
        <v>89</v>
      </c>
      <c r="S666" s="2">
        <v>43435.830879629626</v>
      </c>
      <c r="U666" s="2">
        <v>43435.840983796297</v>
      </c>
      <c r="W666" s="2">
        <v>43435.830879629626</v>
      </c>
      <c r="X666" s="2">
        <f t="shared" si="211"/>
        <v>43435.830879629626</v>
      </c>
      <c r="Y666" s="33">
        <f t="shared" si="212"/>
        <v>0</v>
      </c>
      <c r="Z666" s="33">
        <f t="shared" si="213"/>
        <v>0</v>
      </c>
      <c r="AA666" s="30"/>
      <c r="AB666" s="30">
        <f t="shared" si="214"/>
        <v>0</v>
      </c>
      <c r="AC666" s="30">
        <f t="shared" si="215"/>
        <v>0</v>
      </c>
      <c r="AD666" s="30"/>
      <c r="AE666" s="30"/>
      <c r="AG666" s="3" t="s">
        <v>998</v>
      </c>
    </row>
    <row r="667" spans="1:33" s="3" customFormat="1" hidden="1" x14ac:dyDescent="0.4">
      <c r="A667" s="16" t="str">
        <f t="shared" si="216"/>
        <v>-</v>
      </c>
      <c r="B667" s="16" t="str">
        <f t="shared" si="217"/>
        <v>☆</v>
      </c>
      <c r="C667" s="3">
        <v>19</v>
      </c>
      <c r="D667" s="2">
        <v>43435.824340277781</v>
      </c>
      <c r="E667" s="3" t="s">
        <v>922</v>
      </c>
      <c r="F667" s="3">
        <v>23381</v>
      </c>
      <c r="G667" s="3" t="s">
        <v>32</v>
      </c>
      <c r="H667" s="3">
        <v>2400</v>
      </c>
      <c r="I667" s="3">
        <v>147</v>
      </c>
      <c r="J667" s="3">
        <v>1</v>
      </c>
      <c r="K667" s="3">
        <v>1</v>
      </c>
      <c r="L667" s="2">
        <v>43435.828275462962</v>
      </c>
      <c r="O667" s="3" t="s">
        <v>24</v>
      </c>
      <c r="P667" s="3" t="s">
        <v>25</v>
      </c>
      <c r="Q667" s="3" t="s">
        <v>103</v>
      </c>
      <c r="R667" s="3" t="s">
        <v>19</v>
      </c>
      <c r="S667" s="2">
        <v>43435.826331018521</v>
      </c>
      <c r="U667" s="2">
        <v>43435.832766203705</v>
      </c>
      <c r="X667" s="2">
        <f t="shared" si="211"/>
        <v>43435.824340277781</v>
      </c>
      <c r="Y667" s="33">
        <f t="shared" si="212"/>
        <v>0</v>
      </c>
      <c r="Z667" s="33">
        <f t="shared" si="213"/>
        <v>0</v>
      </c>
      <c r="AA667" s="30"/>
      <c r="AB667" s="30">
        <f t="shared" si="214"/>
        <v>0</v>
      </c>
      <c r="AC667" s="30"/>
      <c r="AD667" s="30"/>
      <c r="AE667" s="30"/>
      <c r="AG667" s="3" t="s">
        <v>124</v>
      </c>
    </row>
    <row r="668" spans="1:33" s="5" customFormat="1" hidden="1" x14ac:dyDescent="0.4">
      <c r="A668" s="17" t="str">
        <f t="shared" si="216"/>
        <v>-</v>
      </c>
      <c r="B668" s="17" t="str">
        <f t="shared" si="217"/>
        <v>☆</v>
      </c>
      <c r="C668" s="5">
        <v>19</v>
      </c>
      <c r="D668" s="4">
        <v>43435.828090277777</v>
      </c>
      <c r="E668" s="5" t="s">
        <v>894</v>
      </c>
      <c r="F668" s="5">
        <v>23386</v>
      </c>
      <c r="G668" s="5" t="s">
        <v>32</v>
      </c>
      <c r="H668" s="5">
        <v>5429</v>
      </c>
      <c r="I668" s="5">
        <v>596</v>
      </c>
      <c r="J668" s="5">
        <v>5</v>
      </c>
      <c r="K668" s="5">
        <v>2</v>
      </c>
      <c r="L668" s="4">
        <v>43435.828217592592</v>
      </c>
      <c r="O668" s="5" t="s">
        <v>75</v>
      </c>
      <c r="P668" s="5" t="s">
        <v>76</v>
      </c>
      <c r="Q668" s="5" t="s">
        <v>63</v>
      </c>
      <c r="R668" s="5" t="s">
        <v>64</v>
      </c>
      <c r="S668" s="4">
        <v>43435.833645833336</v>
      </c>
      <c r="U668" s="4">
        <v>43435.845682870371</v>
      </c>
      <c r="X668" s="4">
        <f t="shared" si="211"/>
        <v>43435.828090277777</v>
      </c>
      <c r="Y668" s="34">
        <f t="shared" si="212"/>
        <v>0</v>
      </c>
      <c r="Z668" s="34">
        <f t="shared" si="213"/>
        <v>0</v>
      </c>
      <c r="AA668" s="31"/>
      <c r="AB668" s="31">
        <f t="shared" si="214"/>
        <v>0</v>
      </c>
      <c r="AC668" s="31">
        <f t="shared" si="215"/>
        <v>5.5555555591126904E-3</v>
      </c>
      <c r="AD668" s="31"/>
      <c r="AE668" s="31"/>
    </row>
    <row r="669" spans="1:33" s="21" customFormat="1" x14ac:dyDescent="0.4">
      <c r="A669" s="20" t="str">
        <f t="shared" si="209"/>
        <v>★</v>
      </c>
      <c r="B669" s="20" t="str">
        <f t="shared" si="210"/>
        <v>-</v>
      </c>
      <c r="C669" s="21">
        <v>20</v>
      </c>
      <c r="D669" s="22">
        <v>43435.834189814814</v>
      </c>
      <c r="E669" s="21" t="s">
        <v>927</v>
      </c>
      <c r="F669" s="21">
        <v>23393</v>
      </c>
      <c r="G669" s="21" t="s">
        <v>65</v>
      </c>
      <c r="H669" s="21">
        <v>5679</v>
      </c>
      <c r="I669" s="21">
        <v>63</v>
      </c>
      <c r="J669" s="21">
        <v>10</v>
      </c>
      <c r="K669" s="21">
        <v>2</v>
      </c>
      <c r="M669" s="22">
        <v>43435.83866898148</v>
      </c>
      <c r="N669" s="22">
        <v>43435.846296296295</v>
      </c>
      <c r="O669" s="21" t="s">
        <v>33</v>
      </c>
      <c r="P669" s="21" t="s">
        <v>34</v>
      </c>
      <c r="Q669" s="21" t="s">
        <v>63</v>
      </c>
      <c r="R669" s="21" t="s">
        <v>64</v>
      </c>
      <c r="S669" s="22">
        <v>43435.841122685182</v>
      </c>
      <c r="T669" s="22">
        <v>43435.841122685182</v>
      </c>
      <c r="U669" s="22">
        <v>43435.847048611111</v>
      </c>
      <c r="V669" s="22">
        <v>43435.847048611111</v>
      </c>
      <c r="W669" s="22">
        <v>43435.841122685182</v>
      </c>
      <c r="X669" s="22">
        <f t="shared" si="211"/>
        <v>43435.841122685182</v>
      </c>
      <c r="Y669" s="35">
        <f t="shared" si="212"/>
        <v>7.6273148151813075E-3</v>
      </c>
      <c r="Z669" s="35">
        <f t="shared" si="213"/>
        <v>1.5254629630362615E-2</v>
      </c>
      <c r="AA669" s="32">
        <f>SUM(Z669:Z703)</f>
        <v>0.27685185179871041</v>
      </c>
      <c r="AB669" s="32">
        <f t="shared" si="214"/>
        <v>0</v>
      </c>
      <c r="AC669" s="32">
        <f t="shared" si="215"/>
        <v>0</v>
      </c>
      <c r="AD669" s="32">
        <f>AVERAGE(AC669:AC703)</f>
        <v>2.9460978839779273E-3</v>
      </c>
      <c r="AE669" s="32">
        <f>MEDIAN(AC669:AC703)</f>
        <v>2.9398148108157329E-3</v>
      </c>
    </row>
    <row r="670" spans="1:33" s="3" customFormat="1" hidden="1" x14ac:dyDescent="0.4">
      <c r="A670" s="16" t="str">
        <f t="shared" si="209"/>
        <v>-</v>
      </c>
      <c r="B670" s="16" t="str">
        <f t="shared" si="210"/>
        <v>-</v>
      </c>
      <c r="C670" s="3">
        <v>20</v>
      </c>
      <c r="D670" s="2">
        <v>43435.835810185185</v>
      </c>
      <c r="E670" s="3" t="s">
        <v>854</v>
      </c>
      <c r="F670" s="3">
        <v>23394</v>
      </c>
      <c r="G670" s="3" t="s">
        <v>96</v>
      </c>
      <c r="H670" s="3">
        <v>0</v>
      </c>
      <c r="I670" s="3">
        <v>444</v>
      </c>
      <c r="J670" s="3">
        <v>14</v>
      </c>
      <c r="K670" s="3">
        <v>3</v>
      </c>
      <c r="M670" s="2">
        <v>43435.838784722226</v>
      </c>
      <c r="N670" s="2">
        <v>43435.842685185184</v>
      </c>
      <c r="O670" s="3" t="s">
        <v>30</v>
      </c>
      <c r="P670" s="3" t="s">
        <v>31</v>
      </c>
      <c r="Q670" s="3" t="s">
        <v>77</v>
      </c>
      <c r="R670" s="3" t="s">
        <v>78</v>
      </c>
      <c r="S670" s="2">
        <v>43435.837488425925</v>
      </c>
      <c r="T670" s="2">
        <v>43435.837488425925</v>
      </c>
      <c r="U670" s="2">
        <v>43435.843773148146</v>
      </c>
      <c r="V670" s="2">
        <v>43435.843773148146</v>
      </c>
      <c r="X670" s="2">
        <f t="shared" si="211"/>
        <v>43435.835810185185</v>
      </c>
      <c r="Y670" s="33">
        <f t="shared" si="212"/>
        <v>3.900462957972195E-3</v>
      </c>
      <c r="Z670" s="33">
        <f t="shared" si="213"/>
        <v>1.1701388873916585E-2</v>
      </c>
      <c r="AA670" s="30"/>
      <c r="AB670" s="30">
        <f t="shared" si="214"/>
        <v>1.2962963010068052E-3</v>
      </c>
      <c r="AC670" s="30">
        <f t="shared" si="215"/>
        <v>2.9745370411546901E-3</v>
      </c>
      <c r="AD670" s="30"/>
      <c r="AE670" s="30"/>
    </row>
    <row r="671" spans="1:33" s="3" customFormat="1" x14ac:dyDescent="0.4">
      <c r="A671" s="16" t="str">
        <f t="shared" si="209"/>
        <v>-</v>
      </c>
      <c r="B671" s="16" t="str">
        <f t="shared" si="210"/>
        <v>-</v>
      </c>
      <c r="C671" s="3">
        <v>20</v>
      </c>
      <c r="D671" s="2">
        <v>43435.837997685187</v>
      </c>
      <c r="E671" s="3" t="s">
        <v>894</v>
      </c>
      <c r="F671" s="3">
        <v>23395</v>
      </c>
      <c r="G671" s="3" t="s">
        <v>32</v>
      </c>
      <c r="H671" s="3">
        <v>5429</v>
      </c>
      <c r="I671" s="3">
        <v>823</v>
      </c>
      <c r="J671" s="3">
        <v>13</v>
      </c>
      <c r="K671" s="3">
        <v>2</v>
      </c>
      <c r="M671" s="2">
        <v>43435.839849537035</v>
      </c>
      <c r="N671" s="2">
        <v>43435.84815972222</v>
      </c>
      <c r="O671" s="3" t="s">
        <v>75</v>
      </c>
      <c r="P671" s="3" t="s">
        <v>76</v>
      </c>
      <c r="Q671" s="3" t="s">
        <v>63</v>
      </c>
      <c r="R671" s="3" t="s">
        <v>64</v>
      </c>
      <c r="S671" s="2">
        <v>43435.839525462965</v>
      </c>
      <c r="T671" s="2">
        <v>43435.839525462965</v>
      </c>
      <c r="U671" s="2">
        <v>43435.8515625</v>
      </c>
      <c r="V671" s="2">
        <v>43435.8515625</v>
      </c>
      <c r="X671" s="2">
        <f t="shared" si="211"/>
        <v>43435.837997685187</v>
      </c>
      <c r="Y671" s="33">
        <f t="shared" si="212"/>
        <v>8.3101851851097308E-3</v>
      </c>
      <c r="Z671" s="33">
        <f t="shared" si="213"/>
        <v>1.6620370370219462E-2</v>
      </c>
      <c r="AA671" s="30"/>
      <c r="AB671" s="30">
        <f t="shared" si="214"/>
        <v>3.2407406979473308E-4</v>
      </c>
      <c r="AC671" s="30">
        <f t="shared" si="215"/>
        <v>1.8518518481869251E-3</v>
      </c>
      <c r="AD671" s="30"/>
      <c r="AE671" s="30"/>
    </row>
    <row r="672" spans="1:33" s="3" customFormat="1" x14ac:dyDescent="0.4">
      <c r="A672" s="16" t="str">
        <f t="shared" si="209"/>
        <v>-</v>
      </c>
      <c r="B672" s="16" t="str">
        <f t="shared" si="210"/>
        <v>-</v>
      </c>
      <c r="C672" s="3">
        <v>20</v>
      </c>
      <c r="D672" s="2">
        <v>43435.839259259257</v>
      </c>
      <c r="E672" s="3" t="s">
        <v>928</v>
      </c>
      <c r="F672" s="3">
        <v>23396</v>
      </c>
      <c r="G672" s="3" t="s">
        <v>110</v>
      </c>
      <c r="H672" s="3">
        <v>2700</v>
      </c>
      <c r="I672" s="3">
        <v>621</v>
      </c>
      <c r="J672" s="3">
        <v>5</v>
      </c>
      <c r="K672" s="3">
        <v>1</v>
      </c>
      <c r="M672" s="2">
        <v>43435.840046296296</v>
      </c>
      <c r="N672" s="2">
        <v>43435.842870370368</v>
      </c>
      <c r="O672" s="3" t="s">
        <v>20</v>
      </c>
      <c r="P672" s="3" t="s">
        <v>21</v>
      </c>
      <c r="Q672" s="3" t="s">
        <v>103</v>
      </c>
      <c r="R672" s="3" t="s">
        <v>19</v>
      </c>
      <c r="S672" s="2">
        <v>43435.840509259258</v>
      </c>
      <c r="T672" s="2">
        <v>43435.840509259258</v>
      </c>
      <c r="U672" s="2">
        <v>43435.847488425927</v>
      </c>
      <c r="V672" s="2">
        <v>43435.847488425927</v>
      </c>
      <c r="X672" s="2">
        <f t="shared" si="211"/>
        <v>43435.839259259257</v>
      </c>
      <c r="Y672" s="33">
        <f t="shared" si="212"/>
        <v>2.8240740721230395E-3</v>
      </c>
      <c r="Z672" s="33">
        <f t="shared" si="213"/>
        <v>2.8240740721230395E-3</v>
      </c>
      <c r="AA672" s="30"/>
      <c r="AB672" s="30">
        <f t="shared" si="214"/>
        <v>0</v>
      </c>
      <c r="AC672" s="30">
        <f t="shared" si="215"/>
        <v>7.8703703911742195E-4</v>
      </c>
      <c r="AD672" s="30"/>
      <c r="AE672" s="30"/>
    </row>
    <row r="673" spans="1:31" s="3" customFormat="1" hidden="1" x14ac:dyDescent="0.4">
      <c r="A673" s="16" t="str">
        <f t="shared" si="209"/>
        <v>-</v>
      </c>
      <c r="B673" s="16" t="str">
        <f t="shared" si="210"/>
        <v>-</v>
      </c>
      <c r="C673" s="3">
        <v>20</v>
      </c>
      <c r="D673" s="2">
        <v>43435.842395833337</v>
      </c>
      <c r="E673" s="3" t="s">
        <v>929</v>
      </c>
      <c r="F673" s="3">
        <v>23397</v>
      </c>
      <c r="G673" s="3" t="s">
        <v>95</v>
      </c>
      <c r="H673" s="3">
        <v>0</v>
      </c>
      <c r="I673" s="3">
        <v>964</v>
      </c>
      <c r="J673" s="3">
        <v>2</v>
      </c>
      <c r="K673" s="3">
        <v>1</v>
      </c>
      <c r="M673" s="2">
        <v>43435.845347222225</v>
      </c>
      <c r="N673" s="2">
        <v>43435.850266203706</v>
      </c>
      <c r="O673" s="3" t="s">
        <v>36</v>
      </c>
      <c r="P673" s="3" t="s">
        <v>37</v>
      </c>
      <c r="Q673" s="3" t="s">
        <v>66</v>
      </c>
      <c r="R673" s="3" t="s">
        <v>67</v>
      </c>
      <c r="S673" s="2">
        <v>43435.845335648148</v>
      </c>
      <c r="T673" s="2">
        <v>43435.845335648148</v>
      </c>
      <c r="U673" s="2">
        <v>43435.851030092592</v>
      </c>
      <c r="V673" s="2">
        <v>43435.851030092592</v>
      </c>
      <c r="X673" s="2">
        <f t="shared" si="211"/>
        <v>43435.842395833337</v>
      </c>
      <c r="Y673" s="33">
        <f t="shared" si="212"/>
        <v>4.9189814817509614E-3</v>
      </c>
      <c r="Z673" s="33">
        <f t="shared" si="213"/>
        <v>4.9189814817509614E-3</v>
      </c>
      <c r="AA673" s="30"/>
      <c r="AB673" s="30">
        <f t="shared" si="214"/>
        <v>1.1574076779652387E-5</v>
      </c>
      <c r="AC673" s="30">
        <f t="shared" si="215"/>
        <v>2.9513888875953853E-3</v>
      </c>
      <c r="AD673" s="30"/>
      <c r="AE673" s="30"/>
    </row>
    <row r="674" spans="1:31" s="3" customFormat="1" x14ac:dyDescent="0.4">
      <c r="A674" s="16" t="str">
        <f t="shared" si="203"/>
        <v>★</v>
      </c>
      <c r="B674" s="16" t="str">
        <f t="shared" si="204"/>
        <v>-</v>
      </c>
      <c r="C674" s="3">
        <v>20</v>
      </c>
      <c r="D674" s="2">
        <v>43435.844687500001</v>
      </c>
      <c r="E674" s="3" t="s">
        <v>930</v>
      </c>
      <c r="F674" s="3">
        <v>23399</v>
      </c>
      <c r="G674" s="3" t="s">
        <v>32</v>
      </c>
      <c r="H674" s="3">
        <v>6474</v>
      </c>
      <c r="I674" s="3">
        <v>131</v>
      </c>
      <c r="J674" s="3">
        <v>10</v>
      </c>
      <c r="K674" s="3">
        <v>2</v>
      </c>
      <c r="M674" s="2">
        <v>43435.850439814814</v>
      </c>
      <c r="N674" s="2">
        <v>43435.858819444446</v>
      </c>
      <c r="O674" s="3" t="s">
        <v>63</v>
      </c>
      <c r="P674" s="3" t="s">
        <v>64</v>
      </c>
      <c r="Q674" s="3" t="s">
        <v>103</v>
      </c>
      <c r="R674" s="3" t="s">
        <v>19</v>
      </c>
      <c r="S674" s="2">
        <v>43435.8516087963</v>
      </c>
      <c r="T674" s="2">
        <v>43435.8516087963</v>
      </c>
      <c r="U674" s="2">
        <v>43435.862916666665</v>
      </c>
      <c r="V674" s="2">
        <v>43435.862916666665</v>
      </c>
      <c r="W674" s="2">
        <v>43435.8516087963</v>
      </c>
      <c r="X674" s="2">
        <f t="shared" si="211"/>
        <v>43435.8516087963</v>
      </c>
      <c r="Y674" s="33">
        <f t="shared" si="212"/>
        <v>8.3796296312357299E-3</v>
      </c>
      <c r="Z674" s="33">
        <f t="shared" si="213"/>
        <v>1.675925926247146E-2</v>
      </c>
      <c r="AA674" s="30"/>
      <c r="AB674" s="30">
        <f t="shared" si="214"/>
        <v>0</v>
      </c>
      <c r="AC674" s="30">
        <f t="shared" si="215"/>
        <v>0</v>
      </c>
      <c r="AD674" s="30"/>
      <c r="AE674" s="30"/>
    </row>
    <row r="675" spans="1:31" s="3" customFormat="1" x14ac:dyDescent="0.4">
      <c r="A675" s="16" t="str">
        <f t="shared" si="203"/>
        <v>★</v>
      </c>
      <c r="B675" s="16" t="str">
        <f t="shared" si="204"/>
        <v>-</v>
      </c>
      <c r="C675" s="3">
        <v>20</v>
      </c>
      <c r="D675" s="2">
        <v>43435.846226851849</v>
      </c>
      <c r="E675" s="3" t="s">
        <v>931</v>
      </c>
      <c r="F675" s="3">
        <v>23400</v>
      </c>
      <c r="G675" s="3" t="s">
        <v>18</v>
      </c>
      <c r="H675" s="3">
        <v>4652</v>
      </c>
      <c r="I675" s="3">
        <v>694</v>
      </c>
      <c r="J675" s="3">
        <v>6</v>
      </c>
      <c r="K675" s="3">
        <v>4</v>
      </c>
      <c r="M675" s="2">
        <v>43435.850173611114</v>
      </c>
      <c r="N675" s="2">
        <v>43435.855462962965</v>
      </c>
      <c r="O675" s="3" t="s">
        <v>20</v>
      </c>
      <c r="P675" s="3" t="s">
        <v>21</v>
      </c>
      <c r="Q675" s="3" t="s">
        <v>70</v>
      </c>
      <c r="R675" s="3" t="s">
        <v>105</v>
      </c>
      <c r="S675" s="2">
        <v>43435.853159722225</v>
      </c>
      <c r="T675" s="2">
        <v>43435.853159722225</v>
      </c>
      <c r="U675" s="2">
        <v>43435.861076388886</v>
      </c>
      <c r="V675" s="2">
        <v>43435.861076388886</v>
      </c>
      <c r="W675" s="2">
        <v>43435.853159722225</v>
      </c>
      <c r="X675" s="2">
        <f t="shared" si="211"/>
        <v>43435.853159722225</v>
      </c>
      <c r="Y675" s="33">
        <f t="shared" si="212"/>
        <v>5.2893518513883464E-3</v>
      </c>
      <c r="Z675" s="33">
        <f t="shared" si="213"/>
        <v>2.1157407405553386E-2</v>
      </c>
      <c r="AA675" s="30"/>
      <c r="AB675" s="30">
        <f t="shared" si="214"/>
        <v>0</v>
      </c>
      <c r="AC675" s="30">
        <f t="shared" si="215"/>
        <v>0</v>
      </c>
      <c r="AD675" s="30"/>
      <c r="AE675" s="30"/>
    </row>
    <row r="676" spans="1:31" s="3" customFormat="1" hidden="1" x14ac:dyDescent="0.4">
      <c r="A676" s="16" t="str">
        <f t="shared" si="203"/>
        <v>-</v>
      </c>
      <c r="B676" s="16" t="str">
        <f t="shared" si="204"/>
        <v>-</v>
      </c>
      <c r="C676" s="3">
        <v>20</v>
      </c>
      <c r="D676" s="2">
        <v>43435.847824074073</v>
      </c>
      <c r="E676" s="3" t="s">
        <v>932</v>
      </c>
      <c r="F676" s="3">
        <v>23402</v>
      </c>
      <c r="G676" s="3" t="s">
        <v>95</v>
      </c>
      <c r="H676" s="3">
        <v>0</v>
      </c>
      <c r="I676" s="3">
        <v>25</v>
      </c>
      <c r="J676" s="3">
        <v>5</v>
      </c>
      <c r="K676" s="3">
        <v>3</v>
      </c>
      <c r="M676" s="2">
        <v>43435.850127314814</v>
      </c>
      <c r="N676" s="2">
        <v>43435.853981481479</v>
      </c>
      <c r="O676" s="3" t="s">
        <v>30</v>
      </c>
      <c r="P676" s="3" t="s">
        <v>31</v>
      </c>
      <c r="Q676" s="3" t="s">
        <v>26</v>
      </c>
      <c r="R676" s="3" t="s">
        <v>27</v>
      </c>
      <c r="S676" s="2">
        <v>43435.849374999998</v>
      </c>
      <c r="T676" s="2">
        <v>43435.849374999998</v>
      </c>
      <c r="U676" s="2">
        <v>43435.85728009259</v>
      </c>
      <c r="V676" s="2">
        <v>43435.85728009259</v>
      </c>
      <c r="X676" s="2">
        <f t="shared" si="211"/>
        <v>43435.847824074073</v>
      </c>
      <c r="Y676" s="33">
        <f t="shared" si="212"/>
        <v>3.8541666654055007E-3</v>
      </c>
      <c r="Z676" s="33">
        <f t="shared" si="213"/>
        <v>1.1562499996216502E-2</v>
      </c>
      <c r="AA676" s="30"/>
      <c r="AB676" s="30">
        <f t="shared" si="214"/>
        <v>7.5231481605442241E-4</v>
      </c>
      <c r="AC676" s="30">
        <f t="shared" si="215"/>
        <v>2.3032407407299615E-3</v>
      </c>
      <c r="AD676" s="30"/>
      <c r="AE676" s="30"/>
    </row>
    <row r="677" spans="1:31" s="3" customFormat="1" x14ac:dyDescent="0.4">
      <c r="A677" s="16" t="str">
        <f t="shared" si="203"/>
        <v>★</v>
      </c>
      <c r="B677" s="16" t="str">
        <f t="shared" si="204"/>
        <v>-</v>
      </c>
      <c r="C677" s="3">
        <v>20</v>
      </c>
      <c r="D677" s="2">
        <v>43435.849675925929</v>
      </c>
      <c r="E677" s="3" t="s">
        <v>657</v>
      </c>
      <c r="F677" s="3">
        <v>23403</v>
      </c>
      <c r="G677" s="3" t="s">
        <v>97</v>
      </c>
      <c r="H677" s="3">
        <v>7920</v>
      </c>
      <c r="I677" s="3">
        <v>652</v>
      </c>
      <c r="J677" s="3">
        <v>1</v>
      </c>
      <c r="K677" s="3">
        <v>3</v>
      </c>
      <c r="M677" s="2">
        <v>43435.855682870373</v>
      </c>
      <c r="N677" s="2">
        <v>43435.865451388891</v>
      </c>
      <c r="O677" s="3" t="s">
        <v>24</v>
      </c>
      <c r="P677" s="3" t="s">
        <v>25</v>
      </c>
      <c r="Q677" s="3" t="s">
        <v>26</v>
      </c>
      <c r="R677" s="3" t="s">
        <v>27</v>
      </c>
      <c r="S677" s="2">
        <v>43435.856249999997</v>
      </c>
      <c r="T677" s="2">
        <v>43435.856249999997</v>
      </c>
      <c r="U677" s="2">
        <v>43435.864999999998</v>
      </c>
      <c r="V677" s="2">
        <v>43435.864999999998</v>
      </c>
      <c r="W677" s="2">
        <v>43435.856249999997</v>
      </c>
      <c r="X677" s="2">
        <f t="shared" si="211"/>
        <v>43435.856249999997</v>
      </c>
      <c r="Y677" s="33">
        <f t="shared" si="212"/>
        <v>9.7685185173759237E-3</v>
      </c>
      <c r="Z677" s="33">
        <f t="shared" si="213"/>
        <v>2.9305555552127771E-2</v>
      </c>
      <c r="AA677" s="30"/>
      <c r="AB677" s="30">
        <f t="shared" si="214"/>
        <v>0</v>
      </c>
      <c r="AC677" s="30">
        <f t="shared" si="215"/>
        <v>0</v>
      </c>
      <c r="AD677" s="30"/>
      <c r="AE677" s="30"/>
    </row>
    <row r="678" spans="1:31" s="3" customFormat="1" hidden="1" x14ac:dyDescent="0.4">
      <c r="A678" s="16" t="str">
        <f t="shared" si="203"/>
        <v>-</v>
      </c>
      <c r="B678" s="16" t="str">
        <f t="shared" si="204"/>
        <v>-</v>
      </c>
      <c r="C678" s="3">
        <v>20</v>
      </c>
      <c r="D678" s="2">
        <v>43435.851701388892</v>
      </c>
      <c r="E678" s="3" t="s">
        <v>933</v>
      </c>
      <c r="F678" s="3">
        <v>23404</v>
      </c>
      <c r="G678" s="3" t="s">
        <v>95</v>
      </c>
      <c r="H678" s="3">
        <v>0</v>
      </c>
      <c r="I678" s="3">
        <v>908</v>
      </c>
      <c r="J678" s="3">
        <v>8</v>
      </c>
      <c r="K678" s="3">
        <v>1</v>
      </c>
      <c r="M678" s="2">
        <v>43435.857291666667</v>
      </c>
      <c r="N678" s="2">
        <v>43435.861701388887</v>
      </c>
      <c r="O678" s="3" t="s">
        <v>30</v>
      </c>
      <c r="P678" s="3" t="s">
        <v>31</v>
      </c>
      <c r="Q678" s="3" t="s">
        <v>103</v>
      </c>
      <c r="R678" s="3" t="s">
        <v>19</v>
      </c>
      <c r="S678" s="2">
        <v>43435.857187499998</v>
      </c>
      <c r="T678" s="2">
        <v>43435.857499999998</v>
      </c>
      <c r="U678" s="2">
        <v>43435.864050925928</v>
      </c>
      <c r="V678" s="2">
        <v>43435.865057870367</v>
      </c>
      <c r="X678" s="2">
        <f t="shared" si="211"/>
        <v>43435.851701388892</v>
      </c>
      <c r="Y678" s="33">
        <f t="shared" si="212"/>
        <v>4.4097222198615782E-3</v>
      </c>
      <c r="Z678" s="33">
        <f t="shared" si="213"/>
        <v>4.4097222198615782E-3</v>
      </c>
      <c r="AA678" s="30"/>
      <c r="AB678" s="30">
        <f t="shared" si="214"/>
        <v>1.0416666918899864E-4</v>
      </c>
      <c r="AC678" s="30">
        <f t="shared" si="215"/>
        <v>5.5902777748997323E-3</v>
      </c>
      <c r="AD678" s="30"/>
      <c r="AE678" s="30"/>
    </row>
    <row r="679" spans="1:31" s="3" customFormat="1" x14ac:dyDescent="0.4">
      <c r="A679" s="16" t="str">
        <f t="shared" si="203"/>
        <v>-</v>
      </c>
      <c r="B679" s="16" t="str">
        <f t="shared" si="204"/>
        <v>-</v>
      </c>
      <c r="C679" s="3">
        <v>20</v>
      </c>
      <c r="D679" s="2">
        <v>43435.851724537039</v>
      </c>
      <c r="E679" s="3" t="s">
        <v>821</v>
      </c>
      <c r="F679" s="3">
        <v>23405</v>
      </c>
      <c r="G679" s="3" t="s">
        <v>18</v>
      </c>
      <c r="H679" s="3">
        <v>6628</v>
      </c>
      <c r="I679" s="3">
        <v>436</v>
      </c>
      <c r="J679" s="3">
        <v>3</v>
      </c>
      <c r="K679" s="3">
        <v>2</v>
      </c>
      <c r="M679" s="2">
        <v>43435.854756944442</v>
      </c>
      <c r="N679" s="2">
        <v>43435.859861111108</v>
      </c>
      <c r="O679" s="3" t="s">
        <v>68</v>
      </c>
      <c r="P679" s="3" t="s">
        <v>69</v>
      </c>
      <c r="Q679" s="3" t="s">
        <v>70</v>
      </c>
      <c r="R679" s="3" t="s">
        <v>105</v>
      </c>
      <c r="S679" s="2">
        <v>43435.853495370371</v>
      </c>
      <c r="T679" s="2">
        <v>43435.853495370371</v>
      </c>
      <c r="U679" s="2">
        <v>43435.861909722225</v>
      </c>
      <c r="V679" s="2">
        <v>43435.861909722225</v>
      </c>
      <c r="X679" s="2">
        <f t="shared" si="211"/>
        <v>43435.851724537039</v>
      </c>
      <c r="Y679" s="33">
        <f t="shared" si="212"/>
        <v>5.1041666665696539E-3</v>
      </c>
      <c r="Z679" s="33">
        <f t="shared" si="213"/>
        <v>1.0208333333139308E-2</v>
      </c>
      <c r="AA679" s="30"/>
      <c r="AB679" s="30">
        <f t="shared" si="214"/>
        <v>1.261574070667848E-3</v>
      </c>
      <c r="AC679" s="30">
        <f t="shared" si="215"/>
        <v>3.0324074032250792E-3</v>
      </c>
      <c r="AD679" s="30"/>
      <c r="AE679" s="30"/>
    </row>
    <row r="680" spans="1:31" s="3" customFormat="1" x14ac:dyDescent="0.4">
      <c r="A680" s="16" t="str">
        <f t="shared" si="203"/>
        <v>-</v>
      </c>
      <c r="B680" s="16" t="str">
        <f t="shared" si="204"/>
        <v>-</v>
      </c>
      <c r="C680" s="3">
        <v>20</v>
      </c>
      <c r="D680" s="2">
        <v>43435.85224537037</v>
      </c>
      <c r="E680" s="3" t="s">
        <v>801</v>
      </c>
      <c r="F680" s="3">
        <v>23406</v>
      </c>
      <c r="G680" s="3" t="s">
        <v>18</v>
      </c>
      <c r="H680" s="3">
        <v>2990</v>
      </c>
      <c r="I680" s="3">
        <v>977</v>
      </c>
      <c r="J680" s="3">
        <v>7</v>
      </c>
      <c r="K680" s="3">
        <v>1</v>
      </c>
      <c r="M680" s="2">
        <v>43435.856134259258</v>
      </c>
      <c r="N680" s="2">
        <v>43435.86178240741</v>
      </c>
      <c r="O680" s="3" t="s">
        <v>26</v>
      </c>
      <c r="P680" s="3" t="s">
        <v>27</v>
      </c>
      <c r="Q680" s="3" t="s">
        <v>61</v>
      </c>
      <c r="R680" s="3" t="s">
        <v>62</v>
      </c>
      <c r="S680" s="2">
        <v>43435.856030092589</v>
      </c>
      <c r="T680" s="2">
        <v>43435.856030092589</v>
      </c>
      <c r="U680" s="2">
        <v>43435.864814814813</v>
      </c>
      <c r="V680" s="2">
        <v>43435.864814814813</v>
      </c>
      <c r="X680" s="2">
        <f t="shared" si="211"/>
        <v>43435.85224537037</v>
      </c>
      <c r="Y680" s="33">
        <f t="shared" si="212"/>
        <v>5.6481481515220366E-3</v>
      </c>
      <c r="Z680" s="33">
        <f t="shared" si="213"/>
        <v>5.6481481515220366E-3</v>
      </c>
      <c r="AA680" s="30"/>
      <c r="AB680" s="30">
        <f t="shared" si="214"/>
        <v>1.0416666918899864E-4</v>
      </c>
      <c r="AC680" s="30">
        <f t="shared" si="215"/>
        <v>3.8888888884685002E-3</v>
      </c>
      <c r="AD680" s="30"/>
      <c r="AE680" s="30"/>
    </row>
    <row r="681" spans="1:31" s="3" customFormat="1" hidden="1" x14ac:dyDescent="0.4">
      <c r="A681" s="16" t="str">
        <f t="shared" si="203"/>
        <v>-</v>
      </c>
      <c r="B681" s="16" t="str">
        <f t="shared" si="204"/>
        <v>-</v>
      </c>
      <c r="C681" s="3">
        <v>20</v>
      </c>
      <c r="D681" s="2">
        <v>43435.852372685185</v>
      </c>
      <c r="E681" s="3" t="s">
        <v>934</v>
      </c>
      <c r="F681" s="3">
        <v>23407</v>
      </c>
      <c r="G681" s="3" t="s">
        <v>96</v>
      </c>
      <c r="H681" s="3">
        <v>0</v>
      </c>
      <c r="I681" s="3">
        <v>753</v>
      </c>
      <c r="J681" s="3">
        <v>11</v>
      </c>
      <c r="K681" s="3">
        <v>1</v>
      </c>
      <c r="M681" s="2">
        <v>43435.856226851851</v>
      </c>
      <c r="N681" s="2">
        <v>43435.860532407409</v>
      </c>
      <c r="O681" s="3" t="s">
        <v>57</v>
      </c>
      <c r="P681" s="3" t="s">
        <v>58</v>
      </c>
      <c r="Q681" s="3" t="s">
        <v>63</v>
      </c>
      <c r="R681" s="3" t="s">
        <v>64</v>
      </c>
      <c r="S681" s="2">
        <v>43435.856180555558</v>
      </c>
      <c r="T681" s="2">
        <v>43435.856180555558</v>
      </c>
      <c r="U681" s="2">
        <v>43435.860300925924</v>
      </c>
      <c r="V681" s="2">
        <v>43435.860300925924</v>
      </c>
      <c r="X681" s="2">
        <f t="shared" si="211"/>
        <v>43435.852372685185</v>
      </c>
      <c r="Y681" s="33">
        <f t="shared" si="212"/>
        <v>4.3055555579485372E-3</v>
      </c>
      <c r="Z681" s="33">
        <f t="shared" si="213"/>
        <v>4.3055555579485372E-3</v>
      </c>
      <c r="AA681" s="30"/>
      <c r="AB681" s="30">
        <f t="shared" si="214"/>
        <v>4.6296292566694319E-5</v>
      </c>
      <c r="AC681" s="30">
        <f t="shared" si="215"/>
        <v>3.8541666654055007E-3</v>
      </c>
      <c r="AD681" s="30"/>
      <c r="AE681" s="30"/>
    </row>
    <row r="682" spans="1:31" s="3" customFormat="1" x14ac:dyDescent="0.4">
      <c r="A682" s="16" t="str">
        <f t="shared" si="203"/>
        <v>-</v>
      </c>
      <c r="B682" s="16" t="str">
        <f t="shared" si="204"/>
        <v>-</v>
      </c>
      <c r="C682" s="3">
        <v>20</v>
      </c>
      <c r="D682" s="2">
        <v>43435.853067129632</v>
      </c>
      <c r="E682" s="3" t="s">
        <v>929</v>
      </c>
      <c r="F682" s="3">
        <v>23408</v>
      </c>
      <c r="G682" s="3" t="s">
        <v>18</v>
      </c>
      <c r="H682" s="3">
        <v>6139</v>
      </c>
      <c r="I682" s="3">
        <v>761</v>
      </c>
      <c r="J682" s="3">
        <v>2</v>
      </c>
      <c r="K682" s="3">
        <v>1</v>
      </c>
      <c r="M682" s="2">
        <v>43435.854826388888</v>
      </c>
      <c r="N682" s="2">
        <v>43435.86037037037</v>
      </c>
      <c r="O682" s="3" t="s">
        <v>66</v>
      </c>
      <c r="P682" s="3" t="s">
        <v>67</v>
      </c>
      <c r="Q682" s="3" t="s">
        <v>73</v>
      </c>
      <c r="R682" s="3" t="s">
        <v>74</v>
      </c>
      <c r="S682" s="2">
        <v>43435.857430555552</v>
      </c>
      <c r="T682" s="2">
        <v>43435.857430555552</v>
      </c>
      <c r="U682" s="2">
        <v>43435.864421296297</v>
      </c>
      <c r="V682" s="2">
        <v>43435.864421296297</v>
      </c>
      <c r="X682" s="2">
        <f t="shared" si="211"/>
        <v>43435.853067129632</v>
      </c>
      <c r="Y682" s="33">
        <f t="shared" si="212"/>
        <v>5.543981482333038E-3</v>
      </c>
      <c r="Z682" s="33">
        <f t="shared" si="213"/>
        <v>5.543981482333038E-3</v>
      </c>
      <c r="AA682" s="30"/>
      <c r="AB682" s="30">
        <f t="shared" si="214"/>
        <v>0</v>
      </c>
      <c r="AC682" s="30">
        <f t="shared" si="215"/>
        <v>1.7592592557775788E-3</v>
      </c>
      <c r="AD682" s="30"/>
      <c r="AE682" s="30"/>
    </row>
    <row r="683" spans="1:31" s="3" customFormat="1" hidden="1" x14ac:dyDescent="0.4">
      <c r="A683" s="16" t="str">
        <f t="shared" si="203"/>
        <v>-</v>
      </c>
      <c r="B683" s="16" t="str">
        <f t="shared" si="204"/>
        <v>-</v>
      </c>
      <c r="C683" s="3">
        <v>20</v>
      </c>
      <c r="D683" s="2">
        <v>43435.853182870371</v>
      </c>
      <c r="E683" s="3" t="s">
        <v>924</v>
      </c>
      <c r="F683" s="3">
        <v>23409</v>
      </c>
      <c r="G683" s="3" t="s">
        <v>95</v>
      </c>
      <c r="H683" s="3">
        <v>0</v>
      </c>
      <c r="I683" s="3">
        <v>748</v>
      </c>
      <c r="J683" s="3">
        <v>15</v>
      </c>
      <c r="K683" s="3">
        <v>2</v>
      </c>
      <c r="M683" s="2">
        <v>43435.859293981484</v>
      </c>
      <c r="N683" s="2">
        <v>43435.864675925928</v>
      </c>
      <c r="O683" s="3" t="s">
        <v>103</v>
      </c>
      <c r="P683" s="3" t="s">
        <v>19</v>
      </c>
      <c r="Q683" s="3" t="s">
        <v>61</v>
      </c>
      <c r="R683" s="3" t="s">
        <v>62</v>
      </c>
      <c r="S683" s="2">
        <v>43435.858402777776</v>
      </c>
      <c r="T683" s="2">
        <v>43435.858402777776</v>
      </c>
      <c r="U683" s="2">
        <v>43435.865694444445</v>
      </c>
      <c r="V683" s="2">
        <v>43435.865694444445</v>
      </c>
      <c r="X683" s="2">
        <f t="shared" si="211"/>
        <v>43435.853182870371</v>
      </c>
      <c r="Y683" s="33">
        <f t="shared" si="212"/>
        <v>5.3819444437976927E-3</v>
      </c>
      <c r="Z683" s="33">
        <f t="shared" si="213"/>
        <v>1.0763888887595385E-2</v>
      </c>
      <c r="AA683" s="30"/>
      <c r="AB683" s="30">
        <f t="shared" si="214"/>
        <v>8.9120370830642059E-4</v>
      </c>
      <c r="AC683" s="30">
        <f t="shared" si="215"/>
        <v>6.1111111135687679E-3</v>
      </c>
      <c r="AD683" s="30"/>
      <c r="AE683" s="30"/>
    </row>
    <row r="684" spans="1:31" s="3" customFormat="1" x14ac:dyDescent="0.4">
      <c r="A684" s="16" t="str">
        <f t="shared" si="203"/>
        <v>-</v>
      </c>
      <c r="B684" s="16" t="str">
        <f t="shared" si="204"/>
        <v>-</v>
      </c>
      <c r="C684" s="3">
        <v>20</v>
      </c>
      <c r="D684" s="2">
        <v>43435.853275462963</v>
      </c>
      <c r="E684" s="3" t="s">
        <v>670</v>
      </c>
      <c r="F684" s="3">
        <v>23410</v>
      </c>
      <c r="G684" s="3" t="s">
        <v>32</v>
      </c>
      <c r="H684" s="3">
        <v>111</v>
      </c>
      <c r="I684" s="3">
        <v>726</v>
      </c>
      <c r="J684" s="3">
        <v>4</v>
      </c>
      <c r="K684" s="3">
        <v>2</v>
      </c>
      <c r="M684" s="2">
        <v>43435.864861111113</v>
      </c>
      <c r="N684" s="2">
        <v>43435.870115740741</v>
      </c>
      <c r="O684" s="3" t="s">
        <v>24</v>
      </c>
      <c r="P684" s="3" t="s">
        <v>25</v>
      </c>
      <c r="Q684" s="3" t="s">
        <v>103</v>
      </c>
      <c r="R684" s="3" t="s">
        <v>19</v>
      </c>
      <c r="S684" s="2">
        <v>43435.859363425923</v>
      </c>
      <c r="T684" s="2">
        <v>43435.859363425923</v>
      </c>
      <c r="U684" s="2">
        <v>43435.866493055553</v>
      </c>
      <c r="V684" s="2">
        <v>43435.866493055553</v>
      </c>
      <c r="X684" s="2">
        <f t="shared" si="211"/>
        <v>43435.853275462963</v>
      </c>
      <c r="Y684" s="33">
        <f t="shared" si="212"/>
        <v>5.2546296283253469E-3</v>
      </c>
      <c r="Z684" s="33">
        <f t="shared" si="213"/>
        <v>1.0509259256650694E-2</v>
      </c>
      <c r="AA684" s="30"/>
      <c r="AB684" s="30">
        <f t="shared" si="214"/>
        <v>5.4976851897663437E-3</v>
      </c>
      <c r="AC684" s="30">
        <f t="shared" si="215"/>
        <v>1.1585648149775807E-2</v>
      </c>
      <c r="AD684" s="30"/>
      <c r="AE684" s="30"/>
    </row>
    <row r="685" spans="1:31" s="3" customFormat="1" hidden="1" x14ac:dyDescent="0.4">
      <c r="A685" s="16" t="str">
        <f t="shared" ref="A685:A697" si="218">IF(W685&gt;0, "★", "-")</f>
        <v>-</v>
      </c>
      <c r="B685" s="16" t="str">
        <f t="shared" ref="B685:B697" si="219">IF(L685&gt;0, "☆", "-")</f>
        <v>-</v>
      </c>
      <c r="C685" s="3">
        <v>20</v>
      </c>
      <c r="D685" s="2">
        <v>43435.853831018518</v>
      </c>
      <c r="E685" s="3" t="s">
        <v>891</v>
      </c>
      <c r="F685" s="3">
        <v>23411</v>
      </c>
      <c r="G685" s="3" t="s">
        <v>96</v>
      </c>
      <c r="H685" s="3">
        <v>0</v>
      </c>
      <c r="I685" s="3">
        <v>110</v>
      </c>
      <c r="J685" s="3">
        <v>12</v>
      </c>
      <c r="K685" s="3">
        <v>1</v>
      </c>
      <c r="M685" s="2">
        <v>43435.85900462963</v>
      </c>
      <c r="N685" s="2">
        <v>43435.862800925926</v>
      </c>
      <c r="O685" s="3" t="s">
        <v>44</v>
      </c>
      <c r="P685" s="3" t="s">
        <v>45</v>
      </c>
      <c r="Q685" s="3" t="s">
        <v>71</v>
      </c>
      <c r="R685" s="3" t="s">
        <v>72</v>
      </c>
      <c r="S685" s="2">
        <v>43435.860219907408</v>
      </c>
      <c r="T685" s="2">
        <v>43435.860219907408</v>
      </c>
      <c r="U685" s="2">
        <v>43435.864710648151</v>
      </c>
      <c r="V685" s="2">
        <v>43435.864710648151</v>
      </c>
      <c r="X685" s="2">
        <f t="shared" si="211"/>
        <v>43435.853831018518</v>
      </c>
      <c r="Y685" s="33">
        <f t="shared" si="212"/>
        <v>3.796296296059154E-3</v>
      </c>
      <c r="Z685" s="33">
        <f t="shared" si="213"/>
        <v>3.796296296059154E-3</v>
      </c>
      <c r="AA685" s="30"/>
      <c r="AB685" s="30">
        <f t="shared" si="214"/>
        <v>0</v>
      </c>
      <c r="AC685" s="30">
        <f t="shared" si="215"/>
        <v>5.173611112695653E-3</v>
      </c>
      <c r="AD685" s="30"/>
      <c r="AE685" s="30"/>
    </row>
    <row r="686" spans="1:31" s="3" customFormat="1" x14ac:dyDescent="0.4">
      <c r="A686" s="16" t="str">
        <f t="shared" si="218"/>
        <v>-</v>
      </c>
      <c r="B686" s="16" t="str">
        <f t="shared" si="219"/>
        <v>-</v>
      </c>
      <c r="C686" s="3">
        <v>20</v>
      </c>
      <c r="D686" s="2">
        <v>43435.855358796296</v>
      </c>
      <c r="E686" s="3" t="s">
        <v>874</v>
      </c>
      <c r="F686" s="3">
        <v>23412</v>
      </c>
      <c r="G686" s="3" t="s">
        <v>32</v>
      </c>
      <c r="H686" s="3">
        <v>7975</v>
      </c>
      <c r="I686" s="3">
        <v>549</v>
      </c>
      <c r="J686" s="3">
        <v>6</v>
      </c>
      <c r="K686" s="3">
        <v>3</v>
      </c>
      <c r="M686" s="2">
        <v>43435.859386574077</v>
      </c>
      <c r="N686" s="2">
        <v>43435.866087962961</v>
      </c>
      <c r="O686" s="3" t="s">
        <v>30</v>
      </c>
      <c r="P686" s="3" t="s">
        <v>31</v>
      </c>
      <c r="Q686" s="3" t="s">
        <v>70</v>
      </c>
      <c r="R686" s="3" t="s">
        <v>105</v>
      </c>
      <c r="S686" s="2">
        <v>43435.860821759263</v>
      </c>
      <c r="T686" s="2">
        <v>43435.860821759263</v>
      </c>
      <c r="U686" s="2">
        <v>43435.867939814816</v>
      </c>
      <c r="V686" s="2">
        <v>43435.867939814816</v>
      </c>
      <c r="X686" s="2">
        <f t="shared" si="211"/>
        <v>43435.855358796296</v>
      </c>
      <c r="Y686" s="33">
        <f t="shared" si="212"/>
        <v>6.7013888838118874E-3</v>
      </c>
      <c r="Z686" s="33">
        <f t="shared" si="213"/>
        <v>2.0104166651435662E-2</v>
      </c>
      <c r="AA686" s="30"/>
      <c r="AB686" s="30">
        <f t="shared" si="214"/>
        <v>0</v>
      </c>
      <c r="AC686" s="30">
        <f t="shared" si="215"/>
        <v>4.0277777807204984E-3</v>
      </c>
      <c r="AD686" s="30"/>
      <c r="AE686" s="30"/>
    </row>
    <row r="687" spans="1:31" s="3" customFormat="1" x14ac:dyDescent="0.4">
      <c r="A687" s="16" t="str">
        <f t="shared" si="218"/>
        <v>-</v>
      </c>
      <c r="B687" s="16" t="str">
        <f t="shared" si="219"/>
        <v>-</v>
      </c>
      <c r="C687" s="3">
        <v>20</v>
      </c>
      <c r="D687" s="2">
        <v>43435.85596064815</v>
      </c>
      <c r="E687" s="3" t="s">
        <v>920</v>
      </c>
      <c r="F687" s="3">
        <v>23413</v>
      </c>
      <c r="G687" s="3" t="s">
        <v>18</v>
      </c>
      <c r="H687" s="3">
        <v>1672</v>
      </c>
      <c r="I687" s="3">
        <v>718</v>
      </c>
      <c r="J687" s="3">
        <v>8</v>
      </c>
      <c r="K687" s="3">
        <v>1</v>
      </c>
      <c r="M687" s="2">
        <v>43435.857592592591</v>
      </c>
      <c r="N687" s="2">
        <v>43435.861377314817</v>
      </c>
      <c r="O687" s="3" t="s">
        <v>30</v>
      </c>
      <c r="P687" s="3" t="s">
        <v>31</v>
      </c>
      <c r="Q687" s="3" t="s">
        <v>103</v>
      </c>
      <c r="R687" s="3" t="s">
        <v>19</v>
      </c>
      <c r="S687" s="2">
        <v>43435.857847222222</v>
      </c>
      <c r="T687" s="2">
        <v>43435.857847222222</v>
      </c>
      <c r="U687" s="2">
        <v>43435.864710648151</v>
      </c>
      <c r="V687" s="2">
        <v>43435.864710648151</v>
      </c>
      <c r="X687" s="2">
        <f t="shared" si="211"/>
        <v>43435.85596064815</v>
      </c>
      <c r="Y687" s="33">
        <f t="shared" si="212"/>
        <v>3.7847222265554592E-3</v>
      </c>
      <c r="Z687" s="33">
        <f t="shared" si="213"/>
        <v>3.7847222265554592E-3</v>
      </c>
      <c r="AA687" s="30"/>
      <c r="AB687" s="30">
        <f t="shared" si="214"/>
        <v>0</v>
      </c>
      <c r="AC687" s="30">
        <f t="shared" si="215"/>
        <v>1.631944440305233E-3</v>
      </c>
      <c r="AD687" s="30"/>
      <c r="AE687" s="30"/>
    </row>
    <row r="688" spans="1:31" s="3" customFormat="1" x14ac:dyDescent="0.4">
      <c r="A688" s="16" t="str">
        <f t="shared" si="218"/>
        <v>-</v>
      </c>
      <c r="B688" s="16" t="str">
        <f t="shared" si="219"/>
        <v>-</v>
      </c>
      <c r="C688" s="3">
        <v>20</v>
      </c>
      <c r="D688" s="2">
        <v>43435.857662037037</v>
      </c>
      <c r="E688" s="3" t="s">
        <v>507</v>
      </c>
      <c r="F688" s="3">
        <v>23415</v>
      </c>
      <c r="G688" s="3" t="s">
        <v>18</v>
      </c>
      <c r="H688" s="3">
        <v>2823</v>
      </c>
      <c r="I688" s="3">
        <v>769</v>
      </c>
      <c r="J688" s="3">
        <v>14</v>
      </c>
      <c r="K688" s="3">
        <v>1</v>
      </c>
      <c r="M688" s="2">
        <v>43435.861967592595</v>
      </c>
      <c r="N688" s="2">
        <v>43435.864189814813</v>
      </c>
      <c r="O688" s="3" t="s">
        <v>20</v>
      </c>
      <c r="P688" s="3" t="s">
        <v>21</v>
      </c>
      <c r="Q688" s="3" t="s">
        <v>36</v>
      </c>
      <c r="R688" s="3" t="s">
        <v>37</v>
      </c>
      <c r="S688" s="2">
        <v>43435.864270833335</v>
      </c>
      <c r="T688" s="2">
        <v>43435.864270833335</v>
      </c>
      <c r="U688" s="2">
        <v>43435.872650462959</v>
      </c>
      <c r="V688" s="2">
        <v>43435.872650462959</v>
      </c>
      <c r="X688" s="2">
        <f t="shared" si="211"/>
        <v>43435.857662037037</v>
      </c>
      <c r="Y688" s="33">
        <f t="shared" si="212"/>
        <v>2.2222222178243101E-3</v>
      </c>
      <c r="Z688" s="33">
        <f t="shared" si="213"/>
        <v>2.2222222178243101E-3</v>
      </c>
      <c r="AA688" s="30"/>
      <c r="AB688" s="30">
        <f t="shared" si="214"/>
        <v>0</v>
      </c>
      <c r="AC688" s="30">
        <f t="shared" si="215"/>
        <v>4.3055555579485372E-3</v>
      </c>
      <c r="AD688" s="30"/>
      <c r="AE688" s="30"/>
    </row>
    <row r="689" spans="1:31" s="3" customFormat="1" hidden="1" x14ac:dyDescent="0.4">
      <c r="A689" s="16" t="str">
        <f t="shared" si="218"/>
        <v>-</v>
      </c>
      <c r="B689" s="16" t="str">
        <f t="shared" si="219"/>
        <v>-</v>
      </c>
      <c r="C689" s="3">
        <v>20</v>
      </c>
      <c r="D689" s="2">
        <v>43435.85796296296</v>
      </c>
      <c r="E689" s="3" t="s">
        <v>936</v>
      </c>
      <c r="F689" s="3">
        <v>23416</v>
      </c>
      <c r="G689" s="3" t="s">
        <v>95</v>
      </c>
      <c r="H689" s="3">
        <v>0</v>
      </c>
      <c r="I689" s="3">
        <v>853</v>
      </c>
      <c r="J689" s="3">
        <v>5</v>
      </c>
      <c r="K689" s="3">
        <v>1</v>
      </c>
      <c r="M689" s="2">
        <v>43435.860381944447</v>
      </c>
      <c r="N689" s="2">
        <v>43435.864178240743</v>
      </c>
      <c r="O689" s="3" t="s">
        <v>44</v>
      </c>
      <c r="P689" s="3" t="s">
        <v>45</v>
      </c>
      <c r="Q689" s="3" t="s">
        <v>103</v>
      </c>
      <c r="R689" s="3" t="s">
        <v>19</v>
      </c>
      <c r="S689" s="2">
        <v>43435.862141203703</v>
      </c>
      <c r="T689" s="2">
        <v>43435.862141203703</v>
      </c>
      <c r="U689" s="2">
        <v>43435.868287037039</v>
      </c>
      <c r="V689" s="2">
        <v>43435.868287037039</v>
      </c>
      <c r="X689" s="2">
        <f t="shared" si="211"/>
        <v>43435.85796296296</v>
      </c>
      <c r="Y689" s="33">
        <f t="shared" si="212"/>
        <v>3.796296296059154E-3</v>
      </c>
      <c r="Z689" s="33">
        <f t="shared" si="213"/>
        <v>3.796296296059154E-3</v>
      </c>
      <c r="AA689" s="30"/>
      <c r="AB689" s="30">
        <f t="shared" si="214"/>
        <v>0</v>
      </c>
      <c r="AC689" s="30">
        <f t="shared" si="215"/>
        <v>2.4189814866986126E-3</v>
      </c>
      <c r="AD689" s="30"/>
      <c r="AE689" s="30"/>
    </row>
    <row r="690" spans="1:31" s="3" customFormat="1" x14ac:dyDescent="0.4">
      <c r="A690" s="16" t="str">
        <f t="shared" si="218"/>
        <v>-</v>
      </c>
      <c r="B690" s="16" t="str">
        <f t="shared" si="219"/>
        <v>-</v>
      </c>
      <c r="C690" s="3">
        <v>20</v>
      </c>
      <c r="D690" s="2">
        <v>43435.859120370369</v>
      </c>
      <c r="E690" s="3" t="s">
        <v>937</v>
      </c>
      <c r="F690" s="3">
        <v>23417</v>
      </c>
      <c r="G690" s="3" t="s">
        <v>18</v>
      </c>
      <c r="H690" s="3">
        <v>2888</v>
      </c>
      <c r="I690" s="3">
        <v>520</v>
      </c>
      <c r="J690" s="3">
        <v>12</v>
      </c>
      <c r="K690" s="3">
        <v>1</v>
      </c>
      <c r="M690" s="2">
        <v>43435.867754629631</v>
      </c>
      <c r="N690" s="2">
        <v>43435.882164351853</v>
      </c>
      <c r="O690" s="3" t="s">
        <v>39</v>
      </c>
      <c r="P690" s="3" t="s">
        <v>40</v>
      </c>
      <c r="Q690" s="3" t="s">
        <v>61</v>
      </c>
      <c r="R690" s="3" t="s">
        <v>62</v>
      </c>
      <c r="S690" s="2">
        <v>43435.867893518516</v>
      </c>
      <c r="T690" s="2">
        <v>43435.867893518516</v>
      </c>
      <c r="U690" s="2">
        <v>43435.878993055558</v>
      </c>
      <c r="V690" s="2">
        <v>43435.886180555557</v>
      </c>
      <c r="X690" s="2">
        <f t="shared" si="211"/>
        <v>43435.859120370369</v>
      </c>
      <c r="Y690" s="33">
        <f t="shared" si="212"/>
        <v>1.4409722221898846E-2</v>
      </c>
      <c r="Z690" s="33">
        <f t="shared" si="213"/>
        <v>1.4409722221898846E-2</v>
      </c>
      <c r="AA690" s="30"/>
      <c r="AB690" s="30">
        <f t="shared" si="214"/>
        <v>0</v>
      </c>
      <c r="AC690" s="30">
        <f t="shared" si="215"/>
        <v>8.6342592621804215E-3</v>
      </c>
      <c r="AD690" s="30"/>
      <c r="AE690" s="30"/>
    </row>
    <row r="691" spans="1:31" s="3" customFormat="1" x14ac:dyDescent="0.4">
      <c r="A691" s="16" t="str">
        <f t="shared" si="218"/>
        <v>-</v>
      </c>
      <c r="B691" s="16" t="str">
        <f t="shared" si="219"/>
        <v>-</v>
      </c>
      <c r="C691" s="3">
        <v>20</v>
      </c>
      <c r="D691" s="2">
        <v>43435.860266203701</v>
      </c>
      <c r="E691" s="3" t="s">
        <v>938</v>
      </c>
      <c r="F691" s="3">
        <v>23418</v>
      </c>
      <c r="G691" s="3" t="s">
        <v>32</v>
      </c>
      <c r="H691" s="3">
        <v>3945</v>
      </c>
      <c r="I691" s="3">
        <v>738</v>
      </c>
      <c r="J691" s="3">
        <v>3</v>
      </c>
      <c r="K691" s="3">
        <v>2</v>
      </c>
      <c r="M691" s="2">
        <v>43435.864085648151</v>
      </c>
      <c r="N691" s="2">
        <v>43435.869606481479</v>
      </c>
      <c r="O691" s="3" t="s">
        <v>30</v>
      </c>
      <c r="P691" s="3" t="s">
        <v>31</v>
      </c>
      <c r="Q691" s="3" t="s">
        <v>61</v>
      </c>
      <c r="R691" s="3" t="s">
        <v>62</v>
      </c>
      <c r="S691" s="2">
        <v>43435.864317129628</v>
      </c>
      <c r="T691" s="2">
        <v>43435.864317129628</v>
      </c>
      <c r="U691" s="2">
        <v>43435.873483796298</v>
      </c>
      <c r="V691" s="2">
        <v>43435.873483796298</v>
      </c>
      <c r="X691" s="2">
        <f t="shared" si="211"/>
        <v>43435.860266203701</v>
      </c>
      <c r="Y691" s="33">
        <f t="shared" si="212"/>
        <v>5.5208333287737332E-3</v>
      </c>
      <c r="Z691" s="33">
        <f t="shared" si="213"/>
        <v>1.1041666657547466E-2</v>
      </c>
      <c r="AA691" s="30"/>
      <c r="AB691" s="30">
        <f t="shared" si="214"/>
        <v>0</v>
      </c>
      <c r="AC691" s="30">
        <f t="shared" si="215"/>
        <v>3.8194444496184587E-3</v>
      </c>
      <c r="AD691" s="30"/>
      <c r="AE691" s="30"/>
    </row>
    <row r="692" spans="1:31" s="3" customFormat="1" x14ac:dyDescent="0.4">
      <c r="A692" s="16" t="str">
        <f t="shared" si="218"/>
        <v>-</v>
      </c>
      <c r="B692" s="16" t="str">
        <f t="shared" si="219"/>
        <v>-</v>
      </c>
      <c r="C692" s="3">
        <v>20</v>
      </c>
      <c r="D692" s="2">
        <v>43435.861585648148</v>
      </c>
      <c r="E692" s="3" t="s">
        <v>929</v>
      </c>
      <c r="F692" s="3">
        <v>23419</v>
      </c>
      <c r="G692" s="3" t="s">
        <v>32</v>
      </c>
      <c r="H692" s="3">
        <v>6139</v>
      </c>
      <c r="I692" s="3">
        <v>232</v>
      </c>
      <c r="J692" s="3">
        <v>11</v>
      </c>
      <c r="K692" s="3">
        <v>1</v>
      </c>
      <c r="M692" s="2">
        <v>43435.865393518521</v>
      </c>
      <c r="N692" s="2">
        <v>43435.867418981485</v>
      </c>
      <c r="O692" s="3" t="s">
        <v>73</v>
      </c>
      <c r="P692" s="3" t="s">
        <v>74</v>
      </c>
      <c r="Q692" s="3" t="s">
        <v>70</v>
      </c>
      <c r="R692" s="3" t="s">
        <v>105</v>
      </c>
      <c r="S692" s="2">
        <v>43435.865208333336</v>
      </c>
      <c r="T692" s="2">
        <v>43435.865208333336</v>
      </c>
      <c r="U692" s="2">
        <v>43435.870775462965</v>
      </c>
      <c r="V692" s="2">
        <v>43435.870775462965</v>
      </c>
      <c r="X692" s="2">
        <f t="shared" si="211"/>
        <v>43435.861585648148</v>
      </c>
      <c r="Y692" s="33">
        <f t="shared" si="212"/>
        <v>2.0254629635019228E-3</v>
      </c>
      <c r="Z692" s="33">
        <f t="shared" si="213"/>
        <v>2.0254629635019228E-3</v>
      </c>
      <c r="AA692" s="30"/>
      <c r="AB692" s="30">
        <f t="shared" si="214"/>
        <v>1.8518518481869251E-4</v>
      </c>
      <c r="AC692" s="30">
        <f t="shared" si="215"/>
        <v>3.8078703728388064E-3</v>
      </c>
      <c r="AD692" s="30"/>
      <c r="AE692" s="30"/>
    </row>
    <row r="693" spans="1:31" s="3" customFormat="1" x14ac:dyDescent="0.4">
      <c r="A693" s="16" t="str">
        <f t="shared" si="218"/>
        <v>-</v>
      </c>
      <c r="B693" s="16" t="str">
        <f t="shared" si="219"/>
        <v>-</v>
      </c>
      <c r="C693" s="3">
        <v>20</v>
      </c>
      <c r="D693" s="2">
        <v>43435.86478009259</v>
      </c>
      <c r="E693" s="3" t="s">
        <v>939</v>
      </c>
      <c r="F693" s="3">
        <v>23420</v>
      </c>
      <c r="G693" s="3" t="s">
        <v>110</v>
      </c>
      <c r="H693" s="3">
        <v>2276</v>
      </c>
      <c r="I693" s="3">
        <v>781</v>
      </c>
      <c r="J693" s="3">
        <v>14</v>
      </c>
      <c r="K693" s="3">
        <v>1</v>
      </c>
      <c r="M693" s="2">
        <v>43435.868495370371</v>
      </c>
      <c r="N693" s="2">
        <v>43435.870694444442</v>
      </c>
      <c r="O693" s="3" t="s">
        <v>30</v>
      </c>
      <c r="P693" s="3" t="s">
        <v>31</v>
      </c>
      <c r="Q693" s="3" t="s">
        <v>70</v>
      </c>
      <c r="R693" s="3" t="s">
        <v>105</v>
      </c>
      <c r="S693" s="2">
        <v>43435.86822916667</v>
      </c>
      <c r="T693" s="2">
        <v>43435.869675925926</v>
      </c>
      <c r="U693" s="2">
        <v>43435.87395833333</v>
      </c>
      <c r="V693" s="2">
        <v>43435.878761574073</v>
      </c>
      <c r="X693" s="2">
        <f t="shared" si="211"/>
        <v>43435.86478009259</v>
      </c>
      <c r="Y693" s="33">
        <f t="shared" si="212"/>
        <v>2.1990740715409629E-3</v>
      </c>
      <c r="Z693" s="33">
        <f t="shared" si="213"/>
        <v>2.1990740715409629E-3</v>
      </c>
      <c r="AA693" s="30"/>
      <c r="AB693" s="30">
        <f t="shared" si="214"/>
        <v>2.6620370044838637E-4</v>
      </c>
      <c r="AC693" s="30">
        <f t="shared" si="215"/>
        <v>3.7152777804294601E-3</v>
      </c>
      <c r="AD693" s="30"/>
      <c r="AE693" s="30"/>
    </row>
    <row r="694" spans="1:31" s="3" customFormat="1" hidden="1" x14ac:dyDescent="0.4">
      <c r="A694" s="16" t="str">
        <f t="shared" si="218"/>
        <v>-</v>
      </c>
      <c r="B694" s="16" t="str">
        <f t="shared" si="219"/>
        <v>-</v>
      </c>
      <c r="C694" s="3">
        <v>20</v>
      </c>
      <c r="D694" s="2">
        <v>43435.865995370368</v>
      </c>
      <c r="E694" s="3" t="s">
        <v>941</v>
      </c>
      <c r="F694" s="3">
        <v>23422</v>
      </c>
      <c r="G694" s="3" t="s">
        <v>95</v>
      </c>
      <c r="H694" s="3">
        <v>0</v>
      </c>
      <c r="I694" s="3">
        <v>159</v>
      </c>
      <c r="J694" s="3">
        <v>5</v>
      </c>
      <c r="K694" s="3">
        <v>1</v>
      </c>
      <c r="M694" s="2">
        <v>43435.870717592596</v>
      </c>
      <c r="N694" s="2">
        <v>43435.877465277779</v>
      </c>
      <c r="O694" s="3" t="s">
        <v>59</v>
      </c>
      <c r="P694" s="3" t="s">
        <v>60</v>
      </c>
      <c r="Q694" s="3" t="s">
        <v>103</v>
      </c>
      <c r="R694" s="3" t="s">
        <v>19</v>
      </c>
      <c r="S694" s="2">
        <v>43435.87127314815</v>
      </c>
      <c r="T694" s="2">
        <v>43435.87127314815</v>
      </c>
      <c r="U694" s="2">
        <v>43435.879189814812</v>
      </c>
      <c r="V694" s="2">
        <v>43435.879189814812</v>
      </c>
      <c r="X694" s="2">
        <f t="shared" si="211"/>
        <v>43435.865995370368</v>
      </c>
      <c r="Y694" s="33">
        <f t="shared" si="212"/>
        <v>6.7476851836545393E-3</v>
      </c>
      <c r="Z694" s="33">
        <f t="shared" si="213"/>
        <v>6.7476851836545393E-3</v>
      </c>
      <c r="AA694" s="30"/>
      <c r="AB694" s="30">
        <f t="shared" si="214"/>
        <v>0</v>
      </c>
      <c r="AC694" s="30">
        <f t="shared" si="215"/>
        <v>4.7222222274285741E-3</v>
      </c>
      <c r="AD694" s="30"/>
      <c r="AE694" s="30"/>
    </row>
    <row r="695" spans="1:31" s="3" customFormat="1" x14ac:dyDescent="0.4">
      <c r="A695" s="16" t="str">
        <f t="shared" si="218"/>
        <v>★</v>
      </c>
      <c r="B695" s="16" t="str">
        <f t="shared" si="219"/>
        <v>-</v>
      </c>
      <c r="C695" s="3">
        <v>20</v>
      </c>
      <c r="D695" s="2">
        <v>43435.867303240739</v>
      </c>
      <c r="E695" s="3" t="s">
        <v>720</v>
      </c>
      <c r="F695" s="3">
        <v>23423</v>
      </c>
      <c r="G695" s="3" t="s">
        <v>32</v>
      </c>
      <c r="H695" s="3">
        <v>3036</v>
      </c>
      <c r="I695" s="3">
        <v>312</v>
      </c>
      <c r="J695" s="3">
        <v>12</v>
      </c>
      <c r="K695" s="3">
        <v>1</v>
      </c>
      <c r="M695" s="2">
        <v>43435.874143518522</v>
      </c>
      <c r="N695" s="2">
        <v>43435.882060185184</v>
      </c>
      <c r="O695" s="3" t="s">
        <v>77</v>
      </c>
      <c r="P695" s="3" t="s">
        <v>78</v>
      </c>
      <c r="Q695" s="3" t="s">
        <v>61</v>
      </c>
      <c r="R695" s="3" t="s">
        <v>62</v>
      </c>
      <c r="S695" s="2">
        <v>43435.874236111114</v>
      </c>
      <c r="T695" s="2">
        <v>43435.874236111114</v>
      </c>
      <c r="U695" s="2">
        <v>43435.885023148148</v>
      </c>
      <c r="V695" s="2">
        <v>43435.885833333334</v>
      </c>
      <c r="W695" s="2">
        <v>43435.874236111114</v>
      </c>
      <c r="X695" s="2">
        <f t="shared" si="211"/>
        <v>43435.874236111114</v>
      </c>
      <c r="Y695" s="33">
        <f t="shared" si="212"/>
        <v>7.916666661913041E-3</v>
      </c>
      <c r="Z695" s="33">
        <f t="shared" si="213"/>
        <v>7.916666661913041E-3</v>
      </c>
      <c r="AA695" s="30"/>
      <c r="AB695" s="30">
        <f t="shared" si="214"/>
        <v>0</v>
      </c>
      <c r="AC695" s="30">
        <f t="shared" si="215"/>
        <v>0</v>
      </c>
      <c r="AD695" s="30"/>
      <c r="AE695" s="30"/>
    </row>
    <row r="696" spans="1:31" s="3" customFormat="1" x14ac:dyDescent="0.4">
      <c r="A696" s="16" t="str">
        <f t="shared" si="218"/>
        <v>★</v>
      </c>
      <c r="B696" s="16" t="str">
        <f t="shared" si="219"/>
        <v>-</v>
      </c>
      <c r="C696" s="3">
        <v>20</v>
      </c>
      <c r="D696" s="2">
        <v>43435.867766203701</v>
      </c>
      <c r="E696" s="3" t="s">
        <v>719</v>
      </c>
      <c r="F696" s="3">
        <v>23424</v>
      </c>
      <c r="G696" s="3" t="s">
        <v>32</v>
      </c>
      <c r="H696" s="3">
        <v>3037</v>
      </c>
      <c r="I696" s="3">
        <v>841</v>
      </c>
      <c r="J696" s="3">
        <v>12</v>
      </c>
      <c r="K696" s="3">
        <v>1</v>
      </c>
      <c r="M696" s="2">
        <v>43435.87427083333</v>
      </c>
      <c r="N696" s="2">
        <v>43435.881886574076</v>
      </c>
      <c r="O696" s="3" t="s">
        <v>77</v>
      </c>
      <c r="P696" s="3" t="s">
        <v>78</v>
      </c>
      <c r="Q696" s="3" t="s">
        <v>61</v>
      </c>
      <c r="R696" s="3" t="s">
        <v>62</v>
      </c>
      <c r="S696" s="2">
        <v>43435.874699074076</v>
      </c>
      <c r="T696" s="2">
        <v>43435.874699074076</v>
      </c>
      <c r="U696" s="2">
        <v>43435.88548611111</v>
      </c>
      <c r="V696" s="2">
        <v>43435.88548611111</v>
      </c>
      <c r="W696" s="2">
        <v>43435.874699074076</v>
      </c>
      <c r="X696" s="2">
        <f t="shared" si="211"/>
        <v>43435.874699074076</v>
      </c>
      <c r="Y696" s="33">
        <f t="shared" si="212"/>
        <v>7.6157407456776127E-3</v>
      </c>
      <c r="Z696" s="33">
        <f t="shared" si="213"/>
        <v>7.6157407456776127E-3</v>
      </c>
      <c r="AA696" s="30"/>
      <c r="AB696" s="30">
        <f t="shared" si="214"/>
        <v>0</v>
      </c>
      <c r="AC696" s="30">
        <f t="shared" si="215"/>
        <v>0</v>
      </c>
      <c r="AD696" s="30"/>
      <c r="AE696" s="30"/>
    </row>
    <row r="697" spans="1:31" s="3" customFormat="1" x14ac:dyDescent="0.4">
      <c r="A697" s="16" t="str">
        <f t="shared" si="218"/>
        <v>-</v>
      </c>
      <c r="B697" s="16" t="str">
        <f t="shared" si="219"/>
        <v>-</v>
      </c>
      <c r="C697" s="3">
        <v>20</v>
      </c>
      <c r="D697" s="2">
        <v>43435.868194444447</v>
      </c>
      <c r="E697" s="3" t="s">
        <v>929</v>
      </c>
      <c r="F697" s="3">
        <v>23425</v>
      </c>
      <c r="G697" s="3" t="s">
        <v>32</v>
      </c>
      <c r="H697" s="3">
        <v>6139</v>
      </c>
      <c r="I697" s="3">
        <v>678</v>
      </c>
      <c r="J697" s="3">
        <v>8</v>
      </c>
      <c r="K697" s="3">
        <v>1</v>
      </c>
      <c r="M697" s="2">
        <v>43435.871064814812</v>
      </c>
      <c r="N697" s="2">
        <v>43435.874201388891</v>
      </c>
      <c r="O697" s="3" t="s">
        <v>70</v>
      </c>
      <c r="P697" s="3" t="s">
        <v>105</v>
      </c>
      <c r="Q697" s="3" t="s">
        <v>28</v>
      </c>
      <c r="R697" s="3" t="s">
        <v>29</v>
      </c>
      <c r="S697" s="2">
        <v>43435.86996527778</v>
      </c>
      <c r="T697" s="2">
        <v>43435.86996527778</v>
      </c>
      <c r="U697" s="2">
        <v>43435.876423611109</v>
      </c>
      <c r="V697" s="2">
        <v>43435.876423611109</v>
      </c>
      <c r="X697" s="2">
        <f t="shared" si="211"/>
        <v>43435.868194444447</v>
      </c>
      <c r="Y697" s="33">
        <f t="shared" si="212"/>
        <v>3.1365740796900354E-3</v>
      </c>
      <c r="Z697" s="33">
        <f t="shared" si="213"/>
        <v>3.1365740796900354E-3</v>
      </c>
      <c r="AA697" s="30"/>
      <c r="AB697" s="30">
        <f t="shared" si="214"/>
        <v>1.0995370321325026E-3</v>
      </c>
      <c r="AC697" s="30">
        <f t="shared" si="215"/>
        <v>2.8703703646897338E-3</v>
      </c>
      <c r="AD697" s="30"/>
      <c r="AE697" s="30"/>
    </row>
    <row r="698" spans="1:31" s="3" customFormat="1" hidden="1" x14ac:dyDescent="0.4">
      <c r="A698" s="16" t="str">
        <f t="shared" ref="A698:A699" si="220">IF(W698&gt;0, "★", "-")</f>
        <v>-</v>
      </c>
      <c r="B698" s="16" t="str">
        <f t="shared" ref="B698:B699" si="221">IF(L698&gt;0, "☆", "-")</f>
        <v>-</v>
      </c>
      <c r="C698" s="3">
        <v>20</v>
      </c>
      <c r="D698" s="2">
        <v>43435.871145833335</v>
      </c>
      <c r="E698" s="3" t="s">
        <v>942</v>
      </c>
      <c r="F698" s="3">
        <v>23426</v>
      </c>
      <c r="G698" s="3" t="s">
        <v>96</v>
      </c>
      <c r="H698" s="3">
        <v>0</v>
      </c>
      <c r="I698" s="3">
        <v>569</v>
      </c>
      <c r="J698" s="3">
        <v>15</v>
      </c>
      <c r="K698" s="3">
        <v>1</v>
      </c>
      <c r="M698" s="2">
        <v>43435.872673611113</v>
      </c>
      <c r="N698" s="2">
        <v>43435.876331018517</v>
      </c>
      <c r="O698" s="3" t="s">
        <v>30</v>
      </c>
      <c r="P698" s="3" t="s">
        <v>31</v>
      </c>
      <c r="Q698" s="3" t="s">
        <v>103</v>
      </c>
      <c r="R698" s="3" t="s">
        <v>19</v>
      </c>
      <c r="S698" s="2">
        <v>43435.872743055559</v>
      </c>
      <c r="T698" s="2">
        <v>43435.872743055559</v>
      </c>
      <c r="U698" s="2">
        <v>43435.879606481481</v>
      </c>
      <c r="V698" s="2">
        <v>43435.879606481481</v>
      </c>
      <c r="X698" s="2">
        <f t="shared" si="211"/>
        <v>43435.871145833335</v>
      </c>
      <c r="Y698" s="33">
        <f t="shared" si="212"/>
        <v>3.6574074038071558E-3</v>
      </c>
      <c r="Z698" s="33">
        <f t="shared" si="213"/>
        <v>3.6574074038071558E-3</v>
      </c>
      <c r="AA698" s="30"/>
      <c r="AB698" s="30">
        <f t="shared" si="214"/>
        <v>0</v>
      </c>
      <c r="AC698" s="30">
        <f t="shared" si="215"/>
        <v>1.527777778392192E-3</v>
      </c>
      <c r="AD698" s="30"/>
      <c r="AE698" s="30"/>
    </row>
    <row r="699" spans="1:31" s="3" customFormat="1" x14ac:dyDescent="0.4">
      <c r="A699" s="16" t="str">
        <f t="shared" si="220"/>
        <v>-</v>
      </c>
      <c r="B699" s="16" t="str">
        <f t="shared" si="221"/>
        <v>-</v>
      </c>
      <c r="C699" s="3">
        <v>20</v>
      </c>
      <c r="D699" s="2">
        <v>43435.874467592592</v>
      </c>
      <c r="E699" s="3" t="s">
        <v>929</v>
      </c>
      <c r="F699" s="3">
        <v>23427</v>
      </c>
      <c r="G699" s="3" t="s">
        <v>32</v>
      </c>
      <c r="H699" s="3">
        <v>6139</v>
      </c>
      <c r="I699" s="3">
        <v>247</v>
      </c>
      <c r="J699" s="3">
        <v>8</v>
      </c>
      <c r="K699" s="3">
        <v>1</v>
      </c>
      <c r="M699" s="2">
        <v>43435.876006944447</v>
      </c>
      <c r="N699" s="2">
        <v>43435.878912037035</v>
      </c>
      <c r="O699" s="3" t="s">
        <v>28</v>
      </c>
      <c r="P699" s="3" t="s">
        <v>29</v>
      </c>
      <c r="Q699" s="3" t="s">
        <v>57</v>
      </c>
      <c r="R699" s="3" t="s">
        <v>58</v>
      </c>
      <c r="S699" s="2">
        <v>43435.875613425924</v>
      </c>
      <c r="T699" s="2">
        <v>43435.875613425924</v>
      </c>
      <c r="U699" s="2">
        <v>43435.879560185182</v>
      </c>
      <c r="V699" s="2">
        <v>43435.879560185182</v>
      </c>
      <c r="X699" s="2">
        <f t="shared" si="211"/>
        <v>43435.874467592592</v>
      </c>
      <c r="Y699" s="33">
        <f t="shared" si="212"/>
        <v>2.9050925877527334E-3</v>
      </c>
      <c r="Z699" s="33">
        <f t="shared" si="213"/>
        <v>2.9050925877527334E-3</v>
      </c>
      <c r="AA699" s="30"/>
      <c r="AB699" s="30">
        <f t="shared" si="214"/>
        <v>3.9351852319668978E-4</v>
      </c>
      <c r="AC699" s="30">
        <f t="shared" si="215"/>
        <v>1.5393518551718444E-3</v>
      </c>
      <c r="AD699" s="30"/>
      <c r="AE699" s="30"/>
    </row>
    <row r="700" spans="1:31" s="3" customFormat="1" hidden="1" x14ac:dyDescent="0.4">
      <c r="A700" s="16" t="str">
        <f>IF(W700&gt;0, "★", "-")</f>
        <v>★</v>
      </c>
      <c r="B700" s="16" t="str">
        <f>IF(L700&gt;0, "☆", "-")</f>
        <v>☆</v>
      </c>
      <c r="C700" s="3">
        <v>20</v>
      </c>
      <c r="D700" s="2">
        <v>43435.843530092592</v>
      </c>
      <c r="E700" s="3" t="s">
        <v>874</v>
      </c>
      <c r="F700" s="3">
        <v>23398</v>
      </c>
      <c r="G700" s="3" t="s">
        <v>32</v>
      </c>
      <c r="H700" s="3">
        <v>7975</v>
      </c>
      <c r="I700" s="3">
        <v>10</v>
      </c>
      <c r="J700" s="3">
        <v>6</v>
      </c>
      <c r="K700" s="3">
        <v>3</v>
      </c>
      <c r="L700" s="2">
        <v>43435.843726851854</v>
      </c>
      <c r="O700" s="3" t="s">
        <v>30</v>
      </c>
      <c r="P700" s="3" t="s">
        <v>31</v>
      </c>
      <c r="Q700" s="3" t="s">
        <v>70</v>
      </c>
      <c r="R700" s="3" t="s">
        <v>105</v>
      </c>
      <c r="S700" s="2">
        <v>43435.850462962961</v>
      </c>
      <c r="U700" s="2">
        <v>43435.857581018521</v>
      </c>
      <c r="W700" s="2">
        <v>43435.850462962961</v>
      </c>
      <c r="X700" s="2">
        <f t="shared" si="211"/>
        <v>43435.850462962961</v>
      </c>
      <c r="Y700" s="33">
        <f t="shared" si="212"/>
        <v>0</v>
      </c>
      <c r="Z700" s="33">
        <f t="shared" si="213"/>
        <v>0</v>
      </c>
      <c r="AA700" s="30"/>
      <c r="AB700" s="30">
        <f t="shared" si="214"/>
        <v>0</v>
      </c>
      <c r="AC700" s="30">
        <f t="shared" si="215"/>
        <v>0</v>
      </c>
      <c r="AD700" s="30"/>
      <c r="AE700" s="30"/>
    </row>
    <row r="701" spans="1:31" s="3" customFormat="1" hidden="1" x14ac:dyDescent="0.4">
      <c r="A701" s="16" t="str">
        <f>IF(W701&gt;0, "★", "-")</f>
        <v>-</v>
      </c>
      <c r="B701" s="16" t="str">
        <f>IF(L701&gt;0, "☆", "-")</f>
        <v>☆</v>
      </c>
      <c r="C701" s="3">
        <v>20</v>
      </c>
      <c r="D701" s="2">
        <v>43435.84646990741</v>
      </c>
      <c r="E701" s="3" t="s">
        <v>801</v>
      </c>
      <c r="F701" s="3">
        <v>23401</v>
      </c>
      <c r="G701" s="3" t="s">
        <v>32</v>
      </c>
      <c r="H701" s="3">
        <v>2990</v>
      </c>
      <c r="I701" s="3">
        <v>672</v>
      </c>
      <c r="J701" s="3">
        <v>8</v>
      </c>
      <c r="K701" s="3">
        <v>1</v>
      </c>
      <c r="L701" s="2">
        <v>43435.846666666665</v>
      </c>
      <c r="O701" s="3" t="s">
        <v>26</v>
      </c>
      <c r="P701" s="3" t="s">
        <v>27</v>
      </c>
      <c r="Q701" s="3" t="s">
        <v>61</v>
      </c>
      <c r="R701" s="3" t="s">
        <v>62</v>
      </c>
      <c r="S701" s="2">
        <v>43435.849409722221</v>
      </c>
      <c r="U701" s="2">
        <v>43435.858194444445</v>
      </c>
      <c r="X701" s="2">
        <f t="shared" si="211"/>
        <v>43435.84646990741</v>
      </c>
      <c r="Y701" s="33">
        <f t="shared" si="212"/>
        <v>0</v>
      </c>
      <c r="Z701" s="33">
        <f t="shared" si="213"/>
        <v>0</v>
      </c>
      <c r="AA701" s="30"/>
      <c r="AB701" s="30">
        <f t="shared" si="214"/>
        <v>0</v>
      </c>
      <c r="AC701" s="30">
        <f t="shared" si="215"/>
        <v>2.9398148108157329E-3</v>
      </c>
      <c r="AD701" s="30"/>
      <c r="AE701" s="30"/>
    </row>
    <row r="702" spans="1:31" s="3" customFormat="1" hidden="1" x14ac:dyDescent="0.4">
      <c r="A702" s="16" t="str">
        <f>IF(W702&gt;0, "★", "-")</f>
        <v>-</v>
      </c>
      <c r="B702" s="16" t="str">
        <f>IF(L702&gt;0, "☆", "-")</f>
        <v>☆</v>
      </c>
      <c r="C702" s="3">
        <v>20</v>
      </c>
      <c r="D702" s="2">
        <v>43435.856956018521</v>
      </c>
      <c r="E702" s="3" t="s">
        <v>935</v>
      </c>
      <c r="F702" s="3">
        <v>23414</v>
      </c>
      <c r="G702" s="3" t="s">
        <v>65</v>
      </c>
      <c r="H702" s="3">
        <v>7544</v>
      </c>
      <c r="I702" s="3">
        <v>462</v>
      </c>
      <c r="J702" s="3">
        <v>5</v>
      </c>
      <c r="K702" s="3">
        <v>1</v>
      </c>
      <c r="L702" s="2">
        <v>43435.857685185183</v>
      </c>
      <c r="O702" s="3" t="s">
        <v>24</v>
      </c>
      <c r="P702" s="3" t="s">
        <v>25</v>
      </c>
      <c r="Q702" s="3" t="s">
        <v>103</v>
      </c>
      <c r="R702" s="3" t="s">
        <v>19</v>
      </c>
      <c r="S702" s="2">
        <v>43435.862245370372</v>
      </c>
      <c r="U702" s="2">
        <v>43435.868680555555</v>
      </c>
      <c r="X702" s="2">
        <f t="shared" si="211"/>
        <v>43435.856956018521</v>
      </c>
      <c r="Y702" s="33">
        <f t="shared" si="212"/>
        <v>0</v>
      </c>
      <c r="Z702" s="33">
        <f t="shared" si="213"/>
        <v>0</v>
      </c>
      <c r="AA702" s="30"/>
      <c r="AB702" s="30">
        <f t="shared" si="214"/>
        <v>0</v>
      </c>
      <c r="AC702" s="30">
        <f t="shared" si="215"/>
        <v>5.2893518513883464E-3</v>
      </c>
      <c r="AD702" s="30"/>
      <c r="AE702" s="30"/>
    </row>
    <row r="703" spans="1:31" s="5" customFormat="1" hidden="1" x14ac:dyDescent="0.4">
      <c r="A703" s="17" t="str">
        <f>IF(W703&gt;0, "★", "-")</f>
        <v>★</v>
      </c>
      <c r="B703" s="17" t="str">
        <f>IF(L703&gt;0, "☆", "-")</f>
        <v>☆</v>
      </c>
      <c r="C703" s="5">
        <v>20</v>
      </c>
      <c r="D703" s="4">
        <v>43435.865787037037</v>
      </c>
      <c r="E703" s="5" t="s">
        <v>940</v>
      </c>
      <c r="F703" s="5">
        <v>23421</v>
      </c>
      <c r="G703" s="5" t="s">
        <v>32</v>
      </c>
      <c r="H703" s="5">
        <v>8021</v>
      </c>
      <c r="I703" s="5">
        <v>827</v>
      </c>
      <c r="J703" s="5">
        <v>14</v>
      </c>
      <c r="K703" s="5">
        <v>1</v>
      </c>
      <c r="L703" s="4">
        <v>43435.866307870368</v>
      </c>
      <c r="O703" s="5" t="s">
        <v>24</v>
      </c>
      <c r="P703" s="5" t="s">
        <v>25</v>
      </c>
      <c r="Q703" s="5" t="s">
        <v>33</v>
      </c>
      <c r="R703" s="5" t="s">
        <v>34</v>
      </c>
      <c r="S703" s="4">
        <v>43435.872719907406</v>
      </c>
      <c r="U703" s="4">
        <v>43435.882928240739</v>
      </c>
      <c r="W703" s="4">
        <v>43435.872719907406</v>
      </c>
      <c r="X703" s="4">
        <f t="shared" si="211"/>
        <v>43435.872719907406</v>
      </c>
      <c r="Y703" s="34">
        <f t="shared" si="212"/>
        <v>0</v>
      </c>
      <c r="Z703" s="34">
        <f t="shared" si="213"/>
        <v>0</v>
      </c>
      <c r="AA703" s="31"/>
      <c r="AB703" s="31">
        <f t="shared" si="214"/>
        <v>0</v>
      </c>
      <c r="AC703" s="31">
        <f t="shared" si="215"/>
        <v>0</v>
      </c>
      <c r="AD703" s="31"/>
      <c r="AE703" s="31"/>
    </row>
    <row r="705" spans="8:8" x14ac:dyDescent="0.4">
      <c r="H705">
        <f>SUMPRODUCT(1/COUNTIF(H2:H703,H2:H703))</f>
        <v>214.00000000000085</v>
      </c>
    </row>
  </sheetData>
  <autoFilter ref="A1:AI703">
    <filterColumn colId="1">
      <filters>
        <filter val="-"/>
      </filters>
    </filterColumn>
    <filterColumn colId="7">
      <filters>
        <filter val="1019"/>
        <filter val="1103"/>
        <filter val="111"/>
        <filter val="1162"/>
        <filter val="1318"/>
        <filter val="1325"/>
        <filter val="1338"/>
        <filter val="1340"/>
        <filter val="1358"/>
        <filter val="1414"/>
        <filter val="1591"/>
        <filter val="1657"/>
        <filter val="1659"/>
        <filter val="1672"/>
        <filter val="1747"/>
        <filter val="1756"/>
        <filter val="1770"/>
        <filter val="1804"/>
        <filter val="1826"/>
        <filter val="1857"/>
        <filter val="1915"/>
        <filter val="1927"/>
        <filter val="1931"/>
        <filter val="1979"/>
        <filter val="2092"/>
        <filter val="2109"/>
        <filter val="2215"/>
        <filter val="2276"/>
        <filter val="2291"/>
        <filter val="2400"/>
        <filter val="2461"/>
        <filter val="2518"/>
        <filter val="2535"/>
        <filter val="2568"/>
        <filter val="2643"/>
        <filter val="2683"/>
        <filter val="2700"/>
        <filter val="2737"/>
        <filter val="2823"/>
        <filter val="2855"/>
        <filter val="2856"/>
        <filter val="2888"/>
        <filter val="2891"/>
        <filter val="2990"/>
        <filter val="3030"/>
        <filter val="3036"/>
        <filter val="3037"/>
        <filter val="3162"/>
        <filter val="3184"/>
        <filter val="3336"/>
        <filter val="3378"/>
        <filter val="3393"/>
        <filter val="3445"/>
        <filter val="3457"/>
        <filter val="3625"/>
        <filter val="3738"/>
        <filter val="3753"/>
        <filter val="3845"/>
        <filter val="3945"/>
        <filter val="4032"/>
        <filter val="4033"/>
        <filter val="4091"/>
        <filter val="4146"/>
        <filter val="4179"/>
        <filter val="4183"/>
        <filter val="4354"/>
        <filter val="4370"/>
        <filter val="4442"/>
        <filter val="4513"/>
        <filter val="4540"/>
        <filter val="4559"/>
        <filter val="4608"/>
        <filter val="4609"/>
        <filter val="4614"/>
        <filter val="4652"/>
        <filter val="4745"/>
        <filter val="4820"/>
        <filter val="4838"/>
        <filter val="4852"/>
        <filter val="4868"/>
        <filter val="4870"/>
        <filter val="4904"/>
        <filter val="4941"/>
        <filter val="4966"/>
        <filter val="4983"/>
        <filter val="5020"/>
        <filter val="5037"/>
        <filter val="5059"/>
        <filter val="5143"/>
        <filter val="5187"/>
        <filter val="5215"/>
        <filter val="5257"/>
        <filter val="5351"/>
        <filter val="5357"/>
        <filter val="5429"/>
        <filter val="5522"/>
        <filter val="5528"/>
        <filter val="5550"/>
        <filter val="5567"/>
        <filter val="5659"/>
        <filter val="5679"/>
        <filter val="5735"/>
        <filter val="5762"/>
        <filter val="5930"/>
        <filter val="5952"/>
        <filter val="5955"/>
        <filter val="6060"/>
        <filter val="6068"/>
        <filter val="6139"/>
        <filter val="6174"/>
        <filter val="6191"/>
        <filter val="6306"/>
        <filter val="6318"/>
        <filter val="6349"/>
        <filter val="6447"/>
        <filter val="6449"/>
        <filter val="6474"/>
        <filter val="6493"/>
        <filter val="6522"/>
        <filter val="6534"/>
        <filter val="6535"/>
        <filter val="6583"/>
        <filter val="6611"/>
        <filter val="6628"/>
        <filter val="6661"/>
        <filter val="6814"/>
        <filter val="6917"/>
        <filter val="6925"/>
        <filter val="6962"/>
        <filter val="7030"/>
        <filter val="7038"/>
        <filter val="7106"/>
        <filter val="7111"/>
        <filter val="7193"/>
        <filter val="7197"/>
        <filter val="7345"/>
        <filter val="7428"/>
        <filter val="7474"/>
        <filter val="7529"/>
        <filter val="7544"/>
        <filter val="7573"/>
        <filter val="7588"/>
        <filter val="7677"/>
        <filter val="7683"/>
        <filter val="7698"/>
        <filter val="7787"/>
        <filter val="7791"/>
        <filter val="7793"/>
        <filter val="7816"/>
        <filter val="7833"/>
        <filter val="7855"/>
        <filter val="7858"/>
        <filter val="7866"/>
        <filter val="7876"/>
        <filter val="7884"/>
        <filter val="7885"/>
        <filter val="7886"/>
        <filter val="7899"/>
        <filter val="7901"/>
        <filter val="7902"/>
        <filter val="7904"/>
        <filter val="7905"/>
        <filter val="7908"/>
        <filter val="7915"/>
        <filter val="7916"/>
        <filter val="7920"/>
        <filter val="7922"/>
        <filter val="7925"/>
        <filter val="7927"/>
        <filter val="7928"/>
        <filter val="7930"/>
        <filter val="7931"/>
        <filter val="7933"/>
        <filter val="7934"/>
        <filter val="7936"/>
        <filter val="7937"/>
        <filter val="7940"/>
        <filter val="7943"/>
        <filter val="7946"/>
        <filter val="7947"/>
        <filter val="7948"/>
        <filter val="7949"/>
        <filter val="7950"/>
        <filter val="7951"/>
        <filter val="7952"/>
        <filter val="7953"/>
        <filter val="7956"/>
        <filter val="7959"/>
        <filter val="7963"/>
        <filter val="7964"/>
        <filter val="7970"/>
        <filter val="7971"/>
        <filter val="7975"/>
        <filter val="7978"/>
        <filter val="7980"/>
        <filter val="7981"/>
        <filter val="7986"/>
        <filter val="7987"/>
        <filter val="7991"/>
        <filter val="7992"/>
        <filter val="7995"/>
        <filter val="7996"/>
        <filter val="7999"/>
        <filter val="8000"/>
        <filter val="8001"/>
        <filter val="8002"/>
        <filter val="8006"/>
        <filter val="8011"/>
        <filter val="8012"/>
        <filter val="8017"/>
        <filter val="8018"/>
        <filter val="8021"/>
        <filter val="8024"/>
      </filters>
    </filterColumn>
  </autoFilter>
  <phoneticPr fontId="18"/>
  <conditionalFormatting sqref="A2:AE703">
    <cfRule type="expression" dxfId="6" priority="3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717"/>
  <sheetViews>
    <sheetView zoomScale="80" zoomScaleNormal="80" workbookViewId="0">
      <pane ySplit="1" topLeftCell="A655" activePane="bottomLeft" state="frozen"/>
      <selection activeCell="O1" sqref="O1"/>
      <selection pane="bottomLeft" activeCell="H717" sqref="H717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4" x14ac:dyDescent="0.4">
      <c r="A1" s="27"/>
      <c r="B1" s="27"/>
      <c r="C1" s="27"/>
      <c r="D1" t="s">
        <v>0</v>
      </c>
      <c r="E1" t="s">
        <v>99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</row>
    <row r="2" spans="1:34" s="23" customFormat="1" x14ac:dyDescent="0.4">
      <c r="A2" s="20" t="str">
        <f t="shared" ref="A2" si="0">IF(W2&gt;0, "★", "-")</f>
        <v>★</v>
      </c>
      <c r="B2" s="20" t="str">
        <f t="shared" ref="B2" si="1">IF(L2&gt;0, "☆", "-")</f>
        <v>-</v>
      </c>
      <c r="C2" s="23">
        <v>10</v>
      </c>
      <c r="D2" s="22">
        <v>43436.406273148146</v>
      </c>
      <c r="E2" s="21" t="s">
        <v>812</v>
      </c>
      <c r="F2" s="21">
        <v>23431</v>
      </c>
      <c r="G2" s="21" t="s">
        <v>32</v>
      </c>
      <c r="H2" s="21">
        <v>7989</v>
      </c>
      <c r="I2" s="21">
        <v>630</v>
      </c>
      <c r="J2" s="21">
        <v>8</v>
      </c>
      <c r="K2" s="21">
        <v>3</v>
      </c>
      <c r="L2" s="21"/>
      <c r="M2" s="22">
        <v>43436.423703703702</v>
      </c>
      <c r="N2" s="22">
        <v>43436.429826388892</v>
      </c>
      <c r="O2" s="21" t="s">
        <v>43</v>
      </c>
      <c r="P2" s="21" t="s">
        <v>89</v>
      </c>
      <c r="Q2" s="21" t="s">
        <v>30</v>
      </c>
      <c r="R2" s="21" t="s">
        <v>31</v>
      </c>
      <c r="S2" s="22">
        <v>43436.425532407404</v>
      </c>
      <c r="T2" s="22">
        <v>43436.425532407404</v>
      </c>
      <c r="U2" s="22">
        <v>43436.434594907405</v>
      </c>
      <c r="V2" s="22">
        <v>43436.434594907405</v>
      </c>
      <c r="W2" s="22">
        <v>43436.413194444445</v>
      </c>
      <c r="X2" s="22">
        <f t="shared" ref="X2:X63" si="2">IF(W2&gt;0,W2,D2)</f>
        <v>43436.413194444445</v>
      </c>
      <c r="Y2" s="35">
        <f t="shared" ref="Y2:Y63" si="3">N2-M2</f>
        <v>6.1226851903484203E-3</v>
      </c>
      <c r="Z2" s="35">
        <f t="shared" ref="Z2:Z63" si="4">Y2*K2</f>
        <v>1.8368055571045261E-2</v>
      </c>
      <c r="AA2" s="32">
        <f>SUM(Z2:Z43)</f>
        <v>0.39687500004220055</v>
      </c>
      <c r="AB2" s="32">
        <f t="shared" ref="AB2:AB65" si="5">IF(IF(A2="☆",L2-S2,M2-S2)&lt;0,0,IF(A2="☆",L2-S2,M2-S2))</f>
        <v>0</v>
      </c>
      <c r="AC2" s="32">
        <f>M2-AG2</f>
        <v>7.0370370376622304E-3</v>
      </c>
      <c r="AD2" s="26">
        <f>AVERAGE(AC2:AC43)</f>
        <v>2.4627371273775833E-3</v>
      </c>
      <c r="AE2" s="26">
        <f>MEDIAN(AC2:AC43)</f>
        <v>1.9097222248092294E-3</v>
      </c>
      <c r="AG2" s="8">
        <v>43436.416666666664</v>
      </c>
      <c r="AH2" s="23" t="s">
        <v>93</v>
      </c>
    </row>
    <row r="3" spans="1:34" s="7" customFormat="1" x14ac:dyDescent="0.4">
      <c r="A3" s="16" t="str">
        <f t="shared" ref="A3:A4" si="6">IF(W3&gt;0, "★", "-")</f>
        <v>★</v>
      </c>
      <c r="B3" s="16" t="str">
        <f t="shared" ref="B3:B4" si="7">IF(L3&gt;0, "☆", "-")</f>
        <v>-</v>
      </c>
      <c r="C3" s="7">
        <v>10</v>
      </c>
      <c r="D3" s="2">
        <v>43436.415300925924</v>
      </c>
      <c r="E3" s="3" t="s">
        <v>1002</v>
      </c>
      <c r="F3" s="3">
        <v>23432</v>
      </c>
      <c r="G3" s="3" t="s">
        <v>32</v>
      </c>
      <c r="H3" s="3">
        <v>3738</v>
      </c>
      <c r="I3" s="3">
        <v>809</v>
      </c>
      <c r="J3" s="3">
        <v>1</v>
      </c>
      <c r="K3" s="3">
        <v>1</v>
      </c>
      <c r="L3" s="3"/>
      <c r="M3" s="2">
        <v>43436.423414351855</v>
      </c>
      <c r="N3" s="2">
        <v>43436.431238425925</v>
      </c>
      <c r="O3" s="3" t="s">
        <v>53</v>
      </c>
      <c r="P3" s="3" t="s">
        <v>54</v>
      </c>
      <c r="Q3" s="3" t="s">
        <v>57</v>
      </c>
      <c r="R3" s="3" t="s">
        <v>58</v>
      </c>
      <c r="S3" s="2">
        <v>43436.426782407405</v>
      </c>
      <c r="T3" s="2">
        <v>43436.426782407405</v>
      </c>
      <c r="U3" s="2">
        <v>43436.437465277777</v>
      </c>
      <c r="V3" s="2">
        <v>43436.437465277777</v>
      </c>
      <c r="W3" s="2">
        <v>43436.42224537037</v>
      </c>
      <c r="X3" s="2">
        <f t="shared" si="2"/>
        <v>43436.42224537037</v>
      </c>
      <c r="Y3" s="33">
        <f t="shared" si="3"/>
        <v>7.8240740695036948E-3</v>
      </c>
      <c r="Z3" s="33">
        <f t="shared" si="4"/>
        <v>7.8240740695036948E-3</v>
      </c>
      <c r="AA3" s="30"/>
      <c r="AB3" s="30">
        <f t="shared" si="5"/>
        <v>0</v>
      </c>
      <c r="AC3" s="30">
        <f t="shared" ref="AC3:AC65" si="8">IF(IF(B3="☆",(IF(L3&gt;S3,L3-X3,S3-X3)),M3-X3)&lt;0,0,IF(B3="☆",(IF(L3&gt;S3,L3-X3,S3-X3)),M3-X3))</f>
        <v>1.1689814855344594E-3</v>
      </c>
      <c r="AD3" s="10"/>
      <c r="AE3" s="10"/>
      <c r="AG3" s="8">
        <v>43436.416666666664</v>
      </c>
      <c r="AH3" s="7" t="s">
        <v>93</v>
      </c>
    </row>
    <row r="4" spans="1:34" s="7" customFormat="1" x14ac:dyDescent="0.4">
      <c r="A4" s="16" t="str">
        <f t="shared" si="6"/>
        <v>-</v>
      </c>
      <c r="B4" s="16" t="str">
        <f t="shared" si="7"/>
        <v>-</v>
      </c>
      <c r="C4" s="7">
        <v>10</v>
      </c>
      <c r="D4" s="2">
        <v>43436.416921296295</v>
      </c>
      <c r="E4" s="3" t="s">
        <v>650</v>
      </c>
      <c r="F4" s="3">
        <v>23434</v>
      </c>
      <c r="G4" s="3" t="s">
        <v>110</v>
      </c>
      <c r="H4" s="3">
        <v>6060</v>
      </c>
      <c r="I4" s="3">
        <v>822</v>
      </c>
      <c r="J4" s="3">
        <v>7</v>
      </c>
      <c r="K4" s="3">
        <v>1</v>
      </c>
      <c r="L4" s="3"/>
      <c r="M4" s="2">
        <v>43436.420844907407</v>
      </c>
      <c r="N4" s="2">
        <v>43436.425023148149</v>
      </c>
      <c r="O4" s="3" t="s">
        <v>103</v>
      </c>
      <c r="P4" s="3" t="s">
        <v>19</v>
      </c>
      <c r="Q4" s="3" t="s">
        <v>24</v>
      </c>
      <c r="R4" s="3" t="s">
        <v>25</v>
      </c>
      <c r="S4" s="2">
        <v>43436.420810185184</v>
      </c>
      <c r="T4" s="2">
        <v>43436.421377314815</v>
      </c>
      <c r="U4" s="2">
        <v>43436.425833333335</v>
      </c>
      <c r="V4" s="2">
        <v>43436.429328703707</v>
      </c>
      <c r="W4" s="3"/>
      <c r="X4" s="2">
        <f t="shared" si="2"/>
        <v>43436.416921296295</v>
      </c>
      <c r="Y4" s="33">
        <f t="shared" si="3"/>
        <v>4.1782407424761914E-3</v>
      </c>
      <c r="Z4" s="33">
        <f t="shared" si="4"/>
        <v>4.1782407424761914E-3</v>
      </c>
      <c r="AA4" s="30"/>
      <c r="AB4" s="30">
        <f t="shared" si="5"/>
        <v>3.4722223062999547E-5</v>
      </c>
      <c r="AC4" s="30">
        <f t="shared" si="8"/>
        <v>3.9236111115314998E-3</v>
      </c>
      <c r="AD4" s="10"/>
      <c r="AE4" s="10"/>
      <c r="AG4" s="8"/>
    </row>
    <row r="5" spans="1:34" s="7" customFormat="1" x14ac:dyDescent="0.4">
      <c r="A5" s="16" t="str">
        <f t="shared" ref="A5:A7" si="9">IF(W5&gt;0, "★", "-")</f>
        <v>-</v>
      </c>
      <c r="B5" s="16" t="str">
        <f t="shared" ref="B5:B7" si="10">IF(L5&gt;0, "☆", "-")</f>
        <v>-</v>
      </c>
      <c r="C5" s="7">
        <v>10</v>
      </c>
      <c r="D5" s="2">
        <v>43436.417071759257</v>
      </c>
      <c r="E5" s="3" t="s">
        <v>1003</v>
      </c>
      <c r="F5" s="3">
        <v>23435</v>
      </c>
      <c r="G5" s="3" t="s">
        <v>32</v>
      </c>
      <c r="H5" s="3">
        <v>4852</v>
      </c>
      <c r="I5" s="3">
        <v>380</v>
      </c>
      <c r="J5" s="3">
        <v>4</v>
      </c>
      <c r="K5" s="3">
        <v>1</v>
      </c>
      <c r="L5" s="3"/>
      <c r="M5" s="2">
        <v>43436.420995370368</v>
      </c>
      <c r="N5" s="2">
        <v>43436.42423611111</v>
      </c>
      <c r="O5" s="3" t="s">
        <v>70</v>
      </c>
      <c r="P5" s="3" t="s">
        <v>105</v>
      </c>
      <c r="Q5" s="3" t="s">
        <v>20</v>
      </c>
      <c r="R5" s="3" t="s">
        <v>21</v>
      </c>
      <c r="S5" s="2">
        <v>43436.421516203707</v>
      </c>
      <c r="T5" s="2">
        <v>43436.421516203707</v>
      </c>
      <c r="U5" s="2">
        <v>43436.426122685189</v>
      </c>
      <c r="V5" s="2">
        <v>43436.426122685189</v>
      </c>
      <c r="W5" s="3"/>
      <c r="X5" s="2">
        <f t="shared" si="2"/>
        <v>43436.417071759257</v>
      </c>
      <c r="Y5" s="33">
        <f t="shared" si="3"/>
        <v>3.2407407416030765E-3</v>
      </c>
      <c r="Z5" s="33">
        <f t="shared" si="4"/>
        <v>3.2407407416030765E-3</v>
      </c>
      <c r="AA5" s="30"/>
      <c r="AB5" s="30">
        <f t="shared" si="5"/>
        <v>0</v>
      </c>
      <c r="AC5" s="30">
        <f t="shared" si="8"/>
        <v>3.9236111115314998E-3</v>
      </c>
      <c r="AD5" s="10"/>
      <c r="AE5" s="10"/>
      <c r="AG5" s="8"/>
    </row>
    <row r="6" spans="1:34" s="7" customFormat="1" hidden="1" x14ac:dyDescent="0.4">
      <c r="A6" s="16" t="str">
        <f t="shared" si="9"/>
        <v>-</v>
      </c>
      <c r="B6" s="16" t="str">
        <f t="shared" si="10"/>
        <v>-</v>
      </c>
      <c r="C6" s="7">
        <v>10</v>
      </c>
      <c r="D6" s="2">
        <v>43436.418124999997</v>
      </c>
      <c r="E6" s="3" t="s">
        <v>803</v>
      </c>
      <c r="F6" s="3">
        <v>23437</v>
      </c>
      <c r="G6" s="3" t="s">
        <v>96</v>
      </c>
      <c r="H6" s="3">
        <v>0</v>
      </c>
      <c r="I6" s="3">
        <v>691</v>
      </c>
      <c r="J6" s="3">
        <v>10</v>
      </c>
      <c r="K6" s="3">
        <v>1</v>
      </c>
      <c r="L6" s="3"/>
      <c r="M6" s="2">
        <v>43436.42</v>
      </c>
      <c r="N6" s="2">
        <v>43436.426481481481</v>
      </c>
      <c r="O6" s="3" t="s">
        <v>61</v>
      </c>
      <c r="P6" s="3" t="s">
        <v>62</v>
      </c>
      <c r="Q6" s="3" t="s">
        <v>48</v>
      </c>
      <c r="R6" s="3" t="s">
        <v>49</v>
      </c>
      <c r="S6" s="2">
        <v>43436.420127314814</v>
      </c>
      <c r="T6" s="2">
        <v>43436.420127314814</v>
      </c>
      <c r="U6" s="2">
        <v>43436.429513888892</v>
      </c>
      <c r="V6" s="2">
        <v>43436.429513888892</v>
      </c>
      <c r="W6" s="3"/>
      <c r="X6" s="2">
        <f t="shared" si="2"/>
        <v>43436.418124999997</v>
      </c>
      <c r="Y6" s="33">
        <f t="shared" si="3"/>
        <v>6.4814814832061529E-3</v>
      </c>
      <c r="Z6" s="33">
        <f t="shared" si="4"/>
        <v>6.4814814832061529E-3</v>
      </c>
      <c r="AA6" s="30"/>
      <c r="AB6" s="30">
        <f t="shared" si="5"/>
        <v>0</v>
      </c>
      <c r="AC6" s="30">
        <f t="shared" si="8"/>
        <v>1.8750000017462298E-3</v>
      </c>
      <c r="AD6" s="10"/>
      <c r="AE6" s="10"/>
    </row>
    <row r="7" spans="1:34" s="7" customFormat="1" x14ac:dyDescent="0.4">
      <c r="A7" s="16" t="str">
        <f t="shared" si="9"/>
        <v>-</v>
      </c>
      <c r="B7" s="16" t="str">
        <f t="shared" si="10"/>
        <v>-</v>
      </c>
      <c r="C7" s="7">
        <v>10</v>
      </c>
      <c r="D7" s="2">
        <v>43436.41988425926</v>
      </c>
      <c r="E7" s="3" t="s">
        <v>615</v>
      </c>
      <c r="F7" s="3">
        <v>23438</v>
      </c>
      <c r="G7" s="3" t="s">
        <v>110</v>
      </c>
      <c r="H7" s="3">
        <v>3457</v>
      </c>
      <c r="I7" s="3">
        <v>810</v>
      </c>
      <c r="J7" s="3">
        <v>12</v>
      </c>
      <c r="K7" s="3">
        <v>1</v>
      </c>
      <c r="L7" s="3"/>
      <c r="M7" s="2">
        <v>43436.421793981484</v>
      </c>
      <c r="N7" s="2">
        <v>43436.424456018518</v>
      </c>
      <c r="O7" s="3" t="s">
        <v>70</v>
      </c>
      <c r="P7" s="3" t="s">
        <v>105</v>
      </c>
      <c r="Q7" s="3" t="s">
        <v>20</v>
      </c>
      <c r="R7" s="3" t="s">
        <v>21</v>
      </c>
      <c r="S7" s="2">
        <v>43436.420925925922</v>
      </c>
      <c r="T7" s="2">
        <v>43436.420925925922</v>
      </c>
      <c r="U7" s="2">
        <v>43436.425532407404</v>
      </c>
      <c r="V7" s="2">
        <v>43436.425532407404</v>
      </c>
      <c r="W7" s="3"/>
      <c r="X7" s="2">
        <f t="shared" si="2"/>
        <v>43436.41988425926</v>
      </c>
      <c r="Y7" s="33">
        <f t="shared" si="3"/>
        <v>2.6620370335876942E-3</v>
      </c>
      <c r="Z7" s="33">
        <f t="shared" si="4"/>
        <v>2.6620370335876942E-3</v>
      </c>
      <c r="AA7" s="30"/>
      <c r="AB7" s="30">
        <f t="shared" si="5"/>
        <v>8.6805556202307343E-4</v>
      </c>
      <c r="AC7" s="30">
        <f t="shared" si="8"/>
        <v>1.9097222248092294E-3</v>
      </c>
      <c r="AD7" s="10"/>
      <c r="AE7" s="10"/>
    </row>
    <row r="8" spans="1:34" s="7" customFormat="1" x14ac:dyDescent="0.4">
      <c r="A8" s="16" t="str">
        <f t="shared" ref="A8:A11" si="11">IF(W8&gt;0, "★", "-")</f>
        <v>-</v>
      </c>
      <c r="B8" s="16" t="str">
        <f t="shared" ref="B8:B11" si="12">IF(L8&gt;0, "☆", "-")</f>
        <v>-</v>
      </c>
      <c r="C8" s="7">
        <v>10</v>
      </c>
      <c r="D8" s="2">
        <v>43436.420173611114</v>
      </c>
      <c r="E8" s="3" t="s">
        <v>1005</v>
      </c>
      <c r="F8" s="3">
        <v>23439</v>
      </c>
      <c r="G8" s="3" t="s">
        <v>32</v>
      </c>
      <c r="H8" s="3">
        <v>4834</v>
      </c>
      <c r="I8" s="3">
        <v>140</v>
      </c>
      <c r="J8" s="3">
        <v>3</v>
      </c>
      <c r="K8" s="3">
        <v>2</v>
      </c>
      <c r="L8" s="3"/>
      <c r="M8" s="2">
        <v>43436.421944444446</v>
      </c>
      <c r="N8" s="2">
        <v>43436.427037037036</v>
      </c>
      <c r="O8" s="3" t="s">
        <v>103</v>
      </c>
      <c r="P8" s="3" t="s">
        <v>19</v>
      </c>
      <c r="Q8" s="3" t="s">
        <v>63</v>
      </c>
      <c r="R8" s="3" t="s">
        <v>64</v>
      </c>
      <c r="S8" s="2">
        <v>43436.421215277776</v>
      </c>
      <c r="T8" s="2">
        <v>43436.421215277776</v>
      </c>
      <c r="U8" s="2">
        <v>43436.42765046296</v>
      </c>
      <c r="V8" s="2">
        <v>43436.42765046296</v>
      </c>
      <c r="W8" s="3"/>
      <c r="X8" s="2">
        <f t="shared" si="2"/>
        <v>43436.420173611114</v>
      </c>
      <c r="Y8" s="33">
        <f t="shared" si="3"/>
        <v>5.0925925897900015E-3</v>
      </c>
      <c r="Z8" s="33">
        <f t="shared" si="4"/>
        <v>1.0185185179580003E-2</v>
      </c>
      <c r="AA8" s="30"/>
      <c r="AB8" s="30">
        <f t="shared" si="5"/>
        <v>7.2916666977107525E-4</v>
      </c>
      <c r="AC8" s="30">
        <f t="shared" si="8"/>
        <v>1.7708333325572312E-3</v>
      </c>
      <c r="AD8" s="10"/>
      <c r="AE8" s="10"/>
    </row>
    <row r="9" spans="1:34" s="7" customFormat="1" x14ac:dyDescent="0.4">
      <c r="A9" s="16" t="str">
        <f t="shared" si="11"/>
        <v>-</v>
      </c>
      <c r="B9" s="16" t="str">
        <f t="shared" si="12"/>
        <v>-</v>
      </c>
      <c r="C9" s="7">
        <v>10</v>
      </c>
      <c r="D9" s="2">
        <v>43436.420601851853</v>
      </c>
      <c r="E9" s="3" t="s">
        <v>618</v>
      </c>
      <c r="F9" s="3">
        <v>23440</v>
      </c>
      <c r="G9" s="3" t="s">
        <v>32</v>
      </c>
      <c r="H9" s="3">
        <v>5522</v>
      </c>
      <c r="I9" s="3">
        <v>955</v>
      </c>
      <c r="J9" s="3">
        <v>15</v>
      </c>
      <c r="K9" s="3">
        <v>1</v>
      </c>
      <c r="L9" s="3"/>
      <c r="M9" s="2">
        <v>43436.421585648146</v>
      </c>
      <c r="N9" s="2">
        <v>43436.424791666665</v>
      </c>
      <c r="O9" s="3" t="s">
        <v>63</v>
      </c>
      <c r="P9" s="3" t="s">
        <v>64</v>
      </c>
      <c r="Q9" s="3" t="s">
        <v>103</v>
      </c>
      <c r="R9" s="3" t="s">
        <v>19</v>
      </c>
      <c r="S9" s="2">
        <v>43436.421631944446</v>
      </c>
      <c r="T9" s="2">
        <v>43436.421631944446</v>
      </c>
      <c r="U9" s="2">
        <v>43436.426122685189</v>
      </c>
      <c r="V9" s="2">
        <v>43436.426122685189</v>
      </c>
      <c r="W9" s="3"/>
      <c r="X9" s="2">
        <f t="shared" si="2"/>
        <v>43436.420601851853</v>
      </c>
      <c r="Y9" s="33">
        <f t="shared" si="3"/>
        <v>3.2060185185400769E-3</v>
      </c>
      <c r="Z9" s="33">
        <f t="shared" si="4"/>
        <v>3.2060185185400769E-3</v>
      </c>
      <c r="AA9" s="30"/>
      <c r="AB9" s="30">
        <f t="shared" si="5"/>
        <v>0</v>
      </c>
      <c r="AC9" s="30">
        <f t="shared" si="8"/>
        <v>9.8379629343980923E-4</v>
      </c>
      <c r="AD9" s="10"/>
      <c r="AE9" s="10"/>
    </row>
    <row r="10" spans="1:34" s="7" customFormat="1" x14ac:dyDescent="0.4">
      <c r="A10" s="16" t="str">
        <f t="shared" si="11"/>
        <v>-</v>
      </c>
      <c r="B10" s="16" t="str">
        <f t="shared" si="12"/>
        <v>-</v>
      </c>
      <c r="C10" s="7">
        <v>10</v>
      </c>
      <c r="D10" s="2">
        <v>43436.420775462961</v>
      </c>
      <c r="E10" s="3" t="s">
        <v>1006</v>
      </c>
      <c r="F10" s="3">
        <v>23441</v>
      </c>
      <c r="G10" s="3" t="s">
        <v>32</v>
      </c>
      <c r="H10" s="3">
        <v>1885</v>
      </c>
      <c r="I10" s="3">
        <v>35</v>
      </c>
      <c r="J10" s="3">
        <v>2</v>
      </c>
      <c r="K10" s="3">
        <v>1</v>
      </c>
      <c r="L10" s="3"/>
      <c r="M10" s="2">
        <v>43436.422152777777</v>
      </c>
      <c r="N10" s="2">
        <v>43436.428368055553</v>
      </c>
      <c r="O10" s="3" t="s">
        <v>63</v>
      </c>
      <c r="P10" s="3" t="s">
        <v>64</v>
      </c>
      <c r="Q10" s="3" t="s">
        <v>26</v>
      </c>
      <c r="R10" s="3" t="s">
        <v>27</v>
      </c>
      <c r="S10" s="2">
        <v>43436.422453703701</v>
      </c>
      <c r="T10" s="2">
        <v>43436.422453703701</v>
      </c>
      <c r="U10" s="2">
        <v>43436.430243055554</v>
      </c>
      <c r="V10" s="2">
        <v>43436.430243055554</v>
      </c>
      <c r="W10" s="3"/>
      <c r="X10" s="2">
        <f t="shared" si="2"/>
        <v>43436.420775462961</v>
      </c>
      <c r="Y10" s="33">
        <f t="shared" si="3"/>
        <v>6.2152777754818089E-3</v>
      </c>
      <c r="Z10" s="33">
        <f t="shared" si="4"/>
        <v>6.2152777754818089E-3</v>
      </c>
      <c r="AA10" s="30"/>
      <c r="AB10" s="30">
        <f t="shared" si="5"/>
        <v>0</v>
      </c>
      <c r="AC10" s="30">
        <f t="shared" si="8"/>
        <v>1.377314816636499E-3</v>
      </c>
      <c r="AD10" s="10"/>
      <c r="AE10" s="10"/>
    </row>
    <row r="11" spans="1:34" s="7" customFormat="1" hidden="1" x14ac:dyDescent="0.4">
      <c r="A11" s="16" t="str">
        <f t="shared" si="11"/>
        <v>-</v>
      </c>
      <c r="B11" s="16" t="str">
        <f t="shared" si="12"/>
        <v>-</v>
      </c>
      <c r="C11" s="7">
        <v>10</v>
      </c>
      <c r="D11" s="2">
        <v>43436.422060185185</v>
      </c>
      <c r="E11" s="3" t="s">
        <v>1007</v>
      </c>
      <c r="F11" s="3">
        <v>23442</v>
      </c>
      <c r="G11" s="3" t="s">
        <v>95</v>
      </c>
      <c r="H11" s="3">
        <v>0</v>
      </c>
      <c r="I11" s="3">
        <v>413</v>
      </c>
      <c r="J11" s="3">
        <v>11</v>
      </c>
      <c r="K11" s="3">
        <v>2</v>
      </c>
      <c r="L11" s="3"/>
      <c r="M11" s="2">
        <v>43436.426319444443</v>
      </c>
      <c r="N11" s="2">
        <v>43436.430787037039</v>
      </c>
      <c r="O11" s="3" t="s">
        <v>103</v>
      </c>
      <c r="P11" s="3" t="s">
        <v>19</v>
      </c>
      <c r="Q11" s="3" t="s">
        <v>75</v>
      </c>
      <c r="R11" s="3" t="s">
        <v>76</v>
      </c>
      <c r="S11" s="2">
        <v>43436.426400462966</v>
      </c>
      <c r="T11" s="2">
        <v>43436.426400462966</v>
      </c>
      <c r="U11" s="2">
        <v>43436.434305555558</v>
      </c>
      <c r="V11" s="2">
        <v>43436.434305555558</v>
      </c>
      <c r="W11" s="3"/>
      <c r="X11" s="2">
        <f t="shared" si="2"/>
        <v>43436.422060185185</v>
      </c>
      <c r="Y11" s="33">
        <f t="shared" si="3"/>
        <v>4.4675925964838825E-3</v>
      </c>
      <c r="Z11" s="33">
        <f t="shared" si="4"/>
        <v>8.935185192967765E-3</v>
      </c>
      <c r="AA11" s="30"/>
      <c r="AB11" s="30">
        <f t="shared" si="5"/>
        <v>0</v>
      </c>
      <c r="AC11" s="30">
        <f t="shared" si="8"/>
        <v>4.2592592581058852E-3</v>
      </c>
      <c r="AD11" s="10"/>
      <c r="AE11" s="10"/>
    </row>
    <row r="12" spans="1:34" s="7" customFormat="1" x14ac:dyDescent="0.4">
      <c r="A12" s="16" t="str">
        <f t="shared" ref="A12:A13" si="13">IF(W12&gt;0, "★", "-")</f>
        <v>-</v>
      </c>
      <c r="B12" s="16" t="str">
        <f t="shared" ref="B12" si="14">IF(L12&gt;0, "☆", "-")</f>
        <v>-</v>
      </c>
      <c r="C12" s="7">
        <v>10</v>
      </c>
      <c r="D12" s="2">
        <v>43436.422905092593</v>
      </c>
      <c r="E12" s="3" t="s">
        <v>1008</v>
      </c>
      <c r="F12" s="3">
        <v>23443</v>
      </c>
      <c r="G12" s="3" t="s">
        <v>32</v>
      </c>
      <c r="H12" s="3">
        <v>5024</v>
      </c>
      <c r="I12" s="3">
        <v>891</v>
      </c>
      <c r="J12" s="3">
        <v>14</v>
      </c>
      <c r="K12" s="3">
        <v>1</v>
      </c>
      <c r="L12" s="3"/>
      <c r="M12" s="2">
        <v>43436.42696759259</v>
      </c>
      <c r="N12" s="2">
        <v>43436.438321759262</v>
      </c>
      <c r="O12" s="3" t="s">
        <v>63</v>
      </c>
      <c r="P12" s="3" t="s">
        <v>64</v>
      </c>
      <c r="Q12" s="3" t="s">
        <v>88</v>
      </c>
      <c r="R12" s="3" t="s">
        <v>35</v>
      </c>
      <c r="S12" s="2">
        <v>43436.42596064815</v>
      </c>
      <c r="T12" s="2">
        <v>43436.426550925928</v>
      </c>
      <c r="U12" s="2">
        <v>43436.434016203704</v>
      </c>
      <c r="V12" s="2">
        <v>43436.442476851851</v>
      </c>
      <c r="W12" s="3"/>
      <c r="X12" s="2">
        <f t="shared" si="2"/>
        <v>43436.422905092593</v>
      </c>
      <c r="Y12" s="33">
        <f t="shared" si="3"/>
        <v>1.135416667239042E-2</v>
      </c>
      <c r="Z12" s="33">
        <f t="shared" si="4"/>
        <v>1.135416667239042E-2</v>
      </c>
      <c r="AA12" s="30"/>
      <c r="AB12" s="30">
        <f t="shared" si="5"/>
        <v>1.0069444397231564E-3</v>
      </c>
      <c r="AC12" s="30">
        <f t="shared" si="8"/>
        <v>4.0624999965075403E-3</v>
      </c>
      <c r="AD12" s="10"/>
      <c r="AE12" s="10"/>
    </row>
    <row r="13" spans="1:34" s="7" customFormat="1" hidden="1" x14ac:dyDescent="0.4">
      <c r="A13" s="16" t="str">
        <f t="shared" si="13"/>
        <v>-</v>
      </c>
      <c r="B13" s="16" t="str">
        <f t="shared" ref="B13" si="15">IF(L13&gt;0, "☆", "-")</f>
        <v>-</v>
      </c>
      <c r="C13" s="7">
        <v>10</v>
      </c>
      <c r="D13" s="2">
        <v>43436.423090277778</v>
      </c>
      <c r="E13" s="3" t="s">
        <v>633</v>
      </c>
      <c r="F13" s="3">
        <v>23444</v>
      </c>
      <c r="G13" s="3" t="s">
        <v>96</v>
      </c>
      <c r="H13" s="3">
        <v>0</v>
      </c>
      <c r="I13" s="3">
        <v>951</v>
      </c>
      <c r="J13" s="3">
        <v>3</v>
      </c>
      <c r="K13" s="3">
        <v>1</v>
      </c>
      <c r="L13" s="3"/>
      <c r="M13" s="2">
        <v>43436.427268518521</v>
      </c>
      <c r="N13" s="2">
        <v>43436.434270833335</v>
      </c>
      <c r="O13" s="3" t="s">
        <v>63</v>
      </c>
      <c r="P13" s="3" t="s">
        <v>64</v>
      </c>
      <c r="Q13" s="3" t="s">
        <v>30</v>
      </c>
      <c r="R13" s="3" t="s">
        <v>31</v>
      </c>
      <c r="S13" s="2">
        <v>43436.428425925929</v>
      </c>
      <c r="T13" s="2">
        <v>43436.428425925929</v>
      </c>
      <c r="U13" s="2">
        <v>43436.435150462959</v>
      </c>
      <c r="V13" s="2">
        <v>43436.435150462959</v>
      </c>
      <c r="W13" s="3"/>
      <c r="X13" s="2">
        <f t="shared" si="2"/>
        <v>43436.423090277778</v>
      </c>
      <c r="Y13" s="33">
        <f t="shared" si="3"/>
        <v>7.0023148145992309E-3</v>
      </c>
      <c r="Z13" s="33">
        <f t="shared" si="4"/>
        <v>7.0023148145992309E-3</v>
      </c>
      <c r="AA13" s="30"/>
      <c r="AB13" s="30">
        <f t="shared" si="5"/>
        <v>0</v>
      </c>
      <c r="AC13" s="30">
        <f t="shared" si="8"/>
        <v>4.1782407424761914E-3</v>
      </c>
      <c r="AD13" s="10"/>
      <c r="AE13" s="10"/>
    </row>
    <row r="14" spans="1:34" s="7" customFormat="1" x14ac:dyDescent="0.4">
      <c r="A14" s="16" t="str">
        <f t="shared" ref="A14:A16" si="16">IF(W14&gt;0, "★", "-")</f>
        <v>★</v>
      </c>
      <c r="B14" s="16" t="str">
        <f t="shared" ref="B14:B16" si="17">IF(L14&gt;0, "☆", "-")</f>
        <v>-</v>
      </c>
      <c r="C14" s="7">
        <v>10</v>
      </c>
      <c r="D14" s="2">
        <v>43436.424305555556</v>
      </c>
      <c r="E14" s="3" t="s">
        <v>1010</v>
      </c>
      <c r="F14" s="3">
        <v>23446</v>
      </c>
      <c r="G14" s="3" t="s">
        <v>32</v>
      </c>
      <c r="H14" s="3">
        <v>8045</v>
      </c>
      <c r="I14" s="3">
        <v>717</v>
      </c>
      <c r="J14" s="3">
        <v>14</v>
      </c>
      <c r="K14" s="3">
        <v>1</v>
      </c>
      <c r="L14" s="3"/>
      <c r="M14" s="2">
        <v>43436.429907407408</v>
      </c>
      <c r="N14" s="2">
        <v>43436.435497685183</v>
      </c>
      <c r="O14" s="3" t="s">
        <v>61</v>
      </c>
      <c r="P14" s="3" t="s">
        <v>62</v>
      </c>
      <c r="Q14" s="3" t="s">
        <v>30</v>
      </c>
      <c r="R14" s="3" t="s">
        <v>31</v>
      </c>
      <c r="S14" s="2">
        <v>43436.431238425925</v>
      </c>
      <c r="T14" s="2">
        <v>43436.431238425925</v>
      </c>
      <c r="U14" s="2">
        <v>43436.439189814817</v>
      </c>
      <c r="V14" s="2">
        <v>43436.439189814817</v>
      </c>
      <c r="W14" s="2">
        <v>43436.431238425925</v>
      </c>
      <c r="X14" s="2">
        <f t="shared" si="2"/>
        <v>43436.431238425925</v>
      </c>
      <c r="Y14" s="33">
        <f t="shared" si="3"/>
        <v>5.5902777748997323E-3</v>
      </c>
      <c r="Z14" s="33">
        <f t="shared" si="4"/>
        <v>5.5902777748997323E-3</v>
      </c>
      <c r="AA14" s="30"/>
      <c r="AB14" s="30">
        <f t="shared" si="5"/>
        <v>0</v>
      </c>
      <c r="AC14" s="30">
        <f t="shared" si="8"/>
        <v>0</v>
      </c>
      <c r="AD14" s="10"/>
      <c r="AE14" s="10"/>
    </row>
    <row r="15" spans="1:34" s="7" customFormat="1" hidden="1" x14ac:dyDescent="0.4">
      <c r="A15" s="16" t="str">
        <f t="shared" si="16"/>
        <v>-</v>
      </c>
      <c r="B15" s="16" t="str">
        <f t="shared" si="17"/>
        <v>-</v>
      </c>
      <c r="C15" s="7">
        <v>10</v>
      </c>
      <c r="D15" s="2">
        <v>43436.424409722225</v>
      </c>
      <c r="E15" s="3" t="s">
        <v>1011</v>
      </c>
      <c r="F15" s="3">
        <v>23447</v>
      </c>
      <c r="G15" s="3" t="s">
        <v>95</v>
      </c>
      <c r="H15" s="3">
        <v>0</v>
      </c>
      <c r="I15" s="3">
        <v>215</v>
      </c>
      <c r="J15" s="3">
        <v>15</v>
      </c>
      <c r="K15" s="3">
        <v>2</v>
      </c>
      <c r="L15" s="3"/>
      <c r="M15" s="2">
        <v>43436.425509259258</v>
      </c>
      <c r="N15" s="2">
        <v>43436.430358796293</v>
      </c>
      <c r="O15" s="3" t="s">
        <v>103</v>
      </c>
      <c r="P15" s="3" t="s">
        <v>19</v>
      </c>
      <c r="Q15" s="3" t="s">
        <v>30</v>
      </c>
      <c r="R15" s="3" t="s">
        <v>31</v>
      </c>
      <c r="S15" s="2">
        <v>43436.425509259258</v>
      </c>
      <c r="T15" s="2">
        <v>43436.425509259258</v>
      </c>
      <c r="U15" s="2">
        <v>43436.432395833333</v>
      </c>
      <c r="V15" s="2">
        <v>43436.432395833333</v>
      </c>
      <c r="W15" s="3"/>
      <c r="X15" s="2">
        <f t="shared" si="2"/>
        <v>43436.424409722225</v>
      </c>
      <c r="Y15" s="33">
        <f t="shared" si="3"/>
        <v>4.8495370356249623E-3</v>
      </c>
      <c r="Z15" s="33">
        <f t="shared" si="4"/>
        <v>9.6990740712499246E-3</v>
      </c>
      <c r="AA15" s="30"/>
      <c r="AB15" s="30">
        <f t="shared" si="5"/>
        <v>0</v>
      </c>
      <c r="AC15" s="30">
        <f t="shared" si="8"/>
        <v>1.0995370321325026E-3</v>
      </c>
      <c r="AD15" s="10"/>
      <c r="AE15" s="10"/>
    </row>
    <row r="16" spans="1:34" s="7" customFormat="1" ht="18" hidden="1" customHeight="1" x14ac:dyDescent="0.4">
      <c r="A16" s="16" t="str">
        <f t="shared" si="16"/>
        <v>-</v>
      </c>
      <c r="B16" s="16" t="str">
        <f t="shared" si="17"/>
        <v>-</v>
      </c>
      <c r="C16" s="7">
        <v>10</v>
      </c>
      <c r="D16" s="2">
        <v>43436.425520833334</v>
      </c>
      <c r="E16" s="3" t="s">
        <v>1012</v>
      </c>
      <c r="F16" s="3">
        <v>23448</v>
      </c>
      <c r="G16" s="3" t="s">
        <v>95</v>
      </c>
      <c r="H16" s="3">
        <v>0</v>
      </c>
      <c r="I16" s="3">
        <v>255</v>
      </c>
      <c r="J16" s="3">
        <v>13</v>
      </c>
      <c r="K16" s="3">
        <v>2</v>
      </c>
      <c r="L16" s="3"/>
      <c r="M16" s="2">
        <v>43436.428831018522</v>
      </c>
      <c r="N16" s="2">
        <v>43436.433206018519</v>
      </c>
      <c r="O16" s="3" t="s">
        <v>33</v>
      </c>
      <c r="P16" s="3" t="s">
        <v>34</v>
      </c>
      <c r="Q16" s="3" t="s">
        <v>24</v>
      </c>
      <c r="R16" s="3" t="s">
        <v>25</v>
      </c>
      <c r="S16" s="2">
        <v>43436.428831018522</v>
      </c>
      <c r="T16" s="2">
        <v>43436.428831018522</v>
      </c>
      <c r="U16" s="2">
        <v>43436.437025462961</v>
      </c>
      <c r="V16" s="2">
        <v>43436.437025462961</v>
      </c>
      <c r="W16" s="3"/>
      <c r="X16" s="2">
        <f t="shared" si="2"/>
        <v>43436.425520833334</v>
      </c>
      <c r="Y16" s="33">
        <f t="shared" si="3"/>
        <v>4.3749999967985786E-3</v>
      </c>
      <c r="Z16" s="33">
        <f t="shared" si="4"/>
        <v>8.7499999935971573E-3</v>
      </c>
      <c r="AA16" s="30"/>
      <c r="AB16" s="30">
        <f t="shared" si="5"/>
        <v>0</v>
      </c>
      <c r="AC16" s="30">
        <f t="shared" si="8"/>
        <v>3.3101851877290756E-3</v>
      </c>
      <c r="AD16" s="10"/>
      <c r="AE16" s="10"/>
    </row>
    <row r="17" spans="1:35" s="7" customFormat="1" hidden="1" x14ac:dyDescent="0.4">
      <c r="A17" s="16" t="str">
        <f>IF(W17&gt;0, "★", "-")</f>
        <v>-</v>
      </c>
      <c r="B17" s="16" t="str">
        <f>IF(L17&gt;0, "☆", "-")</f>
        <v>-</v>
      </c>
      <c r="C17" s="7">
        <v>10</v>
      </c>
      <c r="D17" s="2">
        <v>43436.429872685185</v>
      </c>
      <c r="E17" s="3" t="s">
        <v>1014</v>
      </c>
      <c r="F17" s="3">
        <v>23450</v>
      </c>
      <c r="G17" s="3" t="s">
        <v>95</v>
      </c>
      <c r="H17" s="3">
        <v>0</v>
      </c>
      <c r="I17" s="3">
        <v>876</v>
      </c>
      <c r="J17" s="3">
        <v>2</v>
      </c>
      <c r="K17" s="3">
        <v>2</v>
      </c>
      <c r="L17" s="3"/>
      <c r="M17" s="2">
        <v>43436.431770833333</v>
      </c>
      <c r="N17" s="2">
        <v>43436.437013888892</v>
      </c>
      <c r="O17" s="3" t="s">
        <v>103</v>
      </c>
      <c r="P17" s="3" t="s">
        <v>19</v>
      </c>
      <c r="Q17" s="3" t="s">
        <v>43</v>
      </c>
      <c r="R17" s="3" t="s">
        <v>89</v>
      </c>
      <c r="S17" s="2">
        <v>43436.430914351855</v>
      </c>
      <c r="T17" s="2">
        <v>43436.430914351855</v>
      </c>
      <c r="U17" s="2">
        <v>43436.437997685185</v>
      </c>
      <c r="V17" s="2">
        <v>43436.437997685185</v>
      </c>
      <c r="W17" s="3"/>
      <c r="X17" s="2">
        <f t="shared" si="2"/>
        <v>43436.429872685185</v>
      </c>
      <c r="Y17" s="33">
        <f t="shared" si="3"/>
        <v>5.2430555588216521E-3</v>
      </c>
      <c r="Z17" s="33">
        <f t="shared" si="4"/>
        <v>1.0486111117643304E-2</v>
      </c>
      <c r="AA17" s="30"/>
      <c r="AB17" s="30">
        <f t="shared" si="5"/>
        <v>8.5648147796746343E-4</v>
      </c>
      <c r="AC17" s="30">
        <f t="shared" si="8"/>
        <v>1.898148148029577E-3</v>
      </c>
      <c r="AD17" s="10"/>
      <c r="AE17" s="10"/>
    </row>
    <row r="18" spans="1:35" s="7" customFormat="1" hidden="1" x14ac:dyDescent="0.4">
      <c r="A18" s="16" t="str">
        <f t="shared" ref="A18:A19" si="18">IF(W18&gt;0, "★", "-")</f>
        <v>-</v>
      </c>
      <c r="B18" s="16" t="str">
        <f t="shared" ref="B18:B19" si="19">IF(L18&gt;0, "☆", "-")</f>
        <v>-</v>
      </c>
      <c r="C18" s="7">
        <v>10</v>
      </c>
      <c r="D18" s="2">
        <v>43436.432453703703</v>
      </c>
      <c r="E18" s="3" t="s">
        <v>936</v>
      </c>
      <c r="F18" s="3">
        <v>23451</v>
      </c>
      <c r="G18" s="3" t="s">
        <v>95</v>
      </c>
      <c r="H18" s="3">
        <v>0</v>
      </c>
      <c r="I18" s="3">
        <v>790</v>
      </c>
      <c r="J18" s="3">
        <v>1</v>
      </c>
      <c r="K18" s="3">
        <v>1</v>
      </c>
      <c r="L18" s="3"/>
      <c r="M18" s="2">
        <v>43436.437395833331</v>
      </c>
      <c r="N18" s="2">
        <v>43436.444409722222</v>
      </c>
      <c r="O18" s="3" t="s">
        <v>103</v>
      </c>
      <c r="P18" s="3" t="s">
        <v>19</v>
      </c>
      <c r="Q18" s="3" t="s">
        <v>20</v>
      </c>
      <c r="R18" s="3" t="s">
        <v>21</v>
      </c>
      <c r="S18" s="2">
        <v>43436.435486111113</v>
      </c>
      <c r="T18" s="2">
        <v>43436.43891203704</v>
      </c>
      <c r="U18" s="2">
        <v>43436.44153935185</v>
      </c>
      <c r="V18" s="2">
        <v>43436.447222222225</v>
      </c>
      <c r="W18" s="3"/>
      <c r="X18" s="2">
        <f t="shared" si="2"/>
        <v>43436.432453703703</v>
      </c>
      <c r="Y18" s="33">
        <f t="shared" si="3"/>
        <v>7.0138888913788833E-3</v>
      </c>
      <c r="Z18" s="33">
        <f t="shared" si="4"/>
        <v>7.0138888913788833E-3</v>
      </c>
      <c r="AA18" s="30"/>
      <c r="AB18" s="30">
        <f t="shared" si="5"/>
        <v>1.9097222175332718E-3</v>
      </c>
      <c r="AC18" s="30">
        <f t="shared" si="8"/>
        <v>4.9421296280343086E-3</v>
      </c>
      <c r="AD18" s="10"/>
      <c r="AE18" s="10"/>
    </row>
    <row r="19" spans="1:35" s="7" customFormat="1" x14ac:dyDescent="0.4">
      <c r="A19" s="16" t="str">
        <f t="shared" si="18"/>
        <v>★</v>
      </c>
      <c r="B19" s="16" t="str">
        <f t="shared" si="19"/>
        <v>-</v>
      </c>
      <c r="C19" s="7">
        <v>10</v>
      </c>
      <c r="D19" s="2">
        <v>43436.432569444441</v>
      </c>
      <c r="E19" s="3" t="s">
        <v>1013</v>
      </c>
      <c r="F19" s="3">
        <v>23452</v>
      </c>
      <c r="G19" s="3" t="s">
        <v>110</v>
      </c>
      <c r="H19" s="3">
        <v>6126</v>
      </c>
      <c r="I19" s="3">
        <v>204</v>
      </c>
      <c r="J19" s="3">
        <v>2</v>
      </c>
      <c r="K19" s="3">
        <v>1</v>
      </c>
      <c r="L19" s="3"/>
      <c r="M19" s="2">
        <v>43436.438194444447</v>
      </c>
      <c r="N19" s="2">
        <v>43436.451608796298</v>
      </c>
      <c r="O19" s="3" t="s">
        <v>43</v>
      </c>
      <c r="P19" s="3" t="s">
        <v>89</v>
      </c>
      <c r="Q19" s="3" t="s">
        <v>103</v>
      </c>
      <c r="R19" s="3" t="s">
        <v>19</v>
      </c>
      <c r="S19" s="2">
        <v>43436.439502314817</v>
      </c>
      <c r="T19" s="2">
        <v>43436.439502314817</v>
      </c>
      <c r="U19" s="2">
        <v>43436.446134259262</v>
      </c>
      <c r="V19" s="2">
        <v>43436.448680555557</v>
      </c>
      <c r="W19" s="2">
        <v>43436.439502314817</v>
      </c>
      <c r="X19" s="2">
        <f t="shared" si="2"/>
        <v>43436.439502314817</v>
      </c>
      <c r="Y19" s="33">
        <f t="shared" si="3"/>
        <v>1.3414351851679385E-2</v>
      </c>
      <c r="Z19" s="33">
        <f t="shared" si="4"/>
        <v>1.3414351851679385E-2</v>
      </c>
      <c r="AA19" s="30"/>
      <c r="AB19" s="30">
        <f t="shared" si="5"/>
        <v>0</v>
      </c>
      <c r="AC19" s="30">
        <f t="shared" si="8"/>
        <v>0</v>
      </c>
      <c r="AD19" s="10"/>
      <c r="AE19" s="10"/>
    </row>
    <row r="20" spans="1:35" s="7" customFormat="1" x14ac:dyDescent="0.4">
      <c r="A20" s="16" t="str">
        <f t="shared" ref="A20:A63" si="20">IF(W20&gt;0, "★", "-")</f>
        <v>-</v>
      </c>
      <c r="B20" s="16" t="str">
        <f t="shared" ref="B20:B63" si="21">IF(L20&gt;0, "☆", "-")</f>
        <v>-</v>
      </c>
      <c r="C20" s="7">
        <v>10</v>
      </c>
      <c r="D20" s="2">
        <v>43436.433113425926</v>
      </c>
      <c r="E20" s="3" t="s">
        <v>1016</v>
      </c>
      <c r="F20" s="3">
        <v>23455</v>
      </c>
      <c r="G20" s="3" t="s">
        <v>18</v>
      </c>
      <c r="H20" s="3">
        <v>3162</v>
      </c>
      <c r="I20" s="3">
        <v>191</v>
      </c>
      <c r="J20" s="3">
        <v>4</v>
      </c>
      <c r="K20" s="3">
        <v>1</v>
      </c>
      <c r="L20" s="3"/>
      <c r="M20" s="2">
        <v>43436.434189814812</v>
      </c>
      <c r="N20" s="2">
        <v>43436.440682870372</v>
      </c>
      <c r="O20" s="3" t="s">
        <v>63</v>
      </c>
      <c r="P20" s="3" t="s">
        <v>64</v>
      </c>
      <c r="Q20" s="3" t="s">
        <v>41</v>
      </c>
      <c r="R20" s="3" t="s">
        <v>42</v>
      </c>
      <c r="S20" s="2">
        <v>43436.43445601852</v>
      </c>
      <c r="T20" s="2">
        <v>43436.43445601852</v>
      </c>
      <c r="U20" s="2">
        <v>43436.444872685184</v>
      </c>
      <c r="V20" s="2">
        <v>43436.444872685184</v>
      </c>
      <c r="W20" s="3"/>
      <c r="X20" s="2">
        <f t="shared" si="2"/>
        <v>43436.433113425926</v>
      </c>
      <c r="Y20" s="33">
        <f t="shared" si="3"/>
        <v>6.4930555599858053E-3</v>
      </c>
      <c r="Z20" s="33">
        <f t="shared" si="4"/>
        <v>6.4930555599858053E-3</v>
      </c>
      <c r="AA20" s="30"/>
      <c r="AB20" s="30">
        <f t="shared" si="5"/>
        <v>0</v>
      </c>
      <c r="AC20" s="30">
        <f t="shared" si="8"/>
        <v>1.0763888858491555E-3</v>
      </c>
      <c r="AD20" s="10"/>
      <c r="AE20" s="10"/>
    </row>
    <row r="21" spans="1:35" s="7" customFormat="1" x14ac:dyDescent="0.4">
      <c r="A21" s="16" t="str">
        <f t="shared" si="20"/>
        <v>★</v>
      </c>
      <c r="B21" s="16" t="str">
        <f t="shared" si="21"/>
        <v>-</v>
      </c>
      <c r="C21" s="7">
        <v>10</v>
      </c>
      <c r="D21" s="2">
        <v>43436.433888888889</v>
      </c>
      <c r="E21" s="3" t="s">
        <v>1017</v>
      </c>
      <c r="F21" s="3">
        <v>23456</v>
      </c>
      <c r="G21" s="3" t="s">
        <v>18</v>
      </c>
      <c r="H21" s="3">
        <v>2914</v>
      </c>
      <c r="I21" s="3">
        <v>399</v>
      </c>
      <c r="J21" s="3">
        <v>1</v>
      </c>
      <c r="K21" s="3">
        <v>1</v>
      </c>
      <c r="L21" s="3"/>
      <c r="M21" s="2">
        <v>43436.440324074072</v>
      </c>
      <c r="N21" s="2">
        <v>43436.444305555553</v>
      </c>
      <c r="O21" s="3" t="s">
        <v>103</v>
      </c>
      <c r="P21" s="3" t="s">
        <v>19</v>
      </c>
      <c r="Q21" s="3" t="s">
        <v>20</v>
      </c>
      <c r="R21" s="3" t="s">
        <v>21</v>
      </c>
      <c r="S21" s="2">
        <v>43436.440821759257</v>
      </c>
      <c r="T21" s="2">
        <v>43436.440821759257</v>
      </c>
      <c r="U21" s="2">
        <v>43436.446875000001</v>
      </c>
      <c r="V21" s="2">
        <v>43436.446875000001</v>
      </c>
      <c r="W21" s="2">
        <v>43436.440821759257</v>
      </c>
      <c r="X21" s="2">
        <f t="shared" si="2"/>
        <v>43436.440821759257</v>
      </c>
      <c r="Y21" s="33">
        <f t="shared" si="3"/>
        <v>3.9814814808778465E-3</v>
      </c>
      <c r="Z21" s="33">
        <f t="shared" si="4"/>
        <v>3.9814814808778465E-3</v>
      </c>
      <c r="AA21" s="30"/>
      <c r="AB21" s="30">
        <f t="shared" si="5"/>
        <v>0</v>
      </c>
      <c r="AC21" s="30">
        <f t="shared" si="8"/>
        <v>0</v>
      </c>
      <c r="AD21" s="10"/>
      <c r="AE21" s="10"/>
    </row>
    <row r="22" spans="1:35" s="7" customFormat="1" x14ac:dyDescent="0.4">
      <c r="A22" s="16" t="str">
        <f t="shared" ref="A22:A26" si="22">IF(W22&gt;0, "★", "-")</f>
        <v>★</v>
      </c>
      <c r="B22" s="16" t="str">
        <f t="shared" ref="B22:B26" si="23">IF(L22&gt;0, "☆", "-")</f>
        <v>-</v>
      </c>
      <c r="C22" s="7">
        <v>10</v>
      </c>
      <c r="D22" s="2">
        <v>43436.434201388889</v>
      </c>
      <c r="E22" s="3" t="s">
        <v>745</v>
      </c>
      <c r="F22" s="3">
        <v>23457</v>
      </c>
      <c r="G22" s="3" t="s">
        <v>18</v>
      </c>
      <c r="H22" s="3">
        <v>5143</v>
      </c>
      <c r="I22" s="3">
        <v>167</v>
      </c>
      <c r="J22" s="3">
        <v>2</v>
      </c>
      <c r="K22" s="3">
        <v>1</v>
      </c>
      <c r="L22" s="3"/>
      <c r="M22" s="2">
        <v>43436.440775462965</v>
      </c>
      <c r="N22" s="2">
        <v>43436.461331018516</v>
      </c>
      <c r="O22" s="3" t="s">
        <v>68</v>
      </c>
      <c r="P22" s="3" t="s">
        <v>69</v>
      </c>
      <c r="Q22" s="3" t="s">
        <v>46</v>
      </c>
      <c r="R22" s="3" t="s">
        <v>47</v>
      </c>
      <c r="S22" s="2">
        <v>43436.441099537034</v>
      </c>
      <c r="T22" s="2">
        <v>43436.441099537034</v>
      </c>
      <c r="U22" s="2">
        <v>43436.453750000001</v>
      </c>
      <c r="V22" s="2">
        <v>43436.453750000001</v>
      </c>
      <c r="W22" s="2">
        <v>43436.441099537034</v>
      </c>
      <c r="X22" s="2">
        <f t="shared" si="2"/>
        <v>43436.441099537034</v>
      </c>
      <c r="Y22" s="33">
        <f t="shared" si="3"/>
        <v>2.0555555551254656E-2</v>
      </c>
      <c r="Z22" s="33">
        <f t="shared" si="4"/>
        <v>2.0555555551254656E-2</v>
      </c>
      <c r="AA22" s="30"/>
      <c r="AB22" s="30">
        <f t="shared" si="5"/>
        <v>0</v>
      </c>
      <c r="AC22" s="30">
        <f t="shared" si="8"/>
        <v>0</v>
      </c>
      <c r="AD22" s="10"/>
      <c r="AE22" s="10"/>
      <c r="AG22" s="8"/>
      <c r="AI22" s="3"/>
    </row>
    <row r="23" spans="1:35" s="7" customFormat="1" x14ac:dyDescent="0.4">
      <c r="A23" s="16" t="str">
        <f t="shared" si="22"/>
        <v>-</v>
      </c>
      <c r="B23" s="16" t="str">
        <f t="shared" si="23"/>
        <v>-</v>
      </c>
      <c r="C23" s="7">
        <v>10</v>
      </c>
      <c r="D23" s="2">
        <v>43436.434421296297</v>
      </c>
      <c r="E23" s="3" t="s">
        <v>1018</v>
      </c>
      <c r="F23" s="3">
        <v>23458</v>
      </c>
      <c r="G23" s="3" t="s">
        <v>18</v>
      </c>
      <c r="H23" s="3">
        <v>8057</v>
      </c>
      <c r="I23" s="3">
        <v>175</v>
      </c>
      <c r="J23" s="3">
        <v>8</v>
      </c>
      <c r="K23" s="3">
        <v>2</v>
      </c>
      <c r="L23" s="3"/>
      <c r="M23" s="2">
        <v>43436.435717592591</v>
      </c>
      <c r="N23" s="2">
        <v>43436.444467592592</v>
      </c>
      <c r="O23" s="3" t="s">
        <v>33</v>
      </c>
      <c r="P23" s="3" t="s">
        <v>34</v>
      </c>
      <c r="Q23" s="3" t="s">
        <v>53</v>
      </c>
      <c r="R23" s="3" t="s">
        <v>54</v>
      </c>
      <c r="S23" s="2">
        <v>43436.43545138889</v>
      </c>
      <c r="T23" s="2">
        <v>43436.43545138889</v>
      </c>
      <c r="U23" s="2">
        <v>43436.445972222224</v>
      </c>
      <c r="V23" s="2">
        <v>43436.445972222224</v>
      </c>
      <c r="W23" s="3"/>
      <c r="X23" s="2">
        <f t="shared" si="2"/>
        <v>43436.434421296297</v>
      </c>
      <c r="Y23" s="33">
        <f t="shared" si="3"/>
        <v>8.7500000008731149E-3</v>
      </c>
      <c r="Z23" s="33">
        <f t="shared" si="4"/>
        <v>1.750000000174623E-2</v>
      </c>
      <c r="AA23" s="30"/>
      <c r="AB23" s="30">
        <f t="shared" si="5"/>
        <v>2.6620370044838637E-4</v>
      </c>
      <c r="AC23" s="30">
        <f t="shared" si="8"/>
        <v>1.2962962937308475E-3</v>
      </c>
      <c r="AD23" s="10"/>
      <c r="AE23" s="10"/>
      <c r="AG23" s="8"/>
      <c r="AI23" s="3"/>
    </row>
    <row r="24" spans="1:35" s="7" customFormat="1" x14ac:dyDescent="0.4">
      <c r="A24" s="16" t="str">
        <f t="shared" si="22"/>
        <v>-</v>
      </c>
      <c r="B24" s="16" t="str">
        <f t="shared" si="23"/>
        <v>-</v>
      </c>
      <c r="C24" s="7">
        <v>10</v>
      </c>
      <c r="D24" s="2">
        <v>43436.4374537037</v>
      </c>
      <c r="E24" s="3" t="s">
        <v>1019</v>
      </c>
      <c r="F24" s="3">
        <v>23459</v>
      </c>
      <c r="G24" s="3" t="s">
        <v>18</v>
      </c>
      <c r="H24" s="3">
        <v>7277</v>
      </c>
      <c r="I24" s="3">
        <v>855</v>
      </c>
      <c r="J24" s="3">
        <v>7</v>
      </c>
      <c r="K24" s="3">
        <v>1</v>
      </c>
      <c r="L24" s="3"/>
      <c r="M24" s="2">
        <v>43436.440393518518</v>
      </c>
      <c r="N24" s="2">
        <v>43436.449074074073</v>
      </c>
      <c r="O24" s="3" t="s">
        <v>22</v>
      </c>
      <c r="P24" s="3" t="s">
        <v>23</v>
      </c>
      <c r="Q24" s="3" t="s">
        <v>26</v>
      </c>
      <c r="R24" s="3" t="s">
        <v>27</v>
      </c>
      <c r="S24" s="2">
        <v>43436.439050925925</v>
      </c>
      <c r="T24" s="2">
        <v>43436.439050925925</v>
      </c>
      <c r="U24" s="2">
        <v>43436.449016203704</v>
      </c>
      <c r="V24" s="2">
        <v>43436.449016203704</v>
      </c>
      <c r="W24" s="3"/>
      <c r="X24" s="2">
        <f t="shared" si="2"/>
        <v>43436.4374537037</v>
      </c>
      <c r="Y24" s="33">
        <f t="shared" si="3"/>
        <v>8.6805555547471158E-3</v>
      </c>
      <c r="Z24" s="33">
        <f t="shared" si="4"/>
        <v>8.6805555547471158E-3</v>
      </c>
      <c r="AA24" s="30"/>
      <c r="AB24" s="30">
        <f t="shared" si="5"/>
        <v>1.3425925935734995E-3</v>
      </c>
      <c r="AC24" s="30">
        <f t="shared" si="8"/>
        <v>2.9398148180916905E-3</v>
      </c>
      <c r="AD24" s="10"/>
      <c r="AE24" s="10"/>
      <c r="AG24" s="8"/>
    </row>
    <row r="25" spans="1:35" s="7" customFormat="1" x14ac:dyDescent="0.4">
      <c r="A25" s="16" t="str">
        <f t="shared" si="22"/>
        <v>-</v>
      </c>
      <c r="B25" s="16" t="str">
        <f t="shared" si="23"/>
        <v>-</v>
      </c>
      <c r="C25" s="7">
        <v>10</v>
      </c>
      <c r="D25" s="2">
        <v>43436.438148148147</v>
      </c>
      <c r="E25" s="3" t="s">
        <v>743</v>
      </c>
      <c r="F25" s="3">
        <v>23460</v>
      </c>
      <c r="G25" s="3" t="s">
        <v>65</v>
      </c>
      <c r="H25" s="3">
        <v>5952</v>
      </c>
      <c r="I25" s="3">
        <v>681</v>
      </c>
      <c r="J25" s="3">
        <v>15</v>
      </c>
      <c r="K25" s="3">
        <v>1</v>
      </c>
      <c r="L25" s="3"/>
      <c r="M25" s="2">
        <v>43436.441307870373</v>
      </c>
      <c r="N25" s="2">
        <v>43436.450925925928</v>
      </c>
      <c r="O25" s="3" t="s">
        <v>22</v>
      </c>
      <c r="P25" s="3" t="s">
        <v>23</v>
      </c>
      <c r="Q25" s="3" t="s">
        <v>41</v>
      </c>
      <c r="R25" s="3" t="s">
        <v>42</v>
      </c>
      <c r="S25" s="2">
        <v>43436.440648148149</v>
      </c>
      <c r="T25" s="2">
        <v>43436.440648148149</v>
      </c>
      <c r="U25" s="2">
        <v>43436.451342592591</v>
      </c>
      <c r="V25" s="2">
        <v>43436.451342592591</v>
      </c>
      <c r="W25" s="3"/>
      <c r="X25" s="2">
        <f t="shared" si="2"/>
        <v>43436.438148148147</v>
      </c>
      <c r="Y25" s="33">
        <f t="shared" si="3"/>
        <v>9.6180555556202307E-3</v>
      </c>
      <c r="Z25" s="33">
        <f t="shared" si="4"/>
        <v>9.6180555556202307E-3</v>
      </c>
      <c r="AA25" s="30"/>
      <c r="AB25" s="30">
        <f t="shared" si="5"/>
        <v>6.5972222364507616E-4</v>
      </c>
      <c r="AC25" s="30">
        <f t="shared" si="8"/>
        <v>3.1597222259733826E-3</v>
      </c>
      <c r="AD25" s="10"/>
      <c r="AE25" s="10"/>
      <c r="AG25" s="8"/>
      <c r="AI25" s="3"/>
    </row>
    <row r="26" spans="1:35" s="7" customFormat="1" x14ac:dyDescent="0.4">
      <c r="A26" s="16" t="str">
        <f t="shared" si="22"/>
        <v>★</v>
      </c>
      <c r="B26" s="16" t="str">
        <f t="shared" si="23"/>
        <v>-</v>
      </c>
      <c r="C26" s="7">
        <v>10</v>
      </c>
      <c r="D26" s="2">
        <v>43436.441423611112</v>
      </c>
      <c r="E26" s="3" t="s">
        <v>1020</v>
      </c>
      <c r="F26" s="3">
        <v>23461</v>
      </c>
      <c r="G26" s="3" t="s">
        <v>32</v>
      </c>
      <c r="H26" s="3">
        <v>8046</v>
      </c>
      <c r="I26" s="3">
        <v>953</v>
      </c>
      <c r="J26" s="3">
        <v>2</v>
      </c>
      <c r="K26" s="3">
        <v>2</v>
      </c>
      <c r="L26" s="3"/>
      <c r="M26" s="2">
        <v>43436.448298611111</v>
      </c>
      <c r="N26" s="2">
        <v>43436.458738425928</v>
      </c>
      <c r="O26" s="3" t="s">
        <v>26</v>
      </c>
      <c r="P26" s="3" t="s">
        <v>27</v>
      </c>
      <c r="Q26" s="3" t="s">
        <v>63</v>
      </c>
      <c r="R26" s="3" t="s">
        <v>64</v>
      </c>
      <c r="S26" s="2">
        <v>43436.44835648148</v>
      </c>
      <c r="T26" s="2">
        <v>43436.44835648148</v>
      </c>
      <c r="U26" s="2">
        <v>43436.458622685182</v>
      </c>
      <c r="V26" s="2">
        <v>43436.458622685182</v>
      </c>
      <c r="W26" s="2">
        <v>43436.44835648148</v>
      </c>
      <c r="X26" s="2">
        <f t="shared" si="2"/>
        <v>43436.44835648148</v>
      </c>
      <c r="Y26" s="33">
        <f t="shared" si="3"/>
        <v>1.0439814817800652E-2</v>
      </c>
      <c r="Z26" s="33">
        <f t="shared" si="4"/>
        <v>2.0879629635601304E-2</v>
      </c>
      <c r="AA26" s="30"/>
      <c r="AB26" s="30">
        <f t="shared" si="5"/>
        <v>0</v>
      </c>
      <c r="AC26" s="30">
        <f t="shared" si="8"/>
        <v>0</v>
      </c>
      <c r="AD26" s="10"/>
      <c r="AE26" s="10"/>
      <c r="AG26" s="8"/>
      <c r="AI26" s="3"/>
    </row>
    <row r="27" spans="1:35" s="7" customFormat="1" x14ac:dyDescent="0.4">
      <c r="A27" s="16" t="str">
        <f t="shared" ref="A27" si="24">IF(W27&gt;0, "★", "-")</f>
        <v>-</v>
      </c>
      <c r="B27" s="16" t="str">
        <f t="shared" ref="B27" si="25">IF(L27&gt;0, "☆", "-")</f>
        <v>-</v>
      </c>
      <c r="C27" s="7">
        <v>10</v>
      </c>
      <c r="D27" s="2">
        <v>43436.442384259259</v>
      </c>
      <c r="E27" s="3" t="s">
        <v>1021</v>
      </c>
      <c r="F27" s="3">
        <v>23462</v>
      </c>
      <c r="G27" s="3" t="s">
        <v>18</v>
      </c>
      <c r="H27" s="3">
        <v>1888</v>
      </c>
      <c r="I27" s="3">
        <v>576</v>
      </c>
      <c r="J27" s="3">
        <v>11</v>
      </c>
      <c r="K27" s="3">
        <v>1</v>
      </c>
      <c r="L27" s="3"/>
      <c r="M27" s="2">
        <v>43436.444444444445</v>
      </c>
      <c r="N27" s="2">
        <v>43436.448483796295</v>
      </c>
      <c r="O27" s="3" t="s">
        <v>63</v>
      </c>
      <c r="P27" s="3" t="s">
        <v>64</v>
      </c>
      <c r="Q27" s="3" t="s">
        <v>73</v>
      </c>
      <c r="R27" s="3" t="s">
        <v>74</v>
      </c>
      <c r="S27" s="2">
        <v>43436.445717592593</v>
      </c>
      <c r="T27" s="2">
        <v>43436.445717592593</v>
      </c>
      <c r="U27" s="2">
        <v>43436.450046296297</v>
      </c>
      <c r="V27" s="2">
        <v>43436.450046296297</v>
      </c>
      <c r="W27" s="3"/>
      <c r="X27" s="2">
        <f t="shared" si="2"/>
        <v>43436.442384259259</v>
      </c>
      <c r="Y27" s="33">
        <f t="shared" si="3"/>
        <v>4.0393518502241932E-3</v>
      </c>
      <c r="Z27" s="33">
        <f t="shared" si="4"/>
        <v>4.0393518502241932E-3</v>
      </c>
      <c r="AA27" s="30"/>
      <c r="AB27" s="30">
        <f t="shared" si="5"/>
        <v>0</v>
      </c>
      <c r="AC27" s="30">
        <f t="shared" si="8"/>
        <v>2.0601851865649223E-3</v>
      </c>
      <c r="AD27" s="10"/>
      <c r="AE27" s="10"/>
      <c r="AG27" s="8"/>
    </row>
    <row r="28" spans="1:35" s="7" customFormat="1" x14ac:dyDescent="0.4">
      <c r="A28" s="16" t="str">
        <f t="shared" ref="A28:A33" si="26">IF(W28&gt;0, "★", "-")</f>
        <v>-</v>
      </c>
      <c r="B28" s="16" t="str">
        <f t="shared" ref="B28:B33" si="27">IF(L28&gt;0, "☆", "-")</f>
        <v>-</v>
      </c>
      <c r="C28" s="7">
        <v>10</v>
      </c>
      <c r="D28" s="2">
        <v>43436.444687499999</v>
      </c>
      <c r="E28" s="3" t="s">
        <v>1022</v>
      </c>
      <c r="F28" s="3">
        <v>23464</v>
      </c>
      <c r="G28" s="3" t="s">
        <v>32</v>
      </c>
      <c r="H28" s="3">
        <v>2683</v>
      </c>
      <c r="I28" s="3">
        <v>267</v>
      </c>
      <c r="J28" s="3">
        <v>14</v>
      </c>
      <c r="K28" s="3">
        <v>1</v>
      </c>
      <c r="L28" s="3"/>
      <c r="M28" s="2">
        <v>43436.447291666664</v>
      </c>
      <c r="N28" s="2">
        <v>43436.463680555556</v>
      </c>
      <c r="O28" s="3" t="s">
        <v>55</v>
      </c>
      <c r="P28" s="3" t="s">
        <v>56</v>
      </c>
      <c r="Q28" s="3" t="s">
        <v>22</v>
      </c>
      <c r="R28" s="3" t="s">
        <v>23</v>
      </c>
      <c r="S28" s="2">
        <v>43436.446064814816</v>
      </c>
      <c r="T28" s="2">
        <v>43436.448217592595</v>
      </c>
      <c r="U28" s="2">
        <v>43436.45616898148</v>
      </c>
      <c r="V28" s="2">
        <v>43436.46638888889</v>
      </c>
      <c r="W28" s="3"/>
      <c r="X28" s="2">
        <f t="shared" si="2"/>
        <v>43436.444687499999</v>
      </c>
      <c r="Y28" s="33">
        <f t="shared" si="3"/>
        <v>1.6388888892834075E-2</v>
      </c>
      <c r="Z28" s="33">
        <f t="shared" si="4"/>
        <v>1.6388888892834075E-2</v>
      </c>
      <c r="AA28" s="30"/>
      <c r="AB28" s="30">
        <f t="shared" si="5"/>
        <v>1.2268518476048484E-3</v>
      </c>
      <c r="AC28" s="30">
        <f t="shared" si="8"/>
        <v>2.6041666642413475E-3</v>
      </c>
      <c r="AD28" s="10"/>
      <c r="AE28" s="10"/>
      <c r="AG28" s="8"/>
    </row>
    <row r="29" spans="1:35" s="7" customFormat="1" x14ac:dyDescent="0.4">
      <c r="A29" s="16" t="str">
        <f t="shared" si="26"/>
        <v>★</v>
      </c>
      <c r="B29" s="16" t="str">
        <f t="shared" si="27"/>
        <v>-</v>
      </c>
      <c r="C29" s="7">
        <v>10</v>
      </c>
      <c r="D29" s="2">
        <v>43436.445057870369</v>
      </c>
      <c r="E29" s="3" t="s">
        <v>638</v>
      </c>
      <c r="F29" s="3">
        <v>23465</v>
      </c>
      <c r="G29" s="3" t="s">
        <v>110</v>
      </c>
      <c r="H29" s="3">
        <v>2215</v>
      </c>
      <c r="I29" s="3">
        <v>403</v>
      </c>
      <c r="J29" s="3">
        <v>3</v>
      </c>
      <c r="K29" s="3">
        <v>1</v>
      </c>
      <c r="L29" s="3"/>
      <c r="M29" s="2">
        <v>43436.451388888891</v>
      </c>
      <c r="N29" s="2">
        <v>43436.456516203703</v>
      </c>
      <c r="O29" s="3" t="s">
        <v>103</v>
      </c>
      <c r="P29" s="3" t="s">
        <v>19</v>
      </c>
      <c r="Q29" s="3" t="s">
        <v>24</v>
      </c>
      <c r="R29" s="3" t="s">
        <v>25</v>
      </c>
      <c r="S29" s="2">
        <v>43436.451990740738</v>
      </c>
      <c r="T29" s="2">
        <v>43436.451990740738</v>
      </c>
      <c r="U29" s="2">
        <v>43436.457013888888</v>
      </c>
      <c r="V29" s="2">
        <v>43436.457013888888</v>
      </c>
      <c r="W29" s="2">
        <v>43436.451990740738</v>
      </c>
      <c r="X29" s="2">
        <f t="shared" si="2"/>
        <v>43436.451990740738</v>
      </c>
      <c r="Y29" s="33">
        <f t="shared" si="3"/>
        <v>5.1273148128530011E-3</v>
      </c>
      <c r="Z29" s="33">
        <f t="shared" si="4"/>
        <v>5.1273148128530011E-3</v>
      </c>
      <c r="AA29" s="30"/>
      <c r="AB29" s="30">
        <f t="shared" si="5"/>
        <v>0</v>
      </c>
      <c r="AC29" s="30">
        <f t="shared" si="8"/>
        <v>0</v>
      </c>
      <c r="AD29" s="10"/>
      <c r="AE29" s="10"/>
      <c r="AG29" s="8"/>
    </row>
    <row r="30" spans="1:35" s="7" customFormat="1" x14ac:dyDescent="0.4">
      <c r="A30" s="16" t="str">
        <f t="shared" si="26"/>
        <v>-</v>
      </c>
      <c r="B30" s="16" t="str">
        <f t="shared" si="27"/>
        <v>-</v>
      </c>
      <c r="C30" s="7">
        <v>10</v>
      </c>
      <c r="D30" s="2">
        <v>43436.446770833332</v>
      </c>
      <c r="E30" s="3" t="s">
        <v>1023</v>
      </c>
      <c r="F30" s="3">
        <v>23467</v>
      </c>
      <c r="G30" s="3" t="s">
        <v>32</v>
      </c>
      <c r="H30" s="3">
        <v>6734</v>
      </c>
      <c r="I30" s="3">
        <v>343</v>
      </c>
      <c r="J30" s="3">
        <v>10</v>
      </c>
      <c r="K30" s="3">
        <v>3</v>
      </c>
      <c r="L30" s="3"/>
      <c r="M30" s="2">
        <v>43436.450844907406</v>
      </c>
      <c r="N30" s="2">
        <v>43436.471921296295</v>
      </c>
      <c r="O30" s="3" t="s">
        <v>22</v>
      </c>
      <c r="P30" s="3" t="s">
        <v>23</v>
      </c>
      <c r="Q30" s="3" t="s">
        <v>53</v>
      </c>
      <c r="R30" s="3" t="s">
        <v>54</v>
      </c>
      <c r="S30" s="2">
        <v>43436.447881944441</v>
      </c>
      <c r="T30" s="2">
        <v>43436.447881944441</v>
      </c>
      <c r="U30" s="2">
        <v>43436.4606712963</v>
      </c>
      <c r="V30" s="2">
        <v>43436.4606712963</v>
      </c>
      <c r="W30" s="3"/>
      <c r="X30" s="2">
        <f t="shared" si="2"/>
        <v>43436.446770833332</v>
      </c>
      <c r="Y30" s="33">
        <f t="shared" si="3"/>
        <v>2.1076388889923692E-2</v>
      </c>
      <c r="Z30" s="33">
        <f t="shared" si="4"/>
        <v>6.3229166669771075E-2</v>
      </c>
      <c r="AA30" s="30"/>
      <c r="AB30" s="30">
        <f t="shared" si="5"/>
        <v>2.9629629643750377E-3</v>
      </c>
      <c r="AC30" s="30">
        <f t="shared" si="8"/>
        <v>4.0740740732871927E-3</v>
      </c>
      <c r="AD30" s="10"/>
      <c r="AE30" s="10"/>
    </row>
    <row r="31" spans="1:35" s="7" customFormat="1" x14ac:dyDescent="0.4">
      <c r="A31" s="16" t="str">
        <f t="shared" si="26"/>
        <v>★</v>
      </c>
      <c r="B31" s="16" t="str">
        <f t="shared" si="27"/>
        <v>-</v>
      </c>
      <c r="C31" s="7">
        <v>10</v>
      </c>
      <c r="D31" s="2">
        <v>43436.450555555559</v>
      </c>
      <c r="E31" s="3" t="s">
        <v>1015</v>
      </c>
      <c r="F31" s="3">
        <v>23469</v>
      </c>
      <c r="G31" s="3" t="s">
        <v>50</v>
      </c>
      <c r="H31" s="3">
        <v>2041</v>
      </c>
      <c r="I31" s="3">
        <v>18</v>
      </c>
      <c r="J31" s="3">
        <v>8</v>
      </c>
      <c r="K31" s="3">
        <v>4</v>
      </c>
      <c r="L31" s="3"/>
      <c r="M31" s="2">
        <v>43436.460706018515</v>
      </c>
      <c r="N31" s="2">
        <v>43436.468819444446</v>
      </c>
      <c r="O31" s="3" t="s">
        <v>103</v>
      </c>
      <c r="P31" s="3" t="s">
        <v>19</v>
      </c>
      <c r="Q31" s="3" t="s">
        <v>73</v>
      </c>
      <c r="R31" s="3" t="s">
        <v>74</v>
      </c>
      <c r="S31" s="2">
        <v>43436.456944444442</v>
      </c>
      <c r="T31" s="2">
        <v>43436.458969907406</v>
      </c>
      <c r="U31" s="2">
        <v>43436.466296296298</v>
      </c>
      <c r="V31" s="2">
        <v>43436.469814814816</v>
      </c>
      <c r="W31" s="2">
        <v>43436.456944444442</v>
      </c>
      <c r="X31" s="2">
        <f t="shared" si="2"/>
        <v>43436.456944444442</v>
      </c>
      <c r="Y31" s="33">
        <f t="shared" si="3"/>
        <v>8.1134259307873435E-3</v>
      </c>
      <c r="Z31" s="33">
        <f t="shared" si="4"/>
        <v>3.2453703723149374E-2</v>
      </c>
      <c r="AA31" s="30"/>
      <c r="AB31" s="30">
        <f t="shared" si="5"/>
        <v>3.7615740729961544E-3</v>
      </c>
      <c r="AC31" s="30">
        <f t="shared" si="8"/>
        <v>3.7615740729961544E-3</v>
      </c>
      <c r="AD31" s="10"/>
      <c r="AE31" s="10"/>
    </row>
    <row r="32" spans="1:35" s="7" customFormat="1" x14ac:dyDescent="0.4">
      <c r="A32" s="16" t="str">
        <f t="shared" si="26"/>
        <v>-</v>
      </c>
      <c r="B32" s="16" t="str">
        <f t="shared" si="27"/>
        <v>-</v>
      </c>
      <c r="C32" s="7">
        <v>10</v>
      </c>
      <c r="D32" s="2">
        <v>43436.451296296298</v>
      </c>
      <c r="E32" s="3" t="s">
        <v>1025</v>
      </c>
      <c r="F32" s="3">
        <v>23470</v>
      </c>
      <c r="G32" s="3" t="s">
        <v>97</v>
      </c>
      <c r="H32" s="3">
        <v>8049</v>
      </c>
      <c r="I32" s="3">
        <v>872</v>
      </c>
      <c r="J32" s="3">
        <v>7</v>
      </c>
      <c r="K32" s="3">
        <v>2</v>
      </c>
      <c r="L32" s="3"/>
      <c r="M32" s="2">
        <v>43436.456122685187</v>
      </c>
      <c r="N32" s="2">
        <v>43436.46837962963</v>
      </c>
      <c r="O32" s="3" t="s">
        <v>103</v>
      </c>
      <c r="P32" s="3" t="s">
        <v>19</v>
      </c>
      <c r="Q32" s="3" t="s">
        <v>20</v>
      </c>
      <c r="R32" s="3" t="s">
        <v>21</v>
      </c>
      <c r="S32" s="2">
        <v>43436.455277777779</v>
      </c>
      <c r="T32" s="2">
        <v>43436.455277777779</v>
      </c>
      <c r="U32" s="2">
        <v>43436.462025462963</v>
      </c>
      <c r="V32" s="2">
        <v>43436.46775462963</v>
      </c>
      <c r="W32" s="3"/>
      <c r="X32" s="2">
        <f t="shared" si="2"/>
        <v>43436.451296296298</v>
      </c>
      <c r="Y32" s="33">
        <f t="shared" si="3"/>
        <v>1.2256944442924578E-2</v>
      </c>
      <c r="Z32" s="33">
        <f t="shared" si="4"/>
        <v>2.4513888885849155E-2</v>
      </c>
      <c r="AA32" s="30"/>
      <c r="AB32" s="30">
        <f t="shared" si="5"/>
        <v>8.4490740846376866E-4</v>
      </c>
      <c r="AC32" s="30">
        <f t="shared" si="8"/>
        <v>4.8263888893416151E-3</v>
      </c>
      <c r="AD32" s="10"/>
      <c r="AE32" s="10"/>
      <c r="AG32" s="3"/>
    </row>
    <row r="33" spans="1:35" s="7" customFormat="1" x14ac:dyDescent="0.4">
      <c r="A33" s="16" t="str">
        <f t="shared" si="26"/>
        <v>★</v>
      </c>
      <c r="B33" s="16" t="str">
        <f t="shared" si="27"/>
        <v>-</v>
      </c>
      <c r="C33" s="7">
        <v>10</v>
      </c>
      <c r="D33" s="2">
        <v>43436.451354166667</v>
      </c>
      <c r="E33" s="3" t="s">
        <v>1026</v>
      </c>
      <c r="F33" s="3">
        <v>23471</v>
      </c>
      <c r="G33" s="3" t="s">
        <v>32</v>
      </c>
      <c r="H33" s="3">
        <v>8050</v>
      </c>
      <c r="I33" s="3">
        <v>266</v>
      </c>
      <c r="J33" s="3">
        <v>7</v>
      </c>
      <c r="K33" s="3">
        <v>1</v>
      </c>
      <c r="L33" s="3"/>
      <c r="M33" s="2">
        <v>43436.458148148151</v>
      </c>
      <c r="N33" s="2">
        <v>43436.467650462961</v>
      </c>
      <c r="O33" s="3" t="s">
        <v>33</v>
      </c>
      <c r="P33" s="3" t="s">
        <v>34</v>
      </c>
      <c r="Q33" s="3" t="s">
        <v>30</v>
      </c>
      <c r="R33" s="3" t="s">
        <v>31</v>
      </c>
      <c r="S33" s="2">
        <v>43436.458287037036</v>
      </c>
      <c r="T33" s="2">
        <v>43436.458287037036</v>
      </c>
      <c r="U33" s="2">
        <v>43436.466423611113</v>
      </c>
      <c r="V33" s="2">
        <v>43436.466423611113</v>
      </c>
      <c r="W33" s="2">
        <v>43436.458287037036</v>
      </c>
      <c r="X33" s="2">
        <f t="shared" si="2"/>
        <v>43436.458287037036</v>
      </c>
      <c r="Y33" s="33">
        <f t="shared" si="3"/>
        <v>9.5023148096515797E-3</v>
      </c>
      <c r="Z33" s="33">
        <f t="shared" si="4"/>
        <v>9.5023148096515797E-3</v>
      </c>
      <c r="AA33" s="30"/>
      <c r="AB33" s="30">
        <f t="shared" si="5"/>
        <v>0</v>
      </c>
      <c r="AC33" s="30">
        <f t="shared" si="8"/>
        <v>0</v>
      </c>
      <c r="AD33" s="10"/>
      <c r="AE33" s="10"/>
      <c r="AG33" s="3"/>
    </row>
    <row r="34" spans="1:35" s="7" customFormat="1" x14ac:dyDescent="0.4">
      <c r="A34" s="16" t="str">
        <f t="shared" ref="A34:A58" si="28">IF(W34&gt;0, "★", "-")</f>
        <v>-</v>
      </c>
      <c r="B34" s="16" t="str">
        <f t="shared" ref="B34:B58" si="29">IF(L34&gt;0, "☆", "-")</f>
        <v>-</v>
      </c>
      <c r="C34" s="7">
        <v>10</v>
      </c>
      <c r="D34" s="2">
        <v>43436.457858796297</v>
      </c>
      <c r="E34" s="3" t="s">
        <v>1035</v>
      </c>
      <c r="F34" s="3">
        <v>23480</v>
      </c>
      <c r="G34" s="3" t="s">
        <v>18</v>
      </c>
      <c r="H34" s="3">
        <v>4860</v>
      </c>
      <c r="I34" s="3">
        <v>959</v>
      </c>
      <c r="J34" s="3">
        <v>8</v>
      </c>
      <c r="K34" s="3">
        <v>2</v>
      </c>
      <c r="L34" s="3"/>
      <c r="M34" s="2">
        <v>43436.461365740739</v>
      </c>
      <c r="N34" s="2">
        <v>43436.46601851852</v>
      </c>
      <c r="O34" s="3" t="s">
        <v>103</v>
      </c>
      <c r="P34" s="3" t="s">
        <v>19</v>
      </c>
      <c r="Q34" s="3" t="s">
        <v>36</v>
      </c>
      <c r="R34" s="3" t="s">
        <v>37</v>
      </c>
      <c r="S34" s="2">
        <v>43436.460358796299</v>
      </c>
      <c r="T34" s="2">
        <v>43436.460358796299</v>
      </c>
      <c r="U34" s="2">
        <v>43436.467314814814</v>
      </c>
      <c r="V34" s="2">
        <v>43436.467314814814</v>
      </c>
      <c r="W34" s="3"/>
      <c r="X34" s="2">
        <f t="shared" si="2"/>
        <v>43436.457858796297</v>
      </c>
      <c r="Y34" s="33">
        <f t="shared" si="3"/>
        <v>4.652777781302575E-3</v>
      </c>
      <c r="Z34" s="33">
        <f t="shared" si="4"/>
        <v>9.30555556260515E-3</v>
      </c>
      <c r="AA34" s="30"/>
      <c r="AB34" s="30">
        <f t="shared" si="5"/>
        <v>1.0069444397231564E-3</v>
      </c>
      <c r="AC34" s="30">
        <f t="shared" si="8"/>
        <v>3.5069444420514628E-3</v>
      </c>
      <c r="AD34" s="10"/>
      <c r="AE34" s="10"/>
    </row>
    <row r="35" spans="1:35" s="7" customFormat="1" hidden="1" x14ac:dyDescent="0.4">
      <c r="A35" s="16" t="str">
        <f t="shared" ref="A35:A46" si="30">IF(W35&gt;0, "★", "-")</f>
        <v>★</v>
      </c>
      <c r="B35" s="16" t="str">
        <f t="shared" ref="B35:B46" si="31">IF(L35&gt;0, "☆", "-")</f>
        <v>☆</v>
      </c>
      <c r="C35" s="7">
        <v>10</v>
      </c>
      <c r="D35" s="2">
        <v>43436.393113425926</v>
      </c>
      <c r="E35" s="3" t="s">
        <v>1001</v>
      </c>
      <c r="F35" s="3">
        <v>23428</v>
      </c>
      <c r="G35" s="3" t="s">
        <v>32</v>
      </c>
      <c r="H35" s="3">
        <v>4834</v>
      </c>
      <c r="I35" s="3">
        <v>983</v>
      </c>
      <c r="J35" s="3">
        <v>3</v>
      </c>
      <c r="K35" s="3">
        <v>1</v>
      </c>
      <c r="L35" s="2">
        <v>43436.393622685187</v>
      </c>
      <c r="M35" s="3"/>
      <c r="N35" s="3"/>
      <c r="O35" s="3" t="s">
        <v>103</v>
      </c>
      <c r="P35" s="3" t="s">
        <v>19</v>
      </c>
      <c r="Q35" s="3" t="s">
        <v>36</v>
      </c>
      <c r="R35" s="3" t="s">
        <v>37</v>
      </c>
      <c r="S35" s="2">
        <v>43436.419756944444</v>
      </c>
      <c r="T35" s="3"/>
      <c r="U35" s="2">
        <v>43436.426018518519</v>
      </c>
      <c r="V35" s="3"/>
      <c r="W35" s="2">
        <v>43436.400046296294</v>
      </c>
      <c r="X35" s="2">
        <f t="shared" ref="X35:X53" si="32">IF(W35&gt;0,W35,D35)</f>
        <v>43436.400046296294</v>
      </c>
      <c r="Y35" s="33">
        <f t="shared" ref="Y35:Y53" si="33">N35-M35</f>
        <v>0</v>
      </c>
      <c r="Z35" s="33">
        <f t="shared" ref="Z35:Z53" si="34">Y35*K35</f>
        <v>0</v>
      </c>
      <c r="AA35" s="30"/>
      <c r="AB35" s="30">
        <f>IF(IF(A35="☆",L35-S35,M35-S35)&lt;0,0,IF(A35="☆",L35-S35,M35-S35))</f>
        <v>0</v>
      </c>
      <c r="AC35" s="30">
        <f>S35-AG35</f>
        <v>3.0902777798473835E-3</v>
      </c>
      <c r="AD35" s="10"/>
      <c r="AE35" s="10"/>
      <c r="AG35" s="8">
        <v>43436.416666666664</v>
      </c>
      <c r="AH35" s="7" t="s">
        <v>93</v>
      </c>
      <c r="AI35" s="3" t="s">
        <v>1331</v>
      </c>
    </row>
    <row r="36" spans="1:35" s="7" customFormat="1" hidden="1" x14ac:dyDescent="0.4">
      <c r="A36" s="16" t="str">
        <f t="shared" si="30"/>
        <v>★</v>
      </c>
      <c r="B36" s="16" t="str">
        <f t="shared" si="31"/>
        <v>☆</v>
      </c>
      <c r="C36" s="7">
        <v>10</v>
      </c>
      <c r="D36" s="2">
        <v>43436.394062500003</v>
      </c>
      <c r="E36" s="3" t="s">
        <v>1001</v>
      </c>
      <c r="F36" s="3">
        <v>23429</v>
      </c>
      <c r="G36" s="3" t="s">
        <v>32</v>
      </c>
      <c r="H36" s="3">
        <v>4834</v>
      </c>
      <c r="I36" s="3">
        <v>669</v>
      </c>
      <c r="J36" s="3">
        <v>3</v>
      </c>
      <c r="K36" s="3">
        <v>1</v>
      </c>
      <c r="L36" s="2">
        <v>43436.419444444444</v>
      </c>
      <c r="M36" s="3"/>
      <c r="N36" s="3"/>
      <c r="O36" s="3" t="s">
        <v>103</v>
      </c>
      <c r="P36" s="3" t="s">
        <v>19</v>
      </c>
      <c r="Q36" s="3" t="s">
        <v>63</v>
      </c>
      <c r="R36" s="3" t="s">
        <v>64</v>
      </c>
      <c r="S36" s="2">
        <v>43436.419756944444</v>
      </c>
      <c r="T36" s="3"/>
      <c r="U36" s="2">
        <v>43436.425497685188</v>
      </c>
      <c r="V36" s="3"/>
      <c r="W36" s="2">
        <v>43436.400995370372</v>
      </c>
      <c r="X36" s="2">
        <f t="shared" si="32"/>
        <v>43436.400995370372</v>
      </c>
      <c r="Y36" s="33">
        <f t="shared" si="33"/>
        <v>0</v>
      </c>
      <c r="Z36" s="33">
        <f t="shared" si="34"/>
        <v>0</v>
      </c>
      <c r="AA36" s="30"/>
      <c r="AB36" s="30">
        <f>IF(IF(A36="☆",L36-S36,M36-S36)&lt;0,0,IF(A36="☆",L36-S36,M36-S36))</f>
        <v>0</v>
      </c>
      <c r="AC36" s="30"/>
      <c r="AD36" s="10"/>
      <c r="AE36" s="10"/>
      <c r="AG36" s="8">
        <v>43436.416666666664</v>
      </c>
      <c r="AH36" s="7" t="s">
        <v>93</v>
      </c>
      <c r="AI36" s="3" t="s">
        <v>1332</v>
      </c>
    </row>
    <row r="37" spans="1:35" s="7" customFormat="1" hidden="1" x14ac:dyDescent="0.4">
      <c r="A37" s="16" t="str">
        <f t="shared" si="30"/>
        <v>★</v>
      </c>
      <c r="B37" s="16" t="str">
        <f t="shared" si="31"/>
        <v>☆</v>
      </c>
      <c r="C37" s="7">
        <v>10</v>
      </c>
      <c r="D37" s="2">
        <v>43436.400520833333</v>
      </c>
      <c r="E37" s="3" t="s">
        <v>812</v>
      </c>
      <c r="F37" s="3">
        <v>23430</v>
      </c>
      <c r="G37" s="3" t="s">
        <v>32</v>
      </c>
      <c r="H37" s="3">
        <v>7989</v>
      </c>
      <c r="I37" s="3">
        <v>182</v>
      </c>
      <c r="J37" s="3">
        <v>5</v>
      </c>
      <c r="K37" s="3">
        <v>3</v>
      </c>
      <c r="L37" s="2">
        <v>43436.40116898148</v>
      </c>
      <c r="M37" s="3"/>
      <c r="N37" s="3"/>
      <c r="O37" s="3" t="s">
        <v>43</v>
      </c>
      <c r="P37" s="3" t="s">
        <v>89</v>
      </c>
      <c r="Q37" s="3" t="s">
        <v>30</v>
      </c>
      <c r="R37" s="3" t="s">
        <v>31</v>
      </c>
      <c r="S37" s="2">
        <v>43436.425509259258</v>
      </c>
      <c r="T37" s="3"/>
      <c r="U37" s="2">
        <v>43436.434571759259</v>
      </c>
      <c r="V37" s="3"/>
      <c r="W37" s="2">
        <v>43436.407453703701</v>
      </c>
      <c r="X37" s="2">
        <f t="shared" si="32"/>
        <v>43436.407453703701</v>
      </c>
      <c r="Y37" s="33">
        <f t="shared" si="33"/>
        <v>0</v>
      </c>
      <c r="Z37" s="33">
        <f t="shared" si="34"/>
        <v>0</v>
      </c>
      <c r="AA37" s="30"/>
      <c r="AB37" s="30">
        <f t="shared" ref="AB37" si="35">IF(IF(A37="☆",L37-S37,M37-S37)&lt;0,0,IF(A37="☆",L37-S37,M37-S37))</f>
        <v>0</v>
      </c>
      <c r="AC37" s="30">
        <f t="shared" ref="AC37" si="36">S37-AG37</f>
        <v>8.8425925932824612E-3</v>
      </c>
      <c r="AD37" s="10"/>
      <c r="AE37" s="10"/>
      <c r="AG37" s="8">
        <v>43436.416666666664</v>
      </c>
      <c r="AH37" s="7" t="s">
        <v>93</v>
      </c>
    </row>
    <row r="38" spans="1:35" s="7" customFormat="1" hidden="1" x14ac:dyDescent="0.4">
      <c r="A38" s="16" t="str">
        <f t="shared" si="30"/>
        <v>-</v>
      </c>
      <c r="B38" s="16" t="str">
        <f t="shared" si="31"/>
        <v>☆</v>
      </c>
      <c r="C38" s="7">
        <v>10</v>
      </c>
      <c r="D38" s="2">
        <v>43436.416018518517</v>
      </c>
      <c r="E38" s="3" t="s">
        <v>650</v>
      </c>
      <c r="F38" s="3">
        <v>23433</v>
      </c>
      <c r="G38" s="3" t="s">
        <v>110</v>
      </c>
      <c r="H38" s="3">
        <v>6060</v>
      </c>
      <c r="I38" s="3">
        <v>868</v>
      </c>
      <c r="J38" s="3">
        <v>12</v>
      </c>
      <c r="K38" s="3">
        <v>1</v>
      </c>
      <c r="L38" s="2">
        <v>43436.416701388887</v>
      </c>
      <c r="M38" s="3"/>
      <c r="N38" s="3"/>
      <c r="O38" s="3" t="s">
        <v>24</v>
      </c>
      <c r="P38" s="3" t="s">
        <v>25</v>
      </c>
      <c r="Q38" s="3" t="s">
        <v>103</v>
      </c>
      <c r="R38" s="3" t="s">
        <v>19</v>
      </c>
      <c r="S38" s="2">
        <v>43436.423472222225</v>
      </c>
      <c r="T38" s="3"/>
      <c r="U38" s="2">
        <v>43436.429907407408</v>
      </c>
      <c r="V38" s="3"/>
      <c r="W38" s="3"/>
      <c r="X38" s="2">
        <f t="shared" si="32"/>
        <v>43436.416018518517</v>
      </c>
      <c r="Y38" s="33">
        <f t="shared" si="33"/>
        <v>0</v>
      </c>
      <c r="Z38" s="33">
        <f t="shared" si="34"/>
        <v>0</v>
      </c>
      <c r="AA38" s="30"/>
      <c r="AB38" s="30">
        <f t="shared" ref="AB38:AB53" si="37">IF(IF(A38="☆",L38-S38,M38-S38)&lt;0,0,IF(A38="☆",L38-S38,M38-S38))</f>
        <v>0</v>
      </c>
      <c r="AC38" s="30">
        <f>S38-AG38</f>
        <v>6.8055555602768436E-3</v>
      </c>
      <c r="AD38" s="10"/>
      <c r="AE38" s="10"/>
      <c r="AG38" s="8">
        <v>43436.416666666664</v>
      </c>
      <c r="AH38" s="7" t="s">
        <v>93</v>
      </c>
    </row>
    <row r="39" spans="1:35" s="7" customFormat="1" hidden="1" x14ac:dyDescent="0.4">
      <c r="A39" s="16" t="str">
        <f t="shared" si="30"/>
        <v>★</v>
      </c>
      <c r="B39" s="16" t="str">
        <f t="shared" si="31"/>
        <v>☆</v>
      </c>
      <c r="C39" s="7">
        <v>10</v>
      </c>
      <c r="D39" s="2">
        <v>43436.417256944442</v>
      </c>
      <c r="E39" s="3" t="s">
        <v>1004</v>
      </c>
      <c r="F39" s="3">
        <v>23436</v>
      </c>
      <c r="G39" s="3" t="s">
        <v>95</v>
      </c>
      <c r="H39" s="3">
        <v>0</v>
      </c>
      <c r="I39" s="3">
        <v>6</v>
      </c>
      <c r="J39" s="3">
        <v>7</v>
      </c>
      <c r="K39" s="3">
        <v>2</v>
      </c>
      <c r="L39" s="2">
        <v>43436.418553240743</v>
      </c>
      <c r="M39" s="3"/>
      <c r="N39" s="3"/>
      <c r="O39" s="3" t="s">
        <v>103</v>
      </c>
      <c r="P39" s="3" t="s">
        <v>19</v>
      </c>
      <c r="Q39" s="3" t="s">
        <v>75</v>
      </c>
      <c r="R39" s="3" t="s">
        <v>76</v>
      </c>
      <c r="S39" s="2">
        <v>43436.423958333333</v>
      </c>
      <c r="T39" s="3"/>
      <c r="U39" s="2">
        <v>43436.437476851854</v>
      </c>
      <c r="V39" s="3"/>
      <c r="W39" s="2">
        <v>43436.423958333333</v>
      </c>
      <c r="X39" s="2">
        <f t="shared" si="32"/>
        <v>43436.423958333333</v>
      </c>
      <c r="Y39" s="33">
        <f t="shared" si="33"/>
        <v>0</v>
      </c>
      <c r="Z39" s="33">
        <f t="shared" si="34"/>
        <v>0</v>
      </c>
      <c r="AA39" s="30"/>
      <c r="AB39" s="30">
        <f t="shared" si="37"/>
        <v>0</v>
      </c>
      <c r="AC39" s="30">
        <f t="shared" ref="AC39:AC53" si="38">IF(IF(B39="☆",(IF(L39&gt;S39,L39-X39,S39-X39)),M39-X39)&lt;0,0,IF(B39="☆",(IF(L39&gt;S39,L39-X39,S39-X39)),M39-X39))</f>
        <v>0</v>
      </c>
      <c r="AD39" s="10"/>
      <c r="AE39" s="10"/>
      <c r="AG39" s="8"/>
    </row>
    <row r="40" spans="1:35" s="7" customFormat="1" hidden="1" x14ac:dyDescent="0.4">
      <c r="A40" s="16" t="str">
        <f t="shared" si="30"/>
        <v>★</v>
      </c>
      <c r="B40" s="16" t="str">
        <f t="shared" si="31"/>
        <v>☆</v>
      </c>
      <c r="C40" s="7">
        <v>10</v>
      </c>
      <c r="D40" s="2">
        <v>43436.429675925923</v>
      </c>
      <c r="E40" s="3" t="s">
        <v>1013</v>
      </c>
      <c r="F40" s="3">
        <v>23449</v>
      </c>
      <c r="G40" s="3" t="s">
        <v>110</v>
      </c>
      <c r="H40" s="3">
        <v>6126</v>
      </c>
      <c r="I40" s="3">
        <v>899</v>
      </c>
      <c r="J40" s="3">
        <v>10</v>
      </c>
      <c r="K40" s="3">
        <v>1</v>
      </c>
      <c r="L40" s="2">
        <v>43436.429837962962</v>
      </c>
      <c r="M40" s="3"/>
      <c r="N40" s="3"/>
      <c r="O40" s="3" t="s">
        <v>43</v>
      </c>
      <c r="P40" s="3" t="s">
        <v>89</v>
      </c>
      <c r="Q40" s="3" t="s">
        <v>103</v>
      </c>
      <c r="R40" s="3" t="s">
        <v>19</v>
      </c>
      <c r="S40" s="2">
        <v>43436.436620370368</v>
      </c>
      <c r="T40" s="3"/>
      <c r="U40" s="2">
        <v>43436.443252314813</v>
      </c>
      <c r="V40" s="3"/>
      <c r="W40" s="2">
        <v>43436.436620370368</v>
      </c>
      <c r="X40" s="2">
        <f t="shared" si="32"/>
        <v>43436.436620370368</v>
      </c>
      <c r="Y40" s="33">
        <f t="shared" si="33"/>
        <v>0</v>
      </c>
      <c r="Z40" s="33">
        <f t="shared" si="34"/>
        <v>0</v>
      </c>
      <c r="AA40" s="30"/>
      <c r="AB40" s="30">
        <f t="shared" si="37"/>
        <v>0</v>
      </c>
      <c r="AC40" s="30">
        <f t="shared" si="38"/>
        <v>0</v>
      </c>
      <c r="AD40" s="10"/>
      <c r="AE40" s="10"/>
    </row>
    <row r="41" spans="1:35" s="7" customFormat="1" hidden="1" x14ac:dyDescent="0.4">
      <c r="A41" s="16" t="str">
        <f t="shared" si="30"/>
        <v>-</v>
      </c>
      <c r="B41" s="16" t="str">
        <f t="shared" si="31"/>
        <v>☆</v>
      </c>
      <c r="C41" s="7">
        <v>10</v>
      </c>
      <c r="D41" s="2">
        <v>43436.432592592595</v>
      </c>
      <c r="E41" s="3" t="s">
        <v>1015</v>
      </c>
      <c r="F41" s="3">
        <v>23453</v>
      </c>
      <c r="G41" s="3" t="s">
        <v>50</v>
      </c>
      <c r="H41" s="3">
        <v>2041</v>
      </c>
      <c r="I41" s="3">
        <v>349</v>
      </c>
      <c r="J41" s="3">
        <v>4</v>
      </c>
      <c r="K41" s="3">
        <v>4</v>
      </c>
      <c r="L41" s="2">
        <v>43436.432789351849</v>
      </c>
      <c r="M41" s="3"/>
      <c r="N41" s="3"/>
      <c r="O41" s="3" t="s">
        <v>103</v>
      </c>
      <c r="P41" s="3" t="s">
        <v>19</v>
      </c>
      <c r="Q41" s="3" t="s">
        <v>73</v>
      </c>
      <c r="R41" s="3" t="s">
        <v>74</v>
      </c>
      <c r="S41" s="2">
        <v>43436.437800925924</v>
      </c>
      <c r="T41" s="3"/>
      <c r="U41" s="2">
        <v>43436.447152777779</v>
      </c>
      <c r="V41" s="3"/>
      <c r="W41" s="3"/>
      <c r="X41" s="2">
        <f t="shared" si="32"/>
        <v>43436.432592592595</v>
      </c>
      <c r="Y41" s="33">
        <f t="shared" si="33"/>
        <v>0</v>
      </c>
      <c r="Z41" s="33">
        <f t="shared" si="34"/>
        <v>0</v>
      </c>
      <c r="AA41" s="30"/>
      <c r="AB41" s="30">
        <f t="shared" si="37"/>
        <v>0</v>
      </c>
      <c r="AC41" s="30">
        <f t="shared" si="38"/>
        <v>5.2083333284826949E-3</v>
      </c>
      <c r="AD41" s="10"/>
      <c r="AE41" s="10"/>
    </row>
    <row r="42" spans="1:35" s="7" customFormat="1" hidden="1" x14ac:dyDescent="0.4">
      <c r="A42" s="16" t="str">
        <f t="shared" si="30"/>
        <v>★</v>
      </c>
      <c r="B42" s="16" t="str">
        <f t="shared" si="31"/>
        <v>☆</v>
      </c>
      <c r="C42" s="7">
        <v>10</v>
      </c>
      <c r="D42" s="2">
        <v>43436.446539351855</v>
      </c>
      <c r="E42" s="3" t="s">
        <v>813</v>
      </c>
      <c r="F42" s="3">
        <v>23466</v>
      </c>
      <c r="G42" s="3" t="s">
        <v>97</v>
      </c>
      <c r="H42" s="3">
        <v>8059</v>
      </c>
      <c r="I42" s="3">
        <v>82</v>
      </c>
      <c r="J42" s="3">
        <v>14</v>
      </c>
      <c r="K42" s="3">
        <v>2</v>
      </c>
      <c r="L42" s="2">
        <v>43436.44703703704</v>
      </c>
      <c r="M42" s="3"/>
      <c r="N42" s="3"/>
      <c r="O42" s="3" t="s">
        <v>48</v>
      </c>
      <c r="P42" s="3" t="s">
        <v>49</v>
      </c>
      <c r="Q42" s="3" t="s">
        <v>28</v>
      </c>
      <c r="R42" s="3" t="s">
        <v>29</v>
      </c>
      <c r="S42" s="2">
        <v>43436.452777777777</v>
      </c>
      <c r="T42" s="3"/>
      <c r="U42" s="2">
        <v>43436.463067129633</v>
      </c>
      <c r="V42" s="3"/>
      <c r="W42" s="2">
        <v>43436.452777777777</v>
      </c>
      <c r="X42" s="2">
        <f t="shared" si="32"/>
        <v>43436.452777777777</v>
      </c>
      <c r="Y42" s="33">
        <f t="shared" si="33"/>
        <v>0</v>
      </c>
      <c r="Z42" s="33">
        <f t="shared" si="34"/>
        <v>0</v>
      </c>
      <c r="AA42" s="30"/>
      <c r="AB42" s="30">
        <f t="shared" si="37"/>
        <v>0</v>
      </c>
      <c r="AC42" s="30">
        <f t="shared" si="38"/>
        <v>0</v>
      </c>
      <c r="AD42" s="10"/>
      <c r="AE42" s="10"/>
      <c r="AG42" s="3"/>
    </row>
    <row r="43" spans="1:35" s="12" customFormat="1" hidden="1" x14ac:dyDescent="0.4">
      <c r="A43" s="17" t="str">
        <f t="shared" si="30"/>
        <v>★</v>
      </c>
      <c r="B43" s="17" t="str">
        <f t="shared" si="31"/>
        <v>☆</v>
      </c>
      <c r="C43" s="12">
        <v>10</v>
      </c>
      <c r="D43" s="4">
        <v>43436.448888888888</v>
      </c>
      <c r="E43" s="5" t="s">
        <v>1024</v>
      </c>
      <c r="F43" s="5">
        <v>23468</v>
      </c>
      <c r="G43" s="5" t="s">
        <v>97</v>
      </c>
      <c r="H43" s="5">
        <v>8060</v>
      </c>
      <c r="I43" s="5">
        <v>514</v>
      </c>
      <c r="J43" s="5">
        <v>1</v>
      </c>
      <c r="K43" s="5">
        <v>1</v>
      </c>
      <c r="L43" s="4">
        <v>43436.449884259258</v>
      </c>
      <c r="M43" s="5"/>
      <c r="N43" s="5"/>
      <c r="O43" s="5" t="s">
        <v>48</v>
      </c>
      <c r="P43" s="5" t="s">
        <v>49</v>
      </c>
      <c r="Q43" s="5" t="s">
        <v>39</v>
      </c>
      <c r="R43" s="5" t="s">
        <v>40</v>
      </c>
      <c r="S43" s="4">
        <v>43436.455555555556</v>
      </c>
      <c r="T43" s="5"/>
      <c r="U43" s="4">
        <v>43436.460069444445</v>
      </c>
      <c r="V43" s="5"/>
      <c r="W43" s="4">
        <v>43436.455555555556</v>
      </c>
      <c r="X43" s="4">
        <f t="shared" si="32"/>
        <v>43436.455555555556</v>
      </c>
      <c r="Y43" s="34">
        <f t="shared" si="33"/>
        <v>0</v>
      </c>
      <c r="Z43" s="34">
        <f t="shared" si="34"/>
        <v>0</v>
      </c>
      <c r="AA43" s="31"/>
      <c r="AB43" s="31">
        <f t="shared" si="37"/>
        <v>0</v>
      </c>
      <c r="AC43" s="31">
        <f t="shared" si="38"/>
        <v>0</v>
      </c>
      <c r="AD43" s="19"/>
      <c r="AE43" s="19"/>
    </row>
    <row r="44" spans="1:35" s="23" customFormat="1" x14ac:dyDescent="0.4">
      <c r="A44" s="20" t="str">
        <f t="shared" si="30"/>
        <v>★</v>
      </c>
      <c r="B44" s="20" t="str">
        <f t="shared" si="31"/>
        <v>-</v>
      </c>
      <c r="C44" s="23">
        <v>11</v>
      </c>
      <c r="D44" s="22">
        <v>43436.424085648148</v>
      </c>
      <c r="E44" s="21" t="s">
        <v>1009</v>
      </c>
      <c r="F44" s="21">
        <v>23445</v>
      </c>
      <c r="G44" s="21" t="s">
        <v>18</v>
      </c>
      <c r="H44" s="21">
        <v>3931</v>
      </c>
      <c r="I44" s="21">
        <v>564</v>
      </c>
      <c r="J44" s="21">
        <v>11</v>
      </c>
      <c r="K44" s="21">
        <v>3</v>
      </c>
      <c r="L44" s="21"/>
      <c r="M44" s="22">
        <v>43436.464120370372</v>
      </c>
      <c r="N44" s="22">
        <v>43436.468645833331</v>
      </c>
      <c r="O44" s="21" t="s">
        <v>75</v>
      </c>
      <c r="P44" s="21" t="s">
        <v>76</v>
      </c>
      <c r="Q44" s="21" t="s">
        <v>30</v>
      </c>
      <c r="R44" s="21" t="s">
        <v>31</v>
      </c>
      <c r="S44" s="22">
        <v>43436.465729166666</v>
      </c>
      <c r="T44" s="22">
        <v>43436.465729166666</v>
      </c>
      <c r="U44" s="22">
        <v>43436.475682870368</v>
      </c>
      <c r="V44" s="22">
        <v>43436.475682870368</v>
      </c>
      <c r="W44" s="22">
        <v>43436.465729166666</v>
      </c>
      <c r="X44" s="22">
        <f t="shared" si="32"/>
        <v>43436.465729166666</v>
      </c>
      <c r="Y44" s="35">
        <f t="shared" si="33"/>
        <v>4.5254629585542716E-3</v>
      </c>
      <c r="Z44" s="35">
        <f t="shared" si="34"/>
        <v>1.3576388875662815E-2</v>
      </c>
      <c r="AA44" s="32">
        <f>SUM(Z44:Z93)</f>
        <v>0.51968749996740371</v>
      </c>
      <c r="AB44" s="32">
        <f t="shared" si="37"/>
        <v>0</v>
      </c>
      <c r="AC44" s="32">
        <f t="shared" si="38"/>
        <v>0</v>
      </c>
      <c r="AD44" s="26">
        <f>AVERAGE(AC44:AC93)</f>
        <v>4.7399527187387339E-3</v>
      </c>
      <c r="AE44" s="26">
        <f>MEDIAN(AC44:AC93)</f>
        <v>2.418981479422655E-3</v>
      </c>
    </row>
    <row r="45" spans="1:35" s="7" customFormat="1" x14ac:dyDescent="0.4">
      <c r="A45" s="16" t="str">
        <f t="shared" si="30"/>
        <v>★</v>
      </c>
      <c r="B45" s="16" t="str">
        <f t="shared" si="31"/>
        <v>-</v>
      </c>
      <c r="C45" s="7">
        <v>11</v>
      </c>
      <c r="D45" s="2">
        <v>43436.432916666665</v>
      </c>
      <c r="E45" s="3" t="s">
        <v>812</v>
      </c>
      <c r="F45" s="3">
        <v>23454</v>
      </c>
      <c r="G45" s="3" t="s">
        <v>32</v>
      </c>
      <c r="H45" s="3">
        <v>7989</v>
      </c>
      <c r="I45" s="3">
        <v>784</v>
      </c>
      <c r="J45" s="3">
        <v>3</v>
      </c>
      <c r="K45" s="3">
        <v>3</v>
      </c>
      <c r="L45" s="3"/>
      <c r="M45" s="2">
        <v>43436.472569444442</v>
      </c>
      <c r="N45" s="2">
        <v>43436.478402777779</v>
      </c>
      <c r="O45" s="3" t="s">
        <v>30</v>
      </c>
      <c r="P45" s="3" t="s">
        <v>31</v>
      </c>
      <c r="Q45" s="3" t="s">
        <v>43</v>
      </c>
      <c r="R45" s="3" t="s">
        <v>89</v>
      </c>
      <c r="S45" s="2">
        <v>43436.47457175926</v>
      </c>
      <c r="T45" s="2">
        <v>43436.47457175926</v>
      </c>
      <c r="U45" s="2">
        <v>43436.48165509259</v>
      </c>
      <c r="V45" s="2">
        <v>43436.48165509259</v>
      </c>
      <c r="W45" s="2">
        <v>43436.47457175926</v>
      </c>
      <c r="X45" s="2">
        <f t="shared" si="32"/>
        <v>43436.47457175926</v>
      </c>
      <c r="Y45" s="33">
        <f t="shared" si="33"/>
        <v>5.8333333363407291E-3</v>
      </c>
      <c r="Z45" s="33">
        <f t="shared" si="34"/>
        <v>1.7500000009022187E-2</v>
      </c>
      <c r="AA45" s="30"/>
      <c r="AB45" s="30">
        <f t="shared" si="37"/>
        <v>0</v>
      </c>
      <c r="AC45" s="30">
        <f t="shared" si="38"/>
        <v>0</v>
      </c>
      <c r="AD45" s="10"/>
      <c r="AE45" s="10"/>
    </row>
    <row r="46" spans="1:35" s="7" customFormat="1" x14ac:dyDescent="0.4">
      <c r="A46" s="16" t="str">
        <f t="shared" si="30"/>
        <v>★</v>
      </c>
      <c r="B46" s="16" t="str">
        <f t="shared" si="31"/>
        <v>-</v>
      </c>
      <c r="C46" s="7">
        <v>11</v>
      </c>
      <c r="D46" s="2">
        <v>43436.451469907406</v>
      </c>
      <c r="E46" s="3" t="s">
        <v>1027</v>
      </c>
      <c r="F46" s="3">
        <v>23472</v>
      </c>
      <c r="G46" s="3" t="s">
        <v>32</v>
      </c>
      <c r="H46" s="3">
        <v>7776</v>
      </c>
      <c r="I46" s="3">
        <v>962</v>
      </c>
      <c r="J46" s="3">
        <v>10</v>
      </c>
      <c r="K46" s="3">
        <v>1</v>
      </c>
      <c r="L46" s="3"/>
      <c r="M46" s="2">
        <v>43436.457118055558</v>
      </c>
      <c r="N46" s="2">
        <v>43436.464155092595</v>
      </c>
      <c r="O46" s="3" t="s">
        <v>33</v>
      </c>
      <c r="P46" s="3" t="s">
        <v>34</v>
      </c>
      <c r="Q46" s="3" t="s">
        <v>30</v>
      </c>
      <c r="R46" s="3" t="s">
        <v>31</v>
      </c>
      <c r="S46" s="2">
        <v>43436.458402777775</v>
      </c>
      <c r="T46" s="2">
        <v>43436.458402777775</v>
      </c>
      <c r="U46" s="2">
        <v>43436.466539351852</v>
      </c>
      <c r="V46" s="2">
        <v>43436.466539351852</v>
      </c>
      <c r="W46" s="2">
        <v>43436.458402777775</v>
      </c>
      <c r="X46" s="2">
        <f t="shared" si="32"/>
        <v>43436.458402777775</v>
      </c>
      <c r="Y46" s="33">
        <f t="shared" si="33"/>
        <v>7.0370370376622304E-3</v>
      </c>
      <c r="Z46" s="33">
        <f t="shared" si="34"/>
        <v>7.0370370376622304E-3</v>
      </c>
      <c r="AA46" s="30"/>
      <c r="AB46" s="30">
        <f t="shared" si="37"/>
        <v>0</v>
      </c>
      <c r="AC46" s="30">
        <f t="shared" si="38"/>
        <v>0</v>
      </c>
      <c r="AD46" s="10"/>
      <c r="AE46" s="10"/>
      <c r="AG46" s="3"/>
    </row>
    <row r="47" spans="1:35" s="7" customFormat="1" x14ac:dyDescent="0.4">
      <c r="A47" s="16" t="str">
        <f t="shared" ref="A47" si="39">IF(W47&gt;0, "★", "-")</f>
        <v>★</v>
      </c>
      <c r="B47" s="16" t="str">
        <f t="shared" ref="B47" si="40">IF(L47&gt;0, "☆", "-")</f>
        <v>-</v>
      </c>
      <c r="C47" s="7">
        <v>11</v>
      </c>
      <c r="D47" s="2">
        <v>43436.451574074075</v>
      </c>
      <c r="E47" s="3" t="s">
        <v>1028</v>
      </c>
      <c r="F47" s="3">
        <v>23473</v>
      </c>
      <c r="G47" s="3" t="s">
        <v>32</v>
      </c>
      <c r="H47" s="3">
        <v>8054</v>
      </c>
      <c r="I47" s="3">
        <v>882</v>
      </c>
      <c r="J47" s="3">
        <v>14</v>
      </c>
      <c r="K47" s="3">
        <v>1</v>
      </c>
      <c r="L47" s="3"/>
      <c r="M47" s="2">
        <v>43436.457268518519</v>
      </c>
      <c r="N47" s="2">
        <v>43436.469861111109</v>
      </c>
      <c r="O47" s="3" t="s">
        <v>33</v>
      </c>
      <c r="P47" s="3" t="s">
        <v>34</v>
      </c>
      <c r="Q47" s="3" t="s">
        <v>30</v>
      </c>
      <c r="R47" s="3" t="s">
        <v>31</v>
      </c>
      <c r="S47" s="2">
        <v>43436.458518518521</v>
      </c>
      <c r="T47" s="2">
        <v>43436.458518518521</v>
      </c>
      <c r="U47" s="2">
        <v>43436.47111111111</v>
      </c>
      <c r="V47" s="2">
        <v>43436.47111111111</v>
      </c>
      <c r="W47" s="2">
        <v>43436.458518518521</v>
      </c>
      <c r="X47" s="2">
        <f t="shared" si="32"/>
        <v>43436.458518518521</v>
      </c>
      <c r="Y47" s="33">
        <f t="shared" si="33"/>
        <v>1.2592592589498963E-2</v>
      </c>
      <c r="Z47" s="33">
        <f t="shared" si="34"/>
        <v>1.2592592589498963E-2</v>
      </c>
      <c r="AA47" s="30"/>
      <c r="AB47" s="30">
        <f t="shared" si="37"/>
        <v>0</v>
      </c>
      <c r="AC47" s="30">
        <f t="shared" si="38"/>
        <v>0</v>
      </c>
      <c r="AD47" s="10"/>
      <c r="AE47" s="10"/>
      <c r="AG47" s="3"/>
    </row>
    <row r="48" spans="1:35" s="7" customFormat="1" x14ac:dyDescent="0.4">
      <c r="A48" s="16" t="str">
        <f t="shared" ref="A48:A53" si="41">IF(W48&gt;0, "★", "-")</f>
        <v>★</v>
      </c>
      <c r="B48" s="16" t="str">
        <f t="shared" ref="B48:B53" si="42">IF(L48&gt;0, "☆", "-")</f>
        <v>-</v>
      </c>
      <c r="C48" s="7">
        <v>11</v>
      </c>
      <c r="D48" s="2">
        <v>43436.451608796298</v>
      </c>
      <c r="E48" s="3" t="s">
        <v>1029</v>
      </c>
      <c r="F48" s="3">
        <v>23474</v>
      </c>
      <c r="G48" s="3" t="s">
        <v>32</v>
      </c>
      <c r="H48" s="3">
        <v>7777</v>
      </c>
      <c r="I48" s="3">
        <v>208</v>
      </c>
      <c r="J48" s="3">
        <v>13</v>
      </c>
      <c r="K48" s="3">
        <v>3</v>
      </c>
      <c r="L48" s="3"/>
      <c r="M48" s="2">
        <v>43436.458414351851</v>
      </c>
      <c r="N48" s="2">
        <v>43436.462129629632</v>
      </c>
      <c r="O48" s="3" t="s">
        <v>33</v>
      </c>
      <c r="P48" s="3" t="s">
        <v>34</v>
      </c>
      <c r="Q48" s="3" t="s">
        <v>30</v>
      </c>
      <c r="R48" s="3" t="s">
        <v>31</v>
      </c>
      <c r="S48" s="2">
        <v>43436.458541666667</v>
      </c>
      <c r="T48" s="2">
        <v>43436.458541666667</v>
      </c>
      <c r="U48" s="2">
        <v>43436.46806712963</v>
      </c>
      <c r="V48" s="2">
        <v>43436.46806712963</v>
      </c>
      <c r="W48" s="2">
        <v>43436.458541666667</v>
      </c>
      <c r="X48" s="2">
        <f t="shared" si="32"/>
        <v>43436.458541666667</v>
      </c>
      <c r="Y48" s="33">
        <f t="shared" si="33"/>
        <v>3.7152777804294601E-3</v>
      </c>
      <c r="Z48" s="33">
        <f t="shared" si="34"/>
        <v>1.114583334128838E-2</v>
      </c>
      <c r="AA48" s="30"/>
      <c r="AB48" s="30">
        <f t="shared" si="37"/>
        <v>0</v>
      </c>
      <c r="AC48" s="30">
        <f t="shared" si="38"/>
        <v>0</v>
      </c>
      <c r="AD48" s="10"/>
      <c r="AE48" s="10"/>
      <c r="AG48" s="3"/>
    </row>
    <row r="49" spans="1:35" s="7" customFormat="1" hidden="1" x14ac:dyDescent="0.4">
      <c r="A49" s="16" t="str">
        <f t="shared" si="41"/>
        <v>★</v>
      </c>
      <c r="B49" s="16" t="str">
        <f t="shared" si="42"/>
        <v>-</v>
      </c>
      <c r="C49" s="7">
        <v>11</v>
      </c>
      <c r="D49" s="2">
        <v>43436.451782407406</v>
      </c>
      <c r="E49" s="3" t="s">
        <v>1030</v>
      </c>
      <c r="F49" s="3">
        <v>23475</v>
      </c>
      <c r="G49" s="3" t="s">
        <v>95</v>
      </c>
      <c r="H49" s="3">
        <v>0</v>
      </c>
      <c r="I49" s="3">
        <v>802</v>
      </c>
      <c r="J49" s="3">
        <v>6</v>
      </c>
      <c r="K49" s="3">
        <v>1</v>
      </c>
      <c r="L49" s="3"/>
      <c r="M49" s="2">
        <v>43436.456678240742</v>
      </c>
      <c r="N49" s="2">
        <v>43436.462384259263</v>
      </c>
      <c r="O49" s="3" t="s">
        <v>44</v>
      </c>
      <c r="P49" s="3" t="s">
        <v>45</v>
      </c>
      <c r="Q49" s="3" t="s">
        <v>22</v>
      </c>
      <c r="R49" s="3" t="s">
        <v>23</v>
      </c>
      <c r="S49" s="2">
        <v>43436.458587962959</v>
      </c>
      <c r="T49" s="2">
        <v>43436.458587962959</v>
      </c>
      <c r="U49" s="2">
        <v>43436.464814814812</v>
      </c>
      <c r="V49" s="2">
        <v>43436.464814814812</v>
      </c>
      <c r="W49" s="2">
        <v>43436.458587962959</v>
      </c>
      <c r="X49" s="2">
        <f t="shared" si="32"/>
        <v>43436.458587962959</v>
      </c>
      <c r="Y49" s="33">
        <f t="shared" si="33"/>
        <v>5.7060185208683833E-3</v>
      </c>
      <c r="Z49" s="33">
        <f t="shared" si="34"/>
        <v>5.7060185208683833E-3</v>
      </c>
      <c r="AA49" s="30"/>
      <c r="AB49" s="30">
        <f t="shared" si="37"/>
        <v>0</v>
      </c>
      <c r="AC49" s="30">
        <f t="shared" si="38"/>
        <v>0</v>
      </c>
      <c r="AD49" s="10"/>
      <c r="AE49" s="10"/>
    </row>
    <row r="50" spans="1:35" s="7" customFormat="1" x14ac:dyDescent="0.4">
      <c r="A50" s="16" t="str">
        <f t="shared" si="41"/>
        <v>★</v>
      </c>
      <c r="B50" s="16" t="str">
        <f t="shared" si="42"/>
        <v>-</v>
      </c>
      <c r="C50" s="7">
        <v>11</v>
      </c>
      <c r="D50" s="2">
        <v>43436.452349537038</v>
      </c>
      <c r="E50" s="3" t="s">
        <v>1031</v>
      </c>
      <c r="F50" s="3">
        <v>23476</v>
      </c>
      <c r="G50" s="3" t="s">
        <v>18</v>
      </c>
      <c r="H50" s="3">
        <v>7647</v>
      </c>
      <c r="I50" s="3">
        <v>142</v>
      </c>
      <c r="J50" s="3">
        <v>9</v>
      </c>
      <c r="K50" s="3">
        <v>2</v>
      </c>
      <c r="L50" s="3"/>
      <c r="M50" s="2">
        <v>43436.493634259263</v>
      </c>
      <c r="N50" s="2">
        <v>43436.498298611114</v>
      </c>
      <c r="O50" s="3" t="s">
        <v>43</v>
      </c>
      <c r="P50" s="3" t="s">
        <v>89</v>
      </c>
      <c r="Q50" s="3" t="s">
        <v>39</v>
      </c>
      <c r="R50" s="3" t="s">
        <v>40</v>
      </c>
      <c r="S50" s="2">
        <v>43436.493993055556</v>
      </c>
      <c r="T50" s="2">
        <v>43436.493993055556</v>
      </c>
      <c r="U50" s="2">
        <v>43436.498449074075</v>
      </c>
      <c r="V50" s="2">
        <v>43436.498449074075</v>
      </c>
      <c r="W50" s="2">
        <v>43436.493993055556</v>
      </c>
      <c r="X50" s="2">
        <f t="shared" si="32"/>
        <v>43436.493993055556</v>
      </c>
      <c r="Y50" s="33">
        <f t="shared" si="33"/>
        <v>4.6643518508062698E-3</v>
      </c>
      <c r="Z50" s="33">
        <f t="shared" si="34"/>
        <v>9.3287037016125396E-3</v>
      </c>
      <c r="AA50" s="30"/>
      <c r="AB50" s="30">
        <f t="shared" si="37"/>
        <v>0</v>
      </c>
      <c r="AC50" s="30">
        <f t="shared" si="38"/>
        <v>0</v>
      </c>
      <c r="AD50" s="10"/>
      <c r="AE50" s="10"/>
    </row>
    <row r="51" spans="1:35" s="7" customFormat="1" x14ac:dyDescent="0.4">
      <c r="A51" s="16" t="str">
        <f t="shared" si="41"/>
        <v>★</v>
      </c>
      <c r="B51" s="16" t="str">
        <f t="shared" si="42"/>
        <v>-</v>
      </c>
      <c r="C51" s="7">
        <v>11</v>
      </c>
      <c r="D51" s="2">
        <v>43436.453969907408</v>
      </c>
      <c r="E51" s="3" t="s">
        <v>1032</v>
      </c>
      <c r="F51" s="3">
        <v>23477</v>
      </c>
      <c r="G51" s="3" t="s">
        <v>32</v>
      </c>
      <c r="H51" s="3">
        <v>3307</v>
      </c>
      <c r="I51" s="3">
        <v>505</v>
      </c>
      <c r="J51" s="3">
        <v>5</v>
      </c>
      <c r="K51" s="3">
        <v>2</v>
      </c>
      <c r="L51" s="3"/>
      <c r="M51" s="2">
        <v>43436.457743055558</v>
      </c>
      <c r="N51" s="2">
        <v>43436.461736111109</v>
      </c>
      <c r="O51" s="3" t="s">
        <v>22</v>
      </c>
      <c r="P51" s="3" t="s">
        <v>23</v>
      </c>
      <c r="Q51" s="3" t="s">
        <v>30</v>
      </c>
      <c r="R51" s="3" t="s">
        <v>31</v>
      </c>
      <c r="S51" s="2">
        <v>43436.460902777777</v>
      </c>
      <c r="T51" s="2">
        <v>43436.460902777777</v>
      </c>
      <c r="U51" s="2">
        <v>43436.467766203707</v>
      </c>
      <c r="V51" s="2">
        <v>43436.467766203707</v>
      </c>
      <c r="W51" s="2">
        <v>43436.460902777777</v>
      </c>
      <c r="X51" s="2">
        <f t="shared" si="32"/>
        <v>43436.460902777777</v>
      </c>
      <c r="Y51" s="33">
        <f t="shared" si="33"/>
        <v>3.9930555503815413E-3</v>
      </c>
      <c r="Z51" s="33">
        <f t="shared" si="34"/>
        <v>7.9861111007630825E-3</v>
      </c>
      <c r="AA51" s="30"/>
      <c r="AB51" s="30">
        <f t="shared" si="37"/>
        <v>0</v>
      </c>
      <c r="AC51" s="30">
        <f t="shared" si="38"/>
        <v>0</v>
      </c>
      <c r="AD51" s="10"/>
      <c r="AE51" s="10"/>
    </row>
    <row r="52" spans="1:35" s="7" customFormat="1" x14ac:dyDescent="0.4">
      <c r="A52" s="16" t="str">
        <f t="shared" si="41"/>
        <v>★</v>
      </c>
      <c r="B52" s="16" t="str">
        <f t="shared" si="42"/>
        <v>-</v>
      </c>
      <c r="C52" s="7">
        <v>11</v>
      </c>
      <c r="D52" s="2">
        <v>43436.456701388888</v>
      </c>
      <c r="E52" s="3" t="s">
        <v>1033</v>
      </c>
      <c r="F52" s="3">
        <v>23478</v>
      </c>
      <c r="G52" s="3" t="s">
        <v>18</v>
      </c>
      <c r="H52" s="3">
        <v>4075</v>
      </c>
      <c r="I52" s="3">
        <v>105</v>
      </c>
      <c r="J52" s="3">
        <v>12</v>
      </c>
      <c r="K52" s="3">
        <v>4</v>
      </c>
      <c r="L52" s="3"/>
      <c r="M52" s="2">
        <v>43436.462060185186</v>
      </c>
      <c r="N52" s="2">
        <v>43436.468599537038</v>
      </c>
      <c r="O52" s="3" t="s">
        <v>33</v>
      </c>
      <c r="P52" s="3" t="s">
        <v>34</v>
      </c>
      <c r="Q52" s="3" t="s">
        <v>43</v>
      </c>
      <c r="R52" s="3" t="s">
        <v>89</v>
      </c>
      <c r="S52" s="2">
        <v>43436.46361111111</v>
      </c>
      <c r="T52" s="2">
        <v>43436.46361111111</v>
      </c>
      <c r="U52" s="2">
        <v>43436.473738425928</v>
      </c>
      <c r="V52" s="2">
        <v>43436.473738425928</v>
      </c>
      <c r="W52" s="2">
        <v>43436.46361111111</v>
      </c>
      <c r="X52" s="2">
        <f t="shared" si="32"/>
        <v>43436.46361111111</v>
      </c>
      <c r="Y52" s="33">
        <f t="shared" si="33"/>
        <v>6.5393518525524996E-3</v>
      </c>
      <c r="Z52" s="33">
        <f t="shared" si="34"/>
        <v>2.6157407410209998E-2</v>
      </c>
      <c r="AA52" s="30"/>
      <c r="AB52" s="30">
        <f t="shared" si="37"/>
        <v>0</v>
      </c>
      <c r="AC52" s="30">
        <f t="shared" si="38"/>
        <v>0</v>
      </c>
      <c r="AD52" s="10"/>
      <c r="AE52" s="10"/>
      <c r="AG52" s="3"/>
      <c r="AI52" s="3"/>
    </row>
    <row r="53" spans="1:35" s="7" customFormat="1" x14ac:dyDescent="0.4">
      <c r="A53" s="16" t="str">
        <f t="shared" si="41"/>
        <v>★</v>
      </c>
      <c r="B53" s="16" t="str">
        <f t="shared" si="42"/>
        <v>-</v>
      </c>
      <c r="C53" s="7">
        <v>11</v>
      </c>
      <c r="D53" s="2">
        <v>43436.457731481481</v>
      </c>
      <c r="E53" s="3" t="s">
        <v>1034</v>
      </c>
      <c r="F53" s="3">
        <v>23479</v>
      </c>
      <c r="G53" s="3" t="s">
        <v>110</v>
      </c>
      <c r="H53" s="3">
        <v>3653</v>
      </c>
      <c r="I53" s="3">
        <v>530</v>
      </c>
      <c r="J53" s="3">
        <v>15</v>
      </c>
      <c r="K53" s="3">
        <v>2</v>
      </c>
      <c r="L53" s="3"/>
      <c r="M53" s="2">
        <v>43436.463055555556</v>
      </c>
      <c r="N53" s="2">
        <v>43436.469641203701</v>
      </c>
      <c r="O53" s="3" t="s">
        <v>77</v>
      </c>
      <c r="P53" s="3" t="s">
        <v>78</v>
      </c>
      <c r="Q53" s="3" t="s">
        <v>63</v>
      </c>
      <c r="R53" s="3" t="s">
        <v>64</v>
      </c>
      <c r="S53" s="2">
        <v>43436.464675925927</v>
      </c>
      <c r="T53" s="2">
        <v>43436.464675925927</v>
      </c>
      <c r="U53" s="2">
        <v>43436.475300925929</v>
      </c>
      <c r="V53" s="2">
        <v>43436.475300925929</v>
      </c>
      <c r="W53" s="2">
        <v>43436.464675925927</v>
      </c>
      <c r="X53" s="2">
        <f t="shared" si="32"/>
        <v>43436.464675925927</v>
      </c>
      <c r="Y53" s="33">
        <f t="shared" si="33"/>
        <v>6.5856481451191939E-3</v>
      </c>
      <c r="Z53" s="33">
        <f t="shared" si="34"/>
        <v>1.3171296290238388E-2</v>
      </c>
      <c r="AA53" s="30"/>
      <c r="AB53" s="30">
        <f t="shared" si="37"/>
        <v>0</v>
      </c>
      <c r="AC53" s="30">
        <f t="shared" si="38"/>
        <v>0</v>
      </c>
      <c r="AD53" s="10"/>
      <c r="AE53" s="10"/>
      <c r="AG53" s="3"/>
      <c r="AI53" s="3"/>
    </row>
    <row r="54" spans="1:35" s="7" customFormat="1" x14ac:dyDescent="0.4">
      <c r="A54" s="16" t="str">
        <f t="shared" si="28"/>
        <v>★</v>
      </c>
      <c r="B54" s="16" t="str">
        <f t="shared" si="29"/>
        <v>-</v>
      </c>
      <c r="C54" s="7">
        <v>11</v>
      </c>
      <c r="D54" s="2">
        <v>43436.458865740744</v>
      </c>
      <c r="E54" s="3" t="s">
        <v>1036</v>
      </c>
      <c r="F54" s="3">
        <v>23481</v>
      </c>
      <c r="G54" s="3" t="s">
        <v>65</v>
      </c>
      <c r="H54" s="3">
        <v>4547</v>
      </c>
      <c r="I54" s="3">
        <v>60</v>
      </c>
      <c r="J54" s="3">
        <v>1</v>
      </c>
      <c r="K54" s="3">
        <v>4</v>
      </c>
      <c r="L54" s="3"/>
      <c r="M54" s="2">
        <v>43436.463807870372</v>
      </c>
      <c r="N54" s="2">
        <v>43436.469513888886</v>
      </c>
      <c r="O54" s="3" t="s">
        <v>61</v>
      </c>
      <c r="P54" s="3" t="s">
        <v>62</v>
      </c>
      <c r="Q54" s="3" t="s">
        <v>26</v>
      </c>
      <c r="R54" s="3" t="s">
        <v>27</v>
      </c>
      <c r="S54" s="2">
        <v>43436.465810185182</v>
      </c>
      <c r="T54" s="2">
        <v>43436.465810185182</v>
      </c>
      <c r="U54" s="2">
        <v>43436.476354166669</v>
      </c>
      <c r="V54" s="2">
        <v>43436.476354166669</v>
      </c>
      <c r="W54" s="2">
        <v>43436.465810185182</v>
      </c>
      <c r="X54" s="2">
        <f t="shared" si="2"/>
        <v>43436.465810185182</v>
      </c>
      <c r="Y54" s="33">
        <f t="shared" si="3"/>
        <v>5.7060185135924257E-3</v>
      </c>
      <c r="Z54" s="33">
        <f t="shared" si="4"/>
        <v>2.2824074054369703E-2</v>
      </c>
      <c r="AA54" s="30"/>
      <c r="AB54" s="30">
        <f t="shared" si="5"/>
        <v>0</v>
      </c>
      <c r="AC54" s="30">
        <f t="shared" si="8"/>
        <v>0</v>
      </c>
      <c r="AD54" s="10"/>
      <c r="AE54" s="10"/>
    </row>
    <row r="55" spans="1:35" s="7" customFormat="1" hidden="1" x14ac:dyDescent="0.4">
      <c r="A55" s="16" t="str">
        <f t="shared" si="28"/>
        <v>-</v>
      </c>
      <c r="B55" s="16" t="str">
        <f t="shared" si="29"/>
        <v>-</v>
      </c>
      <c r="C55" s="7">
        <v>11</v>
      </c>
      <c r="D55" s="2">
        <v>43436.460335648146</v>
      </c>
      <c r="E55" s="3" t="s">
        <v>1037</v>
      </c>
      <c r="F55" s="3">
        <v>23482</v>
      </c>
      <c r="G55" s="3" t="s">
        <v>95</v>
      </c>
      <c r="H55" s="3">
        <v>0</v>
      </c>
      <c r="I55" s="3">
        <v>788</v>
      </c>
      <c r="J55" s="3">
        <v>3</v>
      </c>
      <c r="K55" s="3">
        <v>3</v>
      </c>
      <c r="L55" s="3"/>
      <c r="M55" s="2">
        <v>43436.466724537036</v>
      </c>
      <c r="N55" s="2">
        <v>43436.472060185188</v>
      </c>
      <c r="O55" s="3" t="s">
        <v>77</v>
      </c>
      <c r="P55" s="3" t="s">
        <v>78</v>
      </c>
      <c r="Q55" s="3" t="s">
        <v>30</v>
      </c>
      <c r="R55" s="3" t="s">
        <v>31</v>
      </c>
      <c r="S55" s="2">
        <v>43436.465636574074</v>
      </c>
      <c r="T55" s="2">
        <v>43436.465636574074</v>
      </c>
      <c r="U55" s="2">
        <v>43436.474444444444</v>
      </c>
      <c r="V55" s="2">
        <v>43436.474444444444</v>
      </c>
      <c r="W55" s="3"/>
      <c r="X55" s="2">
        <f t="shared" si="2"/>
        <v>43436.460335648146</v>
      </c>
      <c r="Y55" s="33">
        <f t="shared" si="3"/>
        <v>5.3356481512309983E-3</v>
      </c>
      <c r="Z55" s="33">
        <f t="shared" si="4"/>
        <v>1.6006944453692995E-2</v>
      </c>
      <c r="AA55" s="30"/>
      <c r="AB55" s="30">
        <f t="shared" si="5"/>
        <v>1.0879629626288079E-3</v>
      </c>
      <c r="AC55" s="30">
        <f t="shared" si="8"/>
        <v>6.3888888907968067E-3</v>
      </c>
      <c r="AD55" s="10"/>
      <c r="AE55" s="10"/>
    </row>
    <row r="56" spans="1:35" s="7" customFormat="1" x14ac:dyDescent="0.4">
      <c r="A56" s="16" t="str">
        <f t="shared" si="28"/>
        <v>-</v>
      </c>
      <c r="B56" s="16" t="str">
        <f t="shared" si="29"/>
        <v>-</v>
      </c>
      <c r="C56" s="7">
        <v>11</v>
      </c>
      <c r="D56" s="2">
        <v>43436.462233796294</v>
      </c>
      <c r="E56" s="3" t="s">
        <v>1038</v>
      </c>
      <c r="F56" s="3">
        <v>23483</v>
      </c>
      <c r="G56" s="3" t="s">
        <v>97</v>
      </c>
      <c r="H56" s="3">
        <v>5745</v>
      </c>
      <c r="I56" s="3">
        <v>562</v>
      </c>
      <c r="J56" s="3">
        <v>14</v>
      </c>
      <c r="K56" s="3">
        <v>1</v>
      </c>
      <c r="L56" s="3"/>
      <c r="M56" s="2">
        <v>43436.46503472222</v>
      </c>
      <c r="N56" s="2">
        <v>43436.469618055555</v>
      </c>
      <c r="O56" s="3" t="s">
        <v>22</v>
      </c>
      <c r="P56" s="3" t="s">
        <v>23</v>
      </c>
      <c r="Q56" s="3" t="s">
        <v>30</v>
      </c>
      <c r="R56" s="3" t="s">
        <v>31</v>
      </c>
      <c r="S56" s="2">
        <v>43436.464178240742</v>
      </c>
      <c r="T56" s="2">
        <v>43436.464178240742</v>
      </c>
      <c r="U56" s="2">
        <v>43436.470347222225</v>
      </c>
      <c r="V56" s="2">
        <v>43436.470347222225</v>
      </c>
      <c r="W56" s="3"/>
      <c r="X56" s="2">
        <f t="shared" si="2"/>
        <v>43436.462233796294</v>
      </c>
      <c r="Y56" s="33">
        <f t="shared" si="3"/>
        <v>4.5833333351765759E-3</v>
      </c>
      <c r="Z56" s="33">
        <f t="shared" si="4"/>
        <v>4.5833333351765759E-3</v>
      </c>
      <c r="AA56" s="30"/>
      <c r="AB56" s="30">
        <f t="shared" si="5"/>
        <v>8.5648147796746343E-4</v>
      </c>
      <c r="AC56" s="30">
        <f t="shared" si="8"/>
        <v>2.8009259258396924E-3</v>
      </c>
      <c r="AD56" s="10"/>
      <c r="AE56" s="10"/>
      <c r="AG56" s="8"/>
    </row>
    <row r="57" spans="1:35" s="7" customFormat="1" x14ac:dyDescent="0.4">
      <c r="A57" s="16" t="str">
        <f t="shared" si="28"/>
        <v>★</v>
      </c>
      <c r="B57" s="16" t="str">
        <f t="shared" si="29"/>
        <v>-</v>
      </c>
      <c r="C57" s="7">
        <v>11</v>
      </c>
      <c r="D57" s="2">
        <v>43436.462418981479</v>
      </c>
      <c r="E57" s="3" t="s">
        <v>1039</v>
      </c>
      <c r="F57" s="3">
        <v>23484</v>
      </c>
      <c r="G57" s="3" t="s">
        <v>32</v>
      </c>
      <c r="H57" s="3">
        <v>5562</v>
      </c>
      <c r="I57" s="3">
        <v>147</v>
      </c>
      <c r="J57" s="3">
        <v>9</v>
      </c>
      <c r="K57" s="3">
        <v>4</v>
      </c>
      <c r="L57" s="3"/>
      <c r="M57" s="2">
        <v>43436.466365740744</v>
      </c>
      <c r="N57" s="2">
        <v>43436.475925925923</v>
      </c>
      <c r="O57" s="3" t="s">
        <v>22</v>
      </c>
      <c r="P57" s="3" t="s">
        <v>23</v>
      </c>
      <c r="Q57" s="3" t="s">
        <v>43</v>
      </c>
      <c r="R57" s="3" t="s">
        <v>89</v>
      </c>
      <c r="S57" s="2">
        <v>43436.469351851854</v>
      </c>
      <c r="T57" s="2">
        <v>43436.469351851854</v>
      </c>
      <c r="U57" s="2">
        <v>43436.481539351851</v>
      </c>
      <c r="V57" s="2">
        <v>43436.481539351851</v>
      </c>
      <c r="W57" s="2">
        <v>43436.469351851854</v>
      </c>
      <c r="X57" s="2">
        <f t="shared" si="2"/>
        <v>43436.469351851854</v>
      </c>
      <c r="Y57" s="33">
        <f t="shared" si="3"/>
        <v>9.5601851789979264E-3</v>
      </c>
      <c r="Z57" s="33">
        <f t="shared" si="4"/>
        <v>3.8240740715991706E-2</v>
      </c>
      <c r="AA57" s="30"/>
      <c r="AB57" s="30">
        <f t="shared" si="5"/>
        <v>0</v>
      </c>
      <c r="AC57" s="30">
        <f t="shared" si="8"/>
        <v>0</v>
      </c>
      <c r="AD57" s="10"/>
      <c r="AE57" s="10"/>
      <c r="AG57" s="8"/>
      <c r="AI57" s="3"/>
    </row>
    <row r="58" spans="1:35" s="7" customFormat="1" x14ac:dyDescent="0.4">
      <c r="A58" s="16" t="str">
        <f t="shared" si="28"/>
        <v>-</v>
      </c>
      <c r="B58" s="16" t="str">
        <f t="shared" si="29"/>
        <v>-</v>
      </c>
      <c r="C58" s="7">
        <v>11</v>
      </c>
      <c r="D58" s="2">
        <v>43436.462939814817</v>
      </c>
      <c r="E58" s="3" t="s">
        <v>1040</v>
      </c>
      <c r="F58" s="3">
        <v>23485</v>
      </c>
      <c r="G58" s="3" t="s">
        <v>97</v>
      </c>
      <c r="H58" s="3">
        <v>6650</v>
      </c>
      <c r="I58" s="3">
        <v>184</v>
      </c>
      <c r="J58" s="3">
        <v>2</v>
      </c>
      <c r="K58" s="3">
        <v>1</v>
      </c>
      <c r="L58" s="3"/>
      <c r="M58" s="2">
        <v>43436.464201388888</v>
      </c>
      <c r="N58" s="2">
        <v>43436.468206018515</v>
      </c>
      <c r="O58" s="3" t="s">
        <v>103</v>
      </c>
      <c r="P58" s="3" t="s">
        <v>19</v>
      </c>
      <c r="Q58" s="3" t="s">
        <v>63</v>
      </c>
      <c r="R58" s="3" t="s">
        <v>64</v>
      </c>
      <c r="S58" s="2">
        <v>43436.465092592596</v>
      </c>
      <c r="T58" s="2">
        <v>43436.465092592596</v>
      </c>
      <c r="U58" s="2">
        <v>43436.470833333333</v>
      </c>
      <c r="V58" s="2">
        <v>43436.470833333333</v>
      </c>
      <c r="W58" s="3"/>
      <c r="X58" s="2">
        <f t="shared" si="2"/>
        <v>43436.462939814817</v>
      </c>
      <c r="Y58" s="33">
        <f t="shared" si="3"/>
        <v>4.0046296271611936E-3</v>
      </c>
      <c r="Z58" s="33">
        <f t="shared" si="4"/>
        <v>4.0046296271611936E-3</v>
      </c>
      <c r="AA58" s="30"/>
      <c r="AB58" s="30">
        <f t="shared" si="5"/>
        <v>0</v>
      </c>
      <c r="AC58" s="30">
        <f t="shared" si="8"/>
        <v>1.261574070667848E-3</v>
      </c>
      <c r="AD58" s="10"/>
      <c r="AE58" s="10"/>
      <c r="AG58" s="8"/>
      <c r="AI58" s="3"/>
    </row>
    <row r="59" spans="1:35" s="7" customFormat="1" x14ac:dyDescent="0.4">
      <c r="A59" s="16" t="str">
        <f t="shared" ref="A59:A62" si="43">IF(W59&gt;0, "★", "-")</f>
        <v>-</v>
      </c>
      <c r="B59" s="16" t="str">
        <f t="shared" ref="B59:B62" si="44">IF(L59&gt;0, "☆", "-")</f>
        <v>-</v>
      </c>
      <c r="C59" s="7">
        <v>11</v>
      </c>
      <c r="D59" s="2">
        <v>43436.46434027778</v>
      </c>
      <c r="E59" s="3" t="s">
        <v>1041</v>
      </c>
      <c r="F59" s="3">
        <v>23486</v>
      </c>
      <c r="G59" s="3" t="s">
        <v>32</v>
      </c>
      <c r="H59" s="3">
        <v>8038</v>
      </c>
      <c r="I59" s="3">
        <v>549</v>
      </c>
      <c r="J59" s="3">
        <v>5</v>
      </c>
      <c r="K59" s="3">
        <v>2</v>
      </c>
      <c r="L59" s="3"/>
      <c r="M59" s="2">
        <v>43436.466203703705</v>
      </c>
      <c r="N59" s="2">
        <v>43436.47142361111</v>
      </c>
      <c r="O59" s="3" t="s">
        <v>33</v>
      </c>
      <c r="P59" s="3" t="s">
        <v>34</v>
      </c>
      <c r="Q59" s="3" t="s">
        <v>20</v>
      </c>
      <c r="R59" s="3" t="s">
        <v>21</v>
      </c>
      <c r="S59" s="2">
        <v>43436.468194444446</v>
      </c>
      <c r="T59" s="2">
        <v>43436.468194444446</v>
      </c>
      <c r="U59" s="2">
        <v>43436.476817129631</v>
      </c>
      <c r="V59" s="2">
        <v>43436.476817129631</v>
      </c>
      <c r="W59" s="3"/>
      <c r="X59" s="2">
        <f t="shared" si="2"/>
        <v>43436.46434027778</v>
      </c>
      <c r="Y59" s="33">
        <f t="shared" si="3"/>
        <v>5.2199074052623473E-3</v>
      </c>
      <c r="Z59" s="33">
        <f t="shared" si="4"/>
        <v>1.0439814810524695E-2</v>
      </c>
      <c r="AA59" s="30"/>
      <c r="AB59" s="30">
        <f t="shared" si="5"/>
        <v>0</v>
      </c>
      <c r="AC59" s="30">
        <f t="shared" si="8"/>
        <v>1.8634259249665774E-3</v>
      </c>
      <c r="AD59" s="10"/>
      <c r="AE59" s="10"/>
      <c r="AG59" s="8"/>
      <c r="AI59" s="3"/>
    </row>
    <row r="60" spans="1:35" s="7" customFormat="1" hidden="1" x14ac:dyDescent="0.4">
      <c r="A60" s="16" t="str">
        <f t="shared" si="43"/>
        <v>-</v>
      </c>
      <c r="B60" s="16" t="str">
        <f t="shared" si="44"/>
        <v>-</v>
      </c>
      <c r="C60" s="7">
        <v>11</v>
      </c>
      <c r="D60" s="2">
        <v>43436.465543981481</v>
      </c>
      <c r="E60" s="3" t="s">
        <v>1042</v>
      </c>
      <c r="F60" s="3">
        <v>23487</v>
      </c>
      <c r="G60" s="3" t="s">
        <v>95</v>
      </c>
      <c r="H60" s="3">
        <v>0</v>
      </c>
      <c r="I60" s="3">
        <v>126</v>
      </c>
      <c r="J60" s="3">
        <v>6</v>
      </c>
      <c r="K60" s="3">
        <v>2</v>
      </c>
      <c r="L60" s="3"/>
      <c r="M60" s="2">
        <v>43436.469224537039</v>
      </c>
      <c r="N60" s="2">
        <v>43436.473483796297</v>
      </c>
      <c r="O60" s="3" t="s">
        <v>70</v>
      </c>
      <c r="P60" s="3" t="s">
        <v>105</v>
      </c>
      <c r="Q60" s="3" t="s">
        <v>43</v>
      </c>
      <c r="R60" s="3" t="s">
        <v>89</v>
      </c>
      <c r="S60" s="2">
        <v>43436.469398148147</v>
      </c>
      <c r="T60" s="2">
        <v>43436.469398148147</v>
      </c>
      <c r="U60" s="2">
        <v>43436.475034722222</v>
      </c>
      <c r="V60" s="2">
        <v>43436.475034722222</v>
      </c>
      <c r="W60" s="3"/>
      <c r="X60" s="2">
        <f t="shared" si="2"/>
        <v>43436.465543981481</v>
      </c>
      <c r="Y60" s="33">
        <f t="shared" si="3"/>
        <v>4.2592592581058852E-3</v>
      </c>
      <c r="Z60" s="33">
        <f t="shared" si="4"/>
        <v>8.5185185162117705E-3</v>
      </c>
      <c r="AA60" s="30"/>
      <c r="AB60" s="30">
        <f t="shared" si="5"/>
        <v>0</v>
      </c>
      <c r="AC60" s="30">
        <f t="shared" si="8"/>
        <v>3.6805555573664606E-3</v>
      </c>
      <c r="AD60" s="10"/>
      <c r="AE60" s="10"/>
    </row>
    <row r="61" spans="1:35" s="7" customFormat="1" x14ac:dyDescent="0.4">
      <c r="A61" s="16" t="str">
        <f t="shared" si="43"/>
        <v>★</v>
      </c>
      <c r="B61" s="16" t="str">
        <f t="shared" si="44"/>
        <v>-</v>
      </c>
      <c r="C61" s="7">
        <v>11</v>
      </c>
      <c r="D61" s="2">
        <v>43436.466423611113</v>
      </c>
      <c r="E61" s="3" t="s">
        <v>1043</v>
      </c>
      <c r="F61" s="3">
        <v>23488</v>
      </c>
      <c r="G61" s="3" t="s">
        <v>97</v>
      </c>
      <c r="H61" s="3">
        <v>8066</v>
      </c>
      <c r="I61" s="3">
        <v>537</v>
      </c>
      <c r="J61" s="3">
        <v>13</v>
      </c>
      <c r="K61" s="3">
        <v>4</v>
      </c>
      <c r="L61" s="3"/>
      <c r="M61" s="2">
        <v>43436.474780092591</v>
      </c>
      <c r="N61" s="2">
        <v>43436.479756944442</v>
      </c>
      <c r="O61" s="3" t="s">
        <v>103</v>
      </c>
      <c r="P61" s="3" t="s">
        <v>19</v>
      </c>
      <c r="Q61" s="3" t="s">
        <v>36</v>
      </c>
      <c r="R61" s="3" t="s">
        <v>37</v>
      </c>
      <c r="S61" s="2">
        <v>43436.472916666666</v>
      </c>
      <c r="T61" s="2">
        <v>43436.472916666666</v>
      </c>
      <c r="U61" s="2">
        <v>43436.481261574074</v>
      </c>
      <c r="V61" s="2">
        <v>43436.481261574074</v>
      </c>
      <c r="W61" s="2">
        <v>43436.472916666666</v>
      </c>
      <c r="X61" s="2">
        <f t="shared" si="2"/>
        <v>43436.472916666666</v>
      </c>
      <c r="Y61" s="33">
        <f t="shared" si="3"/>
        <v>4.9768518510973081E-3</v>
      </c>
      <c r="Z61" s="33">
        <f t="shared" si="4"/>
        <v>1.9907407404389232E-2</v>
      </c>
      <c r="AA61" s="30"/>
      <c r="AB61" s="30">
        <f t="shared" si="5"/>
        <v>1.8634259249665774E-3</v>
      </c>
      <c r="AC61" s="30">
        <f t="shared" si="8"/>
        <v>1.8634259249665774E-3</v>
      </c>
      <c r="AD61" s="10"/>
      <c r="AE61" s="10"/>
    </row>
    <row r="62" spans="1:35" s="7" customFormat="1" x14ac:dyDescent="0.4">
      <c r="A62" s="16" t="str">
        <f t="shared" si="43"/>
        <v>-</v>
      </c>
      <c r="B62" s="16" t="str">
        <f t="shared" si="44"/>
        <v>-</v>
      </c>
      <c r="C62" s="7">
        <v>11</v>
      </c>
      <c r="D62" s="2">
        <v>43436.469328703701</v>
      </c>
      <c r="E62" s="3" t="s">
        <v>1045</v>
      </c>
      <c r="F62" s="3">
        <v>23490</v>
      </c>
      <c r="G62" s="3" t="s">
        <v>32</v>
      </c>
      <c r="H62" s="3">
        <v>5605</v>
      </c>
      <c r="I62" s="3">
        <v>11</v>
      </c>
      <c r="J62" s="3">
        <v>15</v>
      </c>
      <c r="K62" s="3">
        <v>1</v>
      </c>
      <c r="L62" s="3"/>
      <c r="M62" s="2">
        <v>43436.471006944441</v>
      </c>
      <c r="N62" s="2">
        <v>43436.474791666667</v>
      </c>
      <c r="O62" s="3" t="s">
        <v>63</v>
      </c>
      <c r="P62" s="3" t="s">
        <v>64</v>
      </c>
      <c r="Q62" s="3" t="s">
        <v>73</v>
      </c>
      <c r="R62" s="3" t="s">
        <v>74</v>
      </c>
      <c r="S62" s="2">
        <v>43436.470995370371</v>
      </c>
      <c r="T62" s="2">
        <v>43436.470995370371</v>
      </c>
      <c r="U62" s="2">
        <v>43436.475324074076</v>
      </c>
      <c r="V62" s="2">
        <v>43436.475324074076</v>
      </c>
      <c r="W62" s="3"/>
      <c r="X62" s="2">
        <f t="shared" si="2"/>
        <v>43436.469328703701</v>
      </c>
      <c r="Y62" s="33">
        <f t="shared" si="3"/>
        <v>3.7847222265554592E-3</v>
      </c>
      <c r="Z62" s="33">
        <f t="shared" si="4"/>
        <v>3.7847222265554592E-3</v>
      </c>
      <c r="AA62" s="30"/>
      <c r="AB62" s="30">
        <f t="shared" si="5"/>
        <v>1.1574069503694773E-5</v>
      </c>
      <c r="AC62" s="30">
        <f t="shared" si="8"/>
        <v>1.6782407401478849E-3</v>
      </c>
      <c r="AD62" s="10"/>
      <c r="AE62" s="10"/>
    </row>
    <row r="63" spans="1:35" s="7" customFormat="1" x14ac:dyDescent="0.4">
      <c r="A63" s="16" t="str">
        <f t="shared" si="20"/>
        <v>-</v>
      </c>
      <c r="B63" s="16" t="str">
        <f t="shared" si="21"/>
        <v>-</v>
      </c>
      <c r="C63" s="7">
        <v>11</v>
      </c>
      <c r="D63" s="2">
        <v>43436.470648148148</v>
      </c>
      <c r="E63" s="3" t="s">
        <v>1046</v>
      </c>
      <c r="F63" s="3">
        <v>23491</v>
      </c>
      <c r="G63" s="3" t="s">
        <v>65</v>
      </c>
      <c r="H63" s="3">
        <v>3229</v>
      </c>
      <c r="I63" s="3">
        <v>512</v>
      </c>
      <c r="J63" s="3">
        <v>7</v>
      </c>
      <c r="K63" s="3">
        <v>1</v>
      </c>
      <c r="L63" s="3"/>
      <c r="M63" s="2">
        <v>43436.473807870374</v>
      </c>
      <c r="N63" s="2">
        <v>43436.491724537038</v>
      </c>
      <c r="O63" s="3" t="s">
        <v>36</v>
      </c>
      <c r="P63" s="3" t="s">
        <v>37</v>
      </c>
      <c r="Q63" s="3" t="s">
        <v>30</v>
      </c>
      <c r="R63" s="3" t="s">
        <v>31</v>
      </c>
      <c r="S63" s="2">
        <v>43436.475648148145</v>
      </c>
      <c r="T63" s="2">
        <v>43436.475648148145</v>
      </c>
      <c r="U63" s="2">
        <v>43436.479849537034</v>
      </c>
      <c r="V63" s="2">
        <v>43436.479849537034</v>
      </c>
      <c r="W63" s="3"/>
      <c r="X63" s="2">
        <f t="shared" si="2"/>
        <v>43436.470648148148</v>
      </c>
      <c r="Y63" s="33">
        <f t="shared" si="3"/>
        <v>1.7916666663950309E-2</v>
      </c>
      <c r="Z63" s="33">
        <f t="shared" si="4"/>
        <v>1.7916666663950309E-2</v>
      </c>
      <c r="AA63" s="30"/>
      <c r="AB63" s="30">
        <f t="shared" si="5"/>
        <v>0</v>
      </c>
      <c r="AC63" s="30">
        <f t="shared" si="8"/>
        <v>3.1597222259733826E-3</v>
      </c>
      <c r="AD63" s="10"/>
      <c r="AE63" s="10"/>
    </row>
    <row r="64" spans="1:35" s="7" customFormat="1" x14ac:dyDescent="0.4">
      <c r="A64" s="16" t="str">
        <f t="shared" ref="A64:A65" si="45">IF(W64&gt;0, "★", "-")</f>
        <v>-</v>
      </c>
      <c r="B64" s="16" t="str">
        <f t="shared" ref="B64:B65" si="46">IF(L64&gt;0, "☆", "-")</f>
        <v>-</v>
      </c>
      <c r="C64" s="7">
        <v>11</v>
      </c>
      <c r="D64" s="2">
        <v>43436.472719907404</v>
      </c>
      <c r="E64" s="3" t="s">
        <v>1044</v>
      </c>
      <c r="F64" s="3">
        <v>23492</v>
      </c>
      <c r="G64" s="3" t="s">
        <v>32</v>
      </c>
      <c r="H64" s="3">
        <v>5131</v>
      </c>
      <c r="I64" s="3">
        <v>72</v>
      </c>
      <c r="J64" s="3">
        <v>2</v>
      </c>
      <c r="K64" s="3">
        <v>2</v>
      </c>
      <c r="L64" s="3"/>
      <c r="M64" s="2">
        <v>43436.474965277775</v>
      </c>
      <c r="N64" s="2">
        <v>43436.479143518518</v>
      </c>
      <c r="O64" s="3" t="s">
        <v>22</v>
      </c>
      <c r="P64" s="3" t="s">
        <v>23</v>
      </c>
      <c r="Q64" s="3" t="s">
        <v>73</v>
      </c>
      <c r="R64" s="3" t="s">
        <v>74</v>
      </c>
      <c r="S64" s="2">
        <v>43436.474039351851</v>
      </c>
      <c r="T64" s="2">
        <v>43436.474039351851</v>
      </c>
      <c r="U64" s="2">
        <v>43436.478506944448</v>
      </c>
      <c r="V64" s="2">
        <v>43436.478506944448</v>
      </c>
      <c r="W64" s="3"/>
      <c r="X64" s="2">
        <f t="shared" ref="X64:X111" si="47">IF(W64&gt;0,W64,D64)</f>
        <v>43436.472719907404</v>
      </c>
      <c r="Y64" s="33">
        <f t="shared" ref="Y64:Y111" si="48">N64-M64</f>
        <v>4.1782407424761914E-3</v>
      </c>
      <c r="Z64" s="33">
        <f t="shared" ref="Z64:Z111" si="49">Y64*K64</f>
        <v>8.3564814849523827E-3</v>
      </c>
      <c r="AA64" s="30"/>
      <c r="AB64" s="30">
        <f t="shared" si="5"/>
        <v>9.2592592409346253E-4</v>
      </c>
      <c r="AC64" s="30">
        <f t="shared" si="8"/>
        <v>2.2453703713836148E-3</v>
      </c>
      <c r="AD64" s="10"/>
      <c r="AE64" s="10"/>
    </row>
    <row r="65" spans="1:33" s="7" customFormat="1" x14ac:dyDescent="0.4">
      <c r="A65" s="16" t="str">
        <f t="shared" si="45"/>
        <v>-</v>
      </c>
      <c r="B65" s="16" t="str">
        <f t="shared" si="46"/>
        <v>-</v>
      </c>
      <c r="C65" s="7">
        <v>11</v>
      </c>
      <c r="D65" s="2">
        <v>43436.473067129627</v>
      </c>
      <c r="E65" s="3" t="s">
        <v>1047</v>
      </c>
      <c r="F65" s="3">
        <v>23493</v>
      </c>
      <c r="G65" s="3" t="s">
        <v>97</v>
      </c>
      <c r="H65" s="3">
        <v>8068</v>
      </c>
      <c r="I65" s="3">
        <v>315</v>
      </c>
      <c r="J65" s="3">
        <v>11</v>
      </c>
      <c r="K65" s="3">
        <v>2</v>
      </c>
      <c r="L65" s="3"/>
      <c r="M65" s="2">
        <v>43436.477731481478</v>
      </c>
      <c r="N65" s="2">
        <v>43436.481909722221</v>
      </c>
      <c r="O65" s="3" t="s">
        <v>103</v>
      </c>
      <c r="P65" s="3" t="s">
        <v>19</v>
      </c>
      <c r="Q65" s="3" t="s">
        <v>36</v>
      </c>
      <c r="R65" s="3" t="s">
        <v>37</v>
      </c>
      <c r="S65" s="2">
        <v>43436.477835648147</v>
      </c>
      <c r="T65" s="2">
        <v>43436.477835648147</v>
      </c>
      <c r="U65" s="2">
        <v>43436.484791666669</v>
      </c>
      <c r="V65" s="2">
        <v>43436.484791666669</v>
      </c>
      <c r="W65" s="3"/>
      <c r="X65" s="2">
        <f t="shared" si="47"/>
        <v>43436.473067129627</v>
      </c>
      <c r="Y65" s="33">
        <f t="shared" si="48"/>
        <v>4.1782407424761914E-3</v>
      </c>
      <c r="Z65" s="33">
        <f t="shared" si="49"/>
        <v>8.3564814849523827E-3</v>
      </c>
      <c r="AA65" s="30"/>
      <c r="AB65" s="30">
        <f t="shared" si="5"/>
        <v>0</v>
      </c>
      <c r="AC65" s="30">
        <f t="shared" si="8"/>
        <v>4.6643518508062698E-3</v>
      </c>
      <c r="AD65" s="10"/>
      <c r="AE65" s="10"/>
    </row>
    <row r="66" spans="1:33" s="7" customFormat="1" x14ac:dyDescent="0.4">
      <c r="A66" s="16" t="str">
        <f t="shared" ref="A66:A67" si="50">IF(W66&gt;0, "★", "-")</f>
        <v>-</v>
      </c>
      <c r="B66" s="16" t="str">
        <f t="shared" ref="B66:B67" si="51">IF(L66&gt;0, "☆", "-")</f>
        <v>-</v>
      </c>
      <c r="C66" s="7">
        <v>11</v>
      </c>
      <c r="D66" s="2">
        <v>43436.475416666668</v>
      </c>
      <c r="E66" s="3" t="s">
        <v>1048</v>
      </c>
      <c r="F66" s="3">
        <v>23495</v>
      </c>
      <c r="G66" s="3" t="s">
        <v>32</v>
      </c>
      <c r="H66" s="3">
        <v>3462</v>
      </c>
      <c r="I66" s="3">
        <v>811</v>
      </c>
      <c r="J66" s="3">
        <v>10</v>
      </c>
      <c r="K66" s="3">
        <v>1</v>
      </c>
      <c r="L66" s="3"/>
      <c r="M66" s="2">
        <v>43436.478217592594</v>
      </c>
      <c r="N66" s="2">
        <v>43436.486770833333</v>
      </c>
      <c r="O66" s="3" t="s">
        <v>48</v>
      </c>
      <c r="P66" s="3" t="s">
        <v>49</v>
      </c>
      <c r="Q66" s="3" t="s">
        <v>33</v>
      </c>
      <c r="R66" s="3" t="s">
        <v>34</v>
      </c>
      <c r="S66" s="2">
        <v>43436.477523148147</v>
      </c>
      <c r="T66" s="2">
        <v>43436.477523148147</v>
      </c>
      <c r="U66" s="2">
        <v>43436.484340277777</v>
      </c>
      <c r="V66" s="2">
        <v>43436.484340277777</v>
      </c>
      <c r="W66" s="3"/>
      <c r="X66" s="2">
        <f t="shared" si="47"/>
        <v>43436.475416666668</v>
      </c>
      <c r="Y66" s="33">
        <f t="shared" si="48"/>
        <v>8.55324073927477E-3</v>
      </c>
      <c r="Z66" s="33">
        <f t="shared" si="49"/>
        <v>8.55324073927477E-3</v>
      </c>
      <c r="AA66" s="30"/>
      <c r="AB66" s="30">
        <f t="shared" ref="AB66:AB111" si="52">IF(IF(A66="☆",L66-S66,M66-S66)&lt;0,0,IF(A66="☆",L66-S66,M66-S66))</f>
        <v>6.944444467080757E-4</v>
      </c>
      <c r="AC66" s="30">
        <f t="shared" ref="AC66:AC111" si="53">IF(IF(B66="☆",(IF(L66&gt;S66,L66-X66,S66-X66)),M66-X66)&lt;0,0,IF(B66="☆",(IF(L66&gt;S66,L66-X66,S66-X66)),M66-X66))</f>
        <v>2.8009259258396924E-3</v>
      </c>
      <c r="AD66" s="10"/>
      <c r="AE66" s="10"/>
    </row>
    <row r="67" spans="1:33" s="7" customFormat="1" x14ac:dyDescent="0.4">
      <c r="A67" s="16" t="str">
        <f t="shared" si="50"/>
        <v>★</v>
      </c>
      <c r="B67" s="16" t="str">
        <f t="shared" si="51"/>
        <v>-</v>
      </c>
      <c r="C67" s="7">
        <v>11</v>
      </c>
      <c r="D67" s="2">
        <v>43436.478865740741</v>
      </c>
      <c r="E67" s="3" t="s">
        <v>1049</v>
      </c>
      <c r="F67" s="3">
        <v>23496</v>
      </c>
      <c r="G67" s="3" t="s">
        <v>32</v>
      </c>
      <c r="H67" s="3">
        <v>1295</v>
      </c>
      <c r="I67" s="3">
        <v>413</v>
      </c>
      <c r="J67" s="3">
        <v>10</v>
      </c>
      <c r="K67" s="3">
        <v>3</v>
      </c>
      <c r="L67" s="3"/>
      <c r="M67" s="2">
        <v>43436.482974537037</v>
      </c>
      <c r="N67" s="2">
        <v>43436.491388888891</v>
      </c>
      <c r="O67" s="3" t="s">
        <v>26</v>
      </c>
      <c r="P67" s="3" t="s">
        <v>27</v>
      </c>
      <c r="Q67" s="3" t="s">
        <v>36</v>
      </c>
      <c r="R67" s="3" t="s">
        <v>37</v>
      </c>
      <c r="S67" s="2">
        <v>43436.485810185186</v>
      </c>
      <c r="T67" s="2">
        <v>43436.485810185186</v>
      </c>
      <c r="U67" s="2">
        <v>43436.496319444443</v>
      </c>
      <c r="V67" s="2">
        <v>43436.496319444443</v>
      </c>
      <c r="W67" s="2">
        <v>43436.485810185186</v>
      </c>
      <c r="X67" s="2">
        <f t="shared" si="47"/>
        <v>43436.485810185186</v>
      </c>
      <c r="Y67" s="33">
        <f t="shared" si="48"/>
        <v>8.4143518542987294E-3</v>
      </c>
      <c r="Z67" s="33">
        <f t="shared" si="49"/>
        <v>2.5243055562896188E-2</v>
      </c>
      <c r="AA67" s="30"/>
      <c r="AB67" s="30">
        <f t="shared" si="52"/>
        <v>0</v>
      </c>
      <c r="AC67" s="30">
        <f t="shared" si="53"/>
        <v>0</v>
      </c>
      <c r="AD67" s="10"/>
      <c r="AE67" s="10"/>
    </row>
    <row r="68" spans="1:33" s="7" customFormat="1" x14ac:dyDescent="0.4">
      <c r="A68" s="16" t="str">
        <f>IF(W68&gt;0, "★", "-")</f>
        <v>-</v>
      </c>
      <c r="B68" s="16" t="str">
        <f>IF(L68&gt;0, "☆", "-")</f>
        <v>-</v>
      </c>
      <c r="C68" s="7">
        <v>11</v>
      </c>
      <c r="D68" s="2">
        <v>43436.481365740743</v>
      </c>
      <c r="E68" s="3" t="s">
        <v>1022</v>
      </c>
      <c r="F68" s="3">
        <v>23497</v>
      </c>
      <c r="G68" s="3" t="s">
        <v>32</v>
      </c>
      <c r="H68" s="3">
        <v>2683</v>
      </c>
      <c r="I68" s="3">
        <v>726</v>
      </c>
      <c r="J68" s="3">
        <v>13</v>
      </c>
      <c r="K68" s="3">
        <v>1</v>
      </c>
      <c r="L68" s="3"/>
      <c r="M68" s="2">
        <v>43436.486064814817</v>
      </c>
      <c r="N68" s="2">
        <v>43436.495868055557</v>
      </c>
      <c r="O68" s="3" t="s">
        <v>22</v>
      </c>
      <c r="P68" s="3" t="s">
        <v>23</v>
      </c>
      <c r="Q68" s="3" t="s">
        <v>55</v>
      </c>
      <c r="R68" s="3" t="s">
        <v>56</v>
      </c>
      <c r="S68" s="2">
        <v>43436.483865740738</v>
      </c>
      <c r="T68" s="2">
        <v>43436.48400462963</v>
      </c>
      <c r="U68" s="2">
        <v>43436.492685185185</v>
      </c>
      <c r="V68" s="2">
        <v>43436.493518518517</v>
      </c>
      <c r="W68" s="3"/>
      <c r="X68" s="2">
        <f t="shared" si="47"/>
        <v>43436.481365740743</v>
      </c>
      <c r="Y68" s="33">
        <f t="shared" si="48"/>
        <v>9.8032407404389232E-3</v>
      </c>
      <c r="Z68" s="33">
        <f t="shared" si="49"/>
        <v>9.8032407404389232E-3</v>
      </c>
      <c r="AA68" s="30"/>
      <c r="AB68" s="30">
        <f t="shared" si="52"/>
        <v>2.1990740788169205E-3</v>
      </c>
      <c r="AC68" s="30">
        <f t="shared" si="53"/>
        <v>4.6990740738692693E-3</v>
      </c>
      <c r="AD68" s="10"/>
      <c r="AE68" s="10"/>
    </row>
    <row r="69" spans="1:33" s="7" customFormat="1" x14ac:dyDescent="0.4">
      <c r="A69" s="16" t="str">
        <f>IF(W69&gt;0, "★", "-")</f>
        <v>-</v>
      </c>
      <c r="B69" s="16" t="str">
        <f>IF(L69&gt;0, "☆", "-")</f>
        <v>-</v>
      </c>
      <c r="C69" s="7">
        <v>11</v>
      </c>
      <c r="D69" s="2">
        <v>43436.482511574075</v>
      </c>
      <c r="E69" s="3" t="s">
        <v>1050</v>
      </c>
      <c r="F69" s="3">
        <v>23498</v>
      </c>
      <c r="G69" s="3" t="s">
        <v>32</v>
      </c>
      <c r="H69" s="3">
        <v>8055</v>
      </c>
      <c r="I69" s="3">
        <v>691</v>
      </c>
      <c r="J69" s="3">
        <v>11</v>
      </c>
      <c r="K69" s="3">
        <v>4</v>
      </c>
      <c r="L69" s="3"/>
      <c r="M69" s="2">
        <v>43436.48741898148</v>
      </c>
      <c r="N69" s="2">
        <v>43436.495034722226</v>
      </c>
      <c r="O69" s="3" t="s">
        <v>61</v>
      </c>
      <c r="P69" s="3" t="s">
        <v>62</v>
      </c>
      <c r="Q69" s="3" t="s">
        <v>38</v>
      </c>
      <c r="R69" s="3" t="s">
        <v>106</v>
      </c>
      <c r="S69" s="2">
        <v>43436.486805555556</v>
      </c>
      <c r="T69" s="2">
        <v>43436.486805555556</v>
      </c>
      <c r="U69" s="2">
        <v>43436.499479166669</v>
      </c>
      <c r="V69" s="2">
        <v>43436.499479166669</v>
      </c>
      <c r="W69" s="3"/>
      <c r="X69" s="2">
        <f t="shared" si="47"/>
        <v>43436.482511574075</v>
      </c>
      <c r="Y69" s="33">
        <f t="shared" si="48"/>
        <v>7.6157407456776127E-3</v>
      </c>
      <c r="Z69" s="33">
        <f t="shared" si="49"/>
        <v>3.0462962982710451E-2</v>
      </c>
      <c r="AA69" s="30"/>
      <c r="AB69" s="30">
        <f t="shared" si="52"/>
        <v>6.1342592380242422E-4</v>
      </c>
      <c r="AC69" s="30">
        <f t="shared" si="53"/>
        <v>4.907407404971309E-3</v>
      </c>
      <c r="AD69" s="10"/>
      <c r="AE69" s="10"/>
    </row>
    <row r="70" spans="1:33" s="7" customFormat="1" x14ac:dyDescent="0.4">
      <c r="A70" s="16" t="str">
        <f t="shared" ref="A70" si="54">IF(W70&gt;0, "★", "-")</f>
        <v>-</v>
      </c>
      <c r="B70" s="16" t="str">
        <f t="shared" ref="B70" si="55">IF(L70&gt;0, "☆", "-")</f>
        <v>-</v>
      </c>
      <c r="C70" s="7">
        <v>11</v>
      </c>
      <c r="D70" s="2">
        <v>43436.483171296299</v>
      </c>
      <c r="E70" s="3" t="s">
        <v>1051</v>
      </c>
      <c r="F70" s="3">
        <v>23499</v>
      </c>
      <c r="G70" s="3" t="s">
        <v>65</v>
      </c>
      <c r="H70" s="3">
        <v>5595</v>
      </c>
      <c r="I70" s="3">
        <v>834</v>
      </c>
      <c r="J70" s="3">
        <v>13</v>
      </c>
      <c r="K70" s="3">
        <v>2</v>
      </c>
      <c r="L70" s="3"/>
      <c r="M70" s="2">
        <v>43436.486909722225</v>
      </c>
      <c r="N70" s="2">
        <v>43436.499097222222</v>
      </c>
      <c r="O70" s="3" t="s">
        <v>22</v>
      </c>
      <c r="P70" s="3" t="s">
        <v>23</v>
      </c>
      <c r="Q70" s="3" t="s">
        <v>26</v>
      </c>
      <c r="R70" s="3" t="s">
        <v>27</v>
      </c>
      <c r="S70" s="2">
        <v>43436.484351851854</v>
      </c>
      <c r="T70" s="2">
        <v>43436.484351851854</v>
      </c>
      <c r="U70" s="2">
        <v>43436.497673611113</v>
      </c>
      <c r="V70" s="2">
        <v>43436.497673611113</v>
      </c>
      <c r="W70" s="3"/>
      <c r="X70" s="2">
        <f t="shared" si="47"/>
        <v>43436.483171296299</v>
      </c>
      <c r="Y70" s="33">
        <f t="shared" si="48"/>
        <v>1.2187499996798579E-2</v>
      </c>
      <c r="Z70" s="33">
        <f t="shared" si="49"/>
        <v>2.4374999993597157E-2</v>
      </c>
      <c r="AA70" s="30"/>
      <c r="AB70" s="30">
        <f t="shared" si="52"/>
        <v>2.5578703716746531E-3</v>
      </c>
      <c r="AC70" s="30">
        <f t="shared" si="53"/>
        <v>3.7384259267128073E-3</v>
      </c>
      <c r="AD70" s="10"/>
      <c r="AE70" s="10"/>
    </row>
    <row r="71" spans="1:33" s="7" customFormat="1" x14ac:dyDescent="0.4">
      <c r="A71" s="16" t="str">
        <f t="shared" ref="A71" si="56">IF(W71&gt;0, "★", "-")</f>
        <v>-</v>
      </c>
      <c r="B71" s="16" t="str">
        <f t="shared" ref="B71" si="57">IF(L71&gt;0, "☆", "-")</f>
        <v>-</v>
      </c>
      <c r="C71" s="7">
        <v>11</v>
      </c>
      <c r="D71" s="2">
        <v>43436.487893518519</v>
      </c>
      <c r="E71" s="3" t="s">
        <v>1010</v>
      </c>
      <c r="F71" s="3">
        <v>23500</v>
      </c>
      <c r="G71" s="3" t="s">
        <v>32</v>
      </c>
      <c r="H71" s="3">
        <v>8045</v>
      </c>
      <c r="I71" s="3">
        <v>530</v>
      </c>
      <c r="J71" s="3">
        <v>15</v>
      </c>
      <c r="K71" s="3">
        <v>1</v>
      </c>
      <c r="L71" s="3"/>
      <c r="M71" s="2">
        <v>43436.490081018521</v>
      </c>
      <c r="N71" s="2">
        <v>43436.498414351852</v>
      </c>
      <c r="O71" s="3" t="s">
        <v>20</v>
      </c>
      <c r="P71" s="3" t="s">
        <v>21</v>
      </c>
      <c r="Q71" s="3" t="s">
        <v>53</v>
      </c>
      <c r="R71" s="3" t="s">
        <v>54</v>
      </c>
      <c r="S71" s="2">
        <v>43436.488935185182</v>
      </c>
      <c r="T71" s="2">
        <v>43436.488935185182</v>
      </c>
      <c r="U71" s="2">
        <v>43436.496539351851</v>
      </c>
      <c r="V71" s="2">
        <v>43436.496539351851</v>
      </c>
      <c r="W71" s="3"/>
      <c r="X71" s="2">
        <f t="shared" si="47"/>
        <v>43436.487893518519</v>
      </c>
      <c r="Y71" s="33">
        <f t="shared" si="48"/>
        <v>8.333333331393078E-3</v>
      </c>
      <c r="Z71" s="33">
        <f t="shared" si="49"/>
        <v>8.333333331393078E-3</v>
      </c>
      <c r="AA71" s="30"/>
      <c r="AB71" s="30">
        <f t="shared" si="52"/>
        <v>1.1458333392511122E-3</v>
      </c>
      <c r="AC71" s="30">
        <f t="shared" si="53"/>
        <v>2.1875000020372681E-3</v>
      </c>
      <c r="AD71" s="10"/>
      <c r="AE71" s="10"/>
      <c r="AG71" s="3"/>
    </row>
    <row r="72" spans="1:33" s="7" customFormat="1" hidden="1" x14ac:dyDescent="0.4">
      <c r="A72" s="16" t="str">
        <f t="shared" ref="A72:A77" si="58">IF(W72&gt;0, "★", "-")</f>
        <v>-</v>
      </c>
      <c r="B72" s="16" t="str">
        <f t="shared" ref="B72:B77" si="59">IF(L72&gt;0, "☆", "-")</f>
        <v>-</v>
      </c>
      <c r="C72" s="7">
        <v>11</v>
      </c>
      <c r="D72" s="2">
        <v>43436.491585648146</v>
      </c>
      <c r="E72" s="3" t="s">
        <v>1053</v>
      </c>
      <c r="F72" s="3">
        <v>23502</v>
      </c>
      <c r="G72" s="3" t="s">
        <v>95</v>
      </c>
      <c r="H72" s="3">
        <v>0</v>
      </c>
      <c r="I72" s="3">
        <v>104</v>
      </c>
      <c r="J72" s="3">
        <v>14</v>
      </c>
      <c r="K72" s="3">
        <v>1</v>
      </c>
      <c r="L72" s="3"/>
      <c r="M72" s="2">
        <v>43436.500138888892</v>
      </c>
      <c r="N72" s="2">
        <v>43436.508171296293</v>
      </c>
      <c r="O72" s="3" t="s">
        <v>53</v>
      </c>
      <c r="P72" s="3" t="s">
        <v>54</v>
      </c>
      <c r="Q72" s="3" t="s">
        <v>63</v>
      </c>
      <c r="R72" s="3" t="s">
        <v>64</v>
      </c>
      <c r="S72" s="2">
        <v>43436.49858796296</v>
      </c>
      <c r="T72" s="2">
        <v>43436.499606481484</v>
      </c>
      <c r="U72" s="2">
        <v>43436.510312500002</v>
      </c>
      <c r="V72" s="2">
        <v>43436.511331018519</v>
      </c>
      <c r="W72" s="3"/>
      <c r="X72" s="2">
        <f t="shared" si="47"/>
        <v>43436.491585648146</v>
      </c>
      <c r="Y72" s="33">
        <f t="shared" si="48"/>
        <v>8.0324074006057344E-3</v>
      </c>
      <c r="Z72" s="33">
        <f t="shared" si="49"/>
        <v>8.0324074006057344E-3</v>
      </c>
      <c r="AA72" s="30"/>
      <c r="AB72" s="30">
        <f t="shared" si="52"/>
        <v>1.5509259319514968E-3</v>
      </c>
      <c r="AC72" s="30">
        <f t="shared" si="53"/>
        <v>8.5532407465507276E-3</v>
      </c>
      <c r="AD72" s="10"/>
      <c r="AE72" s="10"/>
      <c r="AG72" s="3"/>
    </row>
    <row r="73" spans="1:33" s="7" customFormat="1" x14ac:dyDescent="0.4">
      <c r="A73" s="16" t="str">
        <f t="shared" si="58"/>
        <v>-</v>
      </c>
      <c r="B73" s="16" t="str">
        <f t="shared" si="59"/>
        <v>-</v>
      </c>
      <c r="C73" s="7">
        <v>11</v>
      </c>
      <c r="D73" s="2">
        <v>43436.491828703707</v>
      </c>
      <c r="E73" s="3" t="s">
        <v>1025</v>
      </c>
      <c r="F73" s="3">
        <v>23503</v>
      </c>
      <c r="G73" s="3" t="s">
        <v>97</v>
      </c>
      <c r="H73" s="3">
        <v>8049</v>
      </c>
      <c r="I73" s="3">
        <v>972</v>
      </c>
      <c r="J73" s="3">
        <v>7</v>
      </c>
      <c r="K73" s="3">
        <v>2</v>
      </c>
      <c r="L73" s="3"/>
      <c r="M73" s="2">
        <v>43436.492974537039</v>
      </c>
      <c r="N73" s="2">
        <v>43436.50371527778</v>
      </c>
      <c r="O73" s="3" t="s">
        <v>30</v>
      </c>
      <c r="P73" s="3" t="s">
        <v>31</v>
      </c>
      <c r="Q73" s="3" t="s">
        <v>68</v>
      </c>
      <c r="R73" s="3" t="s">
        <v>69</v>
      </c>
      <c r="S73" s="2">
        <v>43436.49287037037</v>
      </c>
      <c r="T73" s="2">
        <v>43436.49287037037</v>
      </c>
      <c r="U73" s="2">
        <v>43436.500092592592</v>
      </c>
      <c r="V73" s="2">
        <v>43436.500092592592</v>
      </c>
      <c r="W73" s="3"/>
      <c r="X73" s="2">
        <f t="shared" si="47"/>
        <v>43436.491828703707</v>
      </c>
      <c r="Y73" s="33">
        <f t="shared" si="48"/>
        <v>1.0740740741312038E-2</v>
      </c>
      <c r="Z73" s="33">
        <f t="shared" si="49"/>
        <v>2.1481481482624076E-2</v>
      </c>
      <c r="AA73" s="30"/>
      <c r="AB73" s="30">
        <f t="shared" si="52"/>
        <v>1.0416666918899864E-4</v>
      </c>
      <c r="AC73" s="30">
        <f t="shared" si="53"/>
        <v>1.1458333319751546E-3</v>
      </c>
      <c r="AD73" s="10"/>
      <c r="AE73" s="10"/>
      <c r="AG73" s="3"/>
    </row>
    <row r="74" spans="1:33" s="7" customFormat="1" x14ac:dyDescent="0.4">
      <c r="A74" s="16" t="str">
        <f t="shared" si="58"/>
        <v>★</v>
      </c>
      <c r="B74" s="16" t="str">
        <f t="shared" si="59"/>
        <v>-</v>
      </c>
      <c r="C74" s="7">
        <v>11</v>
      </c>
      <c r="D74" s="2">
        <v>43436.492777777778</v>
      </c>
      <c r="E74" s="3" t="s">
        <v>1054</v>
      </c>
      <c r="F74" s="3">
        <v>23504</v>
      </c>
      <c r="G74" s="3" t="s">
        <v>32</v>
      </c>
      <c r="H74" s="3">
        <v>2554</v>
      </c>
      <c r="I74" s="3">
        <v>361</v>
      </c>
      <c r="J74" s="3">
        <v>10</v>
      </c>
      <c r="K74" s="3">
        <v>1</v>
      </c>
      <c r="L74" s="3"/>
      <c r="M74" s="2">
        <v>43436.49931712963</v>
      </c>
      <c r="N74" s="2">
        <v>43436.51190972222</v>
      </c>
      <c r="O74" s="3" t="s">
        <v>22</v>
      </c>
      <c r="P74" s="3" t="s">
        <v>23</v>
      </c>
      <c r="Q74" s="3" t="s">
        <v>43</v>
      </c>
      <c r="R74" s="3" t="s">
        <v>89</v>
      </c>
      <c r="S74" s="2">
        <v>43436.499710648146</v>
      </c>
      <c r="T74" s="2">
        <v>43436.499710648146</v>
      </c>
      <c r="U74" s="2">
        <v>43436.509814814817</v>
      </c>
      <c r="V74" s="2">
        <v>43436.512662037036</v>
      </c>
      <c r="W74" s="2">
        <v>43436.499710648146</v>
      </c>
      <c r="X74" s="2">
        <f t="shared" si="47"/>
        <v>43436.499710648146</v>
      </c>
      <c r="Y74" s="33">
        <f t="shared" si="48"/>
        <v>1.2592592589498963E-2</v>
      </c>
      <c r="Z74" s="33">
        <f t="shared" si="49"/>
        <v>1.2592592589498963E-2</v>
      </c>
      <c r="AA74" s="30"/>
      <c r="AB74" s="30">
        <f t="shared" si="52"/>
        <v>0</v>
      </c>
      <c r="AC74" s="30">
        <f t="shared" si="53"/>
        <v>0</v>
      </c>
      <c r="AD74" s="10"/>
      <c r="AE74" s="10"/>
      <c r="AG74" s="3"/>
    </row>
    <row r="75" spans="1:33" s="7" customFormat="1" x14ac:dyDescent="0.4">
      <c r="A75" s="16" t="str">
        <f t="shared" si="58"/>
        <v>-</v>
      </c>
      <c r="B75" s="16" t="str">
        <f t="shared" si="59"/>
        <v>-</v>
      </c>
      <c r="C75" s="7">
        <v>11</v>
      </c>
      <c r="D75" s="2">
        <v>43436.493136574078</v>
      </c>
      <c r="E75" s="3" t="s">
        <v>1056</v>
      </c>
      <c r="F75" s="3">
        <v>23506</v>
      </c>
      <c r="G75" s="3" t="s">
        <v>50</v>
      </c>
      <c r="H75" s="3">
        <v>6864</v>
      </c>
      <c r="I75" s="3">
        <v>102</v>
      </c>
      <c r="J75" s="3">
        <v>8</v>
      </c>
      <c r="K75" s="3">
        <v>1</v>
      </c>
      <c r="L75" s="3"/>
      <c r="M75" s="2">
        <v>43436.495555555557</v>
      </c>
      <c r="N75" s="2">
        <v>43436.501493055555</v>
      </c>
      <c r="O75" s="3" t="s">
        <v>103</v>
      </c>
      <c r="P75" s="3" t="s">
        <v>19</v>
      </c>
      <c r="Q75" s="3" t="s">
        <v>22</v>
      </c>
      <c r="R75" s="3" t="s">
        <v>23</v>
      </c>
      <c r="S75" s="2">
        <v>43436.497071759259</v>
      </c>
      <c r="T75" s="2">
        <v>43436.497071759259</v>
      </c>
      <c r="U75" s="2">
        <v>43436.504351851851</v>
      </c>
      <c r="V75" s="2">
        <v>43436.504351851851</v>
      </c>
      <c r="W75" s="3"/>
      <c r="X75" s="2">
        <f t="shared" si="47"/>
        <v>43436.493136574078</v>
      </c>
      <c r="Y75" s="33">
        <f t="shared" si="48"/>
        <v>5.9374999982537702E-3</v>
      </c>
      <c r="Z75" s="33">
        <f t="shared" si="49"/>
        <v>5.9374999982537702E-3</v>
      </c>
      <c r="AA75" s="30"/>
      <c r="AB75" s="30">
        <f t="shared" si="52"/>
        <v>0</v>
      </c>
      <c r="AC75" s="30">
        <f t="shared" si="53"/>
        <v>2.418981479422655E-3</v>
      </c>
      <c r="AD75" s="10"/>
      <c r="AE75" s="10"/>
      <c r="AG75" s="3"/>
    </row>
    <row r="76" spans="1:33" s="7" customFormat="1" x14ac:dyDescent="0.4">
      <c r="A76" s="16" t="str">
        <f t="shared" si="58"/>
        <v>-</v>
      </c>
      <c r="B76" s="16" t="str">
        <f t="shared" si="59"/>
        <v>-</v>
      </c>
      <c r="C76" s="7">
        <v>11</v>
      </c>
      <c r="D76" s="2">
        <v>43436.493923611109</v>
      </c>
      <c r="E76" s="3" t="s">
        <v>743</v>
      </c>
      <c r="F76" s="3">
        <v>23507</v>
      </c>
      <c r="G76" s="3" t="s">
        <v>65</v>
      </c>
      <c r="H76" s="3">
        <v>5952</v>
      </c>
      <c r="I76" s="3">
        <v>431</v>
      </c>
      <c r="J76" s="3">
        <v>11</v>
      </c>
      <c r="K76" s="3">
        <v>1</v>
      </c>
      <c r="L76" s="3"/>
      <c r="M76" s="2">
        <v>43436.49732638889</v>
      </c>
      <c r="N76" s="2">
        <v>43436.507384259261</v>
      </c>
      <c r="O76" s="3" t="s">
        <v>41</v>
      </c>
      <c r="P76" s="3" t="s">
        <v>42</v>
      </c>
      <c r="Q76" s="3" t="s">
        <v>22</v>
      </c>
      <c r="R76" s="3" t="s">
        <v>23</v>
      </c>
      <c r="S76" s="2">
        <v>43436.496712962966</v>
      </c>
      <c r="T76" s="2">
        <v>43436.49931712963</v>
      </c>
      <c r="U76" s="2">
        <v>43436.509236111109</v>
      </c>
      <c r="V76" s="2">
        <v>43436.51394675926</v>
      </c>
      <c r="W76" s="3"/>
      <c r="X76" s="2">
        <f t="shared" si="47"/>
        <v>43436.493923611109</v>
      </c>
      <c r="Y76" s="33">
        <f t="shared" si="48"/>
        <v>1.0057870371383615E-2</v>
      </c>
      <c r="Z76" s="33">
        <f t="shared" si="49"/>
        <v>1.0057870371383615E-2</v>
      </c>
      <c r="AA76" s="30"/>
      <c r="AB76" s="30">
        <f t="shared" si="52"/>
        <v>6.1342592380242422E-4</v>
      </c>
      <c r="AC76" s="30">
        <f t="shared" si="53"/>
        <v>3.4027777801384218E-3</v>
      </c>
      <c r="AD76" s="10"/>
      <c r="AE76" s="10"/>
    </row>
    <row r="77" spans="1:33" s="7" customFormat="1" x14ac:dyDescent="0.4">
      <c r="A77" s="16" t="str">
        <f t="shared" si="58"/>
        <v>-</v>
      </c>
      <c r="B77" s="16" t="str">
        <f t="shared" si="59"/>
        <v>-</v>
      </c>
      <c r="C77" s="7">
        <v>11</v>
      </c>
      <c r="D77" s="2">
        <v>43436.495081018518</v>
      </c>
      <c r="E77" s="3" t="s">
        <v>1058</v>
      </c>
      <c r="F77" s="3">
        <v>23511</v>
      </c>
      <c r="G77" s="3" t="s">
        <v>32</v>
      </c>
      <c r="H77" s="3">
        <v>8065</v>
      </c>
      <c r="I77" s="3">
        <v>723</v>
      </c>
      <c r="J77" s="3">
        <v>10</v>
      </c>
      <c r="K77" s="3">
        <v>2</v>
      </c>
      <c r="L77" s="3"/>
      <c r="M77" s="2">
        <v>43436.499490740738</v>
      </c>
      <c r="N77" s="2">
        <v>43436.503796296296</v>
      </c>
      <c r="O77" s="3" t="s">
        <v>22</v>
      </c>
      <c r="P77" s="3" t="s">
        <v>23</v>
      </c>
      <c r="Q77" s="3" t="s">
        <v>20</v>
      </c>
      <c r="R77" s="3" t="s">
        <v>21</v>
      </c>
      <c r="S77" s="2">
        <v>43436.500057870369</v>
      </c>
      <c r="T77" s="2">
        <v>43436.500057870369</v>
      </c>
      <c r="U77" s="2">
        <v>43436.506712962961</v>
      </c>
      <c r="V77" s="2">
        <v>43436.506712962961</v>
      </c>
      <c r="W77" s="3"/>
      <c r="X77" s="2">
        <f t="shared" si="47"/>
        <v>43436.495081018518</v>
      </c>
      <c r="Y77" s="33">
        <f t="shared" si="48"/>
        <v>4.3055555579485372E-3</v>
      </c>
      <c r="Z77" s="33">
        <f t="shared" si="49"/>
        <v>8.6111111158970743E-3</v>
      </c>
      <c r="AA77" s="30"/>
      <c r="AB77" s="30">
        <f t="shared" si="52"/>
        <v>0</v>
      </c>
      <c r="AC77" s="30">
        <f t="shared" si="53"/>
        <v>4.4097222198615782E-3</v>
      </c>
      <c r="AD77" s="10"/>
      <c r="AE77" s="10"/>
    </row>
    <row r="78" spans="1:33" s="7" customFormat="1" x14ac:dyDescent="0.4">
      <c r="A78" s="16" t="str">
        <f t="shared" ref="A78:A100" si="60">IF(W78&gt;0, "★", "-")</f>
        <v>-</v>
      </c>
      <c r="B78" s="16" t="str">
        <f t="shared" ref="B78:B100" si="61">IF(L78&gt;0, "☆", "-")</f>
        <v>-</v>
      </c>
      <c r="C78" s="7">
        <v>11</v>
      </c>
      <c r="D78" s="2">
        <v>43436.496006944442</v>
      </c>
      <c r="E78" s="3" t="s">
        <v>1061</v>
      </c>
      <c r="F78" s="3">
        <v>23514</v>
      </c>
      <c r="G78" s="3" t="s">
        <v>50</v>
      </c>
      <c r="H78" s="3">
        <v>8070</v>
      </c>
      <c r="I78" s="3">
        <v>456</v>
      </c>
      <c r="J78" s="3">
        <v>9</v>
      </c>
      <c r="K78" s="3">
        <v>2</v>
      </c>
      <c r="L78" s="3"/>
      <c r="M78" s="2">
        <v>43436.505972222221</v>
      </c>
      <c r="N78" s="2">
        <v>43436.513124999998</v>
      </c>
      <c r="O78" s="3" t="s">
        <v>103</v>
      </c>
      <c r="P78" s="3" t="s">
        <v>19</v>
      </c>
      <c r="Q78" s="3" t="s">
        <v>43</v>
      </c>
      <c r="R78" s="3" t="s">
        <v>89</v>
      </c>
      <c r="S78" s="2">
        <v>43436.505243055559</v>
      </c>
      <c r="T78" s="2">
        <v>43436.505243055559</v>
      </c>
      <c r="U78" s="2">
        <v>43436.512326388889</v>
      </c>
      <c r="V78" s="2">
        <v>43436.512673611112</v>
      </c>
      <c r="W78" s="3"/>
      <c r="X78" s="2">
        <f t="shared" si="47"/>
        <v>43436.496006944442</v>
      </c>
      <c r="Y78" s="33">
        <f t="shared" si="48"/>
        <v>7.1527777763549238E-3</v>
      </c>
      <c r="Z78" s="33">
        <f t="shared" si="49"/>
        <v>1.4305555552709848E-2</v>
      </c>
      <c r="AA78" s="30"/>
      <c r="AB78" s="30">
        <f t="shared" si="52"/>
        <v>7.2916666249511763E-4</v>
      </c>
      <c r="AC78" s="30">
        <f t="shared" si="53"/>
        <v>9.9652777789742686E-3</v>
      </c>
      <c r="AD78" s="10"/>
      <c r="AE78" s="10"/>
      <c r="AG78" s="3"/>
    </row>
    <row r="79" spans="1:33" s="7" customFormat="1" x14ac:dyDescent="0.4">
      <c r="A79" s="16" t="str">
        <f t="shared" ref="A79:A99" si="62">IF(W79&gt;0, "★", "-")</f>
        <v>-</v>
      </c>
      <c r="B79" s="16" t="str">
        <f t="shared" ref="B79:B99" si="63">IF(L79&gt;0, "☆", "-")</f>
        <v>-</v>
      </c>
      <c r="C79" s="7">
        <v>11</v>
      </c>
      <c r="D79" s="2">
        <v>43436.496932870374</v>
      </c>
      <c r="E79" s="3" t="s">
        <v>1063</v>
      </c>
      <c r="F79" s="3">
        <v>23518</v>
      </c>
      <c r="G79" s="3" t="s">
        <v>32</v>
      </c>
      <c r="H79" s="3">
        <v>2342</v>
      </c>
      <c r="I79" s="3">
        <v>870</v>
      </c>
      <c r="J79" s="3">
        <v>11</v>
      </c>
      <c r="K79" s="3">
        <v>2</v>
      </c>
      <c r="L79" s="3"/>
      <c r="M79" s="2">
        <v>43436.516203703701</v>
      </c>
      <c r="N79" s="2">
        <v>43436.525752314818</v>
      </c>
      <c r="O79" s="3" t="s">
        <v>63</v>
      </c>
      <c r="P79" s="3" t="s">
        <v>64</v>
      </c>
      <c r="Q79" s="3" t="s">
        <v>53</v>
      </c>
      <c r="R79" s="3" t="s">
        <v>54</v>
      </c>
      <c r="S79" s="2">
        <v>43436.517418981479</v>
      </c>
      <c r="T79" s="2">
        <v>43436.517418981479</v>
      </c>
      <c r="U79" s="2">
        <v>43436.528738425928</v>
      </c>
      <c r="V79" s="2">
        <v>43436.528738425928</v>
      </c>
      <c r="W79" s="3"/>
      <c r="X79" s="2">
        <f t="shared" si="47"/>
        <v>43436.496932870374</v>
      </c>
      <c r="Y79" s="33">
        <f t="shared" si="48"/>
        <v>9.5486111167701893E-3</v>
      </c>
      <c r="Z79" s="33">
        <f t="shared" si="49"/>
        <v>1.9097222233540379E-2</v>
      </c>
      <c r="AA79" s="30"/>
      <c r="AB79" s="30">
        <f t="shared" si="52"/>
        <v>0</v>
      </c>
      <c r="AC79" s="30">
        <f t="shared" si="53"/>
        <v>1.9270833327027503E-2</v>
      </c>
      <c r="AD79" s="10"/>
      <c r="AE79" s="10"/>
    </row>
    <row r="80" spans="1:33" s="7" customFormat="1" x14ac:dyDescent="0.4">
      <c r="A80" s="16" t="str">
        <f t="shared" si="62"/>
        <v>-</v>
      </c>
      <c r="B80" s="16" t="str">
        <f t="shared" si="63"/>
        <v>-</v>
      </c>
      <c r="C80" s="7">
        <v>11</v>
      </c>
      <c r="D80" s="2">
        <v>43436.49832175926</v>
      </c>
      <c r="E80" s="3" t="s">
        <v>1055</v>
      </c>
      <c r="F80" s="3">
        <v>23521</v>
      </c>
      <c r="G80" s="3" t="s">
        <v>110</v>
      </c>
      <c r="H80" s="3">
        <v>1191</v>
      </c>
      <c r="I80" s="3">
        <v>943</v>
      </c>
      <c r="J80" s="3">
        <v>13</v>
      </c>
      <c r="K80" s="3">
        <v>3</v>
      </c>
      <c r="L80" s="3"/>
      <c r="M80" s="2">
        <v>43436.503738425927</v>
      </c>
      <c r="N80" s="2">
        <v>43436.512291666666</v>
      </c>
      <c r="O80" s="3" t="s">
        <v>103</v>
      </c>
      <c r="P80" s="3" t="s">
        <v>19</v>
      </c>
      <c r="Q80" s="3" t="s">
        <v>73</v>
      </c>
      <c r="R80" s="3" t="s">
        <v>74</v>
      </c>
      <c r="S80" s="2">
        <v>43436.504791666666</v>
      </c>
      <c r="T80" s="2">
        <v>43436.504791666666</v>
      </c>
      <c r="U80" s="2">
        <v>43436.51390046296</v>
      </c>
      <c r="V80" s="2">
        <v>43436.51390046296</v>
      </c>
      <c r="W80" s="3"/>
      <c r="X80" s="2">
        <f t="shared" si="47"/>
        <v>43436.49832175926</v>
      </c>
      <c r="Y80" s="33">
        <f t="shared" si="48"/>
        <v>8.55324073927477E-3</v>
      </c>
      <c r="Z80" s="33">
        <f t="shared" si="49"/>
        <v>2.565972221782431E-2</v>
      </c>
      <c r="AA80" s="30"/>
      <c r="AB80" s="30">
        <f t="shared" si="52"/>
        <v>0</v>
      </c>
      <c r="AC80" s="30">
        <f t="shared" si="53"/>
        <v>5.4166666668606922E-3</v>
      </c>
      <c r="AD80" s="10"/>
      <c r="AE80" s="10"/>
    </row>
    <row r="81" spans="1:35" s="7" customFormat="1" hidden="1" x14ac:dyDescent="0.4">
      <c r="A81" s="16" t="str">
        <f t="shared" ref="A81:A94" si="64">IF(W81&gt;0, "★", "-")</f>
        <v>★</v>
      </c>
      <c r="B81" s="16" t="str">
        <f t="shared" ref="B81:B94" si="65">IF(L81&gt;0, "☆", "-")</f>
        <v>☆</v>
      </c>
      <c r="C81" s="7">
        <v>11</v>
      </c>
      <c r="D81" s="2">
        <v>43436.442453703705</v>
      </c>
      <c r="E81" s="3" t="s">
        <v>807</v>
      </c>
      <c r="F81" s="3">
        <v>23463</v>
      </c>
      <c r="G81" s="3" t="s">
        <v>97</v>
      </c>
      <c r="H81" s="3">
        <v>8058</v>
      </c>
      <c r="I81" s="3">
        <v>993</v>
      </c>
      <c r="J81" s="3">
        <v>14</v>
      </c>
      <c r="K81" s="3">
        <v>2</v>
      </c>
      <c r="L81" s="2">
        <v>43436.443043981482</v>
      </c>
      <c r="M81" s="3"/>
      <c r="N81" s="3"/>
      <c r="O81" s="3" t="s">
        <v>48</v>
      </c>
      <c r="P81" s="3" t="s">
        <v>49</v>
      </c>
      <c r="Q81" s="3" t="s">
        <v>30</v>
      </c>
      <c r="R81" s="3" t="s">
        <v>31</v>
      </c>
      <c r="S81" s="2">
        <v>43436.484027777777</v>
      </c>
      <c r="T81" s="3"/>
      <c r="U81" s="2">
        <v>43436.492546296293</v>
      </c>
      <c r="V81" s="3"/>
      <c r="W81" s="2">
        <v>43436.484027777777</v>
      </c>
      <c r="X81" s="2">
        <f t="shared" ref="X81:X94" si="66">IF(W81&gt;0,W81,D81)</f>
        <v>43436.484027777777</v>
      </c>
      <c r="Y81" s="33">
        <f t="shared" ref="Y81:Y94" si="67">N81-M81</f>
        <v>0</v>
      </c>
      <c r="Z81" s="33">
        <f t="shared" ref="Z81:Z94" si="68">Y81*K81</f>
        <v>0</v>
      </c>
      <c r="AA81" s="30"/>
      <c r="AB81" s="30">
        <f t="shared" ref="AB81:AB94" si="69">IF(IF(A81="☆",L81-S81,M81-S81)&lt;0,0,IF(A81="☆",L81-S81,M81-S81))</f>
        <v>0</v>
      </c>
      <c r="AC81" s="30">
        <f t="shared" ref="AC81:AC87" si="70">IF(IF(B81="☆",(IF(L81&gt;S81,L81-X81,S81-X81)),M81-X81)&lt;0,0,IF(B81="☆",(IF(L81&gt;S81,L81-X81,S81-X81)),M81-X81))</f>
        <v>0</v>
      </c>
      <c r="AD81" s="10"/>
      <c r="AE81" s="10"/>
      <c r="AG81" s="8"/>
      <c r="AI81" s="3"/>
    </row>
    <row r="82" spans="1:35" s="7" customFormat="1" hidden="1" x14ac:dyDescent="0.4">
      <c r="A82" s="16" t="str">
        <f t="shared" si="64"/>
        <v>-</v>
      </c>
      <c r="B82" s="16" t="str">
        <f t="shared" si="65"/>
        <v>☆</v>
      </c>
      <c r="C82" s="7">
        <v>11</v>
      </c>
      <c r="D82" s="2">
        <v>43436.468969907408</v>
      </c>
      <c r="E82" s="3" t="s">
        <v>1044</v>
      </c>
      <c r="F82" s="3">
        <v>23489</v>
      </c>
      <c r="G82" s="3" t="s">
        <v>32</v>
      </c>
      <c r="H82" s="3">
        <v>5131</v>
      </c>
      <c r="I82" s="3">
        <v>447</v>
      </c>
      <c r="J82" s="3">
        <v>4</v>
      </c>
      <c r="K82" s="3">
        <v>2</v>
      </c>
      <c r="L82" s="2">
        <v>43436.46912037037</v>
      </c>
      <c r="M82" s="3"/>
      <c r="N82" s="3"/>
      <c r="O82" s="3" t="s">
        <v>22</v>
      </c>
      <c r="P82" s="3" t="s">
        <v>23</v>
      </c>
      <c r="Q82" s="3" t="s">
        <v>73</v>
      </c>
      <c r="R82" s="3" t="s">
        <v>74</v>
      </c>
      <c r="S82" s="2">
        <v>43436.470729166664</v>
      </c>
      <c r="T82" s="3"/>
      <c r="U82" s="2">
        <v>43436.47519675926</v>
      </c>
      <c r="V82" s="3"/>
      <c r="W82" s="3"/>
      <c r="X82" s="2">
        <f t="shared" si="66"/>
        <v>43436.468969907408</v>
      </c>
      <c r="Y82" s="33">
        <f t="shared" si="67"/>
        <v>0</v>
      </c>
      <c r="Z82" s="33">
        <f t="shared" si="68"/>
        <v>0</v>
      </c>
      <c r="AA82" s="30"/>
      <c r="AB82" s="30">
        <f t="shared" si="69"/>
        <v>0</v>
      </c>
      <c r="AC82" s="30">
        <f t="shared" si="70"/>
        <v>1.7592592557775788E-3</v>
      </c>
      <c r="AD82" s="10"/>
      <c r="AE82" s="10"/>
      <c r="AG82" s="8"/>
    </row>
    <row r="83" spans="1:35" s="7" customFormat="1" hidden="1" x14ac:dyDescent="0.4">
      <c r="A83" s="16" t="str">
        <f t="shared" si="64"/>
        <v>★</v>
      </c>
      <c r="B83" s="16" t="str">
        <f t="shared" si="65"/>
        <v>☆</v>
      </c>
      <c r="C83" s="7">
        <v>11</v>
      </c>
      <c r="D83" s="2">
        <v>43436.475057870368</v>
      </c>
      <c r="E83" s="3" t="s">
        <v>1010</v>
      </c>
      <c r="F83" s="3">
        <v>23494</v>
      </c>
      <c r="G83" s="3" t="s">
        <v>32</v>
      </c>
      <c r="H83" s="3">
        <v>8045</v>
      </c>
      <c r="I83" s="3">
        <v>269</v>
      </c>
      <c r="J83" s="3">
        <v>7</v>
      </c>
      <c r="K83" s="3">
        <v>1</v>
      </c>
      <c r="L83" s="2">
        <v>43436.486944444441</v>
      </c>
      <c r="M83" s="3"/>
      <c r="N83" s="3"/>
      <c r="O83" s="3" t="s">
        <v>73</v>
      </c>
      <c r="P83" s="3" t="s">
        <v>74</v>
      </c>
      <c r="Q83" s="3" t="s">
        <v>53</v>
      </c>
      <c r="R83" s="3" t="s">
        <v>54</v>
      </c>
      <c r="S83" s="2">
        <v>43436.481979166667</v>
      </c>
      <c r="T83" s="3"/>
      <c r="U83" s="2">
        <v>43436.491701388892</v>
      </c>
      <c r="V83" s="3"/>
      <c r="W83" s="2">
        <v>43436.481979166667</v>
      </c>
      <c r="X83" s="2">
        <f t="shared" si="66"/>
        <v>43436.481979166667</v>
      </c>
      <c r="Y83" s="33">
        <f t="shared" si="67"/>
        <v>0</v>
      </c>
      <c r="Z83" s="33">
        <f t="shared" si="68"/>
        <v>0</v>
      </c>
      <c r="AA83" s="30"/>
      <c r="AB83" s="30">
        <f t="shared" si="69"/>
        <v>0</v>
      </c>
      <c r="AC83" s="30">
        <f t="shared" si="70"/>
        <v>4.9652777743176557E-3</v>
      </c>
      <c r="AD83" s="10"/>
      <c r="AE83" s="10"/>
    </row>
    <row r="84" spans="1:35" s="7" customFormat="1" hidden="1" x14ac:dyDescent="0.4">
      <c r="A84" s="16" t="str">
        <f t="shared" si="64"/>
        <v>-</v>
      </c>
      <c r="B84" s="16" t="str">
        <f t="shared" si="65"/>
        <v>☆</v>
      </c>
      <c r="C84" s="7">
        <v>11</v>
      </c>
      <c r="D84" s="2">
        <v>43436.492905092593</v>
      </c>
      <c r="E84" s="3" t="s">
        <v>1055</v>
      </c>
      <c r="F84" s="3">
        <v>23505</v>
      </c>
      <c r="G84" s="3" t="s">
        <v>32</v>
      </c>
      <c r="H84" s="3">
        <v>1191</v>
      </c>
      <c r="I84" s="3">
        <v>473</v>
      </c>
      <c r="J84" s="3">
        <v>8</v>
      </c>
      <c r="K84" s="3">
        <v>3</v>
      </c>
      <c r="L84" s="2">
        <v>43436.493842592594</v>
      </c>
      <c r="M84" s="3"/>
      <c r="N84" s="3"/>
      <c r="O84" s="3" t="s">
        <v>103</v>
      </c>
      <c r="P84" s="3" t="s">
        <v>19</v>
      </c>
      <c r="Q84" s="3" t="s">
        <v>73</v>
      </c>
      <c r="R84" s="3" t="s">
        <v>74</v>
      </c>
      <c r="S84" s="2">
        <v>43436.496030092596</v>
      </c>
      <c r="T84" s="3"/>
      <c r="U84" s="2">
        <v>43436.504687499997</v>
      </c>
      <c r="V84" s="3"/>
      <c r="W84" s="3"/>
      <c r="X84" s="2">
        <f t="shared" si="66"/>
        <v>43436.492905092593</v>
      </c>
      <c r="Y84" s="33">
        <f t="shared" si="67"/>
        <v>0</v>
      </c>
      <c r="Z84" s="33">
        <f t="shared" si="68"/>
        <v>0</v>
      </c>
      <c r="AA84" s="30"/>
      <c r="AB84" s="30">
        <f t="shared" si="69"/>
        <v>0</v>
      </c>
      <c r="AC84" s="30">
        <f t="shared" si="70"/>
        <v>3.125000002910383E-3</v>
      </c>
      <c r="AD84" s="10"/>
      <c r="AE84" s="10"/>
      <c r="AG84" s="3" t="s">
        <v>92</v>
      </c>
    </row>
    <row r="85" spans="1:35" s="7" customFormat="1" hidden="1" x14ac:dyDescent="0.4">
      <c r="A85" s="16" t="str">
        <f t="shared" si="64"/>
        <v>-</v>
      </c>
      <c r="B85" s="16" t="str">
        <f t="shared" si="65"/>
        <v>☆</v>
      </c>
      <c r="C85" s="7">
        <v>11</v>
      </c>
      <c r="D85" s="2">
        <v>43436.494849537034</v>
      </c>
      <c r="E85" s="3" t="s">
        <v>1057</v>
      </c>
      <c r="F85" s="3">
        <v>23510</v>
      </c>
      <c r="G85" s="3" t="s">
        <v>95</v>
      </c>
      <c r="H85" s="3">
        <v>0</v>
      </c>
      <c r="I85" s="3">
        <v>669</v>
      </c>
      <c r="J85" s="3">
        <v>13</v>
      </c>
      <c r="K85" s="3">
        <v>4</v>
      </c>
      <c r="L85" s="2">
        <v>43436.498287037037</v>
      </c>
      <c r="M85" s="3"/>
      <c r="N85" s="3"/>
      <c r="O85" s="3" t="s">
        <v>59</v>
      </c>
      <c r="P85" s="3" t="s">
        <v>60</v>
      </c>
      <c r="Q85" s="3" t="s">
        <v>28</v>
      </c>
      <c r="R85" s="3" t="s">
        <v>29</v>
      </c>
      <c r="S85" s="2">
        <v>43436.516053240739</v>
      </c>
      <c r="T85" s="3"/>
      <c r="U85" s="2">
        <v>43436.528252314813</v>
      </c>
      <c r="V85" s="3"/>
      <c r="W85" s="3"/>
      <c r="X85" s="2">
        <f t="shared" si="66"/>
        <v>43436.494849537034</v>
      </c>
      <c r="Y85" s="33">
        <f t="shared" si="67"/>
        <v>0</v>
      </c>
      <c r="Z85" s="33">
        <f t="shared" si="68"/>
        <v>0</v>
      </c>
      <c r="AA85" s="30"/>
      <c r="AB85" s="30">
        <f t="shared" si="69"/>
        <v>0</v>
      </c>
      <c r="AC85" s="30">
        <f t="shared" si="70"/>
        <v>2.1203703705396038E-2</v>
      </c>
      <c r="AD85" s="10"/>
      <c r="AE85" s="10"/>
      <c r="AG85" s="3"/>
    </row>
    <row r="86" spans="1:35" s="7" customFormat="1" hidden="1" x14ac:dyDescent="0.4">
      <c r="A86" s="16" t="str">
        <f t="shared" si="64"/>
        <v>-</v>
      </c>
      <c r="B86" s="16" t="str">
        <f t="shared" si="65"/>
        <v>☆</v>
      </c>
      <c r="C86" s="7">
        <v>11</v>
      </c>
      <c r="D86" s="2">
        <v>43436.495324074072</v>
      </c>
      <c r="E86" s="3" t="s">
        <v>1060</v>
      </c>
      <c r="F86" s="3">
        <v>23513</v>
      </c>
      <c r="G86" s="3" t="s">
        <v>95</v>
      </c>
      <c r="H86" s="3">
        <v>0</v>
      </c>
      <c r="I86" s="3">
        <v>253</v>
      </c>
      <c r="J86" s="3">
        <v>14</v>
      </c>
      <c r="K86" s="3">
        <v>4</v>
      </c>
      <c r="L86" s="2">
        <v>43436.50068287037</v>
      </c>
      <c r="M86" s="3"/>
      <c r="N86" s="3"/>
      <c r="O86" s="3" t="s">
        <v>36</v>
      </c>
      <c r="P86" s="3" t="s">
        <v>37</v>
      </c>
      <c r="Q86" s="3" t="s">
        <v>43</v>
      </c>
      <c r="R86" s="3" t="s">
        <v>89</v>
      </c>
      <c r="S86" s="2">
        <v>43436.515474537038</v>
      </c>
      <c r="T86" s="3"/>
      <c r="U86" s="2">
        <v>43436.525694444441</v>
      </c>
      <c r="V86" s="3"/>
      <c r="W86" s="3"/>
      <c r="X86" s="2">
        <f t="shared" si="66"/>
        <v>43436.495324074072</v>
      </c>
      <c r="Y86" s="33">
        <f t="shared" si="67"/>
        <v>0</v>
      </c>
      <c r="Z86" s="33">
        <f t="shared" si="68"/>
        <v>0</v>
      </c>
      <c r="AA86" s="30"/>
      <c r="AB86" s="30">
        <f t="shared" si="69"/>
        <v>0</v>
      </c>
      <c r="AC86" s="30">
        <f t="shared" si="70"/>
        <v>2.0150462965830229E-2</v>
      </c>
      <c r="AD86" s="10"/>
      <c r="AE86" s="10"/>
    </row>
    <row r="87" spans="1:35" s="7" customFormat="1" hidden="1" x14ac:dyDescent="0.4">
      <c r="A87" s="16" t="str">
        <f t="shared" si="64"/>
        <v>-</v>
      </c>
      <c r="B87" s="16" t="str">
        <f t="shared" si="65"/>
        <v>☆</v>
      </c>
      <c r="C87" s="7">
        <v>11</v>
      </c>
      <c r="D87" s="2">
        <v>43436.496296296296</v>
      </c>
      <c r="E87" s="3" t="s">
        <v>1062</v>
      </c>
      <c r="F87" s="3">
        <v>23515</v>
      </c>
      <c r="G87" s="3" t="s">
        <v>98</v>
      </c>
      <c r="H87" s="3">
        <v>7106</v>
      </c>
      <c r="I87" s="3">
        <v>794</v>
      </c>
      <c r="J87" s="3">
        <v>9</v>
      </c>
      <c r="K87" s="3">
        <v>1</v>
      </c>
      <c r="L87" s="2">
        <v>43436.499942129631</v>
      </c>
      <c r="M87" s="3"/>
      <c r="N87" s="3"/>
      <c r="O87" s="3" t="s">
        <v>103</v>
      </c>
      <c r="P87" s="3" t="s">
        <v>19</v>
      </c>
      <c r="Q87" s="3" t="s">
        <v>53</v>
      </c>
      <c r="R87" s="3" t="s">
        <v>54</v>
      </c>
      <c r="S87" s="2">
        <v>43436.505937499998</v>
      </c>
      <c r="T87" s="3"/>
      <c r="U87" s="2">
        <v>43436.514814814815</v>
      </c>
      <c r="V87" s="3"/>
      <c r="W87" s="3"/>
      <c r="X87" s="2">
        <f t="shared" si="66"/>
        <v>43436.496296296296</v>
      </c>
      <c r="Y87" s="33">
        <f t="shared" si="67"/>
        <v>0</v>
      </c>
      <c r="Z87" s="33">
        <f t="shared" si="68"/>
        <v>0</v>
      </c>
      <c r="AA87" s="30"/>
      <c r="AB87" s="30">
        <f t="shared" si="69"/>
        <v>0</v>
      </c>
      <c r="AC87" s="30">
        <f t="shared" si="70"/>
        <v>9.6412037019035779E-3</v>
      </c>
      <c r="AD87" s="10"/>
      <c r="AE87" s="10"/>
      <c r="AG87" s="3"/>
    </row>
    <row r="88" spans="1:35" s="7" customFormat="1" hidden="1" x14ac:dyDescent="0.4">
      <c r="A88" s="16" t="str">
        <f t="shared" si="64"/>
        <v>-</v>
      </c>
      <c r="B88" s="16" t="str">
        <f t="shared" si="65"/>
        <v>☆</v>
      </c>
      <c r="C88" s="7">
        <v>11</v>
      </c>
      <c r="D88" s="2">
        <v>43436.496319444443</v>
      </c>
      <c r="E88" s="3" t="s">
        <v>1055</v>
      </c>
      <c r="F88" s="3">
        <v>23516</v>
      </c>
      <c r="G88" s="3" t="s">
        <v>32</v>
      </c>
      <c r="H88" s="3">
        <v>1191</v>
      </c>
      <c r="I88" s="3">
        <v>962</v>
      </c>
      <c r="J88" s="3">
        <v>11</v>
      </c>
      <c r="K88" s="3">
        <v>3</v>
      </c>
      <c r="L88" s="2">
        <v>43436.496759259258</v>
      </c>
      <c r="M88" s="3"/>
      <c r="N88" s="3"/>
      <c r="O88" s="3" t="s">
        <v>103</v>
      </c>
      <c r="P88" s="3" t="s">
        <v>19</v>
      </c>
      <c r="Q88" s="3" t="s">
        <v>73</v>
      </c>
      <c r="R88" s="3" t="s">
        <v>74</v>
      </c>
      <c r="S88" s="2">
        <v>43436.520196759258</v>
      </c>
      <c r="T88" s="3"/>
      <c r="U88" s="2">
        <v>43436.528854166667</v>
      </c>
      <c r="V88" s="3"/>
      <c r="W88" s="3"/>
      <c r="X88" s="2">
        <f t="shared" si="66"/>
        <v>43436.496319444443</v>
      </c>
      <c r="Y88" s="33">
        <f t="shared" si="67"/>
        <v>0</v>
      </c>
      <c r="Z88" s="33">
        <f t="shared" si="68"/>
        <v>0</v>
      </c>
      <c r="AA88" s="30"/>
      <c r="AB88" s="30">
        <f t="shared" si="69"/>
        <v>0</v>
      </c>
      <c r="AC88" s="30"/>
      <c r="AD88" s="10"/>
      <c r="AE88" s="10"/>
      <c r="AG88" s="3" t="s">
        <v>92</v>
      </c>
    </row>
    <row r="89" spans="1:35" s="7" customFormat="1" hidden="1" x14ac:dyDescent="0.4">
      <c r="A89" s="16" t="str">
        <f t="shared" si="64"/>
        <v>-</v>
      </c>
      <c r="B89" s="16" t="str">
        <f t="shared" si="65"/>
        <v>☆</v>
      </c>
      <c r="C89" s="7">
        <v>11</v>
      </c>
      <c r="D89" s="2">
        <v>43436.496631944443</v>
      </c>
      <c r="E89" s="3" t="s">
        <v>1016</v>
      </c>
      <c r="F89" s="3">
        <v>23517</v>
      </c>
      <c r="G89" s="3" t="s">
        <v>18</v>
      </c>
      <c r="H89" s="3">
        <v>3162</v>
      </c>
      <c r="I89" s="3">
        <v>336</v>
      </c>
      <c r="J89" s="3">
        <v>7</v>
      </c>
      <c r="K89" s="3">
        <v>1</v>
      </c>
      <c r="L89" s="2">
        <v>43436.50267361111</v>
      </c>
      <c r="M89" s="3"/>
      <c r="N89" s="3"/>
      <c r="O89" s="3" t="s">
        <v>41</v>
      </c>
      <c r="P89" s="3" t="s">
        <v>42</v>
      </c>
      <c r="Q89" s="3" t="s">
        <v>43</v>
      </c>
      <c r="R89" s="3" t="s">
        <v>89</v>
      </c>
      <c r="S89" s="2">
        <v>43436.501967592594</v>
      </c>
      <c r="T89" s="3"/>
      <c r="U89" s="2">
        <v>43436.505439814813</v>
      </c>
      <c r="V89" s="3"/>
      <c r="W89" s="3"/>
      <c r="X89" s="2">
        <f t="shared" si="66"/>
        <v>43436.496631944443</v>
      </c>
      <c r="Y89" s="33">
        <f t="shared" si="67"/>
        <v>0</v>
      </c>
      <c r="Z89" s="33">
        <f t="shared" si="68"/>
        <v>0</v>
      </c>
      <c r="AA89" s="30"/>
      <c r="AB89" s="30">
        <f t="shared" si="69"/>
        <v>0</v>
      </c>
      <c r="AC89" s="30">
        <f>IF(IF(B89="☆",(IF(L89&gt;S89,L89-X89,S89-X89)),M89-X89)&lt;0,0,IF(B89="☆",(IF(L89&gt;S89,L89-X89,S89-X89)),M89-X89))</f>
        <v>6.0416666674427688E-3</v>
      </c>
      <c r="AD89" s="10"/>
      <c r="AE89" s="10"/>
      <c r="AG89" s="3"/>
    </row>
    <row r="90" spans="1:35" s="7" customFormat="1" hidden="1" x14ac:dyDescent="0.4">
      <c r="A90" s="16" t="str">
        <f t="shared" si="64"/>
        <v>-</v>
      </c>
      <c r="B90" s="16" t="str">
        <f t="shared" si="65"/>
        <v>☆</v>
      </c>
      <c r="C90" s="7">
        <v>11</v>
      </c>
      <c r="D90" s="2">
        <v>43436.496979166666</v>
      </c>
      <c r="E90" s="3" t="s">
        <v>1055</v>
      </c>
      <c r="F90" s="3">
        <v>23519</v>
      </c>
      <c r="G90" s="3" t="s">
        <v>110</v>
      </c>
      <c r="H90" s="3">
        <v>1191</v>
      </c>
      <c r="I90" s="3">
        <v>588</v>
      </c>
      <c r="J90" s="3">
        <v>5</v>
      </c>
      <c r="K90" s="3">
        <v>3</v>
      </c>
      <c r="L90" s="2">
        <v>43436.497129629628</v>
      </c>
      <c r="M90" s="3"/>
      <c r="N90" s="3"/>
      <c r="O90" s="3" t="s">
        <v>103</v>
      </c>
      <c r="P90" s="3" t="s">
        <v>19</v>
      </c>
      <c r="Q90" s="3" t="s">
        <v>73</v>
      </c>
      <c r="R90" s="3" t="s">
        <v>74</v>
      </c>
      <c r="S90" s="2">
        <v>43436.526261574072</v>
      </c>
      <c r="T90" s="3"/>
      <c r="U90" s="2">
        <v>43436.534918981481</v>
      </c>
      <c r="V90" s="3"/>
      <c r="W90" s="3"/>
      <c r="X90" s="2">
        <f t="shared" si="66"/>
        <v>43436.496979166666</v>
      </c>
      <c r="Y90" s="33">
        <f t="shared" si="67"/>
        <v>0</v>
      </c>
      <c r="Z90" s="33">
        <f t="shared" si="68"/>
        <v>0</v>
      </c>
      <c r="AA90" s="30"/>
      <c r="AB90" s="30">
        <f t="shared" si="69"/>
        <v>0</v>
      </c>
      <c r="AC90" s="30"/>
      <c r="AD90" s="10"/>
      <c r="AE90" s="10"/>
      <c r="AG90" s="3" t="s">
        <v>92</v>
      </c>
    </row>
    <row r="91" spans="1:35" s="7" customFormat="1" hidden="1" x14ac:dyDescent="0.4">
      <c r="A91" s="16" t="str">
        <f t="shared" si="64"/>
        <v>-</v>
      </c>
      <c r="B91" s="16" t="str">
        <f t="shared" si="65"/>
        <v>☆</v>
      </c>
      <c r="C91" s="7">
        <v>11</v>
      </c>
      <c r="D91" s="2">
        <v>43436.497974537036</v>
      </c>
      <c r="E91" s="3" t="s">
        <v>1055</v>
      </c>
      <c r="F91" s="3">
        <v>23520</v>
      </c>
      <c r="G91" s="3" t="s">
        <v>32</v>
      </c>
      <c r="H91" s="3">
        <v>1191</v>
      </c>
      <c r="I91" s="3">
        <v>309</v>
      </c>
      <c r="J91" s="3">
        <v>5</v>
      </c>
      <c r="K91" s="3">
        <v>3</v>
      </c>
      <c r="L91" s="2">
        <v>43436.498159722221</v>
      </c>
      <c r="M91" s="3"/>
      <c r="N91" s="3"/>
      <c r="O91" s="3" t="s">
        <v>33</v>
      </c>
      <c r="P91" s="3" t="s">
        <v>34</v>
      </c>
      <c r="Q91" s="3" t="s">
        <v>73</v>
      </c>
      <c r="R91" s="3" t="s">
        <v>74</v>
      </c>
      <c r="S91" s="2">
        <v>43436.526921296296</v>
      </c>
      <c r="T91" s="3"/>
      <c r="U91" s="2">
        <v>43436.534062500003</v>
      </c>
      <c r="V91" s="3"/>
      <c r="W91" s="3"/>
      <c r="X91" s="2">
        <f t="shared" si="66"/>
        <v>43436.497974537036</v>
      </c>
      <c r="Y91" s="33">
        <f t="shared" si="67"/>
        <v>0</v>
      </c>
      <c r="Z91" s="33">
        <f t="shared" si="68"/>
        <v>0</v>
      </c>
      <c r="AA91" s="30"/>
      <c r="AB91" s="30">
        <f t="shared" si="69"/>
        <v>0</v>
      </c>
      <c r="AC91" s="30">
        <f>IF(IF(B91="☆",(IF(L91&gt;S91,L91-X91,S91-X91)),M91-X91)&lt;0,0,IF(B91="☆",(IF(L91&gt;S91,L91-X91,S91-X91)),M91-X91))</f>
        <v>2.8946759259270038E-2</v>
      </c>
      <c r="AD91" s="10"/>
      <c r="AE91" s="10"/>
      <c r="AG91" s="3" t="s">
        <v>92</v>
      </c>
      <c r="AI91" s="3"/>
    </row>
    <row r="92" spans="1:35" s="7" customFormat="1" hidden="1" x14ac:dyDescent="0.4">
      <c r="A92" s="16" t="str">
        <f t="shared" si="64"/>
        <v>-</v>
      </c>
      <c r="B92" s="16" t="str">
        <f t="shared" si="65"/>
        <v>☆</v>
      </c>
      <c r="C92" s="7">
        <v>11</v>
      </c>
      <c r="D92" s="2">
        <v>43436.498368055552</v>
      </c>
      <c r="E92" s="3" t="s">
        <v>1059</v>
      </c>
      <c r="F92" s="3">
        <v>23522</v>
      </c>
      <c r="G92" s="3" t="s">
        <v>110</v>
      </c>
      <c r="H92" s="3">
        <v>5455</v>
      </c>
      <c r="I92" s="3">
        <v>22</v>
      </c>
      <c r="J92" s="3">
        <v>15</v>
      </c>
      <c r="K92" s="3">
        <v>2</v>
      </c>
      <c r="L92" s="2">
        <v>43436.498703703706</v>
      </c>
      <c r="M92" s="3"/>
      <c r="N92" s="3"/>
      <c r="O92" s="3" t="s">
        <v>43</v>
      </c>
      <c r="P92" s="3" t="s">
        <v>89</v>
      </c>
      <c r="Q92" s="3" t="s">
        <v>22</v>
      </c>
      <c r="R92" s="3" t="s">
        <v>23</v>
      </c>
      <c r="S92" s="2">
        <v>43436.523553240739</v>
      </c>
      <c r="T92" s="3"/>
      <c r="U92" s="2">
        <v>43436.535405092596</v>
      </c>
      <c r="V92" s="3"/>
      <c r="W92" s="3"/>
      <c r="X92" s="2">
        <f t="shared" si="66"/>
        <v>43436.498368055552</v>
      </c>
      <c r="Y92" s="33">
        <f t="shared" si="67"/>
        <v>0</v>
      </c>
      <c r="Z92" s="33">
        <f t="shared" si="68"/>
        <v>0</v>
      </c>
      <c r="AA92" s="30"/>
      <c r="AB92" s="30">
        <f t="shared" si="69"/>
        <v>0</v>
      </c>
      <c r="AC92" s="30"/>
      <c r="AD92" s="10"/>
      <c r="AE92" s="10"/>
      <c r="AG92" s="3" t="s">
        <v>1333</v>
      </c>
    </row>
    <row r="93" spans="1:35" s="12" customFormat="1" hidden="1" x14ac:dyDescent="0.4">
      <c r="A93" s="17" t="str">
        <f t="shared" si="64"/>
        <v>-</v>
      </c>
      <c r="B93" s="17" t="str">
        <f t="shared" si="65"/>
        <v>☆</v>
      </c>
      <c r="C93" s="12">
        <v>11</v>
      </c>
      <c r="D93" s="4">
        <v>43436.499050925922</v>
      </c>
      <c r="E93" s="5" t="s">
        <v>1059</v>
      </c>
      <c r="F93" s="5">
        <v>23523</v>
      </c>
      <c r="G93" s="5" t="s">
        <v>110</v>
      </c>
      <c r="H93" s="5">
        <v>5455</v>
      </c>
      <c r="I93" s="5">
        <v>888</v>
      </c>
      <c r="J93" s="5">
        <v>15</v>
      </c>
      <c r="K93" s="5">
        <v>2</v>
      </c>
      <c r="L93" s="4">
        <v>43436.49927083333</v>
      </c>
      <c r="M93" s="5"/>
      <c r="N93" s="5"/>
      <c r="O93" s="5" t="s">
        <v>43</v>
      </c>
      <c r="P93" s="5" t="s">
        <v>89</v>
      </c>
      <c r="Q93" s="5" t="s">
        <v>22</v>
      </c>
      <c r="R93" s="5" t="s">
        <v>23</v>
      </c>
      <c r="S93" s="4">
        <v>43436.523472222223</v>
      </c>
      <c r="T93" s="5"/>
      <c r="U93" s="4">
        <v>43436.535324074073</v>
      </c>
      <c r="V93" s="5"/>
      <c r="W93" s="5"/>
      <c r="X93" s="4">
        <f t="shared" si="66"/>
        <v>43436.499050925922</v>
      </c>
      <c r="Y93" s="34">
        <f t="shared" si="67"/>
        <v>0</v>
      </c>
      <c r="Z93" s="34">
        <f t="shared" si="68"/>
        <v>0</v>
      </c>
      <c r="AA93" s="31"/>
      <c r="AB93" s="31">
        <f t="shared" si="69"/>
        <v>0</v>
      </c>
      <c r="AC93" s="31">
        <f>IF(IF(B93="☆",(IF(L93&gt;S93,L93-X93,S93-X93)),M93-X93)&lt;0,0,IF(B93="☆",(IF(L93&gt;S93,L93-X93,S93-X93)),M93-X93))</f>
        <v>2.4421296300715767E-2</v>
      </c>
      <c r="AD93" s="19"/>
      <c r="AE93" s="19"/>
      <c r="AG93" s="3" t="s">
        <v>1334</v>
      </c>
    </row>
    <row r="94" spans="1:35" s="23" customFormat="1" x14ac:dyDescent="0.4">
      <c r="A94" s="20" t="str">
        <f t="shared" si="64"/>
        <v>★</v>
      </c>
      <c r="B94" s="20" t="str">
        <f t="shared" si="65"/>
        <v>-</v>
      </c>
      <c r="C94" s="23">
        <v>12</v>
      </c>
      <c r="D94" s="22">
        <v>43436.493935185186</v>
      </c>
      <c r="E94" s="21" t="s">
        <v>662</v>
      </c>
      <c r="F94" s="21">
        <v>23508</v>
      </c>
      <c r="G94" s="21" t="s">
        <v>18</v>
      </c>
      <c r="H94" s="21">
        <v>7936</v>
      </c>
      <c r="I94" s="21">
        <v>377</v>
      </c>
      <c r="J94" s="21">
        <v>13</v>
      </c>
      <c r="K94" s="21">
        <v>1</v>
      </c>
      <c r="L94" s="21"/>
      <c r="M94" s="22">
        <v>43436.499398148146</v>
      </c>
      <c r="N94" s="22">
        <v>43436.507905092592</v>
      </c>
      <c r="O94" s="21" t="s">
        <v>26</v>
      </c>
      <c r="P94" s="21" t="s">
        <v>27</v>
      </c>
      <c r="Q94" s="21" t="s">
        <v>36</v>
      </c>
      <c r="R94" s="21" t="s">
        <v>37</v>
      </c>
      <c r="S94" s="22">
        <v>43436.500856481478</v>
      </c>
      <c r="T94" s="22">
        <v>43436.500960648147</v>
      </c>
      <c r="U94" s="22">
        <v>43436.50818287037</v>
      </c>
      <c r="V94" s="22">
        <v>43436.511747685188</v>
      </c>
      <c r="W94" s="22">
        <v>43436.500856481478</v>
      </c>
      <c r="X94" s="22">
        <f t="shared" si="66"/>
        <v>43436.500856481478</v>
      </c>
      <c r="Y94" s="35">
        <f t="shared" si="67"/>
        <v>8.5069444467080757E-3</v>
      </c>
      <c r="Z94" s="35">
        <f t="shared" si="68"/>
        <v>8.5069444467080757E-3</v>
      </c>
      <c r="AA94" s="32">
        <f>SUM(Z94:Z168)</f>
        <v>0.5827314815032878</v>
      </c>
      <c r="AB94" s="32">
        <f t="shared" si="69"/>
        <v>0</v>
      </c>
      <c r="AC94" s="32">
        <f>IF(IF(B94="☆",(IF(L94&gt;S94,L94-X94,S94-X94)),M94-X94)&lt;0,0,IF(B94="☆",(IF(L94&gt;S94,L94-X94,S94-X94)),M94-X94))</f>
        <v>0</v>
      </c>
      <c r="AD94" s="26">
        <f>AVERAGE(AC94:AC168)</f>
        <v>1.2703703704196065E-2</v>
      </c>
      <c r="AE94" s="26">
        <f>MEDIAN(AC94:AC168)</f>
        <v>1.0833333333721384E-2</v>
      </c>
      <c r="AG94" s="21"/>
    </row>
    <row r="95" spans="1:35" s="7" customFormat="1" x14ac:dyDescent="0.4">
      <c r="A95" s="16" t="str">
        <f t="shared" si="62"/>
        <v>-</v>
      </c>
      <c r="B95" s="16" t="str">
        <f t="shared" si="63"/>
        <v>-</v>
      </c>
      <c r="C95" s="7">
        <v>12</v>
      </c>
      <c r="D95" s="2">
        <v>43436.5003125</v>
      </c>
      <c r="E95" s="3" t="s">
        <v>1062</v>
      </c>
      <c r="F95" s="3">
        <v>23525</v>
      </c>
      <c r="G95" s="3" t="s">
        <v>98</v>
      </c>
      <c r="H95" s="3">
        <v>7106</v>
      </c>
      <c r="I95" s="3">
        <v>15</v>
      </c>
      <c r="J95" s="3">
        <v>12</v>
      </c>
      <c r="K95" s="3">
        <v>1</v>
      </c>
      <c r="L95" s="3"/>
      <c r="M95" s="2">
        <v>43436.50136574074</v>
      </c>
      <c r="N95" s="2">
        <v>43436.515740740739</v>
      </c>
      <c r="O95" s="3" t="s">
        <v>103</v>
      </c>
      <c r="P95" s="3" t="s">
        <v>19</v>
      </c>
      <c r="Q95" s="3" t="s">
        <v>53</v>
      </c>
      <c r="R95" s="3" t="s">
        <v>54</v>
      </c>
      <c r="S95" s="2">
        <v>43436.501944444448</v>
      </c>
      <c r="T95" s="2">
        <v>43436.501944444448</v>
      </c>
      <c r="U95" s="2">
        <v>43436.511388888888</v>
      </c>
      <c r="V95" s="2">
        <v>43436.511388888888</v>
      </c>
      <c r="W95" s="3"/>
      <c r="X95" s="2">
        <f t="shared" si="47"/>
        <v>43436.5003125</v>
      </c>
      <c r="Y95" s="33">
        <f t="shared" si="48"/>
        <v>1.4374999998835847E-2</v>
      </c>
      <c r="Z95" s="33">
        <f t="shared" si="49"/>
        <v>1.4374999998835847E-2</v>
      </c>
      <c r="AA95" s="30"/>
      <c r="AB95" s="30">
        <f t="shared" si="52"/>
        <v>0</v>
      </c>
      <c r="AC95" s="30">
        <f t="shared" si="53"/>
        <v>1.0532407395658083E-3</v>
      </c>
      <c r="AD95" s="10"/>
      <c r="AE95" s="10"/>
      <c r="AG95" s="3"/>
    </row>
    <row r="96" spans="1:35" s="7" customFormat="1" x14ac:dyDescent="0.4">
      <c r="A96" s="16" t="str">
        <f t="shared" si="62"/>
        <v>★</v>
      </c>
      <c r="B96" s="16" t="str">
        <f t="shared" si="63"/>
        <v>-</v>
      </c>
      <c r="C96" s="7">
        <v>12</v>
      </c>
      <c r="D96" s="2">
        <v>43436.500532407408</v>
      </c>
      <c r="E96" s="3" t="s">
        <v>1059</v>
      </c>
      <c r="F96" s="3">
        <v>23526</v>
      </c>
      <c r="G96" s="3" t="s">
        <v>110</v>
      </c>
      <c r="H96" s="3">
        <v>5455</v>
      </c>
      <c r="I96" s="3">
        <v>983</v>
      </c>
      <c r="J96" s="3">
        <v>1</v>
      </c>
      <c r="K96" s="3">
        <v>2</v>
      </c>
      <c r="L96" s="3"/>
      <c r="M96" s="2">
        <v>43436.512256944443</v>
      </c>
      <c r="N96" s="2">
        <v>43436.522048611114</v>
      </c>
      <c r="O96" s="3" t="s">
        <v>43</v>
      </c>
      <c r="P96" s="3" t="s">
        <v>89</v>
      </c>
      <c r="Q96" s="3" t="s">
        <v>22</v>
      </c>
      <c r="R96" s="3" t="s">
        <v>23</v>
      </c>
      <c r="S96" s="2">
        <v>43436.51253472222</v>
      </c>
      <c r="T96" s="2">
        <v>43436.51253472222</v>
      </c>
      <c r="U96" s="2">
        <v>43436.527002314811</v>
      </c>
      <c r="V96" s="2">
        <v>43436.527002314811</v>
      </c>
      <c r="W96" s="2">
        <v>43436.507465277777</v>
      </c>
      <c r="X96" s="2">
        <f t="shared" si="47"/>
        <v>43436.507465277777</v>
      </c>
      <c r="Y96" s="33">
        <f t="shared" si="48"/>
        <v>9.7916666709352285E-3</v>
      </c>
      <c r="Z96" s="33">
        <f t="shared" si="49"/>
        <v>1.9583333341870457E-2</v>
      </c>
      <c r="AA96" s="30"/>
      <c r="AB96" s="30">
        <f t="shared" si="52"/>
        <v>0</v>
      </c>
      <c r="AC96" s="30">
        <f t="shared" si="53"/>
        <v>4.7916666662786156E-3</v>
      </c>
      <c r="AD96" s="10"/>
      <c r="AE96" s="10"/>
      <c r="AG96" s="3"/>
    </row>
    <row r="97" spans="1:33" s="7" customFormat="1" x14ac:dyDescent="0.4">
      <c r="A97" s="16" t="str">
        <f t="shared" si="62"/>
        <v>-</v>
      </c>
      <c r="B97" s="16" t="str">
        <f t="shared" si="63"/>
        <v>-</v>
      </c>
      <c r="C97" s="7">
        <v>12</v>
      </c>
      <c r="D97" s="2">
        <v>43436.503101851849</v>
      </c>
      <c r="E97" s="3" t="s">
        <v>1016</v>
      </c>
      <c r="F97" s="3">
        <v>23527</v>
      </c>
      <c r="G97" s="3" t="s">
        <v>18</v>
      </c>
      <c r="H97" s="3">
        <v>3162</v>
      </c>
      <c r="I97" s="3">
        <v>273</v>
      </c>
      <c r="J97" s="3">
        <v>12</v>
      </c>
      <c r="K97" s="3">
        <v>1</v>
      </c>
      <c r="L97" s="3"/>
      <c r="M97" s="2">
        <v>43436.506412037037</v>
      </c>
      <c r="N97" s="2">
        <v>43436.511030092595</v>
      </c>
      <c r="O97" s="3" t="s">
        <v>88</v>
      </c>
      <c r="P97" s="3" t="s">
        <v>35</v>
      </c>
      <c r="Q97" s="3" t="s">
        <v>43</v>
      </c>
      <c r="R97" s="3" t="s">
        <v>89</v>
      </c>
      <c r="S97" s="2">
        <v>43436.507152777776</v>
      </c>
      <c r="T97" s="2">
        <v>43436.507453703707</v>
      </c>
      <c r="U97" s="2">
        <v>43436.510439814818</v>
      </c>
      <c r="V97" s="2">
        <v>43436.510740740741</v>
      </c>
      <c r="W97" s="3"/>
      <c r="X97" s="2">
        <f t="shared" si="47"/>
        <v>43436.503101851849</v>
      </c>
      <c r="Y97" s="33">
        <f t="shared" si="48"/>
        <v>4.6180555582395755E-3</v>
      </c>
      <c r="Z97" s="33">
        <f t="shared" si="49"/>
        <v>4.6180555582395755E-3</v>
      </c>
      <c r="AA97" s="30"/>
      <c r="AB97" s="30">
        <f t="shared" si="52"/>
        <v>0</v>
      </c>
      <c r="AC97" s="30">
        <f t="shared" si="53"/>
        <v>3.3101851877290756E-3</v>
      </c>
      <c r="AD97" s="10"/>
      <c r="AE97" s="10"/>
    </row>
    <row r="98" spans="1:33" s="7" customFormat="1" hidden="1" x14ac:dyDescent="0.4">
      <c r="A98" s="16" t="str">
        <f t="shared" si="62"/>
        <v>-</v>
      </c>
      <c r="B98" s="16" t="str">
        <f t="shared" si="63"/>
        <v>-</v>
      </c>
      <c r="C98" s="7">
        <v>12</v>
      </c>
      <c r="D98" s="2">
        <v>43436.505011574074</v>
      </c>
      <c r="E98" s="3" t="s">
        <v>1065</v>
      </c>
      <c r="F98" s="3">
        <v>23528</v>
      </c>
      <c r="G98" s="3" t="s">
        <v>95</v>
      </c>
      <c r="H98" s="3">
        <v>0</v>
      </c>
      <c r="I98" s="3">
        <v>937</v>
      </c>
      <c r="J98" s="3">
        <v>14</v>
      </c>
      <c r="K98" s="3">
        <v>2</v>
      </c>
      <c r="L98" s="3"/>
      <c r="M98" s="2">
        <v>43436.508969907409</v>
      </c>
      <c r="N98" s="2">
        <v>43436.521284722221</v>
      </c>
      <c r="O98" s="3" t="s">
        <v>63</v>
      </c>
      <c r="P98" s="3" t="s">
        <v>64</v>
      </c>
      <c r="Q98" s="3" t="s">
        <v>75</v>
      </c>
      <c r="R98" s="3" t="s">
        <v>76</v>
      </c>
      <c r="S98" s="2">
        <v>43436.515520833331</v>
      </c>
      <c r="T98" s="2">
        <v>43436.515520833331</v>
      </c>
      <c r="U98" s="2">
        <v>43436.528703703705</v>
      </c>
      <c r="V98" s="2">
        <v>43436.529409722221</v>
      </c>
      <c r="W98" s="3"/>
      <c r="X98" s="2">
        <f t="shared" si="47"/>
        <v>43436.505011574074</v>
      </c>
      <c r="Y98" s="33">
        <f t="shared" si="48"/>
        <v>1.2314814812270924E-2</v>
      </c>
      <c r="Z98" s="33">
        <f t="shared" si="49"/>
        <v>2.4629629624541849E-2</v>
      </c>
      <c r="AA98" s="30"/>
      <c r="AB98" s="30">
        <f t="shared" si="52"/>
        <v>0</v>
      </c>
      <c r="AC98" s="30">
        <f t="shared" si="53"/>
        <v>3.9583333345944993E-3</v>
      </c>
      <c r="AD98" s="10"/>
      <c r="AE98" s="10"/>
    </row>
    <row r="99" spans="1:33" s="7" customFormat="1" x14ac:dyDescent="0.4">
      <c r="A99" s="16" t="str">
        <f t="shared" si="62"/>
        <v>-</v>
      </c>
      <c r="B99" s="16" t="str">
        <f t="shared" si="63"/>
        <v>-</v>
      </c>
      <c r="C99" s="7">
        <v>12</v>
      </c>
      <c r="D99" s="2">
        <v>43436.505231481482</v>
      </c>
      <c r="E99" s="3" t="s">
        <v>1066</v>
      </c>
      <c r="F99" s="3">
        <v>23529</v>
      </c>
      <c r="G99" s="3" t="s">
        <v>32</v>
      </c>
      <c r="H99" s="3">
        <v>7324</v>
      </c>
      <c r="I99" s="3">
        <v>596</v>
      </c>
      <c r="J99" s="3">
        <v>12</v>
      </c>
      <c r="K99" s="3">
        <v>2</v>
      </c>
      <c r="L99" s="3"/>
      <c r="M99" s="2">
        <v>43436.516064814816</v>
      </c>
      <c r="N99" s="2">
        <v>43436.524409722224</v>
      </c>
      <c r="O99" s="3" t="s">
        <v>53</v>
      </c>
      <c r="P99" s="3" t="s">
        <v>54</v>
      </c>
      <c r="Q99" s="3" t="s">
        <v>36</v>
      </c>
      <c r="R99" s="3" t="s">
        <v>37</v>
      </c>
      <c r="S99" s="2">
        <v>43436.513333333336</v>
      </c>
      <c r="T99" s="2">
        <v>43436.51458333333</v>
      </c>
      <c r="U99" s="2">
        <v>43436.529097222221</v>
      </c>
      <c r="V99" s="2">
        <v>43436.530347222222</v>
      </c>
      <c r="W99" s="3"/>
      <c r="X99" s="2">
        <f t="shared" si="47"/>
        <v>43436.505231481482</v>
      </c>
      <c r="Y99" s="33">
        <f t="shared" si="48"/>
        <v>8.3449074081727304E-3</v>
      </c>
      <c r="Z99" s="33">
        <f t="shared" si="49"/>
        <v>1.6689814816345461E-2</v>
      </c>
      <c r="AA99" s="30"/>
      <c r="AB99" s="30">
        <f t="shared" si="52"/>
        <v>2.7314814797136933E-3</v>
      </c>
      <c r="AC99" s="30">
        <f t="shared" si="53"/>
        <v>1.0833333333721384E-2</v>
      </c>
      <c r="AD99" s="10"/>
      <c r="AE99" s="10"/>
      <c r="AG99" s="3"/>
    </row>
    <row r="100" spans="1:33" s="7" customFormat="1" x14ac:dyDescent="0.4">
      <c r="A100" s="16" t="str">
        <f t="shared" si="60"/>
        <v>-</v>
      </c>
      <c r="B100" s="16" t="str">
        <f t="shared" si="61"/>
        <v>-</v>
      </c>
      <c r="C100" s="7">
        <v>12</v>
      </c>
      <c r="D100" s="2">
        <v>43436.505624999998</v>
      </c>
      <c r="E100" s="3" t="s">
        <v>1067</v>
      </c>
      <c r="F100" s="3">
        <v>23530</v>
      </c>
      <c r="G100" s="3" t="s">
        <v>18</v>
      </c>
      <c r="H100" s="3">
        <v>1803</v>
      </c>
      <c r="I100" s="3">
        <v>365</v>
      </c>
      <c r="J100" s="3">
        <v>2</v>
      </c>
      <c r="K100" s="3">
        <v>1</v>
      </c>
      <c r="L100" s="3"/>
      <c r="M100" s="2">
        <v>43436.509236111109</v>
      </c>
      <c r="N100" s="2">
        <v>43436.522106481483</v>
      </c>
      <c r="O100" s="3" t="s">
        <v>70</v>
      </c>
      <c r="P100" s="3" t="s">
        <v>105</v>
      </c>
      <c r="Q100" s="3" t="s">
        <v>43</v>
      </c>
      <c r="R100" s="3" t="s">
        <v>89</v>
      </c>
      <c r="S100" s="2">
        <v>43436.510879629626</v>
      </c>
      <c r="T100" s="2">
        <v>43436.510879629626</v>
      </c>
      <c r="U100" s="2">
        <v>43436.516886574071</v>
      </c>
      <c r="V100" s="2">
        <v>43436.526087962964</v>
      </c>
      <c r="W100" s="3"/>
      <c r="X100" s="2">
        <f t="shared" si="47"/>
        <v>43436.505624999998</v>
      </c>
      <c r="Y100" s="33">
        <f t="shared" si="48"/>
        <v>1.287037037400296E-2</v>
      </c>
      <c r="Z100" s="33">
        <f t="shared" si="49"/>
        <v>1.287037037400296E-2</v>
      </c>
      <c r="AA100" s="30"/>
      <c r="AB100" s="30">
        <f t="shared" si="52"/>
        <v>0</v>
      </c>
      <c r="AC100" s="30">
        <f t="shared" si="53"/>
        <v>3.6111111112404615E-3</v>
      </c>
      <c r="AD100" s="10"/>
      <c r="AE100" s="10"/>
    </row>
    <row r="101" spans="1:33" s="7" customFormat="1" hidden="1" x14ac:dyDescent="0.4">
      <c r="A101" s="16" t="str">
        <f t="shared" ref="A101:A104" si="71">IF(W101&gt;0, "★", "-")</f>
        <v>-</v>
      </c>
      <c r="B101" s="16" t="str">
        <f t="shared" ref="B101:B104" si="72">IF(L101&gt;0, "☆", "-")</f>
        <v>-</v>
      </c>
      <c r="C101" s="7">
        <v>12</v>
      </c>
      <c r="D101" s="2">
        <v>43436.507870370369</v>
      </c>
      <c r="E101" s="3" t="s">
        <v>1069</v>
      </c>
      <c r="F101" s="3">
        <v>23532</v>
      </c>
      <c r="G101" s="3" t="s">
        <v>96</v>
      </c>
      <c r="H101" s="3">
        <v>0</v>
      </c>
      <c r="I101" s="3">
        <v>154</v>
      </c>
      <c r="J101" s="3">
        <v>13</v>
      </c>
      <c r="K101" s="3">
        <v>4</v>
      </c>
      <c r="L101" s="3"/>
      <c r="M101" s="2">
        <v>43436.516435185185</v>
      </c>
      <c r="N101" s="2">
        <v>43436.523946759262</v>
      </c>
      <c r="O101" s="3" t="s">
        <v>30</v>
      </c>
      <c r="P101" s="3" t="s">
        <v>31</v>
      </c>
      <c r="Q101" s="3" t="s">
        <v>68</v>
      </c>
      <c r="R101" s="3" t="s">
        <v>69</v>
      </c>
      <c r="S101" s="2">
        <v>43436.513668981483</v>
      </c>
      <c r="T101" s="2">
        <v>43436.513668981483</v>
      </c>
      <c r="U101" s="2">
        <v>43436.523738425924</v>
      </c>
      <c r="V101" s="2">
        <v>43436.523738425924</v>
      </c>
      <c r="W101" s="3"/>
      <c r="X101" s="2">
        <f t="shared" si="47"/>
        <v>43436.507870370369</v>
      </c>
      <c r="Y101" s="33">
        <f t="shared" si="48"/>
        <v>7.5115740764886141E-3</v>
      </c>
      <c r="Z101" s="33">
        <f t="shared" si="49"/>
        <v>3.0046296305954456E-2</v>
      </c>
      <c r="AA101" s="30"/>
      <c r="AB101" s="30">
        <f t="shared" si="52"/>
        <v>2.7662037027766928E-3</v>
      </c>
      <c r="AC101" s="30">
        <f t="shared" si="53"/>
        <v>8.5648148160544224E-3</v>
      </c>
      <c r="AD101" s="10"/>
      <c r="AE101" s="10"/>
      <c r="AG101" s="3"/>
    </row>
    <row r="102" spans="1:33" s="7" customFormat="1" hidden="1" x14ac:dyDescent="0.4">
      <c r="A102" s="16" t="str">
        <f t="shared" si="71"/>
        <v>-</v>
      </c>
      <c r="B102" s="16" t="str">
        <f t="shared" si="72"/>
        <v>-</v>
      </c>
      <c r="C102" s="7">
        <v>12</v>
      </c>
      <c r="D102" s="2">
        <v>43436.508298611108</v>
      </c>
      <c r="E102" s="3" t="s">
        <v>1070</v>
      </c>
      <c r="F102" s="3">
        <v>23534</v>
      </c>
      <c r="G102" s="3" t="s">
        <v>95</v>
      </c>
      <c r="H102" s="3">
        <v>0</v>
      </c>
      <c r="I102" s="3">
        <v>209</v>
      </c>
      <c r="J102" s="3">
        <v>2</v>
      </c>
      <c r="K102" s="3">
        <v>2</v>
      </c>
      <c r="L102" s="3"/>
      <c r="M102" s="2">
        <v>43436.514201388891</v>
      </c>
      <c r="N102" s="2">
        <v>43436.522187499999</v>
      </c>
      <c r="O102" s="3" t="s">
        <v>44</v>
      </c>
      <c r="P102" s="3" t="s">
        <v>45</v>
      </c>
      <c r="Q102" s="3" t="s">
        <v>43</v>
      </c>
      <c r="R102" s="3" t="s">
        <v>89</v>
      </c>
      <c r="S102" s="2">
        <v>43436.517893518518</v>
      </c>
      <c r="T102" s="2">
        <v>43436.517893518518</v>
      </c>
      <c r="U102" s="2">
        <v>43436.526782407411</v>
      </c>
      <c r="V102" s="2">
        <v>43436.522581018522</v>
      </c>
      <c r="W102" s="3"/>
      <c r="X102" s="2">
        <f t="shared" si="47"/>
        <v>43436.508298611108</v>
      </c>
      <c r="Y102" s="33">
        <f t="shared" si="48"/>
        <v>7.9861111080390401E-3</v>
      </c>
      <c r="Z102" s="33">
        <f t="shared" si="49"/>
        <v>1.597222221607808E-2</v>
      </c>
      <c r="AA102" s="30"/>
      <c r="AB102" s="30">
        <f t="shared" si="52"/>
        <v>0</v>
      </c>
      <c r="AC102" s="30">
        <f t="shared" si="53"/>
        <v>5.9027777824667282E-3</v>
      </c>
      <c r="AD102" s="10"/>
      <c r="AE102" s="10"/>
      <c r="AG102" s="3"/>
    </row>
    <row r="103" spans="1:33" s="7" customFormat="1" hidden="1" x14ac:dyDescent="0.4">
      <c r="A103" s="16" t="str">
        <f t="shared" si="71"/>
        <v>-</v>
      </c>
      <c r="B103" s="16" t="str">
        <f t="shared" si="72"/>
        <v>-</v>
      </c>
      <c r="C103" s="7">
        <v>12</v>
      </c>
      <c r="D103" s="2">
        <v>43436.508576388886</v>
      </c>
      <c r="E103" s="3" t="s">
        <v>1071</v>
      </c>
      <c r="F103" s="3">
        <v>23535</v>
      </c>
      <c r="G103" s="3" t="s">
        <v>95</v>
      </c>
      <c r="H103" s="3">
        <v>0</v>
      </c>
      <c r="I103" s="3">
        <v>899</v>
      </c>
      <c r="J103" s="3">
        <v>14</v>
      </c>
      <c r="K103" s="3">
        <v>1</v>
      </c>
      <c r="L103" s="3"/>
      <c r="M103" s="2">
        <v>43436.512719907405</v>
      </c>
      <c r="N103" s="2">
        <v>43436.51599537037</v>
      </c>
      <c r="O103" s="3" t="s">
        <v>63</v>
      </c>
      <c r="P103" s="3" t="s">
        <v>64</v>
      </c>
      <c r="Q103" s="3" t="s">
        <v>70</v>
      </c>
      <c r="R103" s="3" t="s">
        <v>105</v>
      </c>
      <c r="S103" s="2">
        <v>43436.516215277778</v>
      </c>
      <c r="T103" s="2">
        <v>43436.516215277778</v>
      </c>
      <c r="U103" s="2">
        <v>43436.52238425926</v>
      </c>
      <c r="V103" s="2">
        <v>43436.52238425926</v>
      </c>
      <c r="W103" s="3"/>
      <c r="X103" s="2">
        <f t="shared" si="47"/>
        <v>43436.508576388886</v>
      </c>
      <c r="Y103" s="33">
        <f t="shared" si="48"/>
        <v>3.275462964666076E-3</v>
      </c>
      <c r="Z103" s="33">
        <f t="shared" si="49"/>
        <v>3.275462964666076E-3</v>
      </c>
      <c r="AA103" s="30"/>
      <c r="AB103" s="30">
        <f t="shared" si="52"/>
        <v>0</v>
      </c>
      <c r="AC103" s="30">
        <f t="shared" si="53"/>
        <v>4.1435185194131918E-3</v>
      </c>
      <c r="AD103" s="10"/>
      <c r="AE103" s="10"/>
      <c r="AG103" s="3"/>
    </row>
    <row r="104" spans="1:33" s="7" customFormat="1" hidden="1" x14ac:dyDescent="0.4">
      <c r="A104" s="16" t="str">
        <f t="shared" si="71"/>
        <v>-</v>
      </c>
      <c r="B104" s="16" t="str">
        <f t="shared" si="72"/>
        <v>-</v>
      </c>
      <c r="C104" s="7">
        <v>12</v>
      </c>
      <c r="D104" s="2">
        <v>43436.508761574078</v>
      </c>
      <c r="E104" s="3" t="s">
        <v>1072</v>
      </c>
      <c r="F104" s="3">
        <v>23536</v>
      </c>
      <c r="G104" s="3" t="s">
        <v>95</v>
      </c>
      <c r="H104" s="3">
        <v>0</v>
      </c>
      <c r="I104" s="3">
        <v>977</v>
      </c>
      <c r="J104" s="3">
        <v>1</v>
      </c>
      <c r="K104" s="3">
        <v>3</v>
      </c>
      <c r="L104" s="3"/>
      <c r="M104" s="2">
        <v>43436.528344907405</v>
      </c>
      <c r="N104" s="2">
        <v>43436.537604166668</v>
      </c>
      <c r="O104" s="3" t="s">
        <v>61</v>
      </c>
      <c r="P104" s="3" t="s">
        <v>62</v>
      </c>
      <c r="Q104" s="3" t="s">
        <v>43</v>
      </c>
      <c r="R104" s="3" t="s">
        <v>89</v>
      </c>
      <c r="S104" s="2">
        <v>43436.531192129631</v>
      </c>
      <c r="T104" s="2">
        <v>43436.531192129631</v>
      </c>
      <c r="U104" s="2">
        <v>43436.544895833336</v>
      </c>
      <c r="V104" s="2">
        <v>43436.542407407411</v>
      </c>
      <c r="W104" s="3"/>
      <c r="X104" s="2">
        <f t="shared" si="47"/>
        <v>43436.508761574078</v>
      </c>
      <c r="Y104" s="33">
        <f t="shared" si="48"/>
        <v>9.2592592627624981E-3</v>
      </c>
      <c r="Z104" s="33">
        <f t="shared" si="49"/>
        <v>2.7777777788287494E-2</v>
      </c>
      <c r="AA104" s="30"/>
      <c r="AB104" s="30">
        <f t="shared" si="52"/>
        <v>0</v>
      </c>
      <c r="AC104" s="30">
        <f t="shared" si="53"/>
        <v>1.9583333327318542E-2</v>
      </c>
      <c r="AD104" s="10"/>
      <c r="AE104" s="10"/>
      <c r="AG104" s="3"/>
    </row>
    <row r="105" spans="1:33" s="7" customFormat="1" x14ac:dyDescent="0.4">
      <c r="A105" s="16" t="str">
        <f t="shared" ref="A105" si="73">IF(W105&gt;0, "★", "-")</f>
        <v>-</v>
      </c>
      <c r="B105" s="16" t="str">
        <f t="shared" ref="B105" si="74">IF(L105&gt;0, "☆", "-")</f>
        <v>-</v>
      </c>
      <c r="C105" s="7">
        <v>12</v>
      </c>
      <c r="D105" s="2">
        <v>43436.509837962964</v>
      </c>
      <c r="E105" s="3" t="s">
        <v>1076</v>
      </c>
      <c r="F105" s="3">
        <v>23540</v>
      </c>
      <c r="G105" s="3" t="s">
        <v>32</v>
      </c>
      <c r="H105" s="3">
        <v>6798</v>
      </c>
      <c r="I105" s="3">
        <v>360</v>
      </c>
      <c r="J105" s="3">
        <v>7</v>
      </c>
      <c r="K105" s="3">
        <v>4</v>
      </c>
      <c r="L105" s="3"/>
      <c r="M105" s="2">
        <v>43436.539525462962</v>
      </c>
      <c r="N105" s="2">
        <v>43436.550625000003</v>
      </c>
      <c r="O105" s="3" t="s">
        <v>38</v>
      </c>
      <c r="P105" s="3" t="s">
        <v>106</v>
      </c>
      <c r="Q105" s="3" t="s">
        <v>30</v>
      </c>
      <c r="R105" s="3" t="s">
        <v>31</v>
      </c>
      <c r="S105" s="2">
        <v>43436.535856481481</v>
      </c>
      <c r="T105" s="2">
        <v>43436.545046296298</v>
      </c>
      <c r="U105" s="2">
        <v>43436.548437500001</v>
      </c>
      <c r="V105" s="2">
        <v>43436.557627314818</v>
      </c>
      <c r="W105" s="3"/>
      <c r="X105" s="2">
        <f t="shared" si="47"/>
        <v>43436.509837962964</v>
      </c>
      <c r="Y105" s="33">
        <f t="shared" si="48"/>
        <v>1.1099537041445728E-2</v>
      </c>
      <c r="Z105" s="33">
        <f t="shared" si="49"/>
        <v>4.4398148165782914E-2</v>
      </c>
      <c r="AA105" s="30"/>
      <c r="AB105" s="30">
        <f t="shared" si="52"/>
        <v>3.6689814805868082E-3</v>
      </c>
      <c r="AC105" s="30">
        <f t="shared" si="53"/>
        <v>2.9687499998544808E-2</v>
      </c>
      <c r="AD105" s="10"/>
      <c r="AE105" s="10"/>
    </row>
    <row r="106" spans="1:33" s="7" customFormat="1" hidden="1" x14ac:dyDescent="0.4">
      <c r="A106" s="16" t="str">
        <f t="shared" ref="A106" si="75">IF(W106&gt;0, "★", "-")</f>
        <v>★</v>
      </c>
      <c r="B106" s="16" t="str">
        <f t="shared" ref="B106" si="76">IF(L106&gt;0, "☆", "-")</f>
        <v>-</v>
      </c>
      <c r="C106" s="7">
        <v>12</v>
      </c>
      <c r="D106" s="2">
        <v>43436.51085648148</v>
      </c>
      <c r="E106" s="3" t="s">
        <v>1079</v>
      </c>
      <c r="F106" s="3">
        <v>23545</v>
      </c>
      <c r="G106" s="3" t="s">
        <v>96</v>
      </c>
      <c r="H106" s="3">
        <v>0</v>
      </c>
      <c r="I106" s="3">
        <v>684</v>
      </c>
      <c r="J106" s="3">
        <v>3</v>
      </c>
      <c r="K106" s="3">
        <v>4</v>
      </c>
      <c r="L106" s="3"/>
      <c r="M106" s="2">
        <v>43436.516909722224</v>
      </c>
      <c r="N106" s="2">
        <v>43436.520289351851</v>
      </c>
      <c r="O106" s="3" t="s">
        <v>70</v>
      </c>
      <c r="P106" s="3" t="s">
        <v>105</v>
      </c>
      <c r="Q106" s="3" t="s">
        <v>24</v>
      </c>
      <c r="R106" s="3" t="s">
        <v>25</v>
      </c>
      <c r="S106" s="2">
        <v>43436.517060185186</v>
      </c>
      <c r="T106" s="2">
        <v>43436.517060185186</v>
      </c>
      <c r="U106" s="2">
        <v>43436.5234375</v>
      </c>
      <c r="V106" s="2">
        <v>43436.5234375</v>
      </c>
      <c r="W106" s="2">
        <v>43436.517060185186</v>
      </c>
      <c r="X106" s="2">
        <f t="shared" si="47"/>
        <v>43436.517060185186</v>
      </c>
      <c r="Y106" s="33">
        <f t="shared" si="48"/>
        <v>3.379629626579117E-3</v>
      </c>
      <c r="Z106" s="33">
        <f t="shared" si="49"/>
        <v>1.3518518506316468E-2</v>
      </c>
      <c r="AA106" s="30"/>
      <c r="AB106" s="30">
        <f t="shared" si="52"/>
        <v>0</v>
      </c>
      <c r="AC106" s="30">
        <f t="shared" si="53"/>
        <v>0</v>
      </c>
      <c r="AD106" s="10"/>
      <c r="AE106" s="10"/>
    </row>
    <row r="107" spans="1:33" s="7" customFormat="1" hidden="1" x14ac:dyDescent="0.4">
      <c r="A107" s="16" t="str">
        <f t="shared" ref="A107" si="77">IF(W107&gt;0, "★", "-")</f>
        <v>-</v>
      </c>
      <c r="B107" s="16" t="str">
        <f t="shared" ref="B107" si="78">IF(L107&gt;0, "☆", "-")</f>
        <v>-</v>
      </c>
      <c r="C107" s="7">
        <v>12</v>
      </c>
      <c r="D107" s="2">
        <v>43436.511574074073</v>
      </c>
      <c r="E107" s="3" t="s">
        <v>1080</v>
      </c>
      <c r="F107" s="3">
        <v>23547</v>
      </c>
      <c r="G107" s="3" t="s">
        <v>96</v>
      </c>
      <c r="H107" s="3">
        <v>0</v>
      </c>
      <c r="I107" s="3">
        <v>872</v>
      </c>
      <c r="J107" s="3">
        <v>4</v>
      </c>
      <c r="K107" s="3">
        <v>1</v>
      </c>
      <c r="L107" s="3"/>
      <c r="M107" s="2">
        <v>43436.515972222223</v>
      </c>
      <c r="N107" s="2">
        <v>43436.520370370374</v>
      </c>
      <c r="O107" s="3" t="s">
        <v>44</v>
      </c>
      <c r="P107" s="3" t="s">
        <v>45</v>
      </c>
      <c r="Q107" s="3" t="s">
        <v>57</v>
      </c>
      <c r="R107" s="3" t="s">
        <v>58</v>
      </c>
      <c r="S107" s="2">
        <v>43436.517500000002</v>
      </c>
      <c r="T107" s="2">
        <v>43436.517500000002</v>
      </c>
      <c r="U107" s="2">
        <v>43436.524421296293</v>
      </c>
      <c r="V107" s="2">
        <v>43436.524421296293</v>
      </c>
      <c r="W107" s="3"/>
      <c r="X107" s="2">
        <f t="shared" si="47"/>
        <v>43436.511574074073</v>
      </c>
      <c r="Y107" s="33">
        <f t="shared" si="48"/>
        <v>4.3981481503578834E-3</v>
      </c>
      <c r="Z107" s="33">
        <f t="shared" si="49"/>
        <v>4.3981481503578834E-3</v>
      </c>
      <c r="AA107" s="30"/>
      <c r="AB107" s="30">
        <f t="shared" si="52"/>
        <v>0</v>
      </c>
      <c r="AC107" s="30">
        <f t="shared" si="53"/>
        <v>4.3981481503578834E-3</v>
      </c>
      <c r="AD107" s="10"/>
      <c r="AE107" s="10"/>
    </row>
    <row r="108" spans="1:33" s="7" customFormat="1" hidden="1" x14ac:dyDescent="0.4">
      <c r="A108" s="16" t="str">
        <f t="shared" ref="A108:A110" si="79">IF(W108&gt;0, "★", "-")</f>
        <v>★</v>
      </c>
      <c r="B108" s="16" t="str">
        <f t="shared" ref="B108:B110" si="80">IF(L108&gt;0, "☆", "-")</f>
        <v>-</v>
      </c>
      <c r="C108" s="7">
        <v>12</v>
      </c>
      <c r="D108" s="2">
        <v>43436.513020833336</v>
      </c>
      <c r="E108" s="3" t="s">
        <v>1081</v>
      </c>
      <c r="F108" s="3">
        <v>23549</v>
      </c>
      <c r="G108" s="3" t="s">
        <v>95</v>
      </c>
      <c r="H108" s="3">
        <v>0</v>
      </c>
      <c r="I108" s="3">
        <v>913</v>
      </c>
      <c r="J108" s="3">
        <v>4</v>
      </c>
      <c r="K108" s="3">
        <v>2</v>
      </c>
      <c r="L108" s="3"/>
      <c r="M108" s="2">
        <v>43436.524050925924</v>
      </c>
      <c r="N108" s="2">
        <v>43436.530659722222</v>
      </c>
      <c r="O108" s="3" t="s">
        <v>33</v>
      </c>
      <c r="P108" s="3" t="s">
        <v>34</v>
      </c>
      <c r="Q108" s="3" t="s">
        <v>20</v>
      </c>
      <c r="R108" s="3" t="s">
        <v>21</v>
      </c>
      <c r="S108" s="2">
        <v>43436.526759259257</v>
      </c>
      <c r="T108" s="2">
        <v>43436.528611111113</v>
      </c>
      <c r="U108" s="2">
        <v>43436.537199074075</v>
      </c>
      <c r="V108" s="2">
        <v>43436.540092592593</v>
      </c>
      <c r="W108" s="2">
        <v>43436.519675925927</v>
      </c>
      <c r="X108" s="2">
        <f t="shared" si="47"/>
        <v>43436.519675925927</v>
      </c>
      <c r="Y108" s="33">
        <f t="shared" si="48"/>
        <v>6.6087962986784987E-3</v>
      </c>
      <c r="Z108" s="33">
        <f t="shared" si="49"/>
        <v>1.3217592597356997E-2</v>
      </c>
      <c r="AA108" s="30"/>
      <c r="AB108" s="30">
        <f t="shared" si="52"/>
        <v>0</v>
      </c>
      <c r="AC108" s="30">
        <f t="shared" si="53"/>
        <v>4.3749999967985786E-3</v>
      </c>
      <c r="AD108" s="10"/>
      <c r="AE108" s="10"/>
      <c r="AG108" s="3"/>
    </row>
    <row r="109" spans="1:33" s="7" customFormat="1" x14ac:dyDescent="0.4">
      <c r="A109" s="16" t="str">
        <f t="shared" si="79"/>
        <v>-</v>
      </c>
      <c r="B109" s="16" t="str">
        <f t="shared" si="80"/>
        <v>-</v>
      </c>
      <c r="C109" s="7">
        <v>12</v>
      </c>
      <c r="D109" s="2">
        <v>43436.513310185182</v>
      </c>
      <c r="E109" s="3" t="s">
        <v>1009</v>
      </c>
      <c r="F109" s="3">
        <v>23550</v>
      </c>
      <c r="G109" s="3" t="s">
        <v>18</v>
      </c>
      <c r="H109" s="3">
        <v>3931</v>
      </c>
      <c r="I109" s="3">
        <v>636</v>
      </c>
      <c r="J109" s="3">
        <v>3</v>
      </c>
      <c r="K109" s="3">
        <v>3</v>
      </c>
      <c r="L109" s="3"/>
      <c r="M109" s="2">
        <v>43436.525671296295</v>
      </c>
      <c r="N109" s="2">
        <v>43436.530671296299</v>
      </c>
      <c r="O109" s="3" t="s">
        <v>30</v>
      </c>
      <c r="P109" s="3" t="s">
        <v>31</v>
      </c>
      <c r="Q109" s="3" t="s">
        <v>46</v>
      </c>
      <c r="R109" s="3" t="s">
        <v>47</v>
      </c>
      <c r="S109" s="2">
        <v>43436.528275462966</v>
      </c>
      <c r="T109" s="2">
        <v>43436.528275462966</v>
      </c>
      <c r="U109" s="2">
        <v>43436.538773148146</v>
      </c>
      <c r="V109" s="2">
        <v>43436.538773148146</v>
      </c>
      <c r="W109" s="3"/>
      <c r="X109" s="2">
        <f t="shared" si="47"/>
        <v>43436.513310185182</v>
      </c>
      <c r="Y109" s="33">
        <f t="shared" si="48"/>
        <v>5.0000000046566129E-3</v>
      </c>
      <c r="Z109" s="33">
        <f t="shared" si="49"/>
        <v>1.5000000013969839E-2</v>
      </c>
      <c r="AA109" s="30"/>
      <c r="AB109" s="30">
        <f t="shared" si="52"/>
        <v>0</v>
      </c>
      <c r="AC109" s="30">
        <f t="shared" si="53"/>
        <v>1.2361111112113576E-2</v>
      </c>
      <c r="AD109" s="10"/>
      <c r="AE109" s="10"/>
      <c r="AG109" s="3"/>
    </row>
    <row r="110" spans="1:33" s="7" customFormat="1" x14ac:dyDescent="0.4">
      <c r="A110" s="16" t="str">
        <f t="shared" si="79"/>
        <v>-</v>
      </c>
      <c r="B110" s="16" t="str">
        <f t="shared" si="80"/>
        <v>-</v>
      </c>
      <c r="C110" s="7">
        <v>12</v>
      </c>
      <c r="D110" s="2">
        <v>43436.513460648152</v>
      </c>
      <c r="E110" s="3" t="s">
        <v>1082</v>
      </c>
      <c r="F110" s="3">
        <v>23551</v>
      </c>
      <c r="G110" s="3" t="s">
        <v>65</v>
      </c>
      <c r="H110" s="3">
        <v>8071</v>
      </c>
      <c r="I110" s="3">
        <v>734</v>
      </c>
      <c r="J110" s="3">
        <v>2</v>
      </c>
      <c r="K110" s="3">
        <v>1</v>
      </c>
      <c r="L110" s="3"/>
      <c r="M110" s="2">
        <v>43436.532071759262</v>
      </c>
      <c r="N110" s="2">
        <v>43436.544016203705</v>
      </c>
      <c r="O110" s="3" t="s">
        <v>103</v>
      </c>
      <c r="P110" s="3" t="s">
        <v>19</v>
      </c>
      <c r="Q110" s="3" t="s">
        <v>68</v>
      </c>
      <c r="R110" s="3" t="s">
        <v>69</v>
      </c>
      <c r="S110" s="2">
        <v>43436.534212962964</v>
      </c>
      <c r="T110" s="2">
        <v>43436.534212962964</v>
      </c>
      <c r="U110" s="2">
        <v>43436.543078703704</v>
      </c>
      <c r="V110" s="2">
        <v>43436.551157407404</v>
      </c>
      <c r="W110" s="3"/>
      <c r="X110" s="2">
        <f t="shared" si="47"/>
        <v>43436.513460648152</v>
      </c>
      <c r="Y110" s="33">
        <f t="shared" si="48"/>
        <v>1.1944444442633539E-2</v>
      </c>
      <c r="Z110" s="33">
        <f t="shared" si="49"/>
        <v>1.1944444442633539E-2</v>
      </c>
      <c r="AA110" s="30"/>
      <c r="AB110" s="30">
        <f t="shared" si="52"/>
        <v>0</v>
      </c>
      <c r="AC110" s="30">
        <f t="shared" si="53"/>
        <v>1.8611111110658385E-2</v>
      </c>
      <c r="AD110" s="10"/>
      <c r="AE110" s="10"/>
    </row>
    <row r="111" spans="1:33" s="7" customFormat="1" x14ac:dyDescent="0.4">
      <c r="A111" s="16" t="str">
        <f t="shared" ref="A111" si="81">IF(W111&gt;0, "★", "-")</f>
        <v>-</v>
      </c>
      <c r="B111" s="16" t="str">
        <f t="shared" ref="B111" si="82">IF(L111&gt;0, "☆", "-")</f>
        <v>-</v>
      </c>
      <c r="C111" s="7">
        <v>12</v>
      </c>
      <c r="D111" s="2">
        <v>43436.51457175926</v>
      </c>
      <c r="E111" s="3" t="s">
        <v>1085</v>
      </c>
      <c r="F111" s="3">
        <v>23555</v>
      </c>
      <c r="G111" s="3" t="s">
        <v>18</v>
      </c>
      <c r="H111" s="3">
        <v>4075</v>
      </c>
      <c r="I111" s="3">
        <v>96</v>
      </c>
      <c r="J111" s="3">
        <v>9</v>
      </c>
      <c r="K111" s="3">
        <v>4</v>
      </c>
      <c r="L111" s="3"/>
      <c r="M111" s="2">
        <v>43436.546006944445</v>
      </c>
      <c r="N111" s="2">
        <v>43436.553101851852</v>
      </c>
      <c r="O111" s="3" t="s">
        <v>43</v>
      </c>
      <c r="P111" s="3" t="s">
        <v>89</v>
      </c>
      <c r="Q111" s="3" t="s">
        <v>73</v>
      </c>
      <c r="R111" s="3" t="s">
        <v>74</v>
      </c>
      <c r="S111" s="2">
        <v>43436.543009259258</v>
      </c>
      <c r="T111" s="2">
        <v>43436.543009259258</v>
      </c>
      <c r="U111" s="2">
        <v>43436.55667824074</v>
      </c>
      <c r="V111" s="2">
        <v>43436.55667824074</v>
      </c>
      <c r="W111" s="3"/>
      <c r="X111" s="2">
        <f t="shared" si="47"/>
        <v>43436.51457175926</v>
      </c>
      <c r="Y111" s="33">
        <f t="shared" si="48"/>
        <v>7.0949074070085771E-3</v>
      </c>
      <c r="Z111" s="33">
        <f t="shared" si="49"/>
        <v>2.8379629628034309E-2</v>
      </c>
      <c r="AA111" s="30"/>
      <c r="AB111" s="30">
        <f t="shared" si="52"/>
        <v>2.9976851874380372E-3</v>
      </c>
      <c r="AC111" s="30">
        <f t="shared" si="53"/>
        <v>3.1435185184818693E-2</v>
      </c>
      <c r="AD111" s="10"/>
      <c r="AE111" s="10"/>
      <c r="AG111" s="3"/>
    </row>
    <row r="112" spans="1:33" s="7" customFormat="1" hidden="1" x14ac:dyDescent="0.4">
      <c r="A112" s="16" t="str">
        <f t="shared" ref="A112:A125" si="83">IF(W112&gt;0, "★", "-")</f>
        <v>-</v>
      </c>
      <c r="B112" s="16" t="str">
        <f t="shared" ref="B112:B125" si="84">IF(L112&gt;0, "☆", "-")</f>
        <v>-</v>
      </c>
      <c r="C112" s="7">
        <v>12</v>
      </c>
      <c r="D112" s="2">
        <v>43436.519988425927</v>
      </c>
      <c r="E112" s="3" t="s">
        <v>1092</v>
      </c>
      <c r="F112" s="3">
        <v>23566</v>
      </c>
      <c r="G112" s="3" t="s">
        <v>95</v>
      </c>
      <c r="H112" s="3">
        <v>0</v>
      </c>
      <c r="I112" s="3">
        <v>984</v>
      </c>
      <c r="J112" s="3">
        <v>4</v>
      </c>
      <c r="K112" s="3">
        <v>3</v>
      </c>
      <c r="L112" s="3"/>
      <c r="M112" s="2">
        <v>43436.524270833332</v>
      </c>
      <c r="N112" s="2">
        <v>43436.550902777781</v>
      </c>
      <c r="O112" s="3" t="s">
        <v>36</v>
      </c>
      <c r="P112" s="3" t="s">
        <v>37</v>
      </c>
      <c r="Q112" s="3" t="s">
        <v>43</v>
      </c>
      <c r="R112" s="3" t="s">
        <v>89</v>
      </c>
      <c r="S112" s="2">
        <v>43436.534224537034</v>
      </c>
      <c r="T112" s="2">
        <v>43436.534224537034</v>
      </c>
      <c r="U112" s="2">
        <v>43436.548136574071</v>
      </c>
      <c r="V112" s="2">
        <v>43436.548136574071</v>
      </c>
      <c r="W112" s="3"/>
      <c r="X112" s="2">
        <f t="shared" ref="X112:X178" si="85">IF(W112&gt;0,W112,D112)</f>
        <v>43436.519988425927</v>
      </c>
      <c r="Y112" s="33">
        <f t="shared" ref="Y112:Y178" si="86">N112-M112</f>
        <v>2.6631944449036382E-2</v>
      </c>
      <c r="Z112" s="33">
        <f t="shared" ref="Z112:Z178" si="87">Y112*K112</f>
        <v>7.9895833347109146E-2</v>
      </c>
      <c r="AA112" s="30"/>
      <c r="AB112" s="30">
        <f t="shared" ref="AB112:AB179" si="88">IF(IF(A112="☆",L112-S112,M112-S112)&lt;0,0,IF(A112="☆",L112-S112,M112-S112))</f>
        <v>0</v>
      </c>
      <c r="AC112" s="30">
        <f t="shared" ref="AC112:AC179" si="89">IF(IF(B112="☆",(IF(L112&gt;S112,L112-X112,S112-X112)),M112-X112)&lt;0,0,IF(B112="☆",(IF(L112&gt;S112,L112-X112,S112-X112)),M112-X112))</f>
        <v>4.2824074043892324E-3</v>
      </c>
      <c r="AD112" s="10"/>
      <c r="AE112" s="10"/>
    </row>
    <row r="113" spans="1:33" s="7" customFormat="1" hidden="1" x14ac:dyDescent="0.4">
      <c r="A113" s="16" t="str">
        <f t="shared" si="83"/>
        <v>-</v>
      </c>
      <c r="B113" s="16" t="str">
        <f t="shared" si="84"/>
        <v>-</v>
      </c>
      <c r="C113" s="7">
        <v>12</v>
      </c>
      <c r="D113" s="2">
        <v>43436.524537037039</v>
      </c>
      <c r="E113" s="3" t="s">
        <v>1095</v>
      </c>
      <c r="F113" s="3">
        <v>23569</v>
      </c>
      <c r="G113" s="3" t="s">
        <v>95</v>
      </c>
      <c r="H113" s="3">
        <v>0</v>
      </c>
      <c r="I113" s="3">
        <v>560</v>
      </c>
      <c r="J113" s="3">
        <v>6</v>
      </c>
      <c r="K113" s="3">
        <v>1</v>
      </c>
      <c r="L113" s="3"/>
      <c r="M113" s="2">
        <v>43436.531678240739</v>
      </c>
      <c r="N113" s="2">
        <v>43436.534236111111</v>
      </c>
      <c r="O113" s="3" t="s">
        <v>63</v>
      </c>
      <c r="P113" s="3" t="s">
        <v>64</v>
      </c>
      <c r="Q113" s="3" t="s">
        <v>33</v>
      </c>
      <c r="R113" s="3" t="s">
        <v>34</v>
      </c>
      <c r="S113" s="2">
        <v>43436.532337962963</v>
      </c>
      <c r="T113" s="2">
        <v>43436.532337962963</v>
      </c>
      <c r="U113" s="2">
        <v>43436.53707175926</v>
      </c>
      <c r="V113" s="2">
        <v>43436.53707175926</v>
      </c>
      <c r="W113" s="3"/>
      <c r="X113" s="2">
        <f t="shared" si="85"/>
        <v>43436.524537037039</v>
      </c>
      <c r="Y113" s="33">
        <f t="shared" si="86"/>
        <v>2.5578703716746531E-3</v>
      </c>
      <c r="Z113" s="33">
        <f t="shared" si="87"/>
        <v>2.5578703716746531E-3</v>
      </c>
      <c r="AA113" s="30"/>
      <c r="AB113" s="30">
        <f t="shared" si="88"/>
        <v>0</v>
      </c>
      <c r="AC113" s="30">
        <f t="shared" si="89"/>
        <v>7.1412036995752715E-3</v>
      </c>
      <c r="AD113" s="10"/>
      <c r="AE113" s="10"/>
      <c r="AG113" s="3"/>
    </row>
    <row r="114" spans="1:33" s="7" customFormat="1" x14ac:dyDescent="0.4">
      <c r="A114" s="16" t="str">
        <f t="shared" si="83"/>
        <v>-</v>
      </c>
      <c r="B114" s="16" t="str">
        <f t="shared" si="84"/>
        <v>-</v>
      </c>
      <c r="C114" s="7">
        <v>12</v>
      </c>
      <c r="D114" s="2">
        <v>43436.52480324074</v>
      </c>
      <c r="E114" s="3" t="s">
        <v>1096</v>
      </c>
      <c r="F114" s="3">
        <v>23570</v>
      </c>
      <c r="G114" s="3" t="s">
        <v>32</v>
      </c>
      <c r="H114" s="3">
        <v>7537</v>
      </c>
      <c r="I114" s="3">
        <v>423</v>
      </c>
      <c r="J114" s="3">
        <v>15</v>
      </c>
      <c r="K114" s="3">
        <v>2</v>
      </c>
      <c r="L114" s="3"/>
      <c r="M114" s="2">
        <v>43436.528425925928</v>
      </c>
      <c r="N114" s="2">
        <v>43436.539953703701</v>
      </c>
      <c r="O114" s="3" t="s">
        <v>71</v>
      </c>
      <c r="P114" s="3" t="s">
        <v>72</v>
      </c>
      <c r="Q114" s="3" t="s">
        <v>53</v>
      </c>
      <c r="R114" s="3" t="s">
        <v>54</v>
      </c>
      <c r="S114" s="2">
        <v>43436.529328703706</v>
      </c>
      <c r="T114" s="2">
        <v>43436.529618055552</v>
      </c>
      <c r="U114" s="2">
        <v>43436.537847222222</v>
      </c>
      <c r="V114" s="2">
        <v>43436.538495370369</v>
      </c>
      <c r="W114" s="3"/>
      <c r="X114" s="2">
        <f t="shared" si="85"/>
        <v>43436.52480324074</v>
      </c>
      <c r="Y114" s="33">
        <f t="shared" si="86"/>
        <v>1.1527777773153502E-2</v>
      </c>
      <c r="Z114" s="33">
        <f t="shared" si="87"/>
        <v>2.3055555546307005E-2</v>
      </c>
      <c r="AA114" s="30"/>
      <c r="AB114" s="30">
        <f t="shared" si="88"/>
        <v>0</v>
      </c>
      <c r="AC114" s="30">
        <f t="shared" si="89"/>
        <v>3.6226851880201139E-3</v>
      </c>
      <c r="AD114" s="10"/>
      <c r="AE114" s="10"/>
      <c r="AG114" s="3"/>
    </row>
    <row r="115" spans="1:33" s="7" customFormat="1" x14ac:dyDescent="0.4">
      <c r="A115" s="16" t="str">
        <f t="shared" si="83"/>
        <v>★</v>
      </c>
      <c r="B115" s="16" t="str">
        <f t="shared" si="84"/>
        <v>-</v>
      </c>
      <c r="C115" s="7">
        <v>12</v>
      </c>
      <c r="D115" s="2">
        <v>43436.525092592594</v>
      </c>
      <c r="E115" s="3" t="s">
        <v>1054</v>
      </c>
      <c r="F115" s="3">
        <v>23571</v>
      </c>
      <c r="G115" s="3" t="s">
        <v>32</v>
      </c>
      <c r="H115" s="3">
        <v>2554</v>
      </c>
      <c r="I115" s="3">
        <v>684</v>
      </c>
      <c r="J115" s="3">
        <v>15</v>
      </c>
      <c r="K115" s="3">
        <v>1</v>
      </c>
      <c r="L115" s="3"/>
      <c r="M115" s="2">
        <v>43436.535300925927</v>
      </c>
      <c r="N115" s="2">
        <v>43436.557789351849</v>
      </c>
      <c r="O115" s="3" t="s">
        <v>43</v>
      </c>
      <c r="P115" s="3" t="s">
        <v>89</v>
      </c>
      <c r="Q115" s="3" t="s">
        <v>28</v>
      </c>
      <c r="R115" s="3" t="s">
        <v>29</v>
      </c>
      <c r="S115" s="2">
        <v>43436.535208333335</v>
      </c>
      <c r="T115" s="2">
        <v>43436.535208333335</v>
      </c>
      <c r="U115" s="2">
        <v>43436.551701388889</v>
      </c>
      <c r="V115" s="2">
        <v>43436.555381944447</v>
      </c>
      <c r="W115" s="2">
        <v>43436.532037037039</v>
      </c>
      <c r="X115" s="2">
        <f t="shared" si="85"/>
        <v>43436.532037037039</v>
      </c>
      <c r="Y115" s="33">
        <f t="shared" si="86"/>
        <v>2.2488425922347233E-2</v>
      </c>
      <c r="Z115" s="33">
        <f t="shared" si="87"/>
        <v>2.2488425922347233E-2</v>
      </c>
      <c r="AA115" s="30"/>
      <c r="AB115" s="30">
        <f t="shared" si="88"/>
        <v>9.2592592409346253E-5</v>
      </c>
      <c r="AC115" s="30">
        <f t="shared" si="89"/>
        <v>3.2638888878864236E-3</v>
      </c>
      <c r="AD115" s="10"/>
      <c r="AE115" s="10"/>
      <c r="AG115" s="3"/>
    </row>
    <row r="116" spans="1:33" s="7" customFormat="1" x14ac:dyDescent="0.4">
      <c r="A116" s="16" t="str">
        <f t="shared" si="83"/>
        <v>-</v>
      </c>
      <c r="B116" s="16" t="str">
        <f t="shared" si="84"/>
        <v>-</v>
      </c>
      <c r="C116" s="7">
        <v>12</v>
      </c>
      <c r="D116" s="2">
        <v>43436.526006944441</v>
      </c>
      <c r="E116" s="3" t="s">
        <v>1097</v>
      </c>
      <c r="F116" s="3">
        <v>23572</v>
      </c>
      <c r="G116" s="3" t="s">
        <v>32</v>
      </c>
      <c r="H116" s="3">
        <v>2391</v>
      </c>
      <c r="I116" s="3">
        <v>284</v>
      </c>
      <c r="J116" s="3">
        <v>5</v>
      </c>
      <c r="K116" s="3">
        <v>1</v>
      </c>
      <c r="L116" s="3"/>
      <c r="M116" s="2">
        <v>43436.537766203706</v>
      </c>
      <c r="N116" s="2">
        <v>43436.551840277774</v>
      </c>
      <c r="O116" s="3" t="s">
        <v>22</v>
      </c>
      <c r="P116" s="3" t="s">
        <v>23</v>
      </c>
      <c r="Q116" s="3" t="s">
        <v>51</v>
      </c>
      <c r="R116" s="3" t="s">
        <v>52</v>
      </c>
      <c r="S116" s="2">
        <v>43436.540289351855</v>
      </c>
      <c r="T116" s="2">
        <v>43436.540289351855</v>
      </c>
      <c r="U116" s="2">
        <v>43436.550486111111</v>
      </c>
      <c r="V116" s="2">
        <v>43436.551724537036</v>
      </c>
      <c r="W116" s="3"/>
      <c r="X116" s="2">
        <f t="shared" si="85"/>
        <v>43436.526006944441</v>
      </c>
      <c r="Y116" s="33">
        <f t="shared" si="86"/>
        <v>1.4074074068048503E-2</v>
      </c>
      <c r="Z116" s="33">
        <f t="shared" si="87"/>
        <v>1.4074074068048503E-2</v>
      </c>
      <c r="AA116" s="30"/>
      <c r="AB116" s="30">
        <f t="shared" si="88"/>
        <v>0</v>
      </c>
      <c r="AC116" s="30">
        <f t="shared" si="89"/>
        <v>1.1759259265090805E-2</v>
      </c>
      <c r="AD116" s="10"/>
      <c r="AE116" s="10"/>
      <c r="AG116" s="3"/>
    </row>
    <row r="117" spans="1:33" s="7" customFormat="1" x14ac:dyDescent="0.4">
      <c r="A117" s="16" t="str">
        <f t="shared" si="83"/>
        <v>-</v>
      </c>
      <c r="B117" s="16" t="str">
        <f t="shared" si="84"/>
        <v>-</v>
      </c>
      <c r="C117" s="7">
        <v>12</v>
      </c>
      <c r="D117" s="2">
        <v>43436.526307870372</v>
      </c>
      <c r="E117" s="3" t="s">
        <v>1098</v>
      </c>
      <c r="F117" s="3">
        <v>23573</v>
      </c>
      <c r="G117" s="3" t="s">
        <v>97</v>
      </c>
      <c r="H117" s="3">
        <v>8092</v>
      </c>
      <c r="I117" s="3">
        <v>405</v>
      </c>
      <c r="J117" s="3">
        <v>3</v>
      </c>
      <c r="K117" s="3">
        <v>2</v>
      </c>
      <c r="L117" s="3"/>
      <c r="M117" s="2">
        <v>43436.53365740741</v>
      </c>
      <c r="N117" s="2">
        <v>43436.536944444444</v>
      </c>
      <c r="O117" s="3" t="s">
        <v>103</v>
      </c>
      <c r="P117" s="3" t="s">
        <v>19</v>
      </c>
      <c r="Q117" s="3" t="s">
        <v>30</v>
      </c>
      <c r="R117" s="3" t="s">
        <v>31</v>
      </c>
      <c r="S117" s="2">
        <v>43436.537962962961</v>
      </c>
      <c r="T117" s="2">
        <v>43436.537962962961</v>
      </c>
      <c r="U117" s="2">
        <v>43436.546226851853</v>
      </c>
      <c r="V117" s="2">
        <v>43436.546226851853</v>
      </c>
      <c r="W117" s="3"/>
      <c r="X117" s="2">
        <f t="shared" si="85"/>
        <v>43436.526307870372</v>
      </c>
      <c r="Y117" s="33">
        <f t="shared" si="86"/>
        <v>3.2870370341697708E-3</v>
      </c>
      <c r="Z117" s="33">
        <f t="shared" si="87"/>
        <v>6.5740740683395416E-3</v>
      </c>
      <c r="AA117" s="30"/>
      <c r="AB117" s="30">
        <f t="shared" si="88"/>
        <v>0</v>
      </c>
      <c r="AC117" s="30">
        <f t="shared" si="89"/>
        <v>7.3495370379532687E-3</v>
      </c>
      <c r="AD117" s="10"/>
      <c r="AE117" s="10"/>
      <c r="AG117" s="3"/>
    </row>
    <row r="118" spans="1:33" s="7" customFormat="1" x14ac:dyDescent="0.4">
      <c r="A118" s="16" t="str">
        <f t="shared" si="83"/>
        <v>★</v>
      </c>
      <c r="B118" s="16" t="str">
        <f t="shared" si="84"/>
        <v>-</v>
      </c>
      <c r="C118" s="7">
        <v>12</v>
      </c>
      <c r="D118" s="2">
        <v>43436.528356481482</v>
      </c>
      <c r="E118" s="3" t="s">
        <v>1099</v>
      </c>
      <c r="F118" s="3">
        <v>23575</v>
      </c>
      <c r="G118" s="3" t="s">
        <v>32</v>
      </c>
      <c r="H118" s="3">
        <v>6349</v>
      </c>
      <c r="I118" s="3">
        <v>652</v>
      </c>
      <c r="J118" s="3">
        <v>4</v>
      </c>
      <c r="K118" s="3">
        <v>2</v>
      </c>
      <c r="L118" s="3"/>
      <c r="M118" s="2">
        <v>43436.556122685186</v>
      </c>
      <c r="N118" s="2">
        <v>43436.563240740739</v>
      </c>
      <c r="O118" s="3" t="s">
        <v>41</v>
      </c>
      <c r="P118" s="3" t="s">
        <v>42</v>
      </c>
      <c r="Q118" s="3" t="s">
        <v>26</v>
      </c>
      <c r="R118" s="3" t="s">
        <v>27</v>
      </c>
      <c r="S118" s="2">
        <v>43436.542604166665</v>
      </c>
      <c r="T118" s="2">
        <v>43436.555787037039</v>
      </c>
      <c r="U118" s="2">
        <v>43436.551828703705</v>
      </c>
      <c r="V118" s="2">
        <v>43436.565011574072</v>
      </c>
      <c r="W118" s="2">
        <v>43436.535300925927</v>
      </c>
      <c r="X118" s="2">
        <f t="shared" si="85"/>
        <v>43436.535300925927</v>
      </c>
      <c r="Y118" s="33">
        <f t="shared" si="86"/>
        <v>7.1180555532919243E-3</v>
      </c>
      <c r="Z118" s="33">
        <f t="shared" si="87"/>
        <v>1.4236111106583849E-2</v>
      </c>
      <c r="AA118" s="30"/>
      <c r="AB118" s="30">
        <f t="shared" si="88"/>
        <v>1.3518518520868383E-2</v>
      </c>
      <c r="AC118" s="30">
        <f t="shared" si="89"/>
        <v>2.0821759258979E-2</v>
      </c>
      <c r="AD118" s="10"/>
      <c r="AE118" s="10"/>
      <c r="AG118" s="3"/>
    </row>
    <row r="119" spans="1:33" s="7" customFormat="1" x14ac:dyDescent="0.4">
      <c r="A119" s="16" t="str">
        <f t="shared" si="83"/>
        <v>-</v>
      </c>
      <c r="B119" s="16" t="str">
        <f t="shared" si="84"/>
        <v>-</v>
      </c>
      <c r="C119" s="7">
        <v>12</v>
      </c>
      <c r="D119" s="2">
        <v>43436.528784722221</v>
      </c>
      <c r="E119" s="3" t="s">
        <v>1101</v>
      </c>
      <c r="F119" s="3">
        <v>23578</v>
      </c>
      <c r="G119" s="3" t="s">
        <v>97</v>
      </c>
      <c r="H119" s="3">
        <v>8094</v>
      </c>
      <c r="I119" s="3">
        <v>874</v>
      </c>
      <c r="J119" s="3">
        <v>2</v>
      </c>
      <c r="K119" s="3">
        <v>3</v>
      </c>
      <c r="L119" s="3"/>
      <c r="M119" s="2">
        <v>43436.532199074078</v>
      </c>
      <c r="N119" s="2">
        <v>43436.535787037035</v>
      </c>
      <c r="O119" s="3" t="s">
        <v>103</v>
      </c>
      <c r="P119" s="3" t="s">
        <v>19</v>
      </c>
      <c r="Q119" s="3" t="s">
        <v>30</v>
      </c>
      <c r="R119" s="3" t="s">
        <v>31</v>
      </c>
      <c r="S119" s="2">
        <v>43436.534560185188</v>
      </c>
      <c r="T119" s="2">
        <v>43436.534560185188</v>
      </c>
      <c r="U119" s="2">
        <v>43436.54351851852</v>
      </c>
      <c r="V119" s="2">
        <v>43436.54351851852</v>
      </c>
      <c r="W119" s="3"/>
      <c r="X119" s="2">
        <f t="shared" si="85"/>
        <v>43436.528784722221</v>
      </c>
      <c r="Y119" s="33">
        <f t="shared" si="86"/>
        <v>3.5879629576811567E-3</v>
      </c>
      <c r="Z119" s="33">
        <f t="shared" si="87"/>
        <v>1.076388887304347E-2</v>
      </c>
      <c r="AA119" s="30"/>
      <c r="AB119" s="30">
        <f t="shared" si="88"/>
        <v>0</v>
      </c>
      <c r="AC119" s="30">
        <f t="shared" si="89"/>
        <v>3.4143518569180742E-3</v>
      </c>
      <c r="AD119" s="10"/>
      <c r="AE119" s="10"/>
      <c r="AG119" s="3"/>
    </row>
    <row r="120" spans="1:33" s="7" customFormat="1" hidden="1" x14ac:dyDescent="0.4">
      <c r="A120" s="16" t="str">
        <f t="shared" si="83"/>
        <v>-</v>
      </c>
      <c r="B120" s="16" t="str">
        <f t="shared" si="84"/>
        <v>-</v>
      </c>
      <c r="C120" s="7">
        <v>12</v>
      </c>
      <c r="D120" s="2">
        <v>43436.529189814813</v>
      </c>
      <c r="E120" s="3" t="s">
        <v>1102</v>
      </c>
      <c r="F120" s="3">
        <v>23580</v>
      </c>
      <c r="G120" s="3" t="s">
        <v>95</v>
      </c>
      <c r="H120" s="3">
        <v>0</v>
      </c>
      <c r="I120" s="3">
        <v>958</v>
      </c>
      <c r="J120" s="3">
        <v>6</v>
      </c>
      <c r="K120" s="3">
        <v>1</v>
      </c>
      <c r="L120" s="3"/>
      <c r="M120" s="2">
        <v>43436.542685185188</v>
      </c>
      <c r="N120" s="2">
        <v>43436.547465277778</v>
      </c>
      <c r="O120" s="3" t="s">
        <v>61</v>
      </c>
      <c r="P120" s="3" t="s">
        <v>62</v>
      </c>
      <c r="Q120" s="3" t="s">
        <v>28</v>
      </c>
      <c r="R120" s="3" t="s">
        <v>29</v>
      </c>
      <c r="S120" s="2">
        <v>43436.543807870374</v>
      </c>
      <c r="T120" s="2">
        <v>43436.543807870374</v>
      </c>
      <c r="U120" s="2">
        <v>43436.54959490741</v>
      </c>
      <c r="V120" s="2">
        <v>43436.548078703701</v>
      </c>
      <c r="W120" s="3"/>
      <c r="X120" s="2">
        <f t="shared" si="85"/>
        <v>43436.529189814813</v>
      </c>
      <c r="Y120" s="33">
        <f t="shared" si="86"/>
        <v>4.7800925894989632E-3</v>
      </c>
      <c r="Z120" s="33">
        <f t="shared" si="87"/>
        <v>4.7800925894989632E-3</v>
      </c>
      <c r="AA120" s="30"/>
      <c r="AB120" s="30">
        <f t="shared" si="88"/>
        <v>0</v>
      </c>
      <c r="AC120" s="30">
        <f t="shared" si="89"/>
        <v>1.3495370374585036E-2</v>
      </c>
      <c r="AD120" s="10"/>
      <c r="AE120" s="10"/>
      <c r="AG120" s="3"/>
    </row>
    <row r="121" spans="1:33" s="7" customFormat="1" x14ac:dyDescent="0.4">
      <c r="A121" s="16" t="str">
        <f t="shared" si="83"/>
        <v>-</v>
      </c>
      <c r="B121" s="16" t="str">
        <f t="shared" si="84"/>
        <v>-</v>
      </c>
      <c r="C121" s="7">
        <v>12</v>
      </c>
      <c r="D121" s="2">
        <v>43436.529803240737</v>
      </c>
      <c r="E121" s="3" t="s">
        <v>1032</v>
      </c>
      <c r="F121" s="3">
        <v>23582</v>
      </c>
      <c r="G121" s="3" t="s">
        <v>32</v>
      </c>
      <c r="H121" s="3">
        <v>3307</v>
      </c>
      <c r="I121" s="3">
        <v>564</v>
      </c>
      <c r="J121" s="3">
        <v>3</v>
      </c>
      <c r="K121" s="3">
        <v>2</v>
      </c>
      <c r="L121" s="3"/>
      <c r="M121" s="2">
        <v>43436.537175925929</v>
      </c>
      <c r="N121" s="2">
        <v>43436.540856481479</v>
      </c>
      <c r="O121" s="3" t="s">
        <v>30</v>
      </c>
      <c r="P121" s="3" t="s">
        <v>31</v>
      </c>
      <c r="Q121" s="3" t="s">
        <v>36</v>
      </c>
      <c r="R121" s="3" t="s">
        <v>37</v>
      </c>
      <c r="S121" s="2">
        <v>43436.546226851853</v>
      </c>
      <c r="T121" s="2">
        <v>43436.546226851853</v>
      </c>
      <c r="U121" s="2">
        <v>43436.557222222225</v>
      </c>
      <c r="V121" s="2">
        <v>43436.547592592593</v>
      </c>
      <c r="W121" s="3"/>
      <c r="X121" s="2">
        <f t="shared" si="85"/>
        <v>43436.529803240737</v>
      </c>
      <c r="Y121" s="33">
        <f t="shared" si="86"/>
        <v>3.6805555500905029E-3</v>
      </c>
      <c r="Z121" s="33">
        <f t="shared" si="87"/>
        <v>7.3611111001810059E-3</v>
      </c>
      <c r="AA121" s="30"/>
      <c r="AB121" s="30">
        <f t="shared" si="88"/>
        <v>0</v>
      </c>
      <c r="AC121" s="30">
        <f t="shared" si="89"/>
        <v>7.3726851915125735E-3</v>
      </c>
      <c r="AD121" s="10"/>
      <c r="AE121" s="10"/>
      <c r="AG121" s="3"/>
    </row>
    <row r="122" spans="1:33" s="7" customFormat="1" hidden="1" x14ac:dyDescent="0.4">
      <c r="A122" s="16" t="str">
        <f t="shared" si="83"/>
        <v>-</v>
      </c>
      <c r="B122" s="16" t="str">
        <f t="shared" si="84"/>
        <v>-</v>
      </c>
      <c r="C122" s="7">
        <v>12</v>
      </c>
      <c r="D122" s="2">
        <v>43436.532407407409</v>
      </c>
      <c r="E122" s="3" t="s">
        <v>1104</v>
      </c>
      <c r="F122" s="3">
        <v>23589</v>
      </c>
      <c r="G122" s="3" t="s">
        <v>96</v>
      </c>
      <c r="H122" s="3">
        <v>0</v>
      </c>
      <c r="I122" s="3">
        <v>125</v>
      </c>
      <c r="J122" s="3">
        <v>15</v>
      </c>
      <c r="K122" s="3">
        <v>1</v>
      </c>
      <c r="L122" s="3"/>
      <c r="M122" s="2">
        <v>43436.535162037035</v>
      </c>
      <c r="N122" s="2">
        <v>43436.550011574072</v>
      </c>
      <c r="O122" s="3" t="s">
        <v>43</v>
      </c>
      <c r="P122" s="3" t="s">
        <v>89</v>
      </c>
      <c r="Q122" s="3" t="s">
        <v>71</v>
      </c>
      <c r="R122" s="3" t="s">
        <v>72</v>
      </c>
      <c r="S122" s="2">
        <v>43436.535555555558</v>
      </c>
      <c r="T122" s="2">
        <v>43436.535555555558</v>
      </c>
      <c r="U122" s="2">
        <v>43436.546331018515</v>
      </c>
      <c r="V122" s="2">
        <v>43436.546331018515</v>
      </c>
      <c r="W122" s="3"/>
      <c r="X122" s="2">
        <f t="shared" si="85"/>
        <v>43436.532407407409</v>
      </c>
      <c r="Y122" s="33">
        <f t="shared" si="86"/>
        <v>1.484953703766223E-2</v>
      </c>
      <c r="Z122" s="33">
        <f t="shared" si="87"/>
        <v>1.484953703766223E-2</v>
      </c>
      <c r="AA122" s="30"/>
      <c r="AB122" s="30">
        <f t="shared" si="88"/>
        <v>0</v>
      </c>
      <c r="AC122" s="30">
        <f t="shared" si="89"/>
        <v>2.7546296259970404E-3</v>
      </c>
      <c r="AD122" s="10"/>
      <c r="AE122" s="10"/>
      <c r="AG122" s="3"/>
    </row>
    <row r="123" spans="1:33" s="7" customFormat="1" x14ac:dyDescent="0.4">
      <c r="A123" s="16" t="str">
        <f t="shared" si="83"/>
        <v>-</v>
      </c>
      <c r="B123" s="16" t="str">
        <f t="shared" si="84"/>
        <v>-</v>
      </c>
      <c r="C123" s="7">
        <v>12</v>
      </c>
      <c r="D123" s="2">
        <v>43436.532812500001</v>
      </c>
      <c r="E123" s="3" t="s">
        <v>1058</v>
      </c>
      <c r="F123" s="3">
        <v>23591</v>
      </c>
      <c r="G123" s="3" t="s">
        <v>32</v>
      </c>
      <c r="H123" s="3">
        <v>8065</v>
      </c>
      <c r="I123" s="3">
        <v>794</v>
      </c>
      <c r="J123" s="3">
        <v>8</v>
      </c>
      <c r="K123" s="3">
        <v>2</v>
      </c>
      <c r="L123" s="3"/>
      <c r="M123" s="2">
        <v>43436.540706018517</v>
      </c>
      <c r="N123" s="2">
        <v>43436.54859953704</v>
      </c>
      <c r="O123" s="3" t="s">
        <v>30</v>
      </c>
      <c r="P123" s="3" t="s">
        <v>31</v>
      </c>
      <c r="Q123" s="3" t="s">
        <v>22</v>
      </c>
      <c r="R123" s="3" t="s">
        <v>23</v>
      </c>
      <c r="S123" s="2">
        <v>43436.540555555555</v>
      </c>
      <c r="T123" s="2">
        <v>43436.540555555555</v>
      </c>
      <c r="U123" s="2">
        <v>43436.55127314815</v>
      </c>
      <c r="V123" s="2">
        <v>43436.55127314815</v>
      </c>
      <c r="W123" s="3"/>
      <c r="X123" s="2">
        <f t="shared" si="85"/>
        <v>43436.532812500001</v>
      </c>
      <c r="Y123" s="33">
        <f t="shared" si="86"/>
        <v>7.8935185229056515E-3</v>
      </c>
      <c r="Z123" s="33">
        <f t="shared" si="87"/>
        <v>1.5787037045811303E-2</v>
      </c>
      <c r="AA123" s="30"/>
      <c r="AB123" s="30">
        <f t="shared" si="88"/>
        <v>1.5046296175569296E-4</v>
      </c>
      <c r="AC123" s="30">
        <f t="shared" si="89"/>
        <v>7.8935185156296939E-3</v>
      </c>
      <c r="AD123" s="10"/>
      <c r="AE123" s="10"/>
      <c r="AG123" s="3"/>
    </row>
    <row r="124" spans="1:33" s="7" customFormat="1" x14ac:dyDescent="0.4">
      <c r="A124" s="16" t="str">
        <f t="shared" si="83"/>
        <v>-</v>
      </c>
      <c r="B124" s="16" t="str">
        <f t="shared" si="84"/>
        <v>-</v>
      </c>
      <c r="C124" s="7">
        <v>12</v>
      </c>
      <c r="D124" s="2">
        <v>43436.536435185182</v>
      </c>
      <c r="E124" s="3" t="s">
        <v>1062</v>
      </c>
      <c r="F124" s="3">
        <v>23598</v>
      </c>
      <c r="G124" s="3" t="s">
        <v>98</v>
      </c>
      <c r="H124" s="3">
        <v>7106</v>
      </c>
      <c r="I124" s="3">
        <v>475</v>
      </c>
      <c r="J124" s="3">
        <v>2</v>
      </c>
      <c r="K124" s="3">
        <v>3</v>
      </c>
      <c r="L124" s="3"/>
      <c r="M124" s="2">
        <v>43436.544131944444</v>
      </c>
      <c r="N124" s="2">
        <v>43436.558796296296</v>
      </c>
      <c r="O124" s="3" t="s">
        <v>68</v>
      </c>
      <c r="P124" s="3" t="s">
        <v>69</v>
      </c>
      <c r="Q124" s="3" t="s">
        <v>63</v>
      </c>
      <c r="R124" s="3" t="s">
        <v>64</v>
      </c>
      <c r="S124" s="2">
        <v>43436.543749999997</v>
      </c>
      <c r="T124" s="2">
        <v>43436.543749999997</v>
      </c>
      <c r="U124" s="2">
        <v>43436.558530092596</v>
      </c>
      <c r="V124" s="2">
        <v>43436.563391203701</v>
      </c>
      <c r="W124" s="3"/>
      <c r="X124" s="2">
        <f t="shared" si="85"/>
        <v>43436.536435185182</v>
      </c>
      <c r="Y124" s="33">
        <f t="shared" si="86"/>
        <v>1.4664351852843538E-2</v>
      </c>
      <c r="Z124" s="33">
        <f t="shared" si="87"/>
        <v>4.3993055558530614E-2</v>
      </c>
      <c r="AA124" s="30"/>
      <c r="AB124" s="30">
        <f t="shared" si="88"/>
        <v>3.819444464170374E-4</v>
      </c>
      <c r="AC124" s="30">
        <f t="shared" si="89"/>
        <v>7.6967592613073066E-3</v>
      </c>
      <c r="AD124" s="10"/>
      <c r="AE124" s="10"/>
    </row>
    <row r="125" spans="1:33" s="7" customFormat="1" x14ac:dyDescent="0.4">
      <c r="A125" s="16" t="str">
        <f t="shared" si="83"/>
        <v>-</v>
      </c>
      <c r="B125" s="16" t="str">
        <f t="shared" si="84"/>
        <v>-</v>
      </c>
      <c r="C125" s="7">
        <v>12</v>
      </c>
      <c r="D125" s="2">
        <v>43436.539525462962</v>
      </c>
      <c r="E125" s="3" t="s">
        <v>1038</v>
      </c>
      <c r="F125" s="3">
        <v>23602</v>
      </c>
      <c r="G125" s="3" t="s">
        <v>97</v>
      </c>
      <c r="H125" s="3">
        <v>5745</v>
      </c>
      <c r="I125" s="3">
        <v>252</v>
      </c>
      <c r="J125" s="3">
        <v>2</v>
      </c>
      <c r="K125" s="3">
        <v>1</v>
      </c>
      <c r="L125" s="3"/>
      <c r="M125" s="2">
        <v>43436.546736111108</v>
      </c>
      <c r="N125" s="2">
        <v>43436.556493055556</v>
      </c>
      <c r="O125" s="3" t="s">
        <v>43</v>
      </c>
      <c r="P125" s="3" t="s">
        <v>89</v>
      </c>
      <c r="Q125" s="3" t="s">
        <v>61</v>
      </c>
      <c r="R125" s="3" t="s">
        <v>62</v>
      </c>
      <c r="S125" s="2">
        <v>43436.547476851854</v>
      </c>
      <c r="T125" s="2">
        <v>43436.547476851854</v>
      </c>
      <c r="U125" s="2">
        <v>43436.560752314814</v>
      </c>
      <c r="V125" s="2">
        <v>43436.565937500003</v>
      </c>
      <c r="W125" s="3"/>
      <c r="X125" s="2">
        <f t="shared" si="85"/>
        <v>43436.539525462962</v>
      </c>
      <c r="Y125" s="33">
        <f t="shared" si="86"/>
        <v>9.7569444478722289E-3</v>
      </c>
      <c r="Z125" s="33">
        <f t="shared" si="87"/>
        <v>9.7569444478722289E-3</v>
      </c>
      <c r="AA125" s="30"/>
      <c r="AB125" s="30">
        <f t="shared" si="88"/>
        <v>0</v>
      </c>
      <c r="AC125" s="30">
        <f t="shared" si="89"/>
        <v>7.2106481457012706E-3</v>
      </c>
      <c r="AD125" s="10"/>
      <c r="AE125" s="10"/>
      <c r="AG125" s="3"/>
    </row>
    <row r="126" spans="1:33" s="7" customFormat="1" x14ac:dyDescent="0.4">
      <c r="A126" s="16" t="str">
        <f t="shared" ref="A126" si="90">IF(W126&gt;0, "★", "-")</f>
        <v>-</v>
      </c>
      <c r="B126" s="16" t="str">
        <f t="shared" ref="B126" si="91">IF(L126&gt;0, "☆", "-")</f>
        <v>-</v>
      </c>
      <c r="C126" s="7">
        <v>12</v>
      </c>
      <c r="D126" s="2">
        <v>43436.540775462963</v>
      </c>
      <c r="E126" s="3" t="s">
        <v>1046</v>
      </c>
      <c r="F126" s="3">
        <v>23605</v>
      </c>
      <c r="G126" s="3" t="s">
        <v>65</v>
      </c>
      <c r="H126" s="3">
        <v>3229</v>
      </c>
      <c r="I126" s="3">
        <v>160</v>
      </c>
      <c r="J126" s="3">
        <v>7</v>
      </c>
      <c r="K126" s="3">
        <v>1</v>
      </c>
      <c r="L126" s="3"/>
      <c r="M126" s="2">
        <v>43436.552164351851</v>
      </c>
      <c r="N126" s="2">
        <v>43436.555520833332</v>
      </c>
      <c r="O126" s="3" t="s">
        <v>30</v>
      </c>
      <c r="P126" s="3" t="s">
        <v>31</v>
      </c>
      <c r="Q126" s="3" t="s">
        <v>36</v>
      </c>
      <c r="R126" s="3" t="s">
        <v>37</v>
      </c>
      <c r="S126" s="2">
        <v>43436.551944444444</v>
      </c>
      <c r="T126" s="2">
        <v>43436.551944444444</v>
      </c>
      <c r="U126" s="2">
        <v>43436.562245370369</v>
      </c>
      <c r="V126" s="2">
        <v>43436.562245370369</v>
      </c>
      <c r="W126" s="3"/>
      <c r="X126" s="2">
        <f t="shared" si="85"/>
        <v>43436.540775462963</v>
      </c>
      <c r="Y126" s="33">
        <f t="shared" si="86"/>
        <v>3.3564814802957699E-3</v>
      </c>
      <c r="Z126" s="33">
        <f t="shared" si="87"/>
        <v>3.3564814802957699E-3</v>
      </c>
      <c r="AA126" s="30"/>
      <c r="AB126" s="30">
        <f t="shared" si="88"/>
        <v>2.1990740788169205E-4</v>
      </c>
      <c r="AC126" s="30">
        <f t="shared" si="89"/>
        <v>1.1388888888177462E-2</v>
      </c>
      <c r="AD126" s="10"/>
      <c r="AE126" s="10"/>
      <c r="AG126" s="3"/>
    </row>
    <row r="127" spans="1:33" s="7" customFormat="1" hidden="1" x14ac:dyDescent="0.4">
      <c r="A127" s="16" t="str">
        <f t="shared" ref="A127:A135" si="92">IF(W127&gt;0, "★", "-")</f>
        <v>★</v>
      </c>
      <c r="B127" s="16" t="str">
        <f t="shared" ref="B127:B135" si="93">IF(L127&gt;0, "☆", "-")</f>
        <v>☆</v>
      </c>
      <c r="C127" s="7">
        <v>12</v>
      </c>
      <c r="D127" s="2">
        <v>43436.490520833337</v>
      </c>
      <c r="E127" s="3" t="s">
        <v>1052</v>
      </c>
      <c r="F127" s="3">
        <v>23501</v>
      </c>
      <c r="G127" s="3" t="s">
        <v>97</v>
      </c>
      <c r="H127" s="3">
        <v>8072</v>
      </c>
      <c r="I127" s="3">
        <v>937</v>
      </c>
      <c r="J127" s="3">
        <v>5</v>
      </c>
      <c r="K127" s="3">
        <v>4</v>
      </c>
      <c r="L127" s="2">
        <v>43436.491238425922</v>
      </c>
      <c r="M127" s="3"/>
      <c r="N127" s="3"/>
      <c r="O127" s="3" t="s">
        <v>48</v>
      </c>
      <c r="P127" s="3" t="s">
        <v>49</v>
      </c>
      <c r="Q127" s="3" t="s">
        <v>30</v>
      </c>
      <c r="R127" s="3" t="s">
        <v>31</v>
      </c>
      <c r="S127" s="2">
        <v>43436.531944444447</v>
      </c>
      <c r="T127" s="3"/>
      <c r="U127" s="2">
        <v>43436.541851851849</v>
      </c>
      <c r="V127" s="3"/>
      <c r="W127" s="2">
        <v>43436.531944444447</v>
      </c>
      <c r="X127" s="2">
        <f t="shared" ref="X127:X158" si="94">IF(W127&gt;0,W127,D127)</f>
        <v>43436.531944444447</v>
      </c>
      <c r="Y127" s="33">
        <f t="shared" ref="Y127:Y158" si="95">N127-M127</f>
        <v>0</v>
      </c>
      <c r="Z127" s="33">
        <f t="shared" ref="Z127:Z158" si="96">Y127*K127</f>
        <v>0</v>
      </c>
      <c r="AA127" s="30"/>
      <c r="AB127" s="30">
        <f t="shared" ref="AB127:AB158" si="97">IF(IF(A127="☆",L127-S127,M127-S127)&lt;0,0,IF(A127="☆",L127-S127,M127-S127))</f>
        <v>0</v>
      </c>
      <c r="AC127" s="30">
        <f t="shared" ref="AC127:AC134" si="98">IF(IF(B127="☆",(IF(L127&gt;S127,L127-X127,S127-X127)),M127-X127)&lt;0,0,IF(B127="☆",(IF(L127&gt;S127,L127-X127,S127-X127)),M127-X127))</f>
        <v>0</v>
      </c>
      <c r="AD127" s="10"/>
      <c r="AE127" s="10"/>
    </row>
    <row r="128" spans="1:33" s="7" customFormat="1" hidden="1" x14ac:dyDescent="0.4">
      <c r="A128" s="16" t="str">
        <f t="shared" si="92"/>
        <v>★</v>
      </c>
      <c r="B128" s="16" t="str">
        <f t="shared" si="93"/>
        <v>☆</v>
      </c>
      <c r="C128" s="7">
        <v>12</v>
      </c>
      <c r="D128" s="2">
        <v>43436.494780092595</v>
      </c>
      <c r="E128" s="3" t="s">
        <v>1055</v>
      </c>
      <c r="F128" s="3">
        <v>23509</v>
      </c>
      <c r="G128" s="3" t="s">
        <v>32</v>
      </c>
      <c r="H128" s="3">
        <v>1191</v>
      </c>
      <c r="I128" s="3">
        <v>518</v>
      </c>
      <c r="J128" s="3">
        <v>9</v>
      </c>
      <c r="K128" s="3">
        <v>3</v>
      </c>
      <c r="L128" s="2">
        <v>43436.495324074072</v>
      </c>
      <c r="M128" s="3"/>
      <c r="N128" s="3"/>
      <c r="O128" s="3" t="s">
        <v>103</v>
      </c>
      <c r="P128" s="3" t="s">
        <v>19</v>
      </c>
      <c r="Q128" s="3" t="s">
        <v>73</v>
      </c>
      <c r="R128" s="3" t="s">
        <v>74</v>
      </c>
      <c r="S128" s="2">
        <v>43436.50445601852</v>
      </c>
      <c r="T128" s="3"/>
      <c r="U128" s="2">
        <v>43436.513113425928</v>
      </c>
      <c r="V128" s="3"/>
      <c r="W128" s="2">
        <v>43436.501712962963</v>
      </c>
      <c r="X128" s="2">
        <f t="shared" si="94"/>
        <v>43436.501712962963</v>
      </c>
      <c r="Y128" s="33">
        <f t="shared" si="95"/>
        <v>0</v>
      </c>
      <c r="Z128" s="33">
        <f t="shared" si="96"/>
        <v>0</v>
      </c>
      <c r="AA128" s="30"/>
      <c r="AB128" s="30">
        <f t="shared" si="97"/>
        <v>0</v>
      </c>
      <c r="AC128" s="30">
        <f t="shared" si="98"/>
        <v>2.7430555564933456E-3</v>
      </c>
      <c r="AD128" s="10"/>
      <c r="AE128" s="10"/>
    </row>
    <row r="129" spans="1:33" s="7" customFormat="1" hidden="1" x14ac:dyDescent="0.4">
      <c r="A129" s="16" t="str">
        <f t="shared" si="92"/>
        <v>★</v>
      </c>
      <c r="B129" s="16" t="str">
        <f t="shared" si="93"/>
        <v>☆</v>
      </c>
      <c r="C129" s="7">
        <v>12</v>
      </c>
      <c r="D129" s="2">
        <v>43436.495092592595</v>
      </c>
      <c r="E129" s="3" t="s">
        <v>1059</v>
      </c>
      <c r="F129" s="3">
        <v>23512</v>
      </c>
      <c r="G129" s="3" t="s">
        <v>110</v>
      </c>
      <c r="H129" s="3">
        <v>5455</v>
      </c>
      <c r="I129" s="3">
        <v>3</v>
      </c>
      <c r="J129" s="3">
        <v>11</v>
      </c>
      <c r="K129" s="3">
        <v>2</v>
      </c>
      <c r="L129" s="2">
        <v>43436.497870370367</v>
      </c>
      <c r="M129" s="3"/>
      <c r="N129" s="3"/>
      <c r="O129" s="3" t="s">
        <v>43</v>
      </c>
      <c r="P129" s="3" t="s">
        <v>89</v>
      </c>
      <c r="Q129" s="3" t="s">
        <v>22</v>
      </c>
      <c r="R129" s="3" t="s">
        <v>23</v>
      </c>
      <c r="S129" s="2">
        <v>43436.502025462964</v>
      </c>
      <c r="T129" s="3"/>
      <c r="U129" s="2">
        <v>43436.514224537037</v>
      </c>
      <c r="V129" s="3"/>
      <c r="W129" s="2">
        <v>43436.502025462964</v>
      </c>
      <c r="X129" s="2">
        <f t="shared" si="94"/>
        <v>43436.502025462964</v>
      </c>
      <c r="Y129" s="33">
        <f t="shared" si="95"/>
        <v>0</v>
      </c>
      <c r="Z129" s="33">
        <f t="shared" si="96"/>
        <v>0</v>
      </c>
      <c r="AA129" s="30"/>
      <c r="AB129" s="30">
        <f t="shared" si="97"/>
        <v>0</v>
      </c>
      <c r="AC129" s="30">
        <f t="shared" si="98"/>
        <v>0</v>
      </c>
      <c r="AD129" s="10"/>
      <c r="AE129" s="10"/>
      <c r="AG129" s="3"/>
    </row>
    <row r="130" spans="1:33" s="7" customFormat="1" hidden="1" x14ac:dyDescent="0.4">
      <c r="A130" s="16" t="str">
        <f t="shared" si="92"/>
        <v>★</v>
      </c>
      <c r="B130" s="16" t="str">
        <f t="shared" si="93"/>
        <v>☆</v>
      </c>
      <c r="C130" s="7">
        <v>12</v>
      </c>
      <c r="D130" s="2">
        <v>43436.499131944445</v>
      </c>
      <c r="E130" s="3" t="s">
        <v>1064</v>
      </c>
      <c r="F130" s="3">
        <v>23524</v>
      </c>
      <c r="G130" s="3" t="s">
        <v>95</v>
      </c>
      <c r="H130" s="3">
        <v>0</v>
      </c>
      <c r="I130" s="3">
        <v>117</v>
      </c>
      <c r="J130" s="3">
        <v>8</v>
      </c>
      <c r="K130" s="3">
        <v>3</v>
      </c>
      <c r="L130" s="2">
        <v>43436.517777777779</v>
      </c>
      <c r="M130" s="3"/>
      <c r="N130" s="3"/>
      <c r="O130" s="3" t="s">
        <v>36</v>
      </c>
      <c r="P130" s="3" t="s">
        <v>37</v>
      </c>
      <c r="Q130" s="3" t="s">
        <v>43</v>
      </c>
      <c r="R130" s="3" t="s">
        <v>89</v>
      </c>
      <c r="S130" s="2">
        <v>43436.540416666663</v>
      </c>
      <c r="T130" s="3"/>
      <c r="U130" s="2">
        <v>43436.549942129626</v>
      </c>
      <c r="V130" s="3"/>
      <c r="W130" s="2">
        <v>43436.540416666663</v>
      </c>
      <c r="X130" s="2">
        <f t="shared" si="94"/>
        <v>43436.540416666663</v>
      </c>
      <c r="Y130" s="33">
        <f t="shared" si="95"/>
        <v>0</v>
      </c>
      <c r="Z130" s="33">
        <f t="shared" si="96"/>
        <v>0</v>
      </c>
      <c r="AA130" s="30"/>
      <c r="AB130" s="30">
        <f t="shared" si="97"/>
        <v>0</v>
      </c>
      <c r="AC130" s="30">
        <f t="shared" si="98"/>
        <v>0</v>
      </c>
      <c r="AD130" s="10"/>
      <c r="AE130" s="10"/>
      <c r="AG130" s="3"/>
    </row>
    <row r="131" spans="1:33" s="7" customFormat="1" hidden="1" x14ac:dyDescent="0.4">
      <c r="A131" s="16" t="str">
        <f t="shared" si="92"/>
        <v>-</v>
      </c>
      <c r="B131" s="16" t="str">
        <f t="shared" si="93"/>
        <v>☆</v>
      </c>
      <c r="C131" s="7">
        <v>12</v>
      </c>
      <c r="D131" s="2">
        <v>43436.506562499999</v>
      </c>
      <c r="E131" s="3" t="s">
        <v>1068</v>
      </c>
      <c r="F131" s="3">
        <v>23531</v>
      </c>
      <c r="G131" s="3" t="s">
        <v>50</v>
      </c>
      <c r="H131" s="3">
        <v>8078</v>
      </c>
      <c r="I131" s="3">
        <v>809</v>
      </c>
      <c r="J131" s="3">
        <v>9</v>
      </c>
      <c r="K131" s="3">
        <v>2</v>
      </c>
      <c r="L131" s="2">
        <v>43436.506840277776</v>
      </c>
      <c r="M131" s="3"/>
      <c r="N131" s="3"/>
      <c r="O131" s="3" t="s">
        <v>103</v>
      </c>
      <c r="P131" s="3" t="s">
        <v>19</v>
      </c>
      <c r="Q131" s="3" t="s">
        <v>43</v>
      </c>
      <c r="R131" s="3" t="s">
        <v>89</v>
      </c>
      <c r="S131" s="2">
        <v>43436.508900462963</v>
      </c>
      <c r="T131" s="3"/>
      <c r="U131" s="2">
        <v>43436.517418981479</v>
      </c>
      <c r="V131" s="3"/>
      <c r="W131" s="3"/>
      <c r="X131" s="2">
        <f t="shared" si="94"/>
        <v>43436.506562499999</v>
      </c>
      <c r="Y131" s="33">
        <f t="shared" si="95"/>
        <v>0</v>
      </c>
      <c r="Z131" s="33">
        <f t="shared" si="96"/>
        <v>0</v>
      </c>
      <c r="AA131" s="30"/>
      <c r="AB131" s="30">
        <f t="shared" si="97"/>
        <v>0</v>
      </c>
      <c r="AC131" s="30">
        <f t="shared" si="98"/>
        <v>2.3379629637929611E-3</v>
      </c>
      <c r="AD131" s="10"/>
      <c r="AE131" s="10"/>
      <c r="AG131" s="3" t="s">
        <v>1337</v>
      </c>
    </row>
    <row r="132" spans="1:33" s="7" customFormat="1" hidden="1" x14ac:dyDescent="0.4">
      <c r="A132" s="16" t="str">
        <f t="shared" si="92"/>
        <v>-</v>
      </c>
      <c r="B132" s="16" t="str">
        <f t="shared" si="93"/>
        <v>☆</v>
      </c>
      <c r="C132" s="7">
        <v>12</v>
      </c>
      <c r="D132" s="2">
        <v>43436.508831018517</v>
      </c>
      <c r="E132" s="3" t="s">
        <v>1073</v>
      </c>
      <c r="F132" s="3">
        <v>23537</v>
      </c>
      <c r="G132" s="3" t="s">
        <v>32</v>
      </c>
      <c r="H132" s="3">
        <v>8029</v>
      </c>
      <c r="I132" s="3">
        <v>928</v>
      </c>
      <c r="J132" s="3">
        <v>2</v>
      </c>
      <c r="K132" s="3">
        <v>4</v>
      </c>
      <c r="L132" s="2">
        <v>43436.509375000001</v>
      </c>
      <c r="M132" s="3"/>
      <c r="N132" s="3"/>
      <c r="O132" s="3" t="s">
        <v>103</v>
      </c>
      <c r="P132" s="3" t="s">
        <v>19</v>
      </c>
      <c r="Q132" s="3" t="s">
        <v>24</v>
      </c>
      <c r="R132" s="3" t="s">
        <v>25</v>
      </c>
      <c r="S132" s="2">
        <v>43436.534212962964</v>
      </c>
      <c r="T132" s="3"/>
      <c r="U132" s="2">
        <v>43436.542407407411</v>
      </c>
      <c r="V132" s="3"/>
      <c r="W132" s="3"/>
      <c r="X132" s="2">
        <f t="shared" si="94"/>
        <v>43436.508831018517</v>
      </c>
      <c r="Y132" s="33">
        <f t="shared" si="95"/>
        <v>0</v>
      </c>
      <c r="Z132" s="33">
        <f t="shared" si="96"/>
        <v>0</v>
      </c>
      <c r="AA132" s="30"/>
      <c r="AB132" s="30">
        <f t="shared" si="97"/>
        <v>0</v>
      </c>
      <c r="AC132" s="30">
        <f t="shared" si="98"/>
        <v>2.5381944447872229E-2</v>
      </c>
      <c r="AD132" s="10"/>
      <c r="AE132" s="10"/>
    </row>
    <row r="133" spans="1:33" s="7" customFormat="1" hidden="1" x14ac:dyDescent="0.4">
      <c r="A133" s="16" t="str">
        <f t="shared" si="92"/>
        <v>★</v>
      </c>
      <c r="B133" s="16" t="str">
        <f t="shared" si="93"/>
        <v>☆</v>
      </c>
      <c r="C133" s="7">
        <v>12</v>
      </c>
      <c r="D133" s="2">
        <v>43436.50885416667</v>
      </c>
      <c r="E133" s="3" t="s">
        <v>1074</v>
      </c>
      <c r="F133" s="3">
        <v>23538</v>
      </c>
      <c r="G133" s="3" t="s">
        <v>97</v>
      </c>
      <c r="H133" s="3">
        <v>8081</v>
      </c>
      <c r="I133" s="3">
        <v>745</v>
      </c>
      <c r="J133" s="3">
        <v>7</v>
      </c>
      <c r="K133" s="3">
        <v>3</v>
      </c>
      <c r="L133" s="2">
        <v>43436.509328703702</v>
      </c>
      <c r="M133" s="3"/>
      <c r="N133" s="3"/>
      <c r="O133" s="3" t="s">
        <v>48</v>
      </c>
      <c r="P133" s="3" t="s">
        <v>49</v>
      </c>
      <c r="Q133" s="3" t="s">
        <v>30</v>
      </c>
      <c r="R133" s="3" t="s">
        <v>31</v>
      </c>
      <c r="S133" s="2">
        <v>43436.534953703704</v>
      </c>
      <c r="T133" s="3"/>
      <c r="U133" s="2">
        <v>43436.545949074076</v>
      </c>
      <c r="V133" s="3"/>
      <c r="W133" s="2">
        <v>43436.515277777777</v>
      </c>
      <c r="X133" s="2">
        <f t="shared" si="94"/>
        <v>43436.515277777777</v>
      </c>
      <c r="Y133" s="33">
        <f t="shared" si="95"/>
        <v>0</v>
      </c>
      <c r="Z133" s="33">
        <f t="shared" si="96"/>
        <v>0</v>
      </c>
      <c r="AA133" s="30"/>
      <c r="AB133" s="30">
        <f t="shared" si="97"/>
        <v>0</v>
      </c>
      <c r="AC133" s="30">
        <f t="shared" si="98"/>
        <v>1.9675925927003846E-2</v>
      </c>
      <c r="AD133" s="10"/>
      <c r="AE133" s="10"/>
      <c r="AG133" s="3" t="s">
        <v>1336</v>
      </c>
    </row>
    <row r="134" spans="1:33" s="7" customFormat="1" hidden="1" x14ac:dyDescent="0.4">
      <c r="A134" s="16" t="str">
        <f t="shared" si="92"/>
        <v>★</v>
      </c>
      <c r="B134" s="16" t="str">
        <f t="shared" si="93"/>
        <v>☆</v>
      </c>
      <c r="C134" s="7">
        <v>12</v>
      </c>
      <c r="D134" s="2">
        <v>43436.509571759256</v>
      </c>
      <c r="E134" s="3" t="s">
        <v>1075</v>
      </c>
      <c r="F134" s="3">
        <v>23539</v>
      </c>
      <c r="G134" s="3" t="s">
        <v>18</v>
      </c>
      <c r="H134" s="3">
        <v>7777</v>
      </c>
      <c r="I134" s="3">
        <v>821</v>
      </c>
      <c r="J134" s="3">
        <v>2</v>
      </c>
      <c r="K134" s="3">
        <v>6</v>
      </c>
      <c r="L134" s="2">
        <v>43436.512627314813</v>
      </c>
      <c r="M134" s="3"/>
      <c r="N134" s="3"/>
      <c r="O134" s="3" t="s">
        <v>30</v>
      </c>
      <c r="P134" s="3" t="s">
        <v>31</v>
      </c>
      <c r="Q134" s="3" t="s">
        <v>43</v>
      </c>
      <c r="R134" s="3" t="s">
        <v>89</v>
      </c>
      <c r="S134" s="2">
        <v>43436.535497685189</v>
      </c>
      <c r="T134" s="3"/>
      <c r="U134" s="2">
        <v>43436.545902777776</v>
      </c>
      <c r="V134" s="3"/>
      <c r="W134" s="2">
        <v>43436.516504629632</v>
      </c>
      <c r="X134" s="2">
        <f t="shared" si="94"/>
        <v>43436.516504629632</v>
      </c>
      <c r="Y134" s="33">
        <f t="shared" si="95"/>
        <v>0</v>
      </c>
      <c r="Z134" s="33">
        <f t="shared" si="96"/>
        <v>0</v>
      </c>
      <c r="AA134" s="30"/>
      <c r="AB134" s="30">
        <f t="shared" si="97"/>
        <v>0</v>
      </c>
      <c r="AC134" s="30">
        <f t="shared" si="98"/>
        <v>1.8993055557075422E-2</v>
      </c>
      <c r="AD134" s="10"/>
      <c r="AE134" s="10"/>
    </row>
    <row r="135" spans="1:33" s="7" customFormat="1" hidden="1" x14ac:dyDescent="0.4">
      <c r="A135" s="16" t="str">
        <f t="shared" si="92"/>
        <v>-</v>
      </c>
      <c r="B135" s="16" t="str">
        <f t="shared" si="93"/>
        <v>☆</v>
      </c>
      <c r="C135" s="7">
        <v>12</v>
      </c>
      <c r="D135" s="2">
        <v>43436.509895833333</v>
      </c>
      <c r="E135" s="3" t="s">
        <v>1074</v>
      </c>
      <c r="F135" s="3">
        <v>23541</v>
      </c>
      <c r="G135" s="3" t="s">
        <v>97</v>
      </c>
      <c r="H135" s="3">
        <v>8081</v>
      </c>
      <c r="I135" s="3">
        <v>101</v>
      </c>
      <c r="J135" s="3">
        <v>12</v>
      </c>
      <c r="K135" s="3">
        <v>3</v>
      </c>
      <c r="L135" s="2">
        <v>43436.540520833332</v>
      </c>
      <c r="M135" s="3"/>
      <c r="N135" s="3"/>
      <c r="O135" s="3" t="s">
        <v>48</v>
      </c>
      <c r="P135" s="3" t="s">
        <v>49</v>
      </c>
      <c r="Q135" s="3" t="s">
        <v>30</v>
      </c>
      <c r="R135" s="3" t="s">
        <v>31</v>
      </c>
      <c r="S135" s="2">
        <v>43436.539039351854</v>
      </c>
      <c r="T135" s="3"/>
      <c r="U135" s="2">
        <v>43436.550034722219</v>
      </c>
      <c r="V135" s="3"/>
      <c r="W135" s="3"/>
      <c r="X135" s="2">
        <f t="shared" si="94"/>
        <v>43436.509895833333</v>
      </c>
      <c r="Y135" s="33">
        <f t="shared" si="95"/>
        <v>0</v>
      </c>
      <c r="Z135" s="33">
        <f t="shared" si="96"/>
        <v>0</v>
      </c>
      <c r="AA135" s="30"/>
      <c r="AB135" s="30">
        <f t="shared" si="97"/>
        <v>0</v>
      </c>
      <c r="AC135" s="30"/>
      <c r="AD135" s="10"/>
      <c r="AE135" s="10"/>
      <c r="AG135" s="3" t="s">
        <v>1335</v>
      </c>
    </row>
    <row r="136" spans="1:33" s="7" customFormat="1" hidden="1" x14ac:dyDescent="0.4">
      <c r="A136" s="16" t="str">
        <f t="shared" ref="A136" si="99">IF(W136&gt;0, "★", "-")</f>
        <v>-</v>
      </c>
      <c r="B136" s="16" t="str">
        <f t="shared" ref="B136" si="100">IF(L136&gt;0, "☆", "-")</f>
        <v>☆</v>
      </c>
      <c r="C136" s="7">
        <v>12</v>
      </c>
      <c r="D136" s="2">
        <v>43436.510046296295</v>
      </c>
      <c r="E136" s="3" t="s">
        <v>1077</v>
      </c>
      <c r="F136" s="3">
        <v>23542</v>
      </c>
      <c r="G136" s="3" t="s">
        <v>96</v>
      </c>
      <c r="H136" s="3">
        <v>0</v>
      </c>
      <c r="I136" s="3">
        <v>506</v>
      </c>
      <c r="J136" s="3">
        <v>9</v>
      </c>
      <c r="K136" s="3">
        <v>1</v>
      </c>
      <c r="L136" s="2">
        <v>43436.510601851849</v>
      </c>
      <c r="M136" s="3"/>
      <c r="N136" s="3"/>
      <c r="O136" s="3" t="s">
        <v>44</v>
      </c>
      <c r="P136" s="3" t="s">
        <v>45</v>
      </c>
      <c r="Q136" s="3" t="s">
        <v>63</v>
      </c>
      <c r="R136" s="3" t="s">
        <v>64</v>
      </c>
      <c r="S136" s="2">
        <v>43436.549027777779</v>
      </c>
      <c r="T136" s="3"/>
      <c r="U136" s="2">
        <v>43436.557233796295</v>
      </c>
      <c r="V136" s="3"/>
      <c r="W136" s="3"/>
      <c r="X136" s="2">
        <f t="shared" si="94"/>
        <v>43436.510046296295</v>
      </c>
      <c r="Y136" s="33">
        <f t="shared" si="95"/>
        <v>0</v>
      </c>
      <c r="Z136" s="33">
        <f t="shared" si="96"/>
        <v>0</v>
      </c>
      <c r="AA136" s="30"/>
      <c r="AB136" s="30">
        <f t="shared" si="97"/>
        <v>0</v>
      </c>
      <c r="AC136" s="30"/>
      <c r="AD136" s="10"/>
      <c r="AE136" s="10"/>
      <c r="AG136" s="3" t="s">
        <v>1340</v>
      </c>
    </row>
    <row r="137" spans="1:33" s="7" customFormat="1" hidden="1" x14ac:dyDescent="0.4">
      <c r="A137" s="16" t="str">
        <f t="shared" ref="A137:A138" si="101">IF(W137&gt;0, "★", "-")</f>
        <v>-</v>
      </c>
      <c r="B137" s="16" t="str">
        <f>IF(L137&gt;0, "☆", "-")</f>
        <v>☆</v>
      </c>
      <c r="C137" s="7">
        <v>12</v>
      </c>
      <c r="D137" s="2">
        <v>43436.510254629633</v>
      </c>
      <c r="E137" s="3" t="s">
        <v>1078</v>
      </c>
      <c r="F137" s="3">
        <v>23543</v>
      </c>
      <c r="G137" s="3" t="s">
        <v>95</v>
      </c>
      <c r="H137" s="3">
        <v>0</v>
      </c>
      <c r="I137" s="3">
        <v>757</v>
      </c>
      <c r="J137" s="3">
        <v>7</v>
      </c>
      <c r="K137" s="3">
        <v>1</v>
      </c>
      <c r="L137" s="2">
        <v>43436.51048611111</v>
      </c>
      <c r="M137" s="3"/>
      <c r="N137" s="3"/>
      <c r="O137" s="3" t="s">
        <v>20</v>
      </c>
      <c r="P137" s="3" t="s">
        <v>21</v>
      </c>
      <c r="Q137" s="3" t="s">
        <v>103</v>
      </c>
      <c r="R137" s="3" t="s">
        <v>19</v>
      </c>
      <c r="S137" s="2">
        <v>43436.54923611111</v>
      </c>
      <c r="T137" s="3"/>
      <c r="U137" s="2">
        <v>43436.55777777778</v>
      </c>
      <c r="V137" s="3"/>
      <c r="W137" s="3"/>
      <c r="X137" s="2">
        <f t="shared" si="94"/>
        <v>43436.510254629633</v>
      </c>
      <c r="Y137" s="33">
        <f t="shared" si="95"/>
        <v>0</v>
      </c>
      <c r="Z137" s="33">
        <f t="shared" si="96"/>
        <v>0</v>
      </c>
      <c r="AA137" s="30"/>
      <c r="AB137" s="30">
        <f t="shared" si="97"/>
        <v>0</v>
      </c>
      <c r="AC137" s="30">
        <f>IF(IF(B137="☆",(IF(L137&gt;S137,L137-X137,S137-X137)),M137-X137)&lt;0,0,IF(B137="☆",(IF(L137&gt;S137,L137-X137,S137-X137)),M137-X137))</f>
        <v>3.8981481477094349E-2</v>
      </c>
      <c r="AD137" s="10"/>
      <c r="AE137" s="10"/>
      <c r="AG137" s="3"/>
    </row>
    <row r="138" spans="1:33" s="7" customFormat="1" hidden="1" x14ac:dyDescent="0.4">
      <c r="A138" s="16" t="str">
        <f t="shared" si="101"/>
        <v>-</v>
      </c>
      <c r="B138" s="16" t="str">
        <f>IF(L138&gt;0, "☆", "-")</f>
        <v>☆</v>
      </c>
      <c r="C138" s="7">
        <v>12</v>
      </c>
      <c r="D138" s="2">
        <v>43436.510787037034</v>
      </c>
      <c r="E138" s="3" t="s">
        <v>1068</v>
      </c>
      <c r="F138" s="3">
        <v>23544</v>
      </c>
      <c r="G138" s="3" t="s">
        <v>50</v>
      </c>
      <c r="H138" s="3">
        <v>8078</v>
      </c>
      <c r="I138" s="3">
        <v>162</v>
      </c>
      <c r="J138" s="3">
        <v>4</v>
      </c>
      <c r="K138" s="3">
        <v>2</v>
      </c>
      <c r="L138" s="2">
        <v>43436.511076388888</v>
      </c>
      <c r="M138" s="3"/>
      <c r="N138" s="3"/>
      <c r="O138" s="3" t="s">
        <v>103</v>
      </c>
      <c r="P138" s="3" t="s">
        <v>19</v>
      </c>
      <c r="Q138" s="3" t="s">
        <v>43</v>
      </c>
      <c r="R138" s="3" t="s">
        <v>89</v>
      </c>
      <c r="S138" s="2">
        <v>43436.51730324074</v>
      </c>
      <c r="T138" s="3"/>
      <c r="U138" s="2">
        <v>43436.525821759256</v>
      </c>
      <c r="V138" s="3"/>
      <c r="W138" s="3"/>
      <c r="X138" s="2">
        <f t="shared" si="94"/>
        <v>43436.510787037034</v>
      </c>
      <c r="Y138" s="33">
        <f t="shared" si="95"/>
        <v>0</v>
      </c>
      <c r="Z138" s="33">
        <f t="shared" si="96"/>
        <v>0</v>
      </c>
      <c r="AA138" s="30"/>
      <c r="AB138" s="30">
        <f t="shared" si="97"/>
        <v>0</v>
      </c>
      <c r="AC138" s="30"/>
      <c r="AD138" s="10"/>
      <c r="AE138" s="10"/>
      <c r="AG138" s="3" t="s">
        <v>1338</v>
      </c>
    </row>
    <row r="139" spans="1:33" s="7" customFormat="1" hidden="1" x14ac:dyDescent="0.4">
      <c r="A139" s="16" t="str">
        <f>IF(W139&gt;0, "★", "-")</f>
        <v>-</v>
      </c>
      <c r="B139" s="16" t="str">
        <f>IF(L139&gt;0, "☆", "-")</f>
        <v>☆</v>
      </c>
      <c r="C139" s="7">
        <v>12</v>
      </c>
      <c r="D139" s="2">
        <v>43436.510879629626</v>
      </c>
      <c r="E139" s="3" t="s">
        <v>1077</v>
      </c>
      <c r="F139" s="3">
        <v>23546</v>
      </c>
      <c r="G139" s="3" t="s">
        <v>96</v>
      </c>
      <c r="H139" s="3">
        <v>0</v>
      </c>
      <c r="I139" s="3">
        <v>612</v>
      </c>
      <c r="J139" s="3">
        <v>3</v>
      </c>
      <c r="K139" s="3">
        <v>1</v>
      </c>
      <c r="L139" s="2">
        <v>43436.511944444443</v>
      </c>
      <c r="M139" s="3"/>
      <c r="N139" s="3"/>
      <c r="O139" s="3" t="s">
        <v>44</v>
      </c>
      <c r="P139" s="3" t="s">
        <v>45</v>
      </c>
      <c r="Q139" s="3" t="s">
        <v>36</v>
      </c>
      <c r="R139" s="3" t="s">
        <v>37</v>
      </c>
      <c r="S139" s="2">
        <v>43436.526145833333</v>
      </c>
      <c r="T139" s="3"/>
      <c r="U139" s="2">
        <v>43436.53528935185</v>
      </c>
      <c r="V139" s="3"/>
      <c r="W139" s="3"/>
      <c r="X139" s="2">
        <f t="shared" si="94"/>
        <v>43436.510879629626</v>
      </c>
      <c r="Y139" s="33">
        <f t="shared" si="95"/>
        <v>0</v>
      </c>
      <c r="Z139" s="33">
        <f t="shared" si="96"/>
        <v>0</v>
      </c>
      <c r="AA139" s="30"/>
      <c r="AB139" s="30">
        <f t="shared" si="97"/>
        <v>0</v>
      </c>
      <c r="AC139" s="30">
        <f>IF(IF(B139="☆",(IF(L139&gt;S139,L139-X139,S139-X139)),M139-X139)&lt;0,0,IF(B139="☆",(IF(L139&gt;S139,L139-X139,S139-X139)),M139-X139))</f>
        <v>1.5266203707142267E-2</v>
      </c>
      <c r="AD139" s="10"/>
      <c r="AE139" s="10"/>
      <c r="AG139" s="3" t="s">
        <v>1341</v>
      </c>
    </row>
    <row r="140" spans="1:33" s="7" customFormat="1" hidden="1" x14ac:dyDescent="0.4">
      <c r="A140" s="16" t="str">
        <f>IF(W140&gt;0, "★", "-")</f>
        <v>-</v>
      </c>
      <c r="B140" s="16" t="str">
        <f>IF(L140&gt;0, "☆", "-")</f>
        <v>☆</v>
      </c>
      <c r="C140" s="7">
        <v>12</v>
      </c>
      <c r="D140" s="2">
        <v>43436.511655092596</v>
      </c>
      <c r="E140" s="3" t="s">
        <v>1068</v>
      </c>
      <c r="F140" s="3">
        <v>23548</v>
      </c>
      <c r="G140" s="3" t="s">
        <v>50</v>
      </c>
      <c r="H140" s="3">
        <v>8078</v>
      </c>
      <c r="I140" s="3">
        <v>605</v>
      </c>
      <c r="J140" s="3">
        <v>4</v>
      </c>
      <c r="K140" s="3">
        <v>2</v>
      </c>
      <c r="L140" s="2">
        <v>43436.511874999997</v>
      </c>
      <c r="M140" s="3"/>
      <c r="N140" s="3"/>
      <c r="O140" s="3" t="s">
        <v>103</v>
      </c>
      <c r="P140" s="3" t="s">
        <v>19</v>
      </c>
      <c r="Q140" s="3" t="s">
        <v>43</v>
      </c>
      <c r="R140" s="3" t="s">
        <v>89</v>
      </c>
      <c r="S140" s="2">
        <v>43436.527337962965</v>
      </c>
      <c r="T140" s="3"/>
      <c r="U140" s="2">
        <v>43436.535856481481</v>
      </c>
      <c r="V140" s="3"/>
      <c r="W140" s="3"/>
      <c r="X140" s="2">
        <f t="shared" si="94"/>
        <v>43436.511655092596</v>
      </c>
      <c r="Y140" s="33">
        <f t="shared" si="95"/>
        <v>0</v>
      </c>
      <c r="Z140" s="33">
        <f t="shared" si="96"/>
        <v>0</v>
      </c>
      <c r="AA140" s="30"/>
      <c r="AB140" s="30">
        <f t="shared" si="97"/>
        <v>0</v>
      </c>
      <c r="AC140" s="30"/>
      <c r="AD140" s="10"/>
      <c r="AE140" s="10"/>
      <c r="AG140" s="3" t="s">
        <v>1339</v>
      </c>
    </row>
    <row r="141" spans="1:33" s="7" customFormat="1" hidden="1" x14ac:dyDescent="0.4">
      <c r="A141" s="16" t="str">
        <f>IF(W141&gt;0, "★", "-")</f>
        <v>-</v>
      </c>
      <c r="B141" s="16" t="str">
        <f>IF(L141&gt;0, "☆", "-")</f>
        <v>☆</v>
      </c>
      <c r="C141" s="7">
        <v>12</v>
      </c>
      <c r="D141" s="2">
        <v>43436.514340277776</v>
      </c>
      <c r="E141" s="3" t="s">
        <v>813</v>
      </c>
      <c r="F141" s="3">
        <v>23552</v>
      </c>
      <c r="G141" s="3" t="s">
        <v>97</v>
      </c>
      <c r="H141" s="3">
        <v>8059</v>
      </c>
      <c r="I141" s="3">
        <v>201</v>
      </c>
      <c r="J141" s="3">
        <v>4</v>
      </c>
      <c r="K141" s="3">
        <v>2</v>
      </c>
      <c r="L141" s="2">
        <v>43436.514641203707</v>
      </c>
      <c r="M141" s="3"/>
      <c r="N141" s="3"/>
      <c r="O141" s="3" t="s">
        <v>48</v>
      </c>
      <c r="P141" s="3" t="s">
        <v>49</v>
      </c>
      <c r="Q141" s="3" t="s">
        <v>46</v>
      </c>
      <c r="R141" s="3" t="s">
        <v>47</v>
      </c>
      <c r="S141" s="2">
        <v>43436.543587962966</v>
      </c>
      <c r="T141" s="3"/>
      <c r="U141" s="2">
        <v>43436.556226851855</v>
      </c>
      <c r="V141" s="3"/>
      <c r="W141" s="3"/>
      <c r="X141" s="2">
        <f t="shared" si="94"/>
        <v>43436.514340277776</v>
      </c>
      <c r="Y141" s="33">
        <f t="shared" si="95"/>
        <v>0</v>
      </c>
      <c r="Z141" s="33">
        <f t="shared" si="96"/>
        <v>0</v>
      </c>
      <c r="AA141" s="30"/>
      <c r="AB141" s="30">
        <f t="shared" si="97"/>
        <v>0</v>
      </c>
      <c r="AC141" s="30">
        <f>IF(IF(B141="☆",(IF(L141&gt;S141,L141-X141,S141-X141)),M141-X141)&lt;0,0,IF(B141="☆",(IF(L141&gt;S141,L141-X141,S141-X141)),M141-X141))</f>
        <v>2.9247685190057382E-2</v>
      </c>
      <c r="AD141" s="10"/>
      <c r="AE141" s="10"/>
    </row>
    <row r="142" spans="1:33" s="7" customFormat="1" hidden="1" x14ac:dyDescent="0.4">
      <c r="A142" s="16" t="str">
        <f t="shared" ref="A142" si="102">IF(W142&gt;0, "★", "-")</f>
        <v>-</v>
      </c>
      <c r="B142" s="16" t="str">
        <f t="shared" ref="B142" si="103">IF(L142&gt;0, "☆", "-")</f>
        <v>☆</v>
      </c>
      <c r="C142" s="7">
        <v>12</v>
      </c>
      <c r="D142" s="2">
        <v>43436.514386574076</v>
      </c>
      <c r="E142" s="3" t="s">
        <v>1083</v>
      </c>
      <c r="F142" s="3">
        <v>23553</v>
      </c>
      <c r="G142" s="3" t="s">
        <v>18</v>
      </c>
      <c r="H142" s="3">
        <v>7777</v>
      </c>
      <c r="I142" s="3">
        <v>641</v>
      </c>
      <c r="J142" s="3">
        <v>3</v>
      </c>
      <c r="K142" s="3">
        <v>3</v>
      </c>
      <c r="L142" s="2">
        <v>43436.51494212963</v>
      </c>
      <c r="M142" s="3"/>
      <c r="N142" s="3"/>
      <c r="O142" s="3" t="s">
        <v>30</v>
      </c>
      <c r="P142" s="3" t="s">
        <v>31</v>
      </c>
      <c r="Q142" s="3" t="s">
        <v>43</v>
      </c>
      <c r="R142" s="3" t="s">
        <v>89</v>
      </c>
      <c r="S142" s="2">
        <v>43436.546678240738</v>
      </c>
      <c r="T142" s="3"/>
      <c r="U142" s="2">
        <v>43436.555</v>
      </c>
      <c r="V142" s="3"/>
      <c r="W142" s="3"/>
      <c r="X142" s="2">
        <f t="shared" si="94"/>
        <v>43436.514386574076</v>
      </c>
      <c r="Y142" s="33">
        <f t="shared" si="95"/>
        <v>0</v>
      </c>
      <c r="Z142" s="33">
        <f t="shared" si="96"/>
        <v>0</v>
      </c>
      <c r="AA142" s="30"/>
      <c r="AB142" s="30">
        <f t="shared" si="97"/>
        <v>0</v>
      </c>
      <c r="AC142" s="30"/>
      <c r="AD142" s="10"/>
      <c r="AE142" s="10"/>
      <c r="AG142" s="3" t="s">
        <v>92</v>
      </c>
    </row>
    <row r="143" spans="1:33" s="7" customFormat="1" hidden="1" x14ac:dyDescent="0.4">
      <c r="A143" s="16" t="str">
        <f>IF(W143&gt;0, "★", "-")</f>
        <v>-</v>
      </c>
      <c r="B143" s="16" t="str">
        <f t="shared" ref="B143:B150" si="104">IF(L143&gt;0, "☆", "-")</f>
        <v>☆</v>
      </c>
      <c r="C143" s="7">
        <v>12</v>
      </c>
      <c r="D143" s="2">
        <v>43436.514398148145</v>
      </c>
      <c r="E143" s="3" t="s">
        <v>1084</v>
      </c>
      <c r="F143" s="3">
        <v>23554</v>
      </c>
      <c r="G143" s="3" t="s">
        <v>18</v>
      </c>
      <c r="H143" s="3">
        <v>7776</v>
      </c>
      <c r="I143" s="3">
        <v>508</v>
      </c>
      <c r="J143" s="3">
        <v>2</v>
      </c>
      <c r="K143" s="3">
        <v>3</v>
      </c>
      <c r="L143" s="2">
        <v>43436.517465277779</v>
      </c>
      <c r="M143" s="3"/>
      <c r="N143" s="3"/>
      <c r="O143" s="3" t="s">
        <v>30</v>
      </c>
      <c r="P143" s="3" t="s">
        <v>31</v>
      </c>
      <c r="Q143" s="3" t="s">
        <v>43</v>
      </c>
      <c r="R143" s="3" t="s">
        <v>89</v>
      </c>
      <c r="S143" s="2">
        <v>43436.541435185187</v>
      </c>
      <c r="T143" s="3"/>
      <c r="U143" s="2">
        <v>43436.549756944441</v>
      </c>
      <c r="V143" s="3"/>
      <c r="W143" s="3"/>
      <c r="X143" s="2">
        <f t="shared" si="94"/>
        <v>43436.514398148145</v>
      </c>
      <c r="Y143" s="33">
        <f t="shared" si="95"/>
        <v>0</v>
      </c>
      <c r="Z143" s="33">
        <f t="shared" si="96"/>
        <v>0</v>
      </c>
      <c r="AA143" s="30"/>
      <c r="AB143" s="30">
        <f t="shared" si="97"/>
        <v>0</v>
      </c>
      <c r="AC143" s="30">
        <f>IF(IF(B143="☆",(IF(L143&gt;S143,L143-X143,S143-X143)),M143-X143)&lt;0,0,IF(B143="☆",(IF(L143&gt;S143,L143-X143,S143-X143)),M143-X143))</f>
        <v>2.7037037041736767E-2</v>
      </c>
      <c r="AD143" s="10"/>
      <c r="AE143" s="10"/>
      <c r="AG143" s="3" t="s">
        <v>92</v>
      </c>
    </row>
    <row r="144" spans="1:33" s="7" customFormat="1" hidden="1" x14ac:dyDescent="0.4">
      <c r="A144" s="16" t="str">
        <f>IF(W144&gt;0, "★", "-")</f>
        <v>-</v>
      </c>
      <c r="B144" s="16" t="str">
        <f t="shared" si="104"/>
        <v>☆</v>
      </c>
      <c r="C144" s="7">
        <v>12</v>
      </c>
      <c r="D144" s="2">
        <v>43436.514814814815</v>
      </c>
      <c r="E144" s="3" t="s">
        <v>1086</v>
      </c>
      <c r="F144" s="3">
        <v>23556</v>
      </c>
      <c r="G144" s="3" t="s">
        <v>32</v>
      </c>
      <c r="H144" s="3">
        <v>8087</v>
      </c>
      <c r="I144" s="3">
        <v>802</v>
      </c>
      <c r="J144" s="3">
        <v>4</v>
      </c>
      <c r="K144" s="3">
        <v>1</v>
      </c>
      <c r="L144" s="2">
        <v>43436.519479166665</v>
      </c>
      <c r="M144" s="3"/>
      <c r="N144" s="3"/>
      <c r="O144" s="3" t="s">
        <v>26</v>
      </c>
      <c r="P144" s="3" t="s">
        <v>27</v>
      </c>
      <c r="Q144" s="3" t="s">
        <v>22</v>
      </c>
      <c r="R144" s="3" t="s">
        <v>23</v>
      </c>
      <c r="S144" s="2">
        <v>43436.533622685187</v>
      </c>
      <c r="T144" s="3"/>
      <c r="U144" s="2">
        <v>43436.550497685188</v>
      </c>
      <c r="V144" s="3"/>
      <c r="W144" s="3"/>
      <c r="X144" s="2">
        <f t="shared" si="94"/>
        <v>43436.514814814815</v>
      </c>
      <c r="Y144" s="33">
        <f t="shared" si="95"/>
        <v>0</v>
      </c>
      <c r="Z144" s="33">
        <f t="shared" si="96"/>
        <v>0</v>
      </c>
      <c r="AA144" s="30"/>
      <c r="AB144" s="30">
        <f t="shared" si="97"/>
        <v>0</v>
      </c>
      <c r="AC144" s="30">
        <f>IF(IF(B144="☆",(IF(L144&gt;S144,L144-X144,S144-X144)),M144-X144)&lt;0,0,IF(B144="☆",(IF(L144&gt;S144,L144-X144,S144-X144)),M144-X144))</f>
        <v>1.880787037225673E-2</v>
      </c>
      <c r="AD144" s="10"/>
      <c r="AE144" s="10"/>
      <c r="AG144" s="3"/>
    </row>
    <row r="145" spans="1:33" s="7" customFormat="1" hidden="1" x14ac:dyDescent="0.4">
      <c r="A145" s="16" t="str">
        <f>IF(W145&gt;0, "★", "-")</f>
        <v>-</v>
      </c>
      <c r="B145" s="16" t="str">
        <f t="shared" si="104"/>
        <v>☆</v>
      </c>
      <c r="C145" s="7">
        <v>12</v>
      </c>
      <c r="D145" s="2">
        <v>43436.514930555553</v>
      </c>
      <c r="E145" s="3" t="s">
        <v>1087</v>
      </c>
      <c r="F145" s="3">
        <v>23557</v>
      </c>
      <c r="G145" s="3" t="s">
        <v>98</v>
      </c>
      <c r="H145" s="3">
        <v>8075</v>
      </c>
      <c r="I145" s="3">
        <v>973</v>
      </c>
      <c r="J145" s="3">
        <v>10</v>
      </c>
      <c r="K145" s="3">
        <v>2</v>
      </c>
      <c r="L145" s="2">
        <v>43436.516134259262</v>
      </c>
      <c r="M145" s="3"/>
      <c r="N145" s="3"/>
      <c r="O145" s="3" t="s">
        <v>55</v>
      </c>
      <c r="P145" s="3" t="s">
        <v>56</v>
      </c>
      <c r="Q145" s="3" t="s">
        <v>30</v>
      </c>
      <c r="R145" s="3" t="s">
        <v>31</v>
      </c>
      <c r="S145" s="2">
        <v>43436.543368055558</v>
      </c>
      <c r="T145" s="3"/>
      <c r="U145" s="2">
        <v>43436.552164351851</v>
      </c>
      <c r="V145" s="3"/>
      <c r="W145" s="3"/>
      <c r="X145" s="2">
        <f t="shared" si="94"/>
        <v>43436.514930555553</v>
      </c>
      <c r="Y145" s="33">
        <f t="shared" si="95"/>
        <v>0</v>
      </c>
      <c r="Z145" s="33">
        <f t="shared" si="96"/>
        <v>0</v>
      </c>
      <c r="AA145" s="30"/>
      <c r="AB145" s="30">
        <f t="shared" si="97"/>
        <v>0</v>
      </c>
      <c r="AC145" s="30">
        <f>IF(IF(B145="☆",(IF(L145&gt;S145,L145-X145,S145-X145)),M145-X145)&lt;0,0,IF(B145="☆",(IF(L145&gt;S145,L145-X145,S145-X145)),M145-X145))</f>
        <v>2.8437500004656613E-2</v>
      </c>
      <c r="AD145" s="10"/>
      <c r="AE145" s="10"/>
      <c r="AG145" s="3"/>
    </row>
    <row r="146" spans="1:33" s="7" customFormat="1" hidden="1" x14ac:dyDescent="0.4">
      <c r="A146" s="16" t="str">
        <f>IF(W146&gt;0, "★", "-")</f>
        <v>-</v>
      </c>
      <c r="B146" s="16" t="str">
        <f t="shared" si="104"/>
        <v>☆</v>
      </c>
      <c r="C146" s="7">
        <v>12</v>
      </c>
      <c r="D146" s="2">
        <v>43436.515243055554</v>
      </c>
      <c r="E146" s="3" t="s">
        <v>1088</v>
      </c>
      <c r="F146" s="3">
        <v>23558</v>
      </c>
      <c r="G146" s="3" t="s">
        <v>32</v>
      </c>
      <c r="H146" s="3">
        <v>5562</v>
      </c>
      <c r="I146" s="3">
        <v>944</v>
      </c>
      <c r="J146" s="3">
        <v>1</v>
      </c>
      <c r="K146" s="3">
        <v>4</v>
      </c>
      <c r="L146" s="2">
        <v>43436.515532407408</v>
      </c>
      <c r="M146" s="3"/>
      <c r="N146" s="3"/>
      <c r="O146" s="3" t="s">
        <v>43</v>
      </c>
      <c r="P146" s="3" t="s">
        <v>89</v>
      </c>
      <c r="Q146" s="3" t="s">
        <v>61</v>
      </c>
      <c r="R146" s="3" t="s">
        <v>62</v>
      </c>
      <c r="S146" s="2">
        <v>43436.544895833336</v>
      </c>
      <c r="T146" s="3"/>
      <c r="U146" s="2">
        <v>43436.560254629629</v>
      </c>
      <c r="V146" s="3"/>
      <c r="W146" s="3"/>
      <c r="X146" s="2">
        <f t="shared" si="94"/>
        <v>43436.515243055554</v>
      </c>
      <c r="Y146" s="33">
        <f t="shared" si="95"/>
        <v>0</v>
      </c>
      <c r="Z146" s="33">
        <f t="shared" si="96"/>
        <v>0</v>
      </c>
      <c r="AA146" s="30"/>
      <c r="AB146" s="30">
        <f t="shared" si="97"/>
        <v>0</v>
      </c>
      <c r="AC146" s="30">
        <f>IF(IF(B146="☆",(IF(L146&gt;S146,L146-X146,S146-X146)),M146-X146)&lt;0,0,IF(B146="☆",(IF(L146&gt;S146,L146-X146,S146-X146)),M146-X146))</f>
        <v>2.9652777782757767E-2</v>
      </c>
      <c r="AD146" s="10"/>
      <c r="AE146" s="10"/>
      <c r="AG146" s="3"/>
    </row>
    <row r="147" spans="1:33" s="7" customFormat="1" hidden="1" x14ac:dyDescent="0.4">
      <c r="A147" s="16" t="str">
        <f t="shared" ref="A147:A149" si="105">IF(W147&gt;0, "★", "-")</f>
        <v>-</v>
      </c>
      <c r="B147" s="16" t="str">
        <f t="shared" si="104"/>
        <v>☆</v>
      </c>
      <c r="C147" s="7">
        <v>12</v>
      </c>
      <c r="D147" s="2">
        <v>43436.515405092592</v>
      </c>
      <c r="E147" s="3" t="s">
        <v>1075</v>
      </c>
      <c r="F147" s="3">
        <v>23559</v>
      </c>
      <c r="G147" s="3" t="s">
        <v>18</v>
      </c>
      <c r="H147" s="3">
        <v>7777</v>
      </c>
      <c r="I147" s="3">
        <v>111</v>
      </c>
      <c r="J147" s="3">
        <v>10</v>
      </c>
      <c r="K147" s="3">
        <v>6</v>
      </c>
      <c r="L147" s="2">
        <v>43436.5159375</v>
      </c>
      <c r="M147" s="3"/>
      <c r="N147" s="3"/>
      <c r="O147" s="3" t="s">
        <v>30</v>
      </c>
      <c r="P147" s="3" t="s">
        <v>31</v>
      </c>
      <c r="Q147" s="3" t="s">
        <v>43</v>
      </c>
      <c r="R147" s="3" t="s">
        <v>89</v>
      </c>
      <c r="S147" s="2">
        <v>43436.552164351851</v>
      </c>
      <c r="T147" s="3"/>
      <c r="U147" s="2">
        <v>43436.562569444446</v>
      </c>
      <c r="V147" s="3"/>
      <c r="W147" s="3"/>
      <c r="X147" s="2">
        <f t="shared" si="94"/>
        <v>43436.515405092592</v>
      </c>
      <c r="Y147" s="33">
        <f t="shared" si="95"/>
        <v>0</v>
      </c>
      <c r="Z147" s="33">
        <f t="shared" si="96"/>
        <v>0</v>
      </c>
      <c r="AA147" s="30"/>
      <c r="AB147" s="30">
        <f t="shared" si="97"/>
        <v>0</v>
      </c>
      <c r="AC147" s="30"/>
      <c r="AD147" s="10"/>
      <c r="AE147" s="10"/>
      <c r="AG147" s="3" t="s">
        <v>92</v>
      </c>
    </row>
    <row r="148" spans="1:33" s="7" customFormat="1" hidden="1" x14ac:dyDescent="0.4">
      <c r="A148" s="16" t="str">
        <f t="shared" si="105"/>
        <v>-</v>
      </c>
      <c r="B148" s="16" t="str">
        <f t="shared" si="104"/>
        <v>☆</v>
      </c>
      <c r="C148" s="7">
        <v>12</v>
      </c>
      <c r="D148" s="2">
        <v>43436.515636574077</v>
      </c>
      <c r="E148" s="3" t="s">
        <v>1089</v>
      </c>
      <c r="F148" s="3">
        <v>23560</v>
      </c>
      <c r="G148" s="3" t="s">
        <v>18</v>
      </c>
      <c r="H148" s="3">
        <v>6690</v>
      </c>
      <c r="I148" s="3">
        <v>314</v>
      </c>
      <c r="J148" s="3">
        <v>1</v>
      </c>
      <c r="K148" s="3">
        <v>1</v>
      </c>
      <c r="L148" s="2">
        <v>43436.519930555558</v>
      </c>
      <c r="M148" s="3"/>
      <c r="N148" s="3"/>
      <c r="O148" s="3" t="s">
        <v>41</v>
      </c>
      <c r="P148" s="3" t="s">
        <v>42</v>
      </c>
      <c r="Q148" s="3" t="s">
        <v>26</v>
      </c>
      <c r="R148" s="3" t="s">
        <v>27</v>
      </c>
      <c r="S148" s="2">
        <v>43436.546875</v>
      </c>
      <c r="T148" s="3"/>
      <c r="U148" s="2">
        <v>43436.555405092593</v>
      </c>
      <c r="V148" s="3"/>
      <c r="W148" s="3"/>
      <c r="X148" s="2">
        <f t="shared" si="94"/>
        <v>43436.515636574077</v>
      </c>
      <c r="Y148" s="33">
        <f t="shared" si="95"/>
        <v>0</v>
      </c>
      <c r="Z148" s="33">
        <f t="shared" si="96"/>
        <v>0</v>
      </c>
      <c r="AA148" s="30"/>
      <c r="AB148" s="30">
        <f t="shared" si="97"/>
        <v>0</v>
      </c>
      <c r="AC148" s="30">
        <f>IF(IF(B148="☆",(IF(L148&gt;S148,L148-X148,S148-X148)),M148-X148)&lt;0,0,IF(B148="☆",(IF(L148&gt;S148,L148-X148,S148-X148)),M148-X148))</f>
        <v>3.1238425923220348E-2</v>
      </c>
      <c r="AD148" s="10"/>
      <c r="AE148" s="10"/>
      <c r="AG148" s="3"/>
    </row>
    <row r="149" spans="1:33" s="7" customFormat="1" hidden="1" x14ac:dyDescent="0.4">
      <c r="A149" s="16" t="str">
        <f t="shared" si="105"/>
        <v>-</v>
      </c>
      <c r="B149" s="16" t="str">
        <f t="shared" si="104"/>
        <v>☆</v>
      </c>
      <c r="C149" s="7">
        <v>12</v>
      </c>
      <c r="D149" s="2">
        <v>43436.515902777777</v>
      </c>
      <c r="E149" s="3" t="s">
        <v>1090</v>
      </c>
      <c r="F149" s="3">
        <v>23561</v>
      </c>
      <c r="G149" s="3" t="s">
        <v>32</v>
      </c>
      <c r="H149" s="3">
        <v>5562</v>
      </c>
      <c r="I149" s="3">
        <v>346</v>
      </c>
      <c r="J149" s="3">
        <v>3</v>
      </c>
      <c r="K149" s="3">
        <v>2</v>
      </c>
      <c r="L149" s="2">
        <v>43436.516064814816</v>
      </c>
      <c r="M149" s="3"/>
      <c r="N149" s="3"/>
      <c r="O149" s="3" t="s">
        <v>43</v>
      </c>
      <c r="P149" s="3" t="s">
        <v>89</v>
      </c>
      <c r="Q149" s="3" t="s">
        <v>61</v>
      </c>
      <c r="R149" s="3" t="s">
        <v>62</v>
      </c>
      <c r="S149" s="2">
        <v>43436.547905092593</v>
      </c>
      <c r="T149" s="3"/>
      <c r="U149" s="2">
        <v>43436.561874999999</v>
      </c>
      <c r="V149" s="3"/>
      <c r="W149" s="3"/>
      <c r="X149" s="2">
        <f t="shared" si="94"/>
        <v>43436.515902777777</v>
      </c>
      <c r="Y149" s="33">
        <f t="shared" si="95"/>
        <v>0</v>
      </c>
      <c r="Z149" s="33">
        <f t="shared" si="96"/>
        <v>0</v>
      </c>
      <c r="AA149" s="30"/>
      <c r="AB149" s="30">
        <f t="shared" si="97"/>
        <v>0</v>
      </c>
      <c r="AC149" s="30">
        <f>IF(IF(B149="☆",(IF(L149&gt;S149,L149-X149,S149-X149)),M149-X149)&lt;0,0,IF(B149="☆",(IF(L149&gt;S149,L149-X149,S149-X149)),M149-X149))</f>
        <v>3.2002314816054422E-2</v>
      </c>
      <c r="AD149" s="10"/>
      <c r="AE149" s="10"/>
      <c r="AG149" s="3"/>
    </row>
    <row r="150" spans="1:33" s="7" customFormat="1" hidden="1" x14ac:dyDescent="0.4">
      <c r="A150" s="16" t="str">
        <f t="shared" ref="A150:A175" si="106">IF(W150&gt;0, "★", "-")</f>
        <v>-</v>
      </c>
      <c r="B150" s="16" t="str">
        <f t="shared" si="104"/>
        <v>☆</v>
      </c>
      <c r="C150" s="7">
        <v>12</v>
      </c>
      <c r="D150" s="2">
        <v>43436.516296296293</v>
      </c>
      <c r="E150" s="3" t="s">
        <v>1083</v>
      </c>
      <c r="F150" s="3">
        <v>23562</v>
      </c>
      <c r="G150" s="3" t="s">
        <v>18</v>
      </c>
      <c r="H150" s="3">
        <v>7777</v>
      </c>
      <c r="I150" s="3">
        <v>785</v>
      </c>
      <c r="J150" s="3">
        <v>3</v>
      </c>
      <c r="K150" s="3">
        <v>3</v>
      </c>
      <c r="L150" s="2">
        <v>43436.517453703702</v>
      </c>
      <c r="M150" s="3"/>
      <c r="N150" s="3"/>
      <c r="O150" s="3" t="s">
        <v>30</v>
      </c>
      <c r="P150" s="3" t="s">
        <v>31</v>
      </c>
      <c r="Q150" s="3" t="s">
        <v>43</v>
      </c>
      <c r="R150" s="3" t="s">
        <v>89</v>
      </c>
      <c r="S150" s="2">
        <v>43436.546678240738</v>
      </c>
      <c r="T150" s="3"/>
      <c r="U150" s="2">
        <v>43436.555</v>
      </c>
      <c r="V150" s="3"/>
      <c r="W150" s="3"/>
      <c r="X150" s="2">
        <f t="shared" si="94"/>
        <v>43436.516296296293</v>
      </c>
      <c r="Y150" s="33">
        <f t="shared" si="95"/>
        <v>0</v>
      </c>
      <c r="Z150" s="33">
        <f t="shared" si="96"/>
        <v>0</v>
      </c>
      <c r="AA150" s="30"/>
      <c r="AB150" s="30">
        <f t="shared" si="97"/>
        <v>0</v>
      </c>
      <c r="AC150" s="30"/>
      <c r="AD150" s="10"/>
      <c r="AE150" s="10"/>
      <c r="AG150" s="3" t="s">
        <v>92</v>
      </c>
    </row>
    <row r="151" spans="1:33" s="7" customFormat="1" hidden="1" x14ac:dyDescent="0.4">
      <c r="A151" s="16" t="str">
        <f t="shared" si="106"/>
        <v>-</v>
      </c>
      <c r="B151" s="16" t="str">
        <f t="shared" ref="B151" si="107">IF(L151&gt;0, "☆", "-")</f>
        <v>☆</v>
      </c>
      <c r="C151" s="7">
        <v>12</v>
      </c>
      <c r="D151" s="2">
        <v>43436.519062500003</v>
      </c>
      <c r="E151" s="3" t="s">
        <v>1064</v>
      </c>
      <c r="F151" s="3">
        <v>23563</v>
      </c>
      <c r="G151" s="3" t="s">
        <v>95</v>
      </c>
      <c r="H151" s="3">
        <v>0</v>
      </c>
      <c r="I151" s="3">
        <v>224</v>
      </c>
      <c r="J151" s="3">
        <v>3</v>
      </c>
      <c r="K151" s="3">
        <v>3</v>
      </c>
      <c r="L151" s="2">
        <v>43436.520509259259</v>
      </c>
      <c r="M151" s="3"/>
      <c r="N151" s="3"/>
      <c r="O151" s="3" t="s">
        <v>36</v>
      </c>
      <c r="P151" s="3" t="s">
        <v>37</v>
      </c>
      <c r="Q151" s="3" t="s">
        <v>43</v>
      </c>
      <c r="R151" s="3" t="s">
        <v>89</v>
      </c>
      <c r="S151" s="2">
        <v>43436.542291666665</v>
      </c>
      <c r="T151" s="3"/>
      <c r="U151" s="2">
        <v>43436.553680555553</v>
      </c>
      <c r="V151" s="3"/>
      <c r="W151" s="3"/>
      <c r="X151" s="2">
        <f t="shared" si="94"/>
        <v>43436.519062500003</v>
      </c>
      <c r="Y151" s="33">
        <f t="shared" si="95"/>
        <v>0</v>
      </c>
      <c r="Z151" s="33">
        <f t="shared" si="96"/>
        <v>0</v>
      </c>
      <c r="AA151" s="30"/>
      <c r="AB151" s="30">
        <f t="shared" si="97"/>
        <v>0</v>
      </c>
      <c r="AC151" s="30">
        <f t="shared" ref="AC151:AC162" si="108">IF(IF(B151="☆",(IF(L151&gt;S151,L151-X151,S151-X151)),M151-X151)&lt;0,0,IF(B151="☆",(IF(L151&gt;S151,L151-X151,S151-X151)),M151-X151))</f>
        <v>2.3229166661622003E-2</v>
      </c>
      <c r="AD151" s="10"/>
      <c r="AE151" s="10"/>
      <c r="AG151" s="3"/>
    </row>
    <row r="152" spans="1:33" s="7" customFormat="1" hidden="1" x14ac:dyDescent="0.4">
      <c r="A152" s="16" t="str">
        <f t="shared" si="106"/>
        <v>-</v>
      </c>
      <c r="B152" s="16" t="str">
        <f t="shared" ref="B152:B175" si="109">IF(L152&gt;0, "☆", "-")</f>
        <v>☆</v>
      </c>
      <c r="C152" s="7">
        <v>12</v>
      </c>
      <c r="D152" s="2">
        <v>43436.519675925927</v>
      </c>
      <c r="E152" s="3" t="s">
        <v>1086</v>
      </c>
      <c r="F152" s="3">
        <v>23564</v>
      </c>
      <c r="G152" s="3" t="s">
        <v>32</v>
      </c>
      <c r="H152" s="3">
        <v>8087</v>
      </c>
      <c r="I152" s="3">
        <v>773</v>
      </c>
      <c r="J152" s="3">
        <v>10</v>
      </c>
      <c r="K152" s="3">
        <v>1</v>
      </c>
      <c r="L152" s="2">
        <v>43436.519791666666</v>
      </c>
      <c r="M152" s="3"/>
      <c r="N152" s="3"/>
      <c r="O152" s="3" t="s">
        <v>26</v>
      </c>
      <c r="P152" s="3" t="s">
        <v>27</v>
      </c>
      <c r="Q152" s="3" t="s">
        <v>61</v>
      </c>
      <c r="R152" s="3" t="s">
        <v>62</v>
      </c>
      <c r="S152" s="2">
        <v>43436.545474537037</v>
      </c>
      <c r="T152" s="3"/>
      <c r="U152" s="2">
        <v>43436.556284722225</v>
      </c>
      <c r="V152" s="3"/>
      <c r="W152" s="3"/>
      <c r="X152" s="2">
        <f t="shared" si="94"/>
        <v>43436.519675925927</v>
      </c>
      <c r="Y152" s="33">
        <f t="shared" si="95"/>
        <v>0</v>
      </c>
      <c r="Z152" s="33">
        <f t="shared" si="96"/>
        <v>0</v>
      </c>
      <c r="AA152" s="30"/>
      <c r="AB152" s="30">
        <f t="shared" si="97"/>
        <v>0</v>
      </c>
      <c r="AC152" s="30">
        <f t="shared" si="108"/>
        <v>2.5798611110076308E-2</v>
      </c>
      <c r="AD152" s="10"/>
      <c r="AE152" s="10"/>
    </row>
    <row r="153" spans="1:33" s="7" customFormat="1" hidden="1" x14ac:dyDescent="0.4">
      <c r="A153" s="16" t="str">
        <f t="shared" si="106"/>
        <v>-</v>
      </c>
      <c r="B153" s="16" t="str">
        <f t="shared" si="109"/>
        <v>☆</v>
      </c>
      <c r="C153" s="7">
        <v>12</v>
      </c>
      <c r="D153" s="2">
        <v>43436.524270833332</v>
      </c>
      <c r="E153" s="3" t="s">
        <v>1093</v>
      </c>
      <c r="F153" s="3">
        <v>23567</v>
      </c>
      <c r="G153" s="3" t="s">
        <v>95</v>
      </c>
      <c r="H153" s="3">
        <v>0</v>
      </c>
      <c r="I153" s="3">
        <v>215</v>
      </c>
      <c r="J153" s="3">
        <v>5</v>
      </c>
      <c r="K153" s="3">
        <v>1</v>
      </c>
      <c r="L153" s="2">
        <v>43436.52915509259</v>
      </c>
      <c r="M153" s="3"/>
      <c r="N153" s="3"/>
      <c r="O153" s="3" t="s">
        <v>44</v>
      </c>
      <c r="P153" s="3" t="s">
        <v>45</v>
      </c>
      <c r="Q153" s="3" t="s">
        <v>36</v>
      </c>
      <c r="R153" s="3" t="s">
        <v>37</v>
      </c>
      <c r="S153" s="2">
        <v>43436.525555555556</v>
      </c>
      <c r="T153" s="3"/>
      <c r="U153" s="2">
        <v>43436.534699074073</v>
      </c>
      <c r="V153" s="3"/>
      <c r="W153" s="3"/>
      <c r="X153" s="2">
        <f t="shared" si="94"/>
        <v>43436.524270833332</v>
      </c>
      <c r="Y153" s="33">
        <f t="shared" si="95"/>
        <v>0</v>
      </c>
      <c r="Z153" s="33">
        <f t="shared" si="96"/>
        <v>0</v>
      </c>
      <c r="AA153" s="30"/>
      <c r="AB153" s="30">
        <f t="shared" si="97"/>
        <v>0</v>
      </c>
      <c r="AC153" s="30">
        <f t="shared" si="108"/>
        <v>4.8842592586879618E-3</v>
      </c>
      <c r="AD153" s="10"/>
      <c r="AE153" s="10"/>
    </row>
    <row r="154" spans="1:33" s="7" customFormat="1" hidden="1" x14ac:dyDescent="0.4">
      <c r="A154" s="16" t="str">
        <f t="shared" si="106"/>
        <v>-</v>
      </c>
      <c r="B154" s="16" t="str">
        <f t="shared" si="109"/>
        <v>☆</v>
      </c>
      <c r="C154" s="7">
        <v>12</v>
      </c>
      <c r="D154" s="2">
        <v>43436.52443287037</v>
      </c>
      <c r="E154" s="3" t="s">
        <v>1094</v>
      </c>
      <c r="F154" s="3">
        <v>23568</v>
      </c>
      <c r="G154" s="3" t="s">
        <v>32</v>
      </c>
      <c r="H154" s="3">
        <v>7537</v>
      </c>
      <c r="I154" s="3">
        <v>393</v>
      </c>
      <c r="J154" s="3">
        <v>15</v>
      </c>
      <c r="K154" s="3">
        <v>1</v>
      </c>
      <c r="L154" s="2">
        <v>43436.524502314816</v>
      </c>
      <c r="M154" s="3"/>
      <c r="N154" s="3"/>
      <c r="O154" s="3" t="s">
        <v>71</v>
      </c>
      <c r="P154" s="3" t="s">
        <v>72</v>
      </c>
      <c r="Q154" s="3" t="s">
        <v>53</v>
      </c>
      <c r="R154" s="3" t="s">
        <v>54</v>
      </c>
      <c r="S154" s="2">
        <v>43436.528946759259</v>
      </c>
      <c r="T154" s="3"/>
      <c r="U154" s="2">
        <v>43436.536770833336</v>
      </c>
      <c r="V154" s="3"/>
      <c r="W154" s="3"/>
      <c r="X154" s="2">
        <f t="shared" si="94"/>
        <v>43436.52443287037</v>
      </c>
      <c r="Y154" s="33">
        <f t="shared" si="95"/>
        <v>0</v>
      </c>
      <c r="Z154" s="33">
        <f t="shared" si="96"/>
        <v>0</v>
      </c>
      <c r="AA154" s="30"/>
      <c r="AB154" s="30">
        <f t="shared" si="97"/>
        <v>0</v>
      </c>
      <c r="AC154" s="30">
        <f t="shared" si="108"/>
        <v>4.5138888890505768E-3</v>
      </c>
      <c r="AD154" s="10"/>
      <c r="AE154" s="10"/>
      <c r="AG154" s="3"/>
    </row>
    <row r="155" spans="1:33" s="7" customFormat="1" hidden="1" x14ac:dyDescent="0.4">
      <c r="A155" s="16" t="str">
        <f t="shared" si="106"/>
        <v>★</v>
      </c>
      <c r="B155" s="16" t="str">
        <f t="shared" si="109"/>
        <v>☆</v>
      </c>
      <c r="C155" s="7">
        <v>12</v>
      </c>
      <c r="D155" s="2">
        <v>43436.528437499997</v>
      </c>
      <c r="E155" s="3" t="s">
        <v>807</v>
      </c>
      <c r="F155" s="3">
        <v>23576</v>
      </c>
      <c r="G155" s="3" t="s">
        <v>97</v>
      </c>
      <c r="H155" s="3">
        <v>8058</v>
      </c>
      <c r="I155" s="3">
        <v>937</v>
      </c>
      <c r="J155" s="3">
        <v>1</v>
      </c>
      <c r="K155" s="3">
        <v>2</v>
      </c>
      <c r="L155" s="2">
        <v>43436.546284722222</v>
      </c>
      <c r="M155" s="3"/>
      <c r="N155" s="3"/>
      <c r="O155" s="3" t="s">
        <v>75</v>
      </c>
      <c r="P155" s="3" t="s">
        <v>76</v>
      </c>
      <c r="Q155" s="3" t="s">
        <v>103</v>
      </c>
      <c r="R155" s="3" t="s">
        <v>19</v>
      </c>
      <c r="S155" s="2">
        <v>43436.543981481482</v>
      </c>
      <c r="T155" s="3"/>
      <c r="U155" s="2">
        <v>43436.554594907408</v>
      </c>
      <c r="V155" s="3"/>
      <c r="W155" s="2">
        <v>43436.534722222219</v>
      </c>
      <c r="X155" s="2">
        <f t="shared" si="94"/>
        <v>43436.534722222219</v>
      </c>
      <c r="Y155" s="33">
        <f t="shared" si="95"/>
        <v>0</v>
      </c>
      <c r="Z155" s="33">
        <f t="shared" si="96"/>
        <v>0</v>
      </c>
      <c r="AA155" s="30"/>
      <c r="AB155" s="30">
        <f t="shared" si="97"/>
        <v>0</v>
      </c>
      <c r="AC155" s="30">
        <f t="shared" si="108"/>
        <v>1.156250000349246E-2</v>
      </c>
      <c r="AD155" s="10"/>
      <c r="AE155" s="10"/>
      <c r="AG155" s="3"/>
    </row>
    <row r="156" spans="1:33" s="7" customFormat="1" hidden="1" x14ac:dyDescent="0.4">
      <c r="A156" s="16" t="str">
        <f t="shared" si="106"/>
        <v>★</v>
      </c>
      <c r="B156" s="16" t="str">
        <f t="shared" si="109"/>
        <v>☆</v>
      </c>
      <c r="C156" s="7">
        <v>12</v>
      </c>
      <c r="D156" s="2">
        <v>43436.528449074074</v>
      </c>
      <c r="E156" s="3" t="s">
        <v>1100</v>
      </c>
      <c r="F156" s="3">
        <v>23577</v>
      </c>
      <c r="G156" s="3" t="s">
        <v>97</v>
      </c>
      <c r="H156" s="3">
        <v>8093</v>
      </c>
      <c r="I156" s="3">
        <v>68</v>
      </c>
      <c r="J156" s="3">
        <v>6</v>
      </c>
      <c r="K156" s="3">
        <v>3</v>
      </c>
      <c r="L156" s="2">
        <v>43436.52888888889</v>
      </c>
      <c r="M156" s="3"/>
      <c r="N156" s="3"/>
      <c r="O156" s="3" t="s">
        <v>48</v>
      </c>
      <c r="P156" s="3" t="s">
        <v>49</v>
      </c>
      <c r="Q156" s="3" t="s">
        <v>30</v>
      </c>
      <c r="R156" s="3" t="s">
        <v>31</v>
      </c>
      <c r="S156" s="2">
        <v>43436.544895833336</v>
      </c>
      <c r="T156" s="3"/>
      <c r="U156" s="2">
        <v>43436.555891203701</v>
      </c>
      <c r="V156" s="3"/>
      <c r="W156" s="2">
        <v>43436.534722222219</v>
      </c>
      <c r="X156" s="2">
        <f t="shared" si="94"/>
        <v>43436.534722222219</v>
      </c>
      <c r="Y156" s="33">
        <f t="shared" si="95"/>
        <v>0</v>
      </c>
      <c r="Z156" s="33">
        <f t="shared" si="96"/>
        <v>0</v>
      </c>
      <c r="AA156" s="30"/>
      <c r="AB156" s="30">
        <f t="shared" si="97"/>
        <v>0</v>
      </c>
      <c r="AC156" s="30">
        <f t="shared" si="108"/>
        <v>1.0173611117352266E-2</v>
      </c>
      <c r="AD156" s="10"/>
      <c r="AE156" s="10"/>
      <c r="AG156" s="3"/>
    </row>
    <row r="157" spans="1:33" s="7" customFormat="1" hidden="1" x14ac:dyDescent="0.4">
      <c r="A157" s="16" t="str">
        <f t="shared" si="106"/>
        <v>-</v>
      </c>
      <c r="B157" s="16" t="str">
        <f t="shared" si="109"/>
        <v>☆</v>
      </c>
      <c r="C157" s="7">
        <v>12</v>
      </c>
      <c r="D157" s="2">
        <v>43436.530034722222</v>
      </c>
      <c r="E157" s="3" t="s">
        <v>1062</v>
      </c>
      <c r="F157" s="3">
        <v>23583</v>
      </c>
      <c r="G157" s="3" t="s">
        <v>97</v>
      </c>
      <c r="H157" s="3">
        <v>7106</v>
      </c>
      <c r="I157" s="3">
        <v>868</v>
      </c>
      <c r="J157" s="3">
        <v>15</v>
      </c>
      <c r="K157" s="3">
        <v>3</v>
      </c>
      <c r="L157" s="2">
        <v>43436.532083333332</v>
      </c>
      <c r="M157" s="3"/>
      <c r="N157" s="3"/>
      <c r="O157" s="3" t="s">
        <v>68</v>
      </c>
      <c r="P157" s="3" t="s">
        <v>69</v>
      </c>
      <c r="Q157" s="3" t="s">
        <v>63</v>
      </c>
      <c r="R157" s="3" t="s">
        <v>64</v>
      </c>
      <c r="S157" s="2">
        <v>43436.539837962962</v>
      </c>
      <c r="T157" s="3"/>
      <c r="U157" s="2">
        <v>43436.558356481481</v>
      </c>
      <c r="V157" s="3"/>
      <c r="W157" s="3"/>
      <c r="X157" s="2">
        <f t="shared" si="94"/>
        <v>43436.530034722222</v>
      </c>
      <c r="Y157" s="33">
        <f t="shared" si="95"/>
        <v>0</v>
      </c>
      <c r="Z157" s="33">
        <f t="shared" si="96"/>
        <v>0</v>
      </c>
      <c r="AA157" s="30"/>
      <c r="AB157" s="30">
        <f t="shared" si="97"/>
        <v>0</v>
      </c>
      <c r="AC157" s="30">
        <f t="shared" si="108"/>
        <v>9.8032407404389232E-3</v>
      </c>
      <c r="AD157" s="10"/>
      <c r="AE157" s="10"/>
      <c r="AG157" s="3" t="s">
        <v>107</v>
      </c>
    </row>
    <row r="158" spans="1:33" s="7" customFormat="1" hidden="1" x14ac:dyDescent="0.4">
      <c r="A158" s="16" t="str">
        <f t="shared" si="106"/>
        <v>-</v>
      </c>
      <c r="B158" s="16" t="str">
        <f t="shared" si="109"/>
        <v>☆</v>
      </c>
      <c r="C158" s="7">
        <v>12</v>
      </c>
      <c r="D158" s="2">
        <v>43436.53020833333</v>
      </c>
      <c r="E158" s="3" t="s">
        <v>1103</v>
      </c>
      <c r="F158" s="3">
        <v>23584</v>
      </c>
      <c r="G158" s="3" t="s">
        <v>95</v>
      </c>
      <c r="H158" s="3">
        <v>0</v>
      </c>
      <c r="I158" s="3">
        <v>783</v>
      </c>
      <c r="J158" s="3">
        <v>1</v>
      </c>
      <c r="K158" s="3">
        <v>2</v>
      </c>
      <c r="L158" s="2">
        <v>43436.530555555553</v>
      </c>
      <c r="M158" s="3"/>
      <c r="N158" s="3"/>
      <c r="O158" s="3" t="s">
        <v>59</v>
      </c>
      <c r="P158" s="3" t="s">
        <v>60</v>
      </c>
      <c r="Q158" s="3" t="s">
        <v>26</v>
      </c>
      <c r="R158" s="3" t="s">
        <v>27</v>
      </c>
      <c r="S158" s="2">
        <v>43436.544872685183</v>
      </c>
      <c r="T158" s="3"/>
      <c r="U158" s="2">
        <v>43436.553437499999</v>
      </c>
      <c r="V158" s="3"/>
      <c r="W158" s="3"/>
      <c r="X158" s="2">
        <f t="shared" si="94"/>
        <v>43436.53020833333</v>
      </c>
      <c r="Y158" s="33">
        <f t="shared" si="95"/>
        <v>0</v>
      </c>
      <c r="Z158" s="33">
        <f t="shared" si="96"/>
        <v>0</v>
      </c>
      <c r="AA158" s="30"/>
      <c r="AB158" s="30">
        <f t="shared" si="97"/>
        <v>0</v>
      </c>
      <c r="AC158" s="30">
        <f t="shared" si="108"/>
        <v>1.4664351852843538E-2</v>
      </c>
      <c r="AD158" s="10"/>
      <c r="AE158" s="10"/>
      <c r="AG158" s="3"/>
    </row>
    <row r="159" spans="1:33" s="7" customFormat="1" hidden="1" x14ac:dyDescent="0.4">
      <c r="A159" s="16" t="str">
        <f t="shared" si="106"/>
        <v>-</v>
      </c>
      <c r="B159" s="16" t="str">
        <f t="shared" si="109"/>
        <v>☆</v>
      </c>
      <c r="C159" s="7">
        <v>12</v>
      </c>
      <c r="D159" s="2">
        <v>43436.530381944445</v>
      </c>
      <c r="E159" s="3" t="s">
        <v>1016</v>
      </c>
      <c r="F159" s="3">
        <v>23585</v>
      </c>
      <c r="G159" s="3" t="s">
        <v>18</v>
      </c>
      <c r="H159" s="3">
        <v>3162</v>
      </c>
      <c r="I159" s="3">
        <v>464</v>
      </c>
      <c r="J159" s="3">
        <v>12</v>
      </c>
      <c r="K159" s="3">
        <v>1</v>
      </c>
      <c r="L159" s="2">
        <v>43436.530578703707</v>
      </c>
      <c r="M159" s="3"/>
      <c r="N159" s="3"/>
      <c r="O159" s="3" t="s">
        <v>43</v>
      </c>
      <c r="P159" s="3" t="s">
        <v>89</v>
      </c>
      <c r="Q159" s="3" t="s">
        <v>66</v>
      </c>
      <c r="R159" s="3" t="s">
        <v>67</v>
      </c>
      <c r="S159" s="2">
        <v>43436.542812500003</v>
      </c>
      <c r="T159" s="3"/>
      <c r="U159" s="2">
        <v>43436.548101851855</v>
      </c>
      <c r="V159" s="3"/>
      <c r="W159" s="3"/>
      <c r="X159" s="2">
        <f t="shared" ref="X159:X175" si="110">IF(W159&gt;0,W159,D159)</f>
        <v>43436.530381944445</v>
      </c>
      <c r="Y159" s="33">
        <f t="shared" ref="Y159:Y175" si="111">N159-M159</f>
        <v>0</v>
      </c>
      <c r="Z159" s="33">
        <f t="shared" ref="Z159:Z175" si="112">Y159*K159</f>
        <v>0</v>
      </c>
      <c r="AA159" s="30"/>
      <c r="AB159" s="30">
        <f t="shared" ref="AB159:AB175" si="113">IF(IF(A159="☆",L159-S159,M159-S159)&lt;0,0,IF(A159="☆",L159-S159,M159-S159))</f>
        <v>0</v>
      </c>
      <c r="AC159" s="30">
        <f t="shared" si="108"/>
        <v>1.2430555558239575E-2</v>
      </c>
      <c r="AD159" s="10"/>
      <c r="AE159" s="10"/>
      <c r="AG159" s="3"/>
    </row>
    <row r="160" spans="1:33" s="7" customFormat="1" hidden="1" x14ac:dyDescent="0.4">
      <c r="A160" s="16" t="str">
        <f t="shared" si="106"/>
        <v>-</v>
      </c>
      <c r="B160" s="16" t="str">
        <f t="shared" si="109"/>
        <v>☆</v>
      </c>
      <c r="C160" s="7">
        <v>12</v>
      </c>
      <c r="D160" s="2">
        <v>43436.531087962961</v>
      </c>
      <c r="E160" s="3" t="s">
        <v>1093</v>
      </c>
      <c r="F160" s="3">
        <v>23586</v>
      </c>
      <c r="G160" s="3" t="s">
        <v>96</v>
      </c>
      <c r="H160" s="3">
        <v>0</v>
      </c>
      <c r="I160" s="3">
        <v>420</v>
      </c>
      <c r="J160" s="3">
        <v>5</v>
      </c>
      <c r="K160" s="3">
        <v>1</v>
      </c>
      <c r="L160" s="2">
        <v>43436.547118055554</v>
      </c>
      <c r="M160" s="3"/>
      <c r="N160" s="3"/>
      <c r="O160" s="3" t="s">
        <v>44</v>
      </c>
      <c r="P160" s="3" t="s">
        <v>45</v>
      </c>
      <c r="Q160" s="3" t="s">
        <v>26</v>
      </c>
      <c r="R160" s="3" t="s">
        <v>27</v>
      </c>
      <c r="S160" s="2">
        <v>43436.546122685184</v>
      </c>
      <c r="T160" s="3"/>
      <c r="U160" s="2">
        <v>43436.557013888887</v>
      </c>
      <c r="V160" s="3"/>
      <c r="W160" s="3"/>
      <c r="X160" s="2">
        <f t="shared" si="110"/>
        <v>43436.531087962961</v>
      </c>
      <c r="Y160" s="33">
        <f t="shared" si="111"/>
        <v>0</v>
      </c>
      <c r="Z160" s="33">
        <f t="shared" si="112"/>
        <v>0</v>
      </c>
      <c r="AA160" s="30"/>
      <c r="AB160" s="30">
        <f t="shared" si="113"/>
        <v>0</v>
      </c>
      <c r="AC160" s="30">
        <f t="shared" si="108"/>
        <v>1.6030092592700385E-2</v>
      </c>
      <c r="AD160" s="10"/>
      <c r="AE160" s="10"/>
    </row>
    <row r="161" spans="1:33" s="7" customFormat="1" hidden="1" x14ac:dyDescent="0.4">
      <c r="A161" s="16" t="str">
        <f t="shared" si="106"/>
        <v>-</v>
      </c>
      <c r="B161" s="16" t="str">
        <f t="shared" si="109"/>
        <v>☆</v>
      </c>
      <c r="C161" s="7">
        <v>12</v>
      </c>
      <c r="D161" s="2">
        <v>43436.5312962963</v>
      </c>
      <c r="E161" s="3" t="s">
        <v>1058</v>
      </c>
      <c r="F161" s="3">
        <v>23587</v>
      </c>
      <c r="G161" s="3" t="s">
        <v>32</v>
      </c>
      <c r="H161" s="3">
        <v>8065</v>
      </c>
      <c r="I161" s="3">
        <v>261</v>
      </c>
      <c r="J161" s="3">
        <v>12</v>
      </c>
      <c r="K161" s="3">
        <v>2</v>
      </c>
      <c r="L161" s="2">
        <v>43436.53230324074</v>
      </c>
      <c r="M161" s="3"/>
      <c r="N161" s="3"/>
      <c r="O161" s="3" t="s">
        <v>20</v>
      </c>
      <c r="P161" s="3" t="s">
        <v>21</v>
      </c>
      <c r="Q161" s="3" t="s">
        <v>22</v>
      </c>
      <c r="R161" s="3" t="s">
        <v>23</v>
      </c>
      <c r="S161" s="2">
        <v>43436.550833333335</v>
      </c>
      <c r="T161" s="3"/>
      <c r="U161" s="2">
        <v>43436.560289351852</v>
      </c>
      <c r="V161" s="3"/>
      <c r="W161" s="3"/>
      <c r="X161" s="2">
        <f t="shared" si="110"/>
        <v>43436.5312962963</v>
      </c>
      <c r="Y161" s="33">
        <f t="shared" si="111"/>
        <v>0</v>
      </c>
      <c r="Z161" s="33">
        <f t="shared" si="112"/>
        <v>0</v>
      </c>
      <c r="AA161" s="30"/>
      <c r="AB161" s="30">
        <f t="shared" si="113"/>
        <v>0</v>
      </c>
      <c r="AC161" s="30">
        <f t="shared" si="108"/>
        <v>1.9537037034751847E-2</v>
      </c>
      <c r="AD161" s="10"/>
      <c r="AE161" s="10"/>
      <c r="AG161" s="3"/>
    </row>
    <row r="162" spans="1:33" s="7" customFormat="1" hidden="1" x14ac:dyDescent="0.4">
      <c r="A162" s="16" t="str">
        <f t="shared" si="106"/>
        <v>-</v>
      </c>
      <c r="B162" s="16" t="str">
        <f t="shared" si="109"/>
        <v>☆</v>
      </c>
      <c r="C162" s="7">
        <v>12</v>
      </c>
      <c r="D162" s="2">
        <v>43436.531944444447</v>
      </c>
      <c r="E162" s="3" t="s">
        <v>1051</v>
      </c>
      <c r="F162" s="3">
        <v>23588</v>
      </c>
      <c r="G162" s="3" t="s">
        <v>65</v>
      </c>
      <c r="H162" s="3">
        <v>5595</v>
      </c>
      <c r="I162" s="3">
        <v>349</v>
      </c>
      <c r="J162" s="3">
        <v>4</v>
      </c>
      <c r="K162" s="3">
        <v>2</v>
      </c>
      <c r="L162" s="2">
        <v>43436.545439814814</v>
      </c>
      <c r="M162" s="3"/>
      <c r="N162" s="3"/>
      <c r="O162" s="3" t="s">
        <v>26</v>
      </c>
      <c r="P162" s="3" t="s">
        <v>27</v>
      </c>
      <c r="Q162" s="3" t="s">
        <v>43</v>
      </c>
      <c r="R162" s="3" t="s">
        <v>89</v>
      </c>
      <c r="S162" s="2">
        <v>43436.551828703705</v>
      </c>
      <c r="T162" s="3"/>
      <c r="U162" s="2">
        <v>43436.558587962965</v>
      </c>
      <c r="V162" s="3"/>
      <c r="W162" s="3"/>
      <c r="X162" s="2">
        <f t="shared" si="110"/>
        <v>43436.531944444447</v>
      </c>
      <c r="Y162" s="33">
        <f t="shared" si="111"/>
        <v>0</v>
      </c>
      <c r="Z162" s="33">
        <f t="shared" si="112"/>
        <v>0</v>
      </c>
      <c r="AA162" s="30"/>
      <c r="AB162" s="30">
        <f t="shared" si="113"/>
        <v>0</v>
      </c>
      <c r="AC162" s="30">
        <f t="shared" si="108"/>
        <v>1.9884259258105885E-2</v>
      </c>
      <c r="AD162" s="10"/>
      <c r="AE162" s="10"/>
      <c r="AG162" s="3"/>
    </row>
    <row r="163" spans="1:33" s="7" customFormat="1" hidden="1" x14ac:dyDescent="0.4">
      <c r="A163" s="16" t="str">
        <f t="shared" si="106"/>
        <v>-</v>
      </c>
      <c r="B163" s="16" t="str">
        <f t="shared" si="109"/>
        <v>☆</v>
      </c>
      <c r="C163" s="7">
        <v>12</v>
      </c>
      <c r="D163" s="2">
        <v>43436.532685185186</v>
      </c>
      <c r="E163" s="3" t="s">
        <v>1062</v>
      </c>
      <c r="F163" s="3">
        <v>23590</v>
      </c>
      <c r="G163" s="3" t="s">
        <v>98</v>
      </c>
      <c r="H163" s="3">
        <v>7106</v>
      </c>
      <c r="I163" s="3">
        <v>410</v>
      </c>
      <c r="J163" s="3">
        <v>2</v>
      </c>
      <c r="K163" s="3">
        <v>3</v>
      </c>
      <c r="L163" s="2">
        <v>43436.533078703702</v>
      </c>
      <c r="M163" s="3"/>
      <c r="N163" s="3"/>
      <c r="O163" s="3" t="s">
        <v>68</v>
      </c>
      <c r="P163" s="3" t="s">
        <v>69</v>
      </c>
      <c r="Q163" s="3" t="s">
        <v>63</v>
      </c>
      <c r="R163" s="3" t="s">
        <v>64</v>
      </c>
      <c r="S163" s="2">
        <v>43436.547615740739</v>
      </c>
      <c r="T163" s="3"/>
      <c r="U163" s="2">
        <v>43436.562395833331</v>
      </c>
      <c r="V163" s="3"/>
      <c r="W163" s="3"/>
      <c r="X163" s="2">
        <f t="shared" si="110"/>
        <v>43436.532685185186</v>
      </c>
      <c r="Y163" s="33">
        <f t="shared" si="111"/>
        <v>0</v>
      </c>
      <c r="Z163" s="33">
        <f t="shared" si="112"/>
        <v>0</v>
      </c>
      <c r="AA163" s="30"/>
      <c r="AB163" s="30">
        <f t="shared" si="113"/>
        <v>0</v>
      </c>
      <c r="AC163" s="30"/>
      <c r="AD163" s="10"/>
      <c r="AE163" s="10"/>
      <c r="AG163" s="3" t="s">
        <v>107</v>
      </c>
    </row>
    <row r="164" spans="1:33" s="7" customFormat="1" hidden="1" x14ac:dyDescent="0.4">
      <c r="A164" s="16" t="str">
        <f t="shared" si="106"/>
        <v>-</v>
      </c>
      <c r="B164" s="16" t="str">
        <f t="shared" si="109"/>
        <v>☆</v>
      </c>
      <c r="C164" s="7">
        <v>12</v>
      </c>
      <c r="D164" s="2">
        <v>43436.533495370371</v>
      </c>
      <c r="E164" s="3" t="s">
        <v>1073</v>
      </c>
      <c r="F164" s="3">
        <v>23592</v>
      </c>
      <c r="G164" s="3" t="s">
        <v>32</v>
      </c>
      <c r="H164" s="3">
        <v>8029</v>
      </c>
      <c r="I164" s="3">
        <v>895</v>
      </c>
      <c r="J164" s="3">
        <v>6</v>
      </c>
      <c r="K164" s="3">
        <v>4</v>
      </c>
      <c r="L164" s="2">
        <v>43436.53402777778</v>
      </c>
      <c r="M164" s="3"/>
      <c r="N164" s="3"/>
      <c r="O164" s="3" t="s">
        <v>73</v>
      </c>
      <c r="P164" s="3" t="s">
        <v>74</v>
      </c>
      <c r="Q164" s="3" t="s">
        <v>103</v>
      </c>
      <c r="R164" s="3" t="s">
        <v>19</v>
      </c>
      <c r="S164" s="2">
        <v>43436.551979166667</v>
      </c>
      <c r="T164" s="3"/>
      <c r="U164" s="2">
        <v>43436.561342592591</v>
      </c>
      <c r="V164" s="3"/>
      <c r="W164" s="3"/>
      <c r="X164" s="2">
        <f t="shared" si="110"/>
        <v>43436.533495370371</v>
      </c>
      <c r="Y164" s="33">
        <f t="shared" si="111"/>
        <v>0</v>
      </c>
      <c r="Z164" s="33">
        <f t="shared" si="112"/>
        <v>0</v>
      </c>
      <c r="AA164" s="30"/>
      <c r="AB164" s="30">
        <f t="shared" si="113"/>
        <v>0</v>
      </c>
      <c r="AC164" s="30">
        <f>IF(IF(B164="☆",(IF(L164&gt;S164,L164-X164,S164-X164)),M164-X164)&lt;0,0,IF(B164="☆",(IF(L164&gt;S164,L164-X164,S164-X164)),M164-X164))</f>
        <v>1.8483796295186039E-2</v>
      </c>
      <c r="AD164" s="10"/>
      <c r="AE164" s="10"/>
    </row>
    <row r="165" spans="1:33" s="7" customFormat="1" hidden="1" x14ac:dyDescent="0.4">
      <c r="A165" s="16" t="str">
        <f t="shared" si="106"/>
        <v>★</v>
      </c>
      <c r="B165" s="16" t="str">
        <f t="shared" si="109"/>
        <v>☆</v>
      </c>
      <c r="C165" s="7">
        <v>12</v>
      </c>
      <c r="D165" s="2">
        <v>43436.533530092594</v>
      </c>
      <c r="E165" s="3" t="s">
        <v>1105</v>
      </c>
      <c r="F165" s="3">
        <v>23594</v>
      </c>
      <c r="G165" s="3" t="s">
        <v>65</v>
      </c>
      <c r="H165" s="3">
        <v>8097</v>
      </c>
      <c r="I165" s="3">
        <v>132</v>
      </c>
      <c r="J165" s="3">
        <v>12</v>
      </c>
      <c r="K165" s="3">
        <v>4</v>
      </c>
      <c r="L165" s="2">
        <v>43436.543090277781</v>
      </c>
      <c r="M165" s="3"/>
      <c r="N165" s="3"/>
      <c r="O165" s="3" t="s">
        <v>28</v>
      </c>
      <c r="P165" s="3" t="s">
        <v>29</v>
      </c>
      <c r="Q165" s="3" t="s">
        <v>30</v>
      </c>
      <c r="R165" s="3" t="s">
        <v>31</v>
      </c>
      <c r="S165" s="2">
        <v>43436.555960648147</v>
      </c>
      <c r="T165" s="3"/>
      <c r="U165" s="2">
        <v>43436.564016203702</v>
      </c>
      <c r="V165" s="3"/>
      <c r="W165" s="2">
        <v>43436.54047453704</v>
      </c>
      <c r="X165" s="2">
        <f t="shared" si="110"/>
        <v>43436.54047453704</v>
      </c>
      <c r="Y165" s="33">
        <f t="shared" si="111"/>
        <v>0</v>
      </c>
      <c r="Z165" s="33">
        <f t="shared" si="112"/>
        <v>0</v>
      </c>
      <c r="AA165" s="30"/>
      <c r="AB165" s="30">
        <f t="shared" si="113"/>
        <v>0</v>
      </c>
      <c r="AC165" s="30">
        <f>IF(IF(B165="☆",(IF(L165&gt;S165,L165-X165,S165-X165)),M165-X165)&lt;0,0,IF(B165="☆",(IF(L165&gt;S165,L165-X165,S165-X165)),M165-X165))</f>
        <v>1.5486111107748002E-2</v>
      </c>
      <c r="AD165" s="10"/>
      <c r="AE165" s="10"/>
      <c r="AG165" s="3"/>
    </row>
    <row r="166" spans="1:33" s="7" customFormat="1" hidden="1" x14ac:dyDescent="0.4">
      <c r="A166" s="16" t="str">
        <f t="shared" si="106"/>
        <v>-</v>
      </c>
      <c r="B166" s="16" t="str">
        <f t="shared" si="109"/>
        <v>☆</v>
      </c>
      <c r="C166" s="7">
        <v>12</v>
      </c>
      <c r="D166" s="2">
        <v>43436.533530092594</v>
      </c>
      <c r="E166" s="3" t="s">
        <v>1062</v>
      </c>
      <c r="F166" s="3">
        <v>23593</v>
      </c>
      <c r="G166" s="3" t="s">
        <v>98</v>
      </c>
      <c r="H166" s="3">
        <v>7106</v>
      </c>
      <c r="I166" s="3">
        <v>178</v>
      </c>
      <c r="J166" s="3">
        <v>2</v>
      </c>
      <c r="K166" s="3">
        <v>3</v>
      </c>
      <c r="L166" s="2">
        <v>43436.533900462964</v>
      </c>
      <c r="M166" s="3"/>
      <c r="N166" s="3"/>
      <c r="O166" s="3" t="s">
        <v>68</v>
      </c>
      <c r="P166" s="3" t="s">
        <v>69</v>
      </c>
      <c r="Q166" s="3" t="s">
        <v>63</v>
      </c>
      <c r="R166" s="3" t="s">
        <v>64</v>
      </c>
      <c r="S166" s="2">
        <v>43436.546712962961</v>
      </c>
      <c r="T166" s="3"/>
      <c r="U166" s="2">
        <v>43436.561493055553</v>
      </c>
      <c r="V166" s="3"/>
      <c r="W166" s="3"/>
      <c r="X166" s="2">
        <f t="shared" si="110"/>
        <v>43436.533530092594</v>
      </c>
      <c r="Y166" s="33">
        <f t="shared" si="111"/>
        <v>0</v>
      </c>
      <c r="Z166" s="33">
        <f t="shared" si="112"/>
        <v>0</v>
      </c>
      <c r="AA166" s="30"/>
      <c r="AB166" s="30">
        <f t="shared" si="113"/>
        <v>0</v>
      </c>
      <c r="AC166" s="30"/>
      <c r="AD166" s="10"/>
      <c r="AE166" s="10"/>
      <c r="AG166" s="3" t="s">
        <v>107</v>
      </c>
    </row>
    <row r="167" spans="1:33" s="7" customFormat="1" hidden="1" x14ac:dyDescent="0.4">
      <c r="A167" s="16" t="str">
        <f t="shared" si="106"/>
        <v>-</v>
      </c>
      <c r="B167" s="16" t="str">
        <f t="shared" si="109"/>
        <v>☆</v>
      </c>
      <c r="C167" s="7">
        <v>12</v>
      </c>
      <c r="D167" s="2">
        <v>43436.534861111111</v>
      </c>
      <c r="E167" s="3" t="s">
        <v>1062</v>
      </c>
      <c r="F167" s="3">
        <v>23596</v>
      </c>
      <c r="G167" s="3" t="s">
        <v>98</v>
      </c>
      <c r="H167" s="3">
        <v>7106</v>
      </c>
      <c r="I167" s="3">
        <v>429</v>
      </c>
      <c r="J167" s="3">
        <v>2</v>
      </c>
      <c r="K167" s="3">
        <v>3</v>
      </c>
      <c r="L167" s="2">
        <v>43436.535185185188</v>
      </c>
      <c r="M167" s="3"/>
      <c r="N167" s="3"/>
      <c r="O167" s="3" t="s">
        <v>68</v>
      </c>
      <c r="P167" s="3" t="s">
        <v>69</v>
      </c>
      <c r="Q167" s="3" t="s">
        <v>63</v>
      </c>
      <c r="R167" s="3" t="s">
        <v>64</v>
      </c>
      <c r="S167" s="2">
        <v>43436.544664351852</v>
      </c>
      <c r="T167" s="3"/>
      <c r="U167" s="2">
        <v>43436.559444444443</v>
      </c>
      <c r="V167" s="3"/>
      <c r="W167" s="3"/>
      <c r="X167" s="2">
        <f t="shared" si="110"/>
        <v>43436.534861111111</v>
      </c>
      <c r="Y167" s="33">
        <f t="shared" si="111"/>
        <v>0</v>
      </c>
      <c r="Z167" s="33">
        <f t="shared" si="112"/>
        <v>0</v>
      </c>
      <c r="AA167" s="30"/>
      <c r="AB167" s="30">
        <f t="shared" si="113"/>
        <v>0</v>
      </c>
      <c r="AC167" s="30"/>
      <c r="AD167" s="10"/>
      <c r="AE167" s="10"/>
      <c r="AG167" s="3" t="s">
        <v>107</v>
      </c>
    </row>
    <row r="168" spans="1:33" s="12" customFormat="1" hidden="1" x14ac:dyDescent="0.4">
      <c r="A168" s="17" t="str">
        <f t="shared" si="106"/>
        <v>-</v>
      </c>
      <c r="B168" s="17" t="str">
        <f t="shared" si="109"/>
        <v>☆</v>
      </c>
      <c r="C168" s="12">
        <v>12</v>
      </c>
      <c r="D168" s="4">
        <v>43436.540289351855</v>
      </c>
      <c r="E168" s="5" t="s">
        <v>1043</v>
      </c>
      <c r="F168" s="5">
        <v>23603</v>
      </c>
      <c r="G168" s="5" t="s">
        <v>97</v>
      </c>
      <c r="H168" s="5">
        <v>8066</v>
      </c>
      <c r="I168" s="5">
        <v>607</v>
      </c>
      <c r="J168" s="5">
        <v>6</v>
      </c>
      <c r="K168" s="5">
        <v>4</v>
      </c>
      <c r="L168" s="4">
        <v>43436.552199074074</v>
      </c>
      <c r="M168" s="5"/>
      <c r="N168" s="5"/>
      <c r="O168" s="5" t="s">
        <v>57</v>
      </c>
      <c r="P168" s="5" t="s">
        <v>58</v>
      </c>
      <c r="Q168" s="5" t="s">
        <v>103</v>
      </c>
      <c r="R168" s="5" t="s">
        <v>19</v>
      </c>
      <c r="S168" s="4">
        <v>43436.553657407407</v>
      </c>
      <c r="T168" s="5"/>
      <c r="U168" s="4">
        <v>43436.559259259258</v>
      </c>
      <c r="V168" s="5"/>
      <c r="W168" s="5"/>
      <c r="X168" s="4">
        <f t="shared" si="110"/>
        <v>43436.540289351855</v>
      </c>
      <c r="Y168" s="34">
        <f t="shared" si="111"/>
        <v>0</v>
      </c>
      <c r="Z168" s="34">
        <f t="shared" si="112"/>
        <v>0</v>
      </c>
      <c r="AA168" s="31"/>
      <c r="AB168" s="31">
        <f t="shared" si="113"/>
        <v>0</v>
      </c>
      <c r="AC168" s="31">
        <f t="shared" ref="AC168:AC175" si="114">IF(IF(B168="☆",(IF(L168&gt;S168,L168-X168,S168-X168)),M168-X168)&lt;0,0,IF(B168="☆",(IF(L168&gt;S168,L168-X168,S168-X168)),M168-X168))</f>
        <v>1.3368055551836733E-2</v>
      </c>
      <c r="AD168" s="19"/>
      <c r="AE168" s="19"/>
      <c r="AG168" s="5"/>
    </row>
    <row r="169" spans="1:33" s="23" customFormat="1" x14ac:dyDescent="0.4">
      <c r="A169" s="20" t="str">
        <f t="shared" si="106"/>
        <v>★</v>
      </c>
      <c r="B169" s="20" t="str">
        <f t="shared" si="109"/>
        <v>-</v>
      </c>
      <c r="C169" s="23">
        <v>13</v>
      </c>
      <c r="D169" s="22">
        <v>43436.508240740739</v>
      </c>
      <c r="E169" s="21" t="s">
        <v>919</v>
      </c>
      <c r="F169" s="21">
        <v>23533</v>
      </c>
      <c r="G169" s="21" t="s">
        <v>32</v>
      </c>
      <c r="H169" s="21">
        <v>4904</v>
      </c>
      <c r="I169" s="21">
        <v>940</v>
      </c>
      <c r="J169" s="21">
        <v>8</v>
      </c>
      <c r="K169" s="21">
        <v>2</v>
      </c>
      <c r="L169" s="21"/>
      <c r="M169" s="22">
        <v>43436.549814814818</v>
      </c>
      <c r="N169" s="22">
        <v>43436.574918981481</v>
      </c>
      <c r="O169" s="21" t="s">
        <v>22</v>
      </c>
      <c r="P169" s="21" t="s">
        <v>23</v>
      </c>
      <c r="Q169" s="21" t="s">
        <v>59</v>
      </c>
      <c r="R169" s="21" t="s">
        <v>60</v>
      </c>
      <c r="S169" s="22">
        <v>43436.549884259257</v>
      </c>
      <c r="T169" s="22">
        <v>43436.550578703704</v>
      </c>
      <c r="U169" s="22">
        <v>43436.565844907411</v>
      </c>
      <c r="V169" s="22">
        <v>43436.572685185187</v>
      </c>
      <c r="W169" s="22">
        <v>43436.549884259257</v>
      </c>
      <c r="X169" s="22">
        <f t="shared" si="110"/>
        <v>43436.549884259257</v>
      </c>
      <c r="Y169" s="35">
        <f t="shared" si="111"/>
        <v>2.5104166663368233E-2</v>
      </c>
      <c r="Z169" s="35">
        <f t="shared" si="112"/>
        <v>5.0208333326736465E-2</v>
      </c>
      <c r="AA169" s="32">
        <f>SUM(Z169:Z266)</f>
        <v>0.91928240741981426</v>
      </c>
      <c r="AB169" s="32">
        <f t="shared" si="113"/>
        <v>0</v>
      </c>
      <c r="AC169" s="32">
        <f t="shared" si="114"/>
        <v>0</v>
      </c>
      <c r="AD169" s="26">
        <f>AVERAGE(AC169:AC266)</f>
        <v>8.8353775851368038E-3</v>
      </c>
      <c r="AE169" s="26">
        <f>MEDIAN(AC169:AC266)</f>
        <v>7.7083333308110014E-3</v>
      </c>
      <c r="AG169" s="21"/>
    </row>
    <row r="170" spans="1:33" s="7" customFormat="1" x14ac:dyDescent="0.4">
      <c r="A170" s="16" t="str">
        <f t="shared" si="106"/>
        <v>★</v>
      </c>
      <c r="B170" s="16" t="str">
        <f t="shared" si="109"/>
        <v>-</v>
      </c>
      <c r="C170" s="7">
        <v>13</v>
      </c>
      <c r="D170" s="2">
        <v>43436.527928240743</v>
      </c>
      <c r="E170" s="3" t="s">
        <v>1021</v>
      </c>
      <c r="F170" s="3">
        <v>23574</v>
      </c>
      <c r="G170" s="3" t="s">
        <v>18</v>
      </c>
      <c r="H170" s="3">
        <v>1888</v>
      </c>
      <c r="I170" s="3">
        <v>843</v>
      </c>
      <c r="J170" s="3">
        <v>6</v>
      </c>
      <c r="K170" s="3">
        <v>1</v>
      </c>
      <c r="L170" s="3"/>
      <c r="M170" s="2">
        <v>43436.567326388889</v>
      </c>
      <c r="N170" s="2">
        <v>43436.571689814817</v>
      </c>
      <c r="O170" s="3" t="s">
        <v>103</v>
      </c>
      <c r="P170" s="3" t="s">
        <v>19</v>
      </c>
      <c r="Q170" s="3" t="s">
        <v>26</v>
      </c>
      <c r="R170" s="3" t="s">
        <v>27</v>
      </c>
      <c r="S170" s="2">
        <v>43436.56958333333</v>
      </c>
      <c r="T170" s="2">
        <v>43436.56958333333</v>
      </c>
      <c r="U170" s="2">
        <v>43436.575879629629</v>
      </c>
      <c r="V170" s="2">
        <v>43436.575879629629</v>
      </c>
      <c r="W170" s="2">
        <v>43436.56958333333</v>
      </c>
      <c r="X170" s="2">
        <f t="shared" si="110"/>
        <v>43436.56958333333</v>
      </c>
      <c r="Y170" s="33">
        <f t="shared" si="111"/>
        <v>4.3634259272948839E-3</v>
      </c>
      <c r="Z170" s="33">
        <f t="shared" si="112"/>
        <v>4.3634259272948839E-3</v>
      </c>
      <c r="AA170" s="30"/>
      <c r="AB170" s="30">
        <f t="shared" si="113"/>
        <v>0</v>
      </c>
      <c r="AC170" s="30">
        <f t="shared" si="114"/>
        <v>0</v>
      </c>
      <c r="AD170" s="10"/>
      <c r="AE170" s="10"/>
      <c r="AG170" s="3"/>
    </row>
    <row r="171" spans="1:33" s="7" customFormat="1" x14ac:dyDescent="0.4">
      <c r="A171" s="16" t="str">
        <f t="shared" si="106"/>
        <v>★</v>
      </c>
      <c r="B171" s="16" t="str">
        <f t="shared" si="109"/>
        <v>-</v>
      </c>
      <c r="C171" s="7">
        <v>13</v>
      </c>
      <c r="D171" s="2">
        <v>43436.534513888888</v>
      </c>
      <c r="E171" s="3" t="s">
        <v>1073</v>
      </c>
      <c r="F171" s="3">
        <v>23595</v>
      </c>
      <c r="G171" s="3" t="s">
        <v>110</v>
      </c>
      <c r="H171" s="3">
        <v>8029</v>
      </c>
      <c r="I171" s="3">
        <v>861</v>
      </c>
      <c r="J171" s="3">
        <v>7</v>
      </c>
      <c r="K171" s="3">
        <v>4</v>
      </c>
      <c r="L171" s="3"/>
      <c r="M171" s="2">
        <v>43436.576666666668</v>
      </c>
      <c r="N171" s="2">
        <v>43436.585532407407</v>
      </c>
      <c r="O171" s="3" t="s">
        <v>24</v>
      </c>
      <c r="P171" s="3" t="s">
        <v>25</v>
      </c>
      <c r="Q171" s="3" t="s">
        <v>103</v>
      </c>
      <c r="R171" s="3" t="s">
        <v>19</v>
      </c>
      <c r="S171" s="2">
        <v>43436.576168981483</v>
      </c>
      <c r="T171" s="2">
        <v>43436.576168981483</v>
      </c>
      <c r="U171" s="2">
        <v>43436.586122685185</v>
      </c>
      <c r="V171" s="2">
        <v>43436.586122685185</v>
      </c>
      <c r="W171" s="2">
        <v>43436.576168981483</v>
      </c>
      <c r="X171" s="2">
        <f t="shared" si="110"/>
        <v>43436.576168981483</v>
      </c>
      <c r="Y171" s="33">
        <f t="shared" si="111"/>
        <v>8.8657407395658083E-3</v>
      </c>
      <c r="Z171" s="33">
        <f t="shared" si="112"/>
        <v>3.5462962958263233E-2</v>
      </c>
      <c r="AA171" s="30"/>
      <c r="AB171" s="30">
        <f t="shared" si="113"/>
        <v>4.9768518510973081E-4</v>
      </c>
      <c r="AC171" s="30">
        <f t="shared" si="114"/>
        <v>4.9768518510973081E-4</v>
      </c>
      <c r="AD171" s="10"/>
      <c r="AE171" s="10"/>
      <c r="AG171" s="3"/>
    </row>
    <row r="172" spans="1:33" s="7" customFormat="1" x14ac:dyDescent="0.4">
      <c r="A172" s="16" t="str">
        <f t="shared" si="106"/>
        <v>★</v>
      </c>
      <c r="B172" s="16" t="str">
        <f t="shared" si="109"/>
        <v>-</v>
      </c>
      <c r="C172" s="7">
        <v>13</v>
      </c>
      <c r="D172" s="2">
        <v>43436.535694444443</v>
      </c>
      <c r="E172" s="3" t="s">
        <v>1106</v>
      </c>
      <c r="F172" s="3">
        <v>23597</v>
      </c>
      <c r="G172" s="3" t="s">
        <v>110</v>
      </c>
      <c r="H172" s="3">
        <v>3674</v>
      </c>
      <c r="I172" s="3">
        <v>62</v>
      </c>
      <c r="J172" s="3">
        <v>15</v>
      </c>
      <c r="K172" s="3">
        <v>1</v>
      </c>
      <c r="L172" s="3"/>
      <c r="M172" s="2">
        <v>43436.543009259258</v>
      </c>
      <c r="N172" s="2">
        <v>43436.549444444441</v>
      </c>
      <c r="O172" s="3" t="s">
        <v>75</v>
      </c>
      <c r="P172" s="3" t="s">
        <v>76</v>
      </c>
      <c r="Q172" s="3" t="s">
        <v>66</v>
      </c>
      <c r="R172" s="3" t="s">
        <v>67</v>
      </c>
      <c r="S172" s="2">
        <v>43436.542615740742</v>
      </c>
      <c r="T172" s="2">
        <v>43436.542615740742</v>
      </c>
      <c r="U172" s="2">
        <v>43436.549699074072</v>
      </c>
      <c r="V172" s="2">
        <v>43436.549699074072</v>
      </c>
      <c r="W172" s="2">
        <v>43436.542615740742</v>
      </c>
      <c r="X172" s="2">
        <f t="shared" si="110"/>
        <v>43436.542615740742</v>
      </c>
      <c r="Y172" s="33">
        <f t="shared" si="111"/>
        <v>6.435185183363501E-3</v>
      </c>
      <c r="Z172" s="33">
        <f t="shared" si="112"/>
        <v>6.435185183363501E-3</v>
      </c>
      <c r="AA172" s="30"/>
      <c r="AB172" s="30">
        <f t="shared" si="113"/>
        <v>3.9351851592073217E-4</v>
      </c>
      <c r="AC172" s="30">
        <f t="shared" si="114"/>
        <v>3.9351851592073217E-4</v>
      </c>
      <c r="AD172" s="10"/>
      <c r="AE172" s="10"/>
      <c r="AG172" s="3"/>
    </row>
    <row r="173" spans="1:33" s="7" customFormat="1" x14ac:dyDescent="0.4">
      <c r="A173" s="16" t="str">
        <f t="shared" si="106"/>
        <v>★</v>
      </c>
      <c r="B173" s="16" t="str">
        <f t="shared" si="109"/>
        <v>-</v>
      </c>
      <c r="C173" s="7">
        <v>13</v>
      </c>
      <c r="D173" s="2">
        <v>43436.537395833337</v>
      </c>
      <c r="E173" s="3" t="s">
        <v>767</v>
      </c>
      <c r="F173" s="3">
        <v>23599</v>
      </c>
      <c r="G173" s="3" t="s">
        <v>32</v>
      </c>
      <c r="H173" s="3">
        <v>1659</v>
      </c>
      <c r="I173" s="3">
        <v>949</v>
      </c>
      <c r="J173" s="3">
        <v>3</v>
      </c>
      <c r="K173" s="3">
        <v>2</v>
      </c>
      <c r="L173" s="3"/>
      <c r="M173" s="2">
        <v>43436.551793981482</v>
      </c>
      <c r="N173" s="2">
        <v>43436.574849537035</v>
      </c>
      <c r="O173" s="3" t="s">
        <v>22</v>
      </c>
      <c r="P173" s="3" t="s">
        <v>23</v>
      </c>
      <c r="Q173" s="3" t="s">
        <v>43</v>
      </c>
      <c r="R173" s="3" t="s">
        <v>89</v>
      </c>
      <c r="S173" s="2">
        <v>43436.551388888889</v>
      </c>
      <c r="T173" s="2">
        <v>43436.551388888889</v>
      </c>
      <c r="U173" s="2">
        <v>43436.56453703704</v>
      </c>
      <c r="V173" s="2">
        <v>43436.567615740743</v>
      </c>
      <c r="W173" s="2">
        <v>43436.544328703705</v>
      </c>
      <c r="X173" s="2">
        <f t="shared" si="110"/>
        <v>43436.544328703705</v>
      </c>
      <c r="Y173" s="33">
        <f t="shared" si="111"/>
        <v>2.3055555553582963E-2</v>
      </c>
      <c r="Z173" s="33">
        <f t="shared" si="112"/>
        <v>4.6111111107165925E-2</v>
      </c>
      <c r="AA173" s="30"/>
      <c r="AB173" s="30">
        <f t="shared" si="113"/>
        <v>4.0509259270038456E-4</v>
      </c>
      <c r="AC173" s="30">
        <f t="shared" si="114"/>
        <v>7.4652777766459621E-3</v>
      </c>
      <c r="AD173" s="10"/>
      <c r="AE173" s="10"/>
      <c r="AG173" s="3"/>
    </row>
    <row r="174" spans="1:33" s="7" customFormat="1" x14ac:dyDescent="0.4">
      <c r="A174" s="16" t="str">
        <f t="shared" si="106"/>
        <v>★</v>
      </c>
      <c r="B174" s="16" t="str">
        <f t="shared" si="109"/>
        <v>-</v>
      </c>
      <c r="C174" s="7">
        <v>13</v>
      </c>
      <c r="D174" s="2">
        <v>43436.540752314817</v>
      </c>
      <c r="E174" s="3" t="s">
        <v>1065</v>
      </c>
      <c r="F174" s="3">
        <v>23604</v>
      </c>
      <c r="G174" s="3" t="s">
        <v>32</v>
      </c>
      <c r="H174" s="3">
        <v>7348</v>
      </c>
      <c r="I174" s="3">
        <v>905</v>
      </c>
      <c r="J174" s="3">
        <v>1</v>
      </c>
      <c r="K174" s="3">
        <v>2</v>
      </c>
      <c r="L174" s="3"/>
      <c r="M174" s="2">
        <v>43436.550219907411</v>
      </c>
      <c r="N174" s="2">
        <v>43436.571574074071</v>
      </c>
      <c r="O174" s="3" t="s">
        <v>88</v>
      </c>
      <c r="P174" s="3" t="s">
        <v>35</v>
      </c>
      <c r="Q174" s="3" t="s">
        <v>22</v>
      </c>
      <c r="R174" s="3" t="s">
        <v>23</v>
      </c>
      <c r="S174" s="2">
        <v>43436.548171296294</v>
      </c>
      <c r="T174" s="2">
        <v>43436.550057870372</v>
      </c>
      <c r="U174" s="2">
        <v>43436.564247685186</v>
      </c>
      <c r="V174" s="2">
        <v>43436.571793981479</v>
      </c>
      <c r="W174" s="2">
        <v>43436.547685185185</v>
      </c>
      <c r="X174" s="2">
        <f t="shared" si="110"/>
        <v>43436.547685185185</v>
      </c>
      <c r="Y174" s="33">
        <f t="shared" si="111"/>
        <v>2.1354166659875773E-2</v>
      </c>
      <c r="Z174" s="33">
        <f t="shared" si="112"/>
        <v>4.2708333319751546E-2</v>
      </c>
      <c r="AA174" s="30"/>
      <c r="AB174" s="30">
        <f t="shared" si="113"/>
        <v>2.0486111170612276E-3</v>
      </c>
      <c r="AC174" s="30">
        <f t="shared" si="114"/>
        <v>2.534722225391306E-3</v>
      </c>
      <c r="AD174" s="10"/>
      <c r="AE174" s="10"/>
      <c r="AG174" s="3"/>
    </row>
    <row r="175" spans="1:33" s="7" customFormat="1" x14ac:dyDescent="0.4">
      <c r="A175" s="16" t="str">
        <f t="shared" si="106"/>
        <v>★</v>
      </c>
      <c r="B175" s="16" t="str">
        <f t="shared" si="109"/>
        <v>-</v>
      </c>
      <c r="C175" s="7">
        <v>13</v>
      </c>
      <c r="D175" s="2">
        <v>43436.541585648149</v>
      </c>
      <c r="E175" s="3" t="s">
        <v>1052</v>
      </c>
      <c r="F175" s="3">
        <v>23606</v>
      </c>
      <c r="G175" s="3" t="s">
        <v>97</v>
      </c>
      <c r="H175" s="3">
        <v>8072</v>
      </c>
      <c r="I175" s="3">
        <v>500</v>
      </c>
      <c r="J175" s="3">
        <v>5</v>
      </c>
      <c r="K175" s="3">
        <v>4</v>
      </c>
      <c r="L175" s="3"/>
      <c r="M175" s="2">
        <v>43436.557604166665</v>
      </c>
      <c r="N175" s="2">
        <v>43436.566944444443</v>
      </c>
      <c r="O175" s="3" t="s">
        <v>43</v>
      </c>
      <c r="P175" s="3" t="s">
        <v>89</v>
      </c>
      <c r="Q175" s="3" t="s">
        <v>30</v>
      </c>
      <c r="R175" s="3" t="s">
        <v>31</v>
      </c>
      <c r="S175" s="2">
        <v>43436.562384259261</v>
      </c>
      <c r="T175" s="2">
        <v>43436.562384259261</v>
      </c>
      <c r="U175" s="2">
        <v>43436.573877314811</v>
      </c>
      <c r="V175" s="2">
        <v>43436.573877314811</v>
      </c>
      <c r="W175" s="2">
        <v>43436.542361111111</v>
      </c>
      <c r="X175" s="2">
        <f t="shared" si="110"/>
        <v>43436.542361111111</v>
      </c>
      <c r="Y175" s="33">
        <f t="shared" si="111"/>
        <v>9.340277778392192E-3</v>
      </c>
      <c r="Z175" s="33">
        <f t="shared" si="112"/>
        <v>3.7361111113568768E-2</v>
      </c>
      <c r="AA175" s="30"/>
      <c r="AB175" s="30">
        <f t="shared" si="113"/>
        <v>0</v>
      </c>
      <c r="AC175" s="30">
        <f t="shared" si="114"/>
        <v>1.5243055553582963E-2</v>
      </c>
      <c r="AD175" s="10"/>
      <c r="AE175" s="10"/>
      <c r="AG175" s="3"/>
    </row>
    <row r="176" spans="1:33" s="7" customFormat="1" x14ac:dyDescent="0.4">
      <c r="A176" s="16" t="str">
        <f t="shared" ref="A176" si="115">IF(W176&gt;0, "★", "-")</f>
        <v>-</v>
      </c>
      <c r="B176" s="16" t="str">
        <f t="shared" ref="B176" si="116">IF(L176&gt;0, "☆", "-")</f>
        <v>-</v>
      </c>
      <c r="C176" s="7">
        <v>13</v>
      </c>
      <c r="D176" s="2">
        <v>43436.542256944442</v>
      </c>
      <c r="E176" s="3" t="s">
        <v>1108</v>
      </c>
      <c r="F176" s="3">
        <v>23609</v>
      </c>
      <c r="G176" s="3" t="s">
        <v>110</v>
      </c>
      <c r="H176" s="3">
        <v>2101</v>
      </c>
      <c r="I176" s="3">
        <v>163</v>
      </c>
      <c r="J176" s="3">
        <v>10</v>
      </c>
      <c r="K176" s="3">
        <v>2</v>
      </c>
      <c r="L176" s="3"/>
      <c r="M176" s="2">
        <v>43436.546643518515</v>
      </c>
      <c r="N176" s="2">
        <v>43436.552349537036</v>
      </c>
      <c r="O176" s="3" t="s">
        <v>103</v>
      </c>
      <c r="P176" s="3" t="s">
        <v>19</v>
      </c>
      <c r="Q176" s="3" t="s">
        <v>22</v>
      </c>
      <c r="R176" s="3" t="s">
        <v>23</v>
      </c>
      <c r="S176" s="2">
        <v>43436.547800925924</v>
      </c>
      <c r="T176" s="2">
        <v>43436.547800925924</v>
      </c>
      <c r="U176" s="2">
        <v>43436.55741898148</v>
      </c>
      <c r="V176" s="2">
        <v>43436.555289351854</v>
      </c>
      <c r="W176" s="3"/>
      <c r="X176" s="2">
        <f t="shared" si="85"/>
        <v>43436.542256944442</v>
      </c>
      <c r="Y176" s="33">
        <f t="shared" si="86"/>
        <v>5.7060185208683833E-3</v>
      </c>
      <c r="Z176" s="33">
        <f t="shared" si="87"/>
        <v>1.1412037041736767E-2</v>
      </c>
      <c r="AA176" s="30"/>
      <c r="AB176" s="30">
        <f t="shared" si="88"/>
        <v>0</v>
      </c>
      <c r="AC176" s="30">
        <f t="shared" si="89"/>
        <v>4.386574073578231E-3</v>
      </c>
      <c r="AD176" s="10"/>
      <c r="AE176" s="10"/>
      <c r="AG176" s="3"/>
    </row>
    <row r="177" spans="1:33" s="7" customFormat="1" x14ac:dyDescent="0.4">
      <c r="A177" s="16" t="str">
        <f t="shared" ref="A177" si="117">IF(W177&gt;0, "★", "-")</f>
        <v>-</v>
      </c>
      <c r="B177" s="16" t="str">
        <f t="shared" ref="B177" si="118">IF(L177&gt;0, "☆", "-")</f>
        <v>-</v>
      </c>
      <c r="C177" s="7">
        <v>13</v>
      </c>
      <c r="D177" s="2">
        <v>43436.543240740742</v>
      </c>
      <c r="E177" s="3" t="s">
        <v>1112</v>
      </c>
      <c r="F177" s="3">
        <v>23613</v>
      </c>
      <c r="G177" s="3" t="s">
        <v>32</v>
      </c>
      <c r="H177" s="3">
        <v>7421</v>
      </c>
      <c r="I177" s="3">
        <v>57</v>
      </c>
      <c r="J177" s="3">
        <v>12</v>
      </c>
      <c r="K177" s="3">
        <v>4</v>
      </c>
      <c r="L177" s="3"/>
      <c r="M177" s="2">
        <v>43436.549166666664</v>
      </c>
      <c r="N177" s="2">
        <v>43436.55673611111</v>
      </c>
      <c r="O177" s="3" t="s">
        <v>103</v>
      </c>
      <c r="P177" s="3" t="s">
        <v>19</v>
      </c>
      <c r="Q177" s="3" t="s">
        <v>53</v>
      </c>
      <c r="R177" s="3" t="s">
        <v>54</v>
      </c>
      <c r="S177" s="2">
        <v>43436.548657407409</v>
      </c>
      <c r="T177" s="2">
        <v>43436.548657407409</v>
      </c>
      <c r="U177" s="2">
        <v>43436.560185185182</v>
      </c>
      <c r="V177" s="2">
        <v>43436.560185185182</v>
      </c>
      <c r="W177" s="3"/>
      <c r="X177" s="2">
        <f t="shared" si="85"/>
        <v>43436.543240740742</v>
      </c>
      <c r="Y177" s="33">
        <f t="shared" si="86"/>
        <v>7.5694444458349608E-3</v>
      </c>
      <c r="Z177" s="33">
        <f t="shared" si="87"/>
        <v>3.0277777783339843E-2</v>
      </c>
      <c r="AA177" s="30"/>
      <c r="AB177" s="30">
        <f t="shared" si="88"/>
        <v>5.0925925461342558E-4</v>
      </c>
      <c r="AC177" s="30">
        <f t="shared" si="89"/>
        <v>5.9259259214741178E-3</v>
      </c>
      <c r="AD177" s="10"/>
      <c r="AE177" s="10"/>
    </row>
    <row r="178" spans="1:33" s="7" customFormat="1" x14ac:dyDescent="0.4">
      <c r="A178" s="16" t="str">
        <f t="shared" ref="A178" si="119">IF(W178&gt;0, "★", "-")</f>
        <v>★</v>
      </c>
      <c r="B178" s="16" t="str">
        <f t="shared" ref="B178" si="120">IF(L178&gt;0, "☆", "-")</f>
        <v>-</v>
      </c>
      <c r="C178" s="7">
        <v>13</v>
      </c>
      <c r="D178" s="2">
        <v>43436.544537037036</v>
      </c>
      <c r="E178" s="3" t="s">
        <v>1114</v>
      </c>
      <c r="F178" s="3">
        <v>23619</v>
      </c>
      <c r="G178" s="3" t="s">
        <v>32</v>
      </c>
      <c r="H178" s="3">
        <v>5506</v>
      </c>
      <c r="I178" s="3">
        <v>200</v>
      </c>
      <c r="J178" s="3">
        <v>2</v>
      </c>
      <c r="K178" s="3">
        <v>1</v>
      </c>
      <c r="L178" s="3"/>
      <c r="M178" s="2">
        <v>43436.549884259257</v>
      </c>
      <c r="N178" s="2">
        <v>43436.57</v>
      </c>
      <c r="O178" s="3" t="s">
        <v>68</v>
      </c>
      <c r="P178" s="3" t="s">
        <v>69</v>
      </c>
      <c r="Q178" s="3" t="s">
        <v>36</v>
      </c>
      <c r="R178" s="3" t="s">
        <v>37</v>
      </c>
      <c r="S178" s="2">
        <v>43436.551469907405</v>
      </c>
      <c r="T178" s="2">
        <v>43436.551469907405</v>
      </c>
      <c r="U178" s="2">
        <v>43436.574097222219</v>
      </c>
      <c r="V178" s="2">
        <v>43436.574097222219</v>
      </c>
      <c r="W178" s="2">
        <v>43436.551469907405</v>
      </c>
      <c r="X178" s="2">
        <f t="shared" si="85"/>
        <v>43436.551469907405</v>
      </c>
      <c r="Y178" s="33">
        <f t="shared" si="86"/>
        <v>2.011574074276723E-2</v>
      </c>
      <c r="Z178" s="33">
        <f t="shared" si="87"/>
        <v>2.011574074276723E-2</v>
      </c>
      <c r="AA178" s="30"/>
      <c r="AB178" s="30">
        <f t="shared" si="88"/>
        <v>0</v>
      </c>
      <c r="AC178" s="30">
        <f t="shared" si="89"/>
        <v>0</v>
      </c>
      <c r="AD178" s="10"/>
      <c r="AE178" s="10"/>
    </row>
    <row r="179" spans="1:33" s="7" customFormat="1" x14ac:dyDescent="0.4">
      <c r="A179" s="16" t="str">
        <f t="shared" ref="A179" si="121">IF(W179&gt;0, "★", "-")</f>
        <v>★</v>
      </c>
      <c r="B179" s="16" t="str">
        <f t="shared" ref="B179" si="122">IF(L179&gt;0, "☆", "-")</f>
        <v>-</v>
      </c>
      <c r="C179" s="7">
        <v>13</v>
      </c>
      <c r="D179" s="2">
        <v>43436.545347222222</v>
      </c>
      <c r="E179" s="3" t="s">
        <v>1115</v>
      </c>
      <c r="F179" s="3">
        <v>23621</v>
      </c>
      <c r="G179" s="3" t="s">
        <v>32</v>
      </c>
      <c r="H179" s="3">
        <v>4054</v>
      </c>
      <c r="I179" s="3">
        <v>957</v>
      </c>
      <c r="J179" s="3">
        <v>12</v>
      </c>
      <c r="K179" s="3">
        <v>1</v>
      </c>
      <c r="L179" s="3"/>
      <c r="M179" s="2">
        <v>43436.560497685183</v>
      </c>
      <c r="N179" s="2">
        <v>43436.571875000001</v>
      </c>
      <c r="O179" s="3" t="s">
        <v>48</v>
      </c>
      <c r="P179" s="3" t="s">
        <v>49</v>
      </c>
      <c r="Q179" s="3" t="s">
        <v>24</v>
      </c>
      <c r="R179" s="3" t="s">
        <v>25</v>
      </c>
      <c r="S179" s="2">
        <v>43436.564375000002</v>
      </c>
      <c r="T179" s="2">
        <v>43436.564375000002</v>
      </c>
      <c r="U179" s="2">
        <v>43436.572997685187</v>
      </c>
      <c r="V179" s="2">
        <v>43436.576296296298</v>
      </c>
      <c r="W179" s="2">
        <v>43436.552268518521</v>
      </c>
      <c r="X179" s="2">
        <f t="shared" ref="X179:X205" si="123">IF(W179&gt;0,W179,D179)</f>
        <v>43436.552268518521</v>
      </c>
      <c r="Y179" s="33">
        <f t="shared" ref="Y179:Y205" si="124">N179-M179</f>
        <v>1.1377314818673767E-2</v>
      </c>
      <c r="Z179" s="33">
        <f t="shared" ref="Z179:Z205" si="125">Y179*K179</f>
        <v>1.1377314818673767E-2</v>
      </c>
      <c r="AA179" s="30"/>
      <c r="AB179" s="30">
        <f t="shared" si="88"/>
        <v>0</v>
      </c>
      <c r="AC179" s="30">
        <f t="shared" si="89"/>
        <v>8.2291666622040793E-3</v>
      </c>
      <c r="AD179" s="10"/>
      <c r="AE179" s="10"/>
    </row>
    <row r="180" spans="1:33" s="7" customFormat="1" x14ac:dyDescent="0.4">
      <c r="A180" s="16" t="str">
        <f t="shared" ref="A180:A202" si="126">IF(W180&gt;0, "★", "-")</f>
        <v>★</v>
      </c>
      <c r="B180" s="16" t="str">
        <f t="shared" ref="B180:B202" si="127">IF(L180&gt;0, "☆", "-")</f>
        <v>-</v>
      </c>
      <c r="C180" s="7">
        <v>13</v>
      </c>
      <c r="D180" s="2">
        <v>43436.546643518515</v>
      </c>
      <c r="E180" s="3" t="s">
        <v>1117</v>
      </c>
      <c r="F180" s="3">
        <v>23624</v>
      </c>
      <c r="G180" s="3" t="s">
        <v>32</v>
      </c>
      <c r="H180" s="3">
        <v>8084</v>
      </c>
      <c r="I180" s="3">
        <v>311</v>
      </c>
      <c r="J180" s="3">
        <v>8</v>
      </c>
      <c r="K180" s="3">
        <v>1</v>
      </c>
      <c r="L180" s="3"/>
      <c r="M180" s="2">
        <v>43436.549907407411</v>
      </c>
      <c r="N180" s="2">
        <v>43436.553576388891</v>
      </c>
      <c r="O180" s="3" t="s">
        <v>22</v>
      </c>
      <c r="P180" s="3" t="s">
        <v>23</v>
      </c>
      <c r="Q180" s="3" t="s">
        <v>61</v>
      </c>
      <c r="R180" s="3" t="s">
        <v>62</v>
      </c>
      <c r="S180" s="2">
        <v>43436.553576388891</v>
      </c>
      <c r="T180" s="2">
        <v>43436.553576388891</v>
      </c>
      <c r="U180" s="2">
        <v>43436.55846064815</v>
      </c>
      <c r="V180" s="2">
        <v>43436.55846064815</v>
      </c>
      <c r="W180" s="2">
        <v>43436.553576388891</v>
      </c>
      <c r="X180" s="2">
        <f t="shared" si="123"/>
        <v>43436.553576388891</v>
      </c>
      <c r="Y180" s="33">
        <f t="shared" si="124"/>
        <v>3.6689814805868082E-3</v>
      </c>
      <c r="Z180" s="33">
        <f t="shared" si="125"/>
        <v>3.6689814805868082E-3</v>
      </c>
      <c r="AA180" s="30"/>
      <c r="AB180" s="30">
        <f t="shared" ref="AB180:AB207" si="128">IF(IF(A180="☆",L180-S180,M180-S180)&lt;0,0,IF(A180="☆",L180-S180,M180-S180))</f>
        <v>0</v>
      </c>
      <c r="AC180" s="30">
        <f t="shared" ref="AC180:AC207" si="129">IF(IF(B180="☆",(IF(L180&gt;S180,L180-X180,S180-X180)),M180-X180)&lt;0,0,IF(B180="☆",(IF(L180&gt;S180,L180-X180,S180-X180)),M180-X180))</f>
        <v>0</v>
      </c>
      <c r="AD180" s="10"/>
      <c r="AE180" s="10"/>
    </row>
    <row r="181" spans="1:33" s="7" customFormat="1" x14ac:dyDescent="0.4">
      <c r="A181" s="16" t="str">
        <f t="shared" si="126"/>
        <v>-</v>
      </c>
      <c r="B181" s="16" t="str">
        <f t="shared" si="127"/>
        <v>-</v>
      </c>
      <c r="C181" s="7">
        <v>13</v>
      </c>
      <c r="D181" s="2">
        <v>43436.546863425923</v>
      </c>
      <c r="E181" s="3" t="s">
        <v>1042</v>
      </c>
      <c r="F181" s="3">
        <v>23625</v>
      </c>
      <c r="G181" s="3" t="s">
        <v>18</v>
      </c>
      <c r="H181" s="3">
        <v>8099</v>
      </c>
      <c r="I181" s="3">
        <v>551</v>
      </c>
      <c r="J181" s="3">
        <v>1</v>
      </c>
      <c r="K181" s="3">
        <v>2</v>
      </c>
      <c r="L181" s="3"/>
      <c r="M181" s="2">
        <v>43436.554675925923</v>
      </c>
      <c r="N181" s="2">
        <v>43436.563206018516</v>
      </c>
      <c r="O181" s="3" t="s">
        <v>48</v>
      </c>
      <c r="P181" s="3" t="s">
        <v>49</v>
      </c>
      <c r="Q181" s="3" t="s">
        <v>30</v>
      </c>
      <c r="R181" s="3" t="s">
        <v>31</v>
      </c>
      <c r="S181" s="2">
        <v>43436.552719907406</v>
      </c>
      <c r="T181" s="2">
        <v>43436.553148148145</v>
      </c>
      <c r="U181" s="2">
        <v>43436.563020833331</v>
      </c>
      <c r="V181" s="2">
        <v>43436.563449074078</v>
      </c>
      <c r="W181" s="3"/>
      <c r="X181" s="2">
        <f t="shared" si="123"/>
        <v>43436.546863425923</v>
      </c>
      <c r="Y181" s="33">
        <f t="shared" si="124"/>
        <v>8.5300925929914229E-3</v>
      </c>
      <c r="Z181" s="33">
        <f t="shared" si="125"/>
        <v>1.7060185185982846E-2</v>
      </c>
      <c r="AA181" s="30"/>
      <c r="AB181" s="30">
        <f t="shared" si="128"/>
        <v>1.9560185173759237E-3</v>
      </c>
      <c r="AC181" s="30">
        <f t="shared" si="129"/>
        <v>7.8125E-3</v>
      </c>
      <c r="AD181" s="10"/>
      <c r="AE181" s="10"/>
      <c r="AG181" s="3"/>
    </row>
    <row r="182" spans="1:33" s="7" customFormat="1" hidden="1" x14ac:dyDescent="0.4">
      <c r="A182" s="16" t="str">
        <f t="shared" si="126"/>
        <v>-</v>
      </c>
      <c r="B182" s="16" t="str">
        <f t="shared" si="127"/>
        <v>-</v>
      </c>
      <c r="C182" s="7">
        <v>13</v>
      </c>
      <c r="D182" s="2">
        <v>43436.547013888892</v>
      </c>
      <c r="E182" s="3" t="s">
        <v>1118</v>
      </c>
      <c r="F182" s="3">
        <v>23626</v>
      </c>
      <c r="G182" s="3" t="s">
        <v>96</v>
      </c>
      <c r="H182" s="3">
        <v>0</v>
      </c>
      <c r="I182" s="3">
        <v>527</v>
      </c>
      <c r="J182" s="3">
        <v>4</v>
      </c>
      <c r="K182" s="3">
        <v>2</v>
      </c>
      <c r="L182" s="3"/>
      <c r="M182" s="2">
        <v>43436.551435185182</v>
      </c>
      <c r="N182" s="2">
        <v>43436.568796296298</v>
      </c>
      <c r="O182" s="3" t="s">
        <v>43</v>
      </c>
      <c r="P182" s="3" t="s">
        <v>89</v>
      </c>
      <c r="Q182" s="3" t="s">
        <v>30</v>
      </c>
      <c r="R182" s="3" t="s">
        <v>31</v>
      </c>
      <c r="S182" s="2">
        <v>43436.55736111111</v>
      </c>
      <c r="T182" s="2">
        <v>43436.55736111111</v>
      </c>
      <c r="U182" s="2">
        <v>43436.572916666664</v>
      </c>
      <c r="V182" s="2">
        <v>43436.578738425924</v>
      </c>
      <c r="W182" s="3"/>
      <c r="X182" s="2">
        <f t="shared" si="123"/>
        <v>43436.547013888892</v>
      </c>
      <c r="Y182" s="33">
        <f t="shared" si="124"/>
        <v>1.7361111116770189E-2</v>
      </c>
      <c r="Z182" s="33">
        <f t="shared" si="125"/>
        <v>3.4722222233540379E-2</v>
      </c>
      <c r="AA182" s="30"/>
      <c r="AB182" s="30">
        <f t="shared" si="128"/>
        <v>0</v>
      </c>
      <c r="AC182" s="30">
        <f t="shared" si="129"/>
        <v>4.421296289365273E-3</v>
      </c>
      <c r="AD182" s="10"/>
      <c r="AE182" s="10"/>
    </row>
    <row r="183" spans="1:33" s="7" customFormat="1" x14ac:dyDescent="0.4">
      <c r="A183" s="16" t="str">
        <f t="shared" si="126"/>
        <v>-</v>
      </c>
      <c r="B183" s="16" t="str">
        <f t="shared" si="127"/>
        <v>-</v>
      </c>
      <c r="C183" s="7">
        <v>13</v>
      </c>
      <c r="D183" s="2">
        <v>43436.547118055554</v>
      </c>
      <c r="E183" s="3" t="s">
        <v>1113</v>
      </c>
      <c r="F183" s="3">
        <v>23627</v>
      </c>
      <c r="G183" s="3" t="s">
        <v>32</v>
      </c>
      <c r="H183" s="3">
        <v>5131</v>
      </c>
      <c r="I183" s="3">
        <v>644</v>
      </c>
      <c r="J183" s="3">
        <v>10</v>
      </c>
      <c r="K183" s="3">
        <v>3</v>
      </c>
      <c r="L183" s="3"/>
      <c r="M183" s="2">
        <v>43436.562696759262</v>
      </c>
      <c r="N183" s="2">
        <v>43436.571539351855</v>
      </c>
      <c r="O183" s="3" t="s">
        <v>24</v>
      </c>
      <c r="P183" s="3" t="s">
        <v>25</v>
      </c>
      <c r="Q183" s="3" t="s">
        <v>26</v>
      </c>
      <c r="R183" s="3" t="s">
        <v>27</v>
      </c>
      <c r="S183" s="2">
        <v>43436.562256944446</v>
      </c>
      <c r="T183" s="2">
        <v>43436.562256944446</v>
      </c>
      <c r="U183" s="2">
        <v>43436.57267361111</v>
      </c>
      <c r="V183" s="2">
        <v>43436.57267361111</v>
      </c>
      <c r="W183" s="3"/>
      <c r="X183" s="2">
        <f t="shared" si="123"/>
        <v>43436.547118055554</v>
      </c>
      <c r="Y183" s="33">
        <f t="shared" si="124"/>
        <v>8.8425925932824612E-3</v>
      </c>
      <c r="Z183" s="33">
        <f t="shared" si="125"/>
        <v>2.6527777779847383E-2</v>
      </c>
      <c r="AA183" s="30"/>
      <c r="AB183" s="30">
        <f t="shared" si="128"/>
        <v>4.398148157633841E-4</v>
      </c>
      <c r="AC183" s="30">
        <f t="shared" si="129"/>
        <v>1.5578703707433306E-2</v>
      </c>
      <c r="AD183" s="10"/>
      <c r="AE183" s="10"/>
    </row>
    <row r="184" spans="1:33" s="7" customFormat="1" x14ac:dyDescent="0.4">
      <c r="A184" s="16" t="str">
        <f t="shared" si="126"/>
        <v>★</v>
      </c>
      <c r="B184" s="16" t="str">
        <f t="shared" si="127"/>
        <v>-</v>
      </c>
      <c r="C184" s="7">
        <v>13</v>
      </c>
      <c r="D184" s="2">
        <v>43436.547199074077</v>
      </c>
      <c r="E184" s="3" t="s">
        <v>1074</v>
      </c>
      <c r="F184" s="3">
        <v>23628</v>
      </c>
      <c r="G184" s="3" t="s">
        <v>97</v>
      </c>
      <c r="H184" s="3">
        <v>8081</v>
      </c>
      <c r="I184" s="3">
        <v>560</v>
      </c>
      <c r="J184" s="3">
        <v>12</v>
      </c>
      <c r="K184" s="3">
        <v>3</v>
      </c>
      <c r="L184" s="3"/>
      <c r="M184" s="2">
        <v>43436.567569444444</v>
      </c>
      <c r="N184" s="2">
        <v>43436.575092592589</v>
      </c>
      <c r="O184" s="3" t="s">
        <v>43</v>
      </c>
      <c r="P184" s="3" t="s">
        <v>89</v>
      </c>
      <c r="Q184" s="3" t="s">
        <v>30</v>
      </c>
      <c r="R184" s="3" t="s">
        <v>31</v>
      </c>
      <c r="S184" s="2">
        <v>43436.567453703705</v>
      </c>
      <c r="T184" s="2">
        <v>43436.567453703705</v>
      </c>
      <c r="U184" s="2">
        <v>43436.581400462965</v>
      </c>
      <c r="V184" s="2">
        <v>43436.581400462965</v>
      </c>
      <c r="W184" s="2">
        <v>43436.553472222222</v>
      </c>
      <c r="X184" s="2">
        <f t="shared" si="123"/>
        <v>43436.553472222222</v>
      </c>
      <c r="Y184" s="33">
        <f t="shared" si="124"/>
        <v>7.5231481459923089E-3</v>
      </c>
      <c r="Z184" s="33">
        <f t="shared" si="125"/>
        <v>2.2569444437976927E-2</v>
      </c>
      <c r="AA184" s="30"/>
      <c r="AB184" s="30">
        <f t="shared" si="128"/>
        <v>1.1574073869269341E-4</v>
      </c>
      <c r="AC184" s="30">
        <f t="shared" si="129"/>
        <v>1.4097222221607808E-2</v>
      </c>
      <c r="AD184" s="10"/>
      <c r="AE184" s="10"/>
    </row>
    <row r="185" spans="1:33" s="7" customFormat="1" x14ac:dyDescent="0.4">
      <c r="A185" s="16" t="str">
        <f t="shared" ref="A185:A192" si="130">IF(W185&gt;0, "★", "-")</f>
        <v>-</v>
      </c>
      <c r="B185" s="16" t="str">
        <f t="shared" ref="B185:B192" si="131">IF(L185&gt;0, "☆", "-")</f>
        <v>-</v>
      </c>
      <c r="C185" s="7">
        <v>13</v>
      </c>
      <c r="D185" s="2">
        <v>43436.550462962965</v>
      </c>
      <c r="E185" s="3" t="s">
        <v>1116</v>
      </c>
      <c r="F185" s="3">
        <v>23637</v>
      </c>
      <c r="G185" s="3" t="s">
        <v>32</v>
      </c>
      <c r="H185" s="3">
        <v>6252</v>
      </c>
      <c r="I185" s="3">
        <v>440</v>
      </c>
      <c r="J185" s="3">
        <v>8</v>
      </c>
      <c r="K185" s="3">
        <v>1</v>
      </c>
      <c r="L185" s="3"/>
      <c r="M185" s="2">
        <v>43436.558171296296</v>
      </c>
      <c r="N185" s="2">
        <v>43436.567986111113</v>
      </c>
      <c r="O185" s="3" t="s">
        <v>103</v>
      </c>
      <c r="P185" s="3" t="s">
        <v>19</v>
      </c>
      <c r="Q185" s="3" t="s">
        <v>26</v>
      </c>
      <c r="R185" s="3" t="s">
        <v>27</v>
      </c>
      <c r="S185" s="2">
        <v>43436.560115740744</v>
      </c>
      <c r="T185" s="2">
        <v>43436.560115740744</v>
      </c>
      <c r="U185" s="2">
        <v>43436.566412037035</v>
      </c>
      <c r="V185" s="2">
        <v>43436.568449074075</v>
      </c>
      <c r="W185" s="3"/>
      <c r="X185" s="2">
        <f t="shared" si="123"/>
        <v>43436.550462962965</v>
      </c>
      <c r="Y185" s="33">
        <f t="shared" si="124"/>
        <v>9.8148148172185756E-3</v>
      </c>
      <c r="Z185" s="33">
        <f t="shared" si="125"/>
        <v>9.8148148172185756E-3</v>
      </c>
      <c r="AA185" s="30"/>
      <c r="AB185" s="30">
        <f t="shared" si="128"/>
        <v>0</v>
      </c>
      <c r="AC185" s="30">
        <f t="shared" si="129"/>
        <v>7.7083333308110014E-3</v>
      </c>
      <c r="AD185" s="10"/>
      <c r="AE185" s="10"/>
    </row>
    <row r="186" spans="1:33" s="7" customFormat="1" hidden="1" x14ac:dyDescent="0.4">
      <c r="A186" s="16" t="str">
        <f t="shared" si="130"/>
        <v>-</v>
      </c>
      <c r="B186" s="16" t="str">
        <f t="shared" si="131"/>
        <v>-</v>
      </c>
      <c r="C186" s="7">
        <v>13</v>
      </c>
      <c r="D186" s="2">
        <v>43436.55228009259</v>
      </c>
      <c r="E186" s="3" t="s">
        <v>1123</v>
      </c>
      <c r="F186" s="3">
        <v>23646</v>
      </c>
      <c r="G186" s="3" t="s">
        <v>95</v>
      </c>
      <c r="H186" s="3">
        <v>0</v>
      </c>
      <c r="I186" s="3">
        <v>277</v>
      </c>
      <c r="J186" s="3">
        <v>11</v>
      </c>
      <c r="K186" s="3">
        <v>2</v>
      </c>
      <c r="L186" s="3"/>
      <c r="M186" s="2">
        <v>43436.554537037038</v>
      </c>
      <c r="N186" s="2">
        <v>43436.565393518518</v>
      </c>
      <c r="O186" s="3" t="s">
        <v>63</v>
      </c>
      <c r="P186" s="3" t="s">
        <v>64</v>
      </c>
      <c r="Q186" s="3" t="s">
        <v>43</v>
      </c>
      <c r="R186" s="3" t="s">
        <v>89</v>
      </c>
      <c r="S186" s="2">
        <v>43436.554027777776</v>
      </c>
      <c r="T186" s="2">
        <v>43436.555405092593</v>
      </c>
      <c r="U186" s="2">
        <v>43436.566203703704</v>
      </c>
      <c r="V186" s="2">
        <v>43436.572974537034</v>
      </c>
      <c r="W186" s="3"/>
      <c r="X186" s="2">
        <f t="shared" si="123"/>
        <v>43436.55228009259</v>
      </c>
      <c r="Y186" s="33">
        <f t="shared" si="124"/>
        <v>1.0856481480004732E-2</v>
      </c>
      <c r="Z186" s="33">
        <f t="shared" si="125"/>
        <v>2.1712962960009463E-2</v>
      </c>
      <c r="AA186" s="30"/>
      <c r="AB186" s="30">
        <f t="shared" si="128"/>
        <v>5.092592618893832E-4</v>
      </c>
      <c r="AC186" s="30">
        <f t="shared" si="129"/>
        <v>2.2569444481632672E-3</v>
      </c>
      <c r="AD186" s="10"/>
      <c r="AE186" s="10"/>
    </row>
    <row r="187" spans="1:33" s="7" customFormat="1" hidden="1" x14ac:dyDescent="0.4">
      <c r="A187" s="16" t="str">
        <f t="shared" si="130"/>
        <v>-</v>
      </c>
      <c r="B187" s="16" t="str">
        <f t="shared" si="131"/>
        <v>-</v>
      </c>
      <c r="C187" s="7">
        <v>13</v>
      </c>
      <c r="D187" s="2">
        <v>43436.552673611113</v>
      </c>
      <c r="E187" s="3" t="s">
        <v>1124</v>
      </c>
      <c r="F187" s="3">
        <v>23648</v>
      </c>
      <c r="G187" s="3" t="s">
        <v>95</v>
      </c>
      <c r="H187" s="3">
        <v>0</v>
      </c>
      <c r="I187" s="3">
        <v>336</v>
      </c>
      <c r="J187" s="3">
        <v>13</v>
      </c>
      <c r="K187" s="3">
        <v>2</v>
      </c>
      <c r="L187" s="3"/>
      <c r="M187" s="2">
        <v>43436.565532407411</v>
      </c>
      <c r="N187" s="2">
        <v>43436.571909722225</v>
      </c>
      <c r="O187" s="3" t="s">
        <v>33</v>
      </c>
      <c r="P187" s="3" t="s">
        <v>34</v>
      </c>
      <c r="Q187" s="3" t="s">
        <v>24</v>
      </c>
      <c r="R187" s="3" t="s">
        <v>25</v>
      </c>
      <c r="S187" s="2">
        <v>43436.560925925929</v>
      </c>
      <c r="T187" s="2">
        <v>43436.561145833337</v>
      </c>
      <c r="U187" s="2">
        <v>43436.570821759262</v>
      </c>
      <c r="V187" s="2">
        <v>43436.57199074074</v>
      </c>
      <c r="W187" s="3"/>
      <c r="X187" s="2">
        <f t="shared" si="123"/>
        <v>43436.552673611113</v>
      </c>
      <c r="Y187" s="33">
        <f t="shared" si="124"/>
        <v>6.3773148140171543E-3</v>
      </c>
      <c r="Z187" s="33">
        <f t="shared" si="125"/>
        <v>1.2754629628034309E-2</v>
      </c>
      <c r="AA187" s="30"/>
      <c r="AB187" s="30">
        <f t="shared" si="128"/>
        <v>4.6064814814599231E-3</v>
      </c>
      <c r="AC187" s="30">
        <f t="shared" si="129"/>
        <v>1.2858796297223307E-2</v>
      </c>
      <c r="AD187" s="10"/>
      <c r="AE187" s="10"/>
      <c r="AG187" s="3"/>
    </row>
    <row r="188" spans="1:33" s="7" customFormat="1" x14ac:dyDescent="0.4">
      <c r="A188" s="16" t="str">
        <f t="shared" si="130"/>
        <v>★</v>
      </c>
      <c r="B188" s="16" t="str">
        <f t="shared" si="131"/>
        <v>-</v>
      </c>
      <c r="C188" s="7">
        <v>13</v>
      </c>
      <c r="D188" s="2">
        <v>43436.553310185183</v>
      </c>
      <c r="E188" s="3" t="s">
        <v>1110</v>
      </c>
      <c r="F188" s="3">
        <v>23650</v>
      </c>
      <c r="G188" s="3" t="s">
        <v>18</v>
      </c>
      <c r="H188" s="3">
        <v>3401</v>
      </c>
      <c r="I188" s="3">
        <v>817</v>
      </c>
      <c r="J188" s="3">
        <v>11</v>
      </c>
      <c r="K188" s="3">
        <v>1</v>
      </c>
      <c r="L188" s="3"/>
      <c r="M188" s="2">
        <v>43436.557569444441</v>
      </c>
      <c r="N188" s="2">
        <v>43436.570694444446</v>
      </c>
      <c r="O188" s="3" t="s">
        <v>63</v>
      </c>
      <c r="P188" s="3" t="s">
        <v>64</v>
      </c>
      <c r="Q188" s="3" t="s">
        <v>39</v>
      </c>
      <c r="R188" s="3" t="s">
        <v>40</v>
      </c>
      <c r="S188" s="2">
        <v>43436.560219907406</v>
      </c>
      <c r="T188" s="2">
        <v>43436.560219907406</v>
      </c>
      <c r="U188" s="2">
        <v>43436.576238425929</v>
      </c>
      <c r="V188" s="2">
        <v>43436.577511574076</v>
      </c>
      <c r="W188" s="2">
        <v>43436.560219907406</v>
      </c>
      <c r="X188" s="2">
        <f t="shared" si="123"/>
        <v>43436.560219907406</v>
      </c>
      <c r="Y188" s="33">
        <f t="shared" si="124"/>
        <v>1.3125000004947651E-2</v>
      </c>
      <c r="Z188" s="33">
        <f t="shared" si="125"/>
        <v>1.3125000004947651E-2</v>
      </c>
      <c r="AA188" s="30"/>
      <c r="AB188" s="30">
        <f t="shared" si="128"/>
        <v>0</v>
      </c>
      <c r="AC188" s="30">
        <f t="shared" si="129"/>
        <v>0</v>
      </c>
      <c r="AD188" s="10"/>
      <c r="AE188" s="10"/>
      <c r="AG188" s="3"/>
    </row>
    <row r="189" spans="1:33" s="7" customFormat="1" hidden="1" x14ac:dyDescent="0.4">
      <c r="A189" s="16" t="str">
        <f t="shared" si="130"/>
        <v>-</v>
      </c>
      <c r="B189" s="16" t="str">
        <f t="shared" si="131"/>
        <v>-</v>
      </c>
      <c r="C189" s="7">
        <v>13</v>
      </c>
      <c r="D189" s="2">
        <v>43436.553356481483</v>
      </c>
      <c r="E189" s="3" t="s">
        <v>1126</v>
      </c>
      <c r="F189" s="3">
        <v>23651</v>
      </c>
      <c r="G189" s="3" t="s">
        <v>96</v>
      </c>
      <c r="H189" s="3">
        <v>0</v>
      </c>
      <c r="I189" s="3">
        <v>890</v>
      </c>
      <c r="J189" s="3">
        <v>14</v>
      </c>
      <c r="K189" s="3">
        <v>2</v>
      </c>
      <c r="L189" s="3"/>
      <c r="M189" s="2">
        <v>43436.556863425925</v>
      </c>
      <c r="N189" s="2">
        <v>43436.569907407407</v>
      </c>
      <c r="O189" s="3" t="s">
        <v>46</v>
      </c>
      <c r="P189" s="3" t="s">
        <v>47</v>
      </c>
      <c r="Q189" s="3" t="s">
        <v>43</v>
      </c>
      <c r="R189" s="3" t="s">
        <v>89</v>
      </c>
      <c r="S189" s="2">
        <v>43436.560439814813</v>
      </c>
      <c r="T189" s="2">
        <v>43436.560439814813</v>
      </c>
      <c r="U189" s="2">
        <v>43436.570960648147</v>
      </c>
      <c r="V189" s="2">
        <v>43436.573634259257</v>
      </c>
      <c r="W189" s="3"/>
      <c r="X189" s="2">
        <f t="shared" si="123"/>
        <v>43436.553356481483</v>
      </c>
      <c r="Y189" s="33">
        <f t="shared" si="124"/>
        <v>1.3043981482042E-2</v>
      </c>
      <c r="Z189" s="33">
        <f t="shared" si="125"/>
        <v>2.6087962964083999E-2</v>
      </c>
      <c r="AA189" s="30"/>
      <c r="AB189" s="30">
        <f t="shared" si="128"/>
        <v>0</v>
      </c>
      <c r="AC189" s="30">
        <f t="shared" si="129"/>
        <v>3.5069444420514628E-3</v>
      </c>
      <c r="AD189" s="10"/>
      <c r="AE189" s="10"/>
      <c r="AG189" s="3"/>
    </row>
    <row r="190" spans="1:33" s="7" customFormat="1" x14ac:dyDescent="0.4">
      <c r="A190" s="16" t="str">
        <f t="shared" si="130"/>
        <v>★</v>
      </c>
      <c r="B190" s="16" t="str">
        <f t="shared" si="131"/>
        <v>-</v>
      </c>
      <c r="C190" s="7">
        <v>13</v>
      </c>
      <c r="D190" s="2">
        <v>43436.553402777776</v>
      </c>
      <c r="E190" s="3" t="s">
        <v>1059</v>
      </c>
      <c r="F190" s="3">
        <v>23652</v>
      </c>
      <c r="G190" s="3" t="s">
        <v>110</v>
      </c>
      <c r="H190" s="3">
        <v>5455</v>
      </c>
      <c r="I190" s="3">
        <v>638</v>
      </c>
      <c r="J190" s="3">
        <v>3</v>
      </c>
      <c r="K190" s="3">
        <v>2</v>
      </c>
      <c r="L190" s="3"/>
      <c r="M190" s="2">
        <v>43436.561203703706</v>
      </c>
      <c r="N190" s="2">
        <v>43436.574745370373</v>
      </c>
      <c r="O190" s="3" t="s">
        <v>22</v>
      </c>
      <c r="P190" s="3" t="s">
        <v>23</v>
      </c>
      <c r="Q190" s="3" t="s">
        <v>43</v>
      </c>
      <c r="R190" s="3" t="s">
        <v>89</v>
      </c>
      <c r="S190" s="2">
        <v>43436.560335648152</v>
      </c>
      <c r="T190" s="2">
        <v>43436.560335648152</v>
      </c>
      <c r="U190" s="2">
        <v>43436.573483796295</v>
      </c>
      <c r="V190" s="2">
        <v>43436.573483796295</v>
      </c>
      <c r="W190" s="2">
        <v>43436.560335648152</v>
      </c>
      <c r="X190" s="2">
        <f t="shared" si="123"/>
        <v>43436.560335648152</v>
      </c>
      <c r="Y190" s="33">
        <f t="shared" si="124"/>
        <v>1.3541666667151731E-2</v>
      </c>
      <c r="Z190" s="33">
        <f t="shared" si="125"/>
        <v>2.7083333334303461E-2</v>
      </c>
      <c r="AA190" s="30"/>
      <c r="AB190" s="30">
        <f t="shared" si="128"/>
        <v>8.6805555474711582E-4</v>
      </c>
      <c r="AC190" s="30">
        <f t="shared" si="129"/>
        <v>8.6805555474711582E-4</v>
      </c>
      <c r="AD190" s="10"/>
      <c r="AE190" s="10"/>
    </row>
    <row r="191" spans="1:33" s="7" customFormat="1" hidden="1" x14ac:dyDescent="0.4">
      <c r="A191" s="16" t="str">
        <f t="shared" si="130"/>
        <v>★</v>
      </c>
      <c r="B191" s="16" t="str">
        <f t="shared" si="131"/>
        <v>-</v>
      </c>
      <c r="C191" s="7">
        <v>13</v>
      </c>
      <c r="D191" s="2">
        <v>43436.55400462963</v>
      </c>
      <c r="E191" s="3" t="s">
        <v>1127</v>
      </c>
      <c r="F191" s="3">
        <v>23655</v>
      </c>
      <c r="G191" s="3" t="s">
        <v>95</v>
      </c>
      <c r="H191" s="3">
        <v>0</v>
      </c>
      <c r="I191" s="3">
        <v>173</v>
      </c>
      <c r="J191" s="3">
        <v>13</v>
      </c>
      <c r="K191" s="3">
        <v>2</v>
      </c>
      <c r="L191" s="3"/>
      <c r="M191" s="2">
        <v>43436.569282407407</v>
      </c>
      <c r="N191" s="2">
        <v>43436.574317129627</v>
      </c>
      <c r="O191" s="3" t="s">
        <v>70</v>
      </c>
      <c r="P191" s="3" t="s">
        <v>105</v>
      </c>
      <c r="Q191" s="3" t="s">
        <v>30</v>
      </c>
      <c r="R191" s="3" t="s">
        <v>31</v>
      </c>
      <c r="S191" s="2">
        <v>43436.567002314812</v>
      </c>
      <c r="T191" s="2">
        <v>43436.567002314812</v>
      </c>
      <c r="U191" s="2">
        <v>43436.576747685183</v>
      </c>
      <c r="V191" s="2">
        <v>43436.576747685183</v>
      </c>
      <c r="W191" s="2">
        <v>43436.560416666667</v>
      </c>
      <c r="X191" s="2">
        <f t="shared" si="123"/>
        <v>43436.560416666667</v>
      </c>
      <c r="Y191" s="33">
        <f t="shared" si="124"/>
        <v>5.0347222204436548E-3</v>
      </c>
      <c r="Z191" s="33">
        <f t="shared" si="125"/>
        <v>1.006944444088731E-2</v>
      </c>
      <c r="AA191" s="30"/>
      <c r="AB191" s="30">
        <f t="shared" si="128"/>
        <v>2.2800925944466144E-3</v>
      </c>
      <c r="AC191" s="30">
        <f t="shared" si="129"/>
        <v>8.8657407395658083E-3</v>
      </c>
      <c r="AD191" s="10"/>
      <c r="AE191" s="10"/>
      <c r="AG191" s="3"/>
    </row>
    <row r="192" spans="1:33" s="7" customFormat="1" x14ac:dyDescent="0.4">
      <c r="A192" s="16" t="str">
        <f t="shared" si="130"/>
        <v>★</v>
      </c>
      <c r="B192" s="16" t="str">
        <f t="shared" si="131"/>
        <v>-</v>
      </c>
      <c r="C192" s="7">
        <v>13</v>
      </c>
      <c r="D192" s="2">
        <v>43436.554212962961</v>
      </c>
      <c r="E192" s="3" t="s">
        <v>1122</v>
      </c>
      <c r="F192" s="3">
        <v>23656</v>
      </c>
      <c r="G192" s="3" t="s">
        <v>18</v>
      </c>
      <c r="H192" s="3">
        <v>8080</v>
      </c>
      <c r="I192" s="3">
        <v>246</v>
      </c>
      <c r="J192" s="3">
        <v>11</v>
      </c>
      <c r="K192" s="3">
        <v>1</v>
      </c>
      <c r="L192" s="3"/>
      <c r="M192" s="2">
        <v>43436.557696759257</v>
      </c>
      <c r="N192" s="2">
        <v>43436.570636574077</v>
      </c>
      <c r="O192" s="3" t="s">
        <v>63</v>
      </c>
      <c r="P192" s="3" t="s">
        <v>64</v>
      </c>
      <c r="Q192" s="3" t="s">
        <v>39</v>
      </c>
      <c r="R192" s="3" t="s">
        <v>40</v>
      </c>
      <c r="S192" s="2">
        <v>43436.561145833337</v>
      </c>
      <c r="T192" s="2">
        <v>43436.561145833337</v>
      </c>
      <c r="U192" s="2">
        <v>43436.577164351853</v>
      </c>
      <c r="V192" s="2">
        <v>43436.577164351853</v>
      </c>
      <c r="W192" s="2">
        <v>43436.561145833337</v>
      </c>
      <c r="X192" s="2">
        <f t="shared" si="123"/>
        <v>43436.561145833337</v>
      </c>
      <c r="Y192" s="33">
        <f t="shared" si="124"/>
        <v>1.2939814820128959E-2</v>
      </c>
      <c r="Z192" s="33">
        <f t="shared" si="125"/>
        <v>1.2939814820128959E-2</v>
      </c>
      <c r="AA192" s="30"/>
      <c r="AB192" s="30">
        <f t="shared" si="128"/>
        <v>0</v>
      </c>
      <c r="AC192" s="30">
        <f t="shared" si="129"/>
        <v>0</v>
      </c>
      <c r="AD192" s="10"/>
      <c r="AE192" s="10"/>
      <c r="AG192" s="3"/>
    </row>
    <row r="193" spans="1:33" s="7" customFormat="1" x14ac:dyDescent="0.4">
      <c r="A193" s="16" t="str">
        <f t="shared" ref="A193" si="132">IF(W193&gt;0, "★", "-")</f>
        <v>★</v>
      </c>
      <c r="B193" s="16" t="str">
        <f t="shared" ref="B193" si="133">IF(L193&gt;0, "☆", "-")</f>
        <v>-</v>
      </c>
      <c r="C193" s="7">
        <v>13</v>
      </c>
      <c r="D193" s="2">
        <v>43436.554513888892</v>
      </c>
      <c r="E193" s="3" t="s">
        <v>1128</v>
      </c>
      <c r="F193" s="3">
        <v>23657</v>
      </c>
      <c r="G193" s="3" t="s">
        <v>98</v>
      </c>
      <c r="H193" s="3">
        <v>8064</v>
      </c>
      <c r="I193" s="3">
        <v>405</v>
      </c>
      <c r="J193" s="3">
        <v>8</v>
      </c>
      <c r="K193" s="3">
        <v>3</v>
      </c>
      <c r="L193" s="3"/>
      <c r="M193" s="2">
        <v>43436.563472222224</v>
      </c>
      <c r="N193" s="2">
        <v>43436.574814814812</v>
      </c>
      <c r="O193" s="3" t="s">
        <v>103</v>
      </c>
      <c r="P193" s="3" t="s">
        <v>19</v>
      </c>
      <c r="Q193" s="3" t="s">
        <v>75</v>
      </c>
      <c r="R193" s="3" t="s">
        <v>76</v>
      </c>
      <c r="S193" s="2">
        <v>43436.56145833333</v>
      </c>
      <c r="T193" s="2">
        <v>43436.56145833333</v>
      </c>
      <c r="U193" s="2">
        <v>43436.576435185183</v>
      </c>
      <c r="V193" s="2">
        <v>43436.576435185183</v>
      </c>
      <c r="W193" s="2">
        <v>43436.56145833333</v>
      </c>
      <c r="X193" s="2">
        <f t="shared" si="123"/>
        <v>43436.56145833333</v>
      </c>
      <c r="Y193" s="33">
        <f t="shared" si="124"/>
        <v>1.134259258833481E-2</v>
      </c>
      <c r="Z193" s="33">
        <f t="shared" si="125"/>
        <v>3.402777776500443E-2</v>
      </c>
      <c r="AA193" s="30"/>
      <c r="AB193" s="30">
        <f t="shared" si="128"/>
        <v>2.013888893998228E-3</v>
      </c>
      <c r="AC193" s="30">
        <f t="shared" si="129"/>
        <v>2.013888893998228E-3</v>
      </c>
      <c r="AD193" s="10"/>
      <c r="AE193" s="10"/>
      <c r="AG193" s="3"/>
    </row>
    <row r="194" spans="1:33" s="7" customFormat="1" x14ac:dyDescent="0.4">
      <c r="A194" s="16" t="str">
        <f>IF(W194&gt;0, "★", "-")</f>
        <v>-</v>
      </c>
      <c r="B194" s="16" t="str">
        <f>IF(L194&gt;0, "☆", "-")</f>
        <v>-</v>
      </c>
      <c r="C194" s="7">
        <v>13</v>
      </c>
      <c r="D194" s="2">
        <v>43436.5546875</v>
      </c>
      <c r="E194" s="3" t="s">
        <v>1048</v>
      </c>
      <c r="F194" s="3">
        <v>23658</v>
      </c>
      <c r="G194" s="3" t="s">
        <v>110</v>
      </c>
      <c r="H194" s="3">
        <v>3462</v>
      </c>
      <c r="I194" s="3">
        <v>781</v>
      </c>
      <c r="J194" s="3">
        <v>2</v>
      </c>
      <c r="K194" s="3">
        <v>1</v>
      </c>
      <c r="L194" s="3"/>
      <c r="M194" s="2">
        <v>43436.563125000001</v>
      </c>
      <c r="N194" s="2">
        <v>43436.576493055552</v>
      </c>
      <c r="O194" s="3" t="s">
        <v>33</v>
      </c>
      <c r="P194" s="3" t="s">
        <v>34</v>
      </c>
      <c r="Q194" s="3" t="s">
        <v>22</v>
      </c>
      <c r="R194" s="3" t="s">
        <v>23</v>
      </c>
      <c r="S194" s="2">
        <v>43436.564398148148</v>
      </c>
      <c r="T194" s="2">
        <v>43436.564398148148</v>
      </c>
      <c r="U194" s="2">
        <v>43436.574155092596</v>
      </c>
      <c r="V194" s="2">
        <v>43436.574155092596</v>
      </c>
      <c r="W194" s="3"/>
      <c r="X194" s="2">
        <f t="shared" si="123"/>
        <v>43436.5546875</v>
      </c>
      <c r="Y194" s="33">
        <f t="shared" si="124"/>
        <v>1.3368055551836733E-2</v>
      </c>
      <c r="Z194" s="33">
        <f t="shared" si="125"/>
        <v>1.3368055551836733E-2</v>
      </c>
      <c r="AA194" s="30"/>
      <c r="AB194" s="30">
        <f t="shared" si="128"/>
        <v>0</v>
      </c>
      <c r="AC194" s="30">
        <f t="shared" si="129"/>
        <v>8.4375000005820766E-3</v>
      </c>
      <c r="AD194" s="10"/>
      <c r="AE194" s="10"/>
    </row>
    <row r="195" spans="1:33" s="7" customFormat="1" hidden="1" x14ac:dyDescent="0.4">
      <c r="A195" s="16" t="str">
        <f t="shared" ref="A195:A200" si="134">IF(W195&gt;0, "★", "-")</f>
        <v>-</v>
      </c>
      <c r="B195" s="16" t="str">
        <f t="shared" ref="B195:B200" si="135">IF(L195&gt;0, "☆", "-")</f>
        <v>-</v>
      </c>
      <c r="C195" s="7">
        <v>13</v>
      </c>
      <c r="D195" s="2">
        <v>43436.555856481478</v>
      </c>
      <c r="E195" s="3" t="s">
        <v>806</v>
      </c>
      <c r="F195" s="3">
        <v>23661</v>
      </c>
      <c r="G195" s="3" t="s">
        <v>95</v>
      </c>
      <c r="H195" s="3">
        <v>0</v>
      </c>
      <c r="I195" s="3">
        <v>53</v>
      </c>
      <c r="J195" s="3">
        <v>7</v>
      </c>
      <c r="K195" s="3">
        <v>1</v>
      </c>
      <c r="L195" s="3"/>
      <c r="M195" s="2">
        <v>43436.561608796299</v>
      </c>
      <c r="N195" s="2">
        <v>43436.56689814815</v>
      </c>
      <c r="O195" s="3" t="s">
        <v>66</v>
      </c>
      <c r="P195" s="3" t="s">
        <v>67</v>
      </c>
      <c r="Q195" s="3" t="s">
        <v>48</v>
      </c>
      <c r="R195" s="3" t="s">
        <v>49</v>
      </c>
      <c r="S195" s="2">
        <v>43436.562048611115</v>
      </c>
      <c r="T195" s="2">
        <v>43436.562048611115</v>
      </c>
      <c r="U195" s="2">
        <v>43436.566018518519</v>
      </c>
      <c r="V195" s="2">
        <v>43436.566018518519</v>
      </c>
      <c r="W195" s="3"/>
      <c r="X195" s="2">
        <f t="shared" si="123"/>
        <v>43436.555856481478</v>
      </c>
      <c r="Y195" s="33">
        <f t="shared" si="124"/>
        <v>5.2893518513883464E-3</v>
      </c>
      <c r="Z195" s="33">
        <f t="shared" si="125"/>
        <v>5.2893518513883464E-3</v>
      </c>
      <c r="AA195" s="30"/>
      <c r="AB195" s="30">
        <f t="shared" si="128"/>
        <v>0</v>
      </c>
      <c r="AC195" s="30">
        <f t="shared" si="129"/>
        <v>5.7523148207110353E-3</v>
      </c>
      <c r="AD195" s="10"/>
      <c r="AE195" s="10"/>
      <c r="AG195" s="3"/>
    </row>
    <row r="196" spans="1:33" s="7" customFormat="1" x14ac:dyDescent="0.4">
      <c r="A196" s="16" t="str">
        <f t="shared" si="134"/>
        <v>★</v>
      </c>
      <c r="B196" s="16" t="str">
        <f t="shared" si="135"/>
        <v>-</v>
      </c>
      <c r="C196" s="7">
        <v>13</v>
      </c>
      <c r="D196" s="2">
        <v>43436.557523148149</v>
      </c>
      <c r="E196" s="3" t="s">
        <v>1002</v>
      </c>
      <c r="F196" s="3">
        <v>23662</v>
      </c>
      <c r="G196" s="3" t="s">
        <v>32</v>
      </c>
      <c r="H196" s="3">
        <v>3738</v>
      </c>
      <c r="I196" s="3">
        <v>349</v>
      </c>
      <c r="J196" s="3">
        <v>14</v>
      </c>
      <c r="K196" s="3">
        <v>1</v>
      </c>
      <c r="L196" s="3"/>
      <c r="M196" s="2">
        <v>43436.563726851855</v>
      </c>
      <c r="N196" s="2">
        <v>43436.573564814818</v>
      </c>
      <c r="O196" s="3" t="s">
        <v>57</v>
      </c>
      <c r="P196" s="3" t="s">
        <v>58</v>
      </c>
      <c r="Q196" s="3" t="s">
        <v>53</v>
      </c>
      <c r="R196" s="3" t="s">
        <v>54</v>
      </c>
      <c r="S196" s="2">
        <v>43436.564456018517</v>
      </c>
      <c r="T196" s="2">
        <v>43436.564456018517</v>
      </c>
      <c r="U196" s="2">
        <v>43436.576956018522</v>
      </c>
      <c r="V196" s="2">
        <v>43436.576956018522</v>
      </c>
      <c r="W196" s="2">
        <v>43436.564456018517</v>
      </c>
      <c r="X196" s="2">
        <f t="shared" si="123"/>
        <v>43436.564456018517</v>
      </c>
      <c r="Y196" s="33">
        <f t="shared" si="124"/>
        <v>9.8379629635019228E-3</v>
      </c>
      <c r="Z196" s="33">
        <f t="shared" si="125"/>
        <v>9.8379629635019228E-3</v>
      </c>
      <c r="AA196" s="30"/>
      <c r="AB196" s="30">
        <f t="shared" si="128"/>
        <v>0</v>
      </c>
      <c r="AC196" s="30">
        <f t="shared" si="129"/>
        <v>0</v>
      </c>
      <c r="AD196" s="10"/>
      <c r="AE196" s="10"/>
      <c r="AG196" s="3"/>
    </row>
    <row r="197" spans="1:33" s="7" customFormat="1" x14ac:dyDescent="0.4">
      <c r="A197" s="16" t="str">
        <f t="shared" si="134"/>
        <v>-</v>
      </c>
      <c r="B197" s="16" t="str">
        <f t="shared" si="135"/>
        <v>-</v>
      </c>
      <c r="C197" s="7">
        <v>13</v>
      </c>
      <c r="D197" s="2">
        <v>43436.557928240742</v>
      </c>
      <c r="E197" s="3" t="s">
        <v>1025</v>
      </c>
      <c r="F197" s="3">
        <v>23663</v>
      </c>
      <c r="G197" s="3" t="s">
        <v>97</v>
      </c>
      <c r="H197" s="3">
        <v>8049</v>
      </c>
      <c r="I197" s="3">
        <v>857</v>
      </c>
      <c r="J197" s="3">
        <v>5</v>
      </c>
      <c r="K197" s="3">
        <v>2</v>
      </c>
      <c r="L197" s="3"/>
      <c r="M197" s="2">
        <v>43436.57603009259</v>
      </c>
      <c r="N197" s="2">
        <v>43436.582824074074</v>
      </c>
      <c r="O197" s="3" t="s">
        <v>75</v>
      </c>
      <c r="P197" s="3" t="s">
        <v>76</v>
      </c>
      <c r="Q197" s="3" t="s">
        <v>73</v>
      </c>
      <c r="R197" s="3" t="s">
        <v>74</v>
      </c>
      <c r="S197" s="2">
        <v>43436.574629629627</v>
      </c>
      <c r="T197" s="2">
        <v>43436.574629629627</v>
      </c>
      <c r="U197" s="2">
        <v>43436.587951388887</v>
      </c>
      <c r="V197" s="2">
        <v>43436.587951388887</v>
      </c>
      <c r="W197" s="3"/>
      <c r="X197" s="2">
        <f t="shared" si="123"/>
        <v>43436.557928240742</v>
      </c>
      <c r="Y197" s="33">
        <f t="shared" si="124"/>
        <v>6.7939814834971912E-3</v>
      </c>
      <c r="Z197" s="33">
        <f t="shared" si="125"/>
        <v>1.3587962966994382E-2</v>
      </c>
      <c r="AA197" s="30"/>
      <c r="AB197" s="30">
        <f t="shared" si="128"/>
        <v>1.4004629629198462E-3</v>
      </c>
      <c r="AC197" s="30">
        <f t="shared" si="129"/>
        <v>1.8101851848769002E-2</v>
      </c>
      <c r="AD197" s="10"/>
      <c r="AE197" s="10"/>
      <c r="AG197" s="3"/>
    </row>
    <row r="198" spans="1:33" s="7" customFormat="1" x14ac:dyDescent="0.4">
      <c r="A198" s="16" t="str">
        <f t="shared" si="134"/>
        <v>-</v>
      </c>
      <c r="B198" s="16" t="str">
        <f t="shared" si="135"/>
        <v>-</v>
      </c>
      <c r="C198" s="7">
        <v>13</v>
      </c>
      <c r="D198" s="2">
        <v>43436.562430555554</v>
      </c>
      <c r="E198" s="3" t="s">
        <v>1131</v>
      </c>
      <c r="F198" s="3">
        <v>23668</v>
      </c>
      <c r="G198" s="3" t="s">
        <v>32</v>
      </c>
      <c r="H198" s="3">
        <v>1162</v>
      </c>
      <c r="I198" s="3">
        <v>931</v>
      </c>
      <c r="J198" s="3">
        <v>11</v>
      </c>
      <c r="K198" s="3">
        <v>2</v>
      </c>
      <c r="L198" s="3"/>
      <c r="M198" s="2">
        <v>43436.575312499997</v>
      </c>
      <c r="N198" s="2">
        <v>43436.58666666667</v>
      </c>
      <c r="O198" s="3" t="s">
        <v>71</v>
      </c>
      <c r="P198" s="3" t="s">
        <v>72</v>
      </c>
      <c r="Q198" s="3" t="s">
        <v>53</v>
      </c>
      <c r="R198" s="3" t="s">
        <v>54</v>
      </c>
      <c r="S198" s="2">
        <v>43436.575069444443</v>
      </c>
      <c r="T198" s="2">
        <v>43436.575706018521</v>
      </c>
      <c r="U198" s="2">
        <v>43436.583587962959</v>
      </c>
      <c r="V198" s="2">
        <v>43436.595416666663</v>
      </c>
      <c r="W198" s="3"/>
      <c r="X198" s="2">
        <f t="shared" si="123"/>
        <v>43436.562430555554</v>
      </c>
      <c r="Y198" s="33">
        <f t="shared" si="124"/>
        <v>1.135416667239042E-2</v>
      </c>
      <c r="Z198" s="33">
        <f t="shared" si="125"/>
        <v>2.270833334478084E-2</v>
      </c>
      <c r="AA198" s="30"/>
      <c r="AB198" s="30">
        <f t="shared" si="128"/>
        <v>2.4305555416503921E-4</v>
      </c>
      <c r="AC198" s="30">
        <f t="shared" si="129"/>
        <v>1.2881944443506654E-2</v>
      </c>
      <c r="AD198" s="10"/>
      <c r="AE198" s="10"/>
      <c r="AG198" s="3"/>
    </row>
    <row r="199" spans="1:33" s="7" customFormat="1" x14ac:dyDescent="0.4">
      <c r="A199" s="16" t="str">
        <f t="shared" si="134"/>
        <v>-</v>
      </c>
      <c r="B199" s="16" t="str">
        <f t="shared" si="135"/>
        <v>-</v>
      </c>
      <c r="C199" s="7">
        <v>13</v>
      </c>
      <c r="D199" s="2">
        <v>43436.563217592593</v>
      </c>
      <c r="E199" s="3" t="s">
        <v>1132</v>
      </c>
      <c r="F199" s="3">
        <v>23670</v>
      </c>
      <c r="G199" s="3" t="s">
        <v>18</v>
      </c>
      <c r="H199" s="3">
        <v>8021</v>
      </c>
      <c r="I199" s="3">
        <v>871</v>
      </c>
      <c r="J199" s="3">
        <v>4</v>
      </c>
      <c r="K199" s="3">
        <v>2</v>
      </c>
      <c r="L199" s="3"/>
      <c r="M199" s="2">
        <v>43436.570231481484</v>
      </c>
      <c r="N199" s="2">
        <v>43436.575833333336</v>
      </c>
      <c r="O199" s="3" t="s">
        <v>20</v>
      </c>
      <c r="P199" s="3" t="s">
        <v>21</v>
      </c>
      <c r="Q199" s="3" t="s">
        <v>36</v>
      </c>
      <c r="R199" s="3" t="s">
        <v>37</v>
      </c>
      <c r="S199" s="2">
        <v>43436.574143518519</v>
      </c>
      <c r="T199" s="2">
        <v>43436.574143518519</v>
      </c>
      <c r="U199" s="2">
        <v>43436.585138888891</v>
      </c>
      <c r="V199" s="2">
        <v>43436.585138888891</v>
      </c>
      <c r="W199" s="3"/>
      <c r="X199" s="2">
        <f t="shared" si="123"/>
        <v>43436.563217592593</v>
      </c>
      <c r="Y199" s="33">
        <f t="shared" si="124"/>
        <v>5.6018518516793847E-3</v>
      </c>
      <c r="Z199" s="33">
        <f t="shared" si="125"/>
        <v>1.1203703703358769E-2</v>
      </c>
      <c r="AA199" s="30"/>
      <c r="AB199" s="30">
        <f t="shared" si="128"/>
        <v>0</v>
      </c>
      <c r="AC199" s="30">
        <f t="shared" si="129"/>
        <v>7.0138888913788833E-3</v>
      </c>
      <c r="AD199" s="10"/>
      <c r="AE199" s="10"/>
    </row>
    <row r="200" spans="1:33" s="7" customFormat="1" x14ac:dyDescent="0.4">
      <c r="A200" s="16" t="str">
        <f t="shared" si="134"/>
        <v>-</v>
      </c>
      <c r="B200" s="16" t="str">
        <f t="shared" si="135"/>
        <v>-</v>
      </c>
      <c r="C200" s="7">
        <v>13</v>
      </c>
      <c r="D200" s="2">
        <v>43436.563645833332</v>
      </c>
      <c r="E200" s="3" t="s">
        <v>1133</v>
      </c>
      <c r="F200" s="3">
        <v>23671</v>
      </c>
      <c r="G200" s="3" t="s">
        <v>65</v>
      </c>
      <c r="H200" s="3">
        <v>3645</v>
      </c>
      <c r="I200" s="3">
        <v>507</v>
      </c>
      <c r="J200" s="3">
        <v>10</v>
      </c>
      <c r="K200" s="3">
        <v>1</v>
      </c>
      <c r="L200" s="3"/>
      <c r="M200" s="2">
        <v>43436.571817129632</v>
      </c>
      <c r="N200" s="2">
        <v>43436.579652777778</v>
      </c>
      <c r="O200" s="3" t="s">
        <v>26</v>
      </c>
      <c r="P200" s="3" t="s">
        <v>27</v>
      </c>
      <c r="Q200" s="3" t="s">
        <v>63</v>
      </c>
      <c r="R200" s="3" t="s">
        <v>64</v>
      </c>
      <c r="S200" s="2">
        <v>43436.572222222225</v>
      </c>
      <c r="T200" s="2">
        <v>43436.572800925926</v>
      </c>
      <c r="U200" s="2">
        <v>43436.581967592596</v>
      </c>
      <c r="V200" s="2">
        <v>43436.593310185184</v>
      </c>
      <c r="W200" s="3"/>
      <c r="X200" s="2">
        <f t="shared" si="123"/>
        <v>43436.563645833332</v>
      </c>
      <c r="Y200" s="33">
        <f t="shared" si="124"/>
        <v>7.8356481462833472E-3</v>
      </c>
      <c r="Z200" s="33">
        <f t="shared" si="125"/>
        <v>7.8356481462833472E-3</v>
      </c>
      <c r="AA200" s="30"/>
      <c r="AB200" s="30">
        <f t="shared" si="128"/>
        <v>0</v>
      </c>
      <c r="AC200" s="30">
        <f t="shared" si="129"/>
        <v>8.1712963001336902E-3</v>
      </c>
      <c r="AD200" s="10"/>
      <c r="AE200" s="10"/>
    </row>
    <row r="201" spans="1:33" s="7" customFormat="1" x14ac:dyDescent="0.4">
      <c r="A201" s="16" t="str">
        <f t="shared" si="126"/>
        <v>★</v>
      </c>
      <c r="B201" s="16" t="str">
        <f t="shared" si="127"/>
        <v>-</v>
      </c>
      <c r="C201" s="7">
        <v>13</v>
      </c>
      <c r="D201" s="2">
        <v>43436.564780092594</v>
      </c>
      <c r="E201" s="3" t="s">
        <v>1134</v>
      </c>
      <c r="F201" s="3">
        <v>23673</v>
      </c>
      <c r="G201" s="3" t="s">
        <v>110</v>
      </c>
      <c r="H201" s="3">
        <v>1588</v>
      </c>
      <c r="I201" s="3">
        <v>790</v>
      </c>
      <c r="J201" s="3">
        <v>15</v>
      </c>
      <c r="K201" s="3">
        <v>1</v>
      </c>
      <c r="L201" s="3"/>
      <c r="M201" s="2">
        <v>43436.57402777778</v>
      </c>
      <c r="N201" s="2">
        <v>43436.580868055556</v>
      </c>
      <c r="O201" s="3" t="s">
        <v>77</v>
      </c>
      <c r="P201" s="3" t="s">
        <v>78</v>
      </c>
      <c r="Q201" s="3" t="s">
        <v>63</v>
      </c>
      <c r="R201" s="3" t="s">
        <v>64</v>
      </c>
      <c r="S201" s="2">
        <v>43436.57534722222</v>
      </c>
      <c r="T201" s="2">
        <v>43436.57534722222</v>
      </c>
      <c r="U201" s="2">
        <v>43436.587581018517</v>
      </c>
      <c r="V201" s="2">
        <v>43436.587581018517</v>
      </c>
      <c r="W201" s="2">
        <v>43436.571712962963</v>
      </c>
      <c r="X201" s="2">
        <f t="shared" si="123"/>
        <v>43436.571712962963</v>
      </c>
      <c r="Y201" s="33">
        <f t="shared" si="124"/>
        <v>6.8402777760638855E-3</v>
      </c>
      <c r="Z201" s="33">
        <f t="shared" si="125"/>
        <v>6.8402777760638855E-3</v>
      </c>
      <c r="AA201" s="30"/>
      <c r="AB201" s="30">
        <f t="shared" si="128"/>
        <v>0</v>
      </c>
      <c r="AC201" s="30">
        <f t="shared" si="129"/>
        <v>2.3148148175096139E-3</v>
      </c>
      <c r="AD201" s="10"/>
      <c r="AE201" s="10"/>
      <c r="AF201" s="3"/>
      <c r="AG201" s="3"/>
    </row>
    <row r="202" spans="1:33" s="7" customFormat="1" x14ac:dyDescent="0.4">
      <c r="A202" s="16" t="str">
        <f t="shared" si="126"/>
        <v>-</v>
      </c>
      <c r="B202" s="16" t="str">
        <f t="shared" si="127"/>
        <v>-</v>
      </c>
      <c r="C202" s="7">
        <v>13</v>
      </c>
      <c r="D202" s="2">
        <v>43436.565428240741</v>
      </c>
      <c r="E202" s="3" t="s">
        <v>1067</v>
      </c>
      <c r="F202" s="3">
        <v>23675</v>
      </c>
      <c r="G202" s="3" t="s">
        <v>32</v>
      </c>
      <c r="H202" s="3">
        <v>1803</v>
      </c>
      <c r="I202" s="3">
        <v>465</v>
      </c>
      <c r="J202" s="3">
        <v>14</v>
      </c>
      <c r="K202" s="3">
        <v>1</v>
      </c>
      <c r="L202" s="3"/>
      <c r="M202" s="2">
        <v>43436.570127314815</v>
      </c>
      <c r="N202" s="2">
        <v>43436.580046296294</v>
      </c>
      <c r="O202" s="3" t="s">
        <v>43</v>
      </c>
      <c r="P202" s="3" t="s">
        <v>89</v>
      </c>
      <c r="Q202" s="3" t="s">
        <v>30</v>
      </c>
      <c r="R202" s="3" t="s">
        <v>31</v>
      </c>
      <c r="S202" s="2">
        <v>43436.571666666663</v>
      </c>
      <c r="T202" s="2">
        <v>43436.571666666663</v>
      </c>
      <c r="U202" s="2">
        <v>43436.585601851853</v>
      </c>
      <c r="V202" s="2">
        <v>43436.590763888889</v>
      </c>
      <c r="W202" s="3"/>
      <c r="X202" s="2">
        <f t="shared" si="123"/>
        <v>43436.565428240741</v>
      </c>
      <c r="Y202" s="33">
        <f t="shared" si="124"/>
        <v>9.9189814791316167E-3</v>
      </c>
      <c r="Z202" s="33">
        <f t="shared" si="125"/>
        <v>9.9189814791316167E-3</v>
      </c>
      <c r="AA202" s="30"/>
      <c r="AB202" s="30">
        <f t="shared" si="128"/>
        <v>0</v>
      </c>
      <c r="AC202" s="30">
        <f t="shared" si="129"/>
        <v>4.6990740738692693E-3</v>
      </c>
      <c r="AD202" s="10"/>
      <c r="AE202" s="10"/>
    </row>
    <row r="203" spans="1:33" s="7" customFormat="1" x14ac:dyDescent="0.4">
      <c r="A203" s="16" t="str">
        <f t="shared" ref="A203:A204" si="136">IF(W203&gt;0, "★", "-")</f>
        <v>-</v>
      </c>
      <c r="B203" s="16" t="str">
        <f t="shared" ref="B203:B204" si="137">IF(L203&gt;0, "☆", "-")</f>
        <v>-</v>
      </c>
      <c r="C203" s="7">
        <v>13</v>
      </c>
      <c r="D203" s="2">
        <v>43436.565752314818</v>
      </c>
      <c r="E203" s="3" t="s">
        <v>1135</v>
      </c>
      <c r="F203" s="3">
        <v>23677</v>
      </c>
      <c r="G203" s="3" t="s">
        <v>18</v>
      </c>
      <c r="H203" s="3">
        <v>8034</v>
      </c>
      <c r="I203" s="3">
        <v>613</v>
      </c>
      <c r="J203" s="3">
        <v>1</v>
      </c>
      <c r="K203" s="3">
        <v>2</v>
      </c>
      <c r="L203" s="3"/>
      <c r="M203" s="2">
        <v>43436.579884259256</v>
      </c>
      <c r="N203" s="2">
        <v>43436.586724537039</v>
      </c>
      <c r="O203" s="3" t="s">
        <v>103</v>
      </c>
      <c r="P203" s="3" t="s">
        <v>19</v>
      </c>
      <c r="Q203" s="3" t="s">
        <v>22</v>
      </c>
      <c r="R203" s="3" t="s">
        <v>23</v>
      </c>
      <c r="S203" s="2">
        <v>43436.578298611108</v>
      </c>
      <c r="T203" s="2">
        <v>43436.578298611108</v>
      </c>
      <c r="U203" s="2">
        <v>43436.587916666664</v>
      </c>
      <c r="V203" s="2">
        <v>43436.587916666664</v>
      </c>
      <c r="W203" s="3"/>
      <c r="X203" s="2">
        <f t="shared" si="123"/>
        <v>43436.565752314818</v>
      </c>
      <c r="Y203" s="33">
        <f t="shared" si="124"/>
        <v>6.8402777833398432E-3</v>
      </c>
      <c r="Z203" s="33">
        <f t="shared" si="125"/>
        <v>1.3680555566679686E-2</v>
      </c>
      <c r="AA203" s="30"/>
      <c r="AB203" s="30">
        <f t="shared" si="128"/>
        <v>1.5856481477385387E-3</v>
      </c>
      <c r="AC203" s="30">
        <f t="shared" si="129"/>
        <v>1.413194443739485E-2</v>
      </c>
      <c r="AD203" s="10"/>
      <c r="AE203" s="10"/>
      <c r="AG203" s="3"/>
    </row>
    <row r="204" spans="1:33" s="7" customFormat="1" x14ac:dyDescent="0.4">
      <c r="A204" s="16" t="str">
        <f t="shared" si="136"/>
        <v>-</v>
      </c>
      <c r="B204" s="16" t="str">
        <f t="shared" si="137"/>
        <v>-</v>
      </c>
      <c r="C204" s="7">
        <v>13</v>
      </c>
      <c r="D204" s="2">
        <v>43436.566944444443</v>
      </c>
      <c r="E204" s="3" t="s">
        <v>807</v>
      </c>
      <c r="F204" s="3">
        <v>23678</v>
      </c>
      <c r="G204" s="3" t="s">
        <v>97</v>
      </c>
      <c r="H204" s="3">
        <v>8058</v>
      </c>
      <c r="I204" s="3">
        <v>133</v>
      </c>
      <c r="J204" s="3">
        <v>3</v>
      </c>
      <c r="K204" s="3">
        <v>2</v>
      </c>
      <c r="L204" s="3"/>
      <c r="M204" s="2">
        <v>43436.581319444442</v>
      </c>
      <c r="N204" s="2">
        <v>43436.587210648147</v>
      </c>
      <c r="O204" s="3" t="s">
        <v>75</v>
      </c>
      <c r="P204" s="3" t="s">
        <v>76</v>
      </c>
      <c r="Q204" s="3" t="s">
        <v>70</v>
      </c>
      <c r="R204" s="3" t="s">
        <v>105</v>
      </c>
      <c r="S204" s="2">
        <v>43436.580034722225</v>
      </c>
      <c r="T204" s="2">
        <v>43436.580034722225</v>
      </c>
      <c r="U204" s="2">
        <v>43436.589953703704</v>
      </c>
      <c r="V204" s="2">
        <v>43436.589953703704</v>
      </c>
      <c r="W204" s="3"/>
      <c r="X204" s="2">
        <f t="shared" si="123"/>
        <v>43436.566944444443</v>
      </c>
      <c r="Y204" s="33">
        <f t="shared" si="124"/>
        <v>5.8912037056870759E-3</v>
      </c>
      <c r="Z204" s="33">
        <f t="shared" si="125"/>
        <v>1.1782407411374152E-2</v>
      </c>
      <c r="AA204" s="30"/>
      <c r="AB204" s="30">
        <f t="shared" si="128"/>
        <v>1.2847222169511952E-3</v>
      </c>
      <c r="AC204" s="30">
        <f t="shared" si="129"/>
        <v>1.4374999998835847E-2</v>
      </c>
      <c r="AD204" s="10"/>
      <c r="AE204" s="10"/>
    </row>
    <row r="205" spans="1:33" s="3" customFormat="1" hidden="1" x14ac:dyDescent="0.4">
      <c r="A205" s="16" t="str">
        <f t="shared" ref="A205" si="138">IF(W205&gt;0, "★", "-")</f>
        <v>-</v>
      </c>
      <c r="B205" s="16" t="str">
        <f t="shared" ref="B205" si="139">IF(L205&gt;0, "☆", "-")</f>
        <v>-</v>
      </c>
      <c r="C205" s="7">
        <v>13</v>
      </c>
      <c r="D205" s="2">
        <v>43436.570057870369</v>
      </c>
      <c r="E205" s="3" t="s">
        <v>1104</v>
      </c>
      <c r="F205" s="3">
        <v>23682</v>
      </c>
      <c r="G205" s="3" t="s">
        <v>96</v>
      </c>
      <c r="H205" s="3">
        <v>0</v>
      </c>
      <c r="I205" s="3">
        <v>410</v>
      </c>
      <c r="J205" s="3">
        <v>6</v>
      </c>
      <c r="K205" s="3">
        <v>1</v>
      </c>
      <c r="M205" s="2">
        <v>43436.575949074075</v>
      </c>
      <c r="N205" s="2">
        <v>43436.580937500003</v>
      </c>
      <c r="O205" s="3" t="s">
        <v>48</v>
      </c>
      <c r="P205" s="3" t="s">
        <v>49</v>
      </c>
      <c r="Q205" s="3" t="s">
        <v>88</v>
      </c>
      <c r="R205" s="3" t="s">
        <v>35</v>
      </c>
      <c r="S205" s="2">
        <v>43436.576365740744</v>
      </c>
      <c r="T205" s="2">
        <v>43436.576365740744</v>
      </c>
      <c r="U205" s="2">
        <v>43436.580925925926</v>
      </c>
      <c r="V205" s="2">
        <v>43436.580925925926</v>
      </c>
      <c r="X205" s="2">
        <f t="shared" si="123"/>
        <v>43436.570057870369</v>
      </c>
      <c r="Y205" s="33">
        <f t="shared" si="124"/>
        <v>4.9884259278769605E-3</v>
      </c>
      <c r="Z205" s="33">
        <f t="shared" si="125"/>
        <v>4.9884259278769605E-3</v>
      </c>
      <c r="AA205" s="30"/>
      <c r="AB205" s="30">
        <f t="shared" si="128"/>
        <v>0</v>
      </c>
      <c r="AC205" s="30">
        <f t="shared" si="129"/>
        <v>5.8912037056870759E-3</v>
      </c>
      <c r="AD205" s="30"/>
      <c r="AE205" s="30"/>
    </row>
    <row r="206" spans="1:33" s="3" customFormat="1" x14ac:dyDescent="0.4">
      <c r="A206" s="16" t="str">
        <f t="shared" ref="A206:A207" si="140">IF(W206&gt;0, "★", "-")</f>
        <v>★</v>
      </c>
      <c r="B206" s="16" t="str">
        <f t="shared" ref="B206:B207" si="141">IF(L206&gt;0, "☆", "-")</f>
        <v>-</v>
      </c>
      <c r="C206" s="7">
        <v>13</v>
      </c>
      <c r="D206" s="2">
        <v>43436.571122685185</v>
      </c>
      <c r="E206" s="3" t="s">
        <v>1130</v>
      </c>
      <c r="F206" s="3">
        <v>23684</v>
      </c>
      <c r="G206" s="3" t="s">
        <v>32</v>
      </c>
      <c r="H206" s="3">
        <v>6259</v>
      </c>
      <c r="I206" s="3">
        <v>812</v>
      </c>
      <c r="J206" s="3">
        <v>2</v>
      </c>
      <c r="K206" s="3">
        <v>3</v>
      </c>
      <c r="M206" s="2">
        <v>43436.584467592591</v>
      </c>
      <c r="N206" s="2">
        <v>43436.59851851852</v>
      </c>
      <c r="O206" s="3" t="s">
        <v>70</v>
      </c>
      <c r="P206" s="3" t="s">
        <v>105</v>
      </c>
      <c r="Q206" s="3" t="s">
        <v>63</v>
      </c>
      <c r="R206" s="3" t="s">
        <v>64</v>
      </c>
      <c r="S206" s="2">
        <v>43436.583344907405</v>
      </c>
      <c r="T206" s="2">
        <v>43436.583344907405</v>
      </c>
      <c r="U206" s="2">
        <v>43436.593287037038</v>
      </c>
      <c r="V206" s="2">
        <v>43436.593287037038</v>
      </c>
      <c r="W206" s="2">
        <v>43436.578055555554</v>
      </c>
      <c r="X206" s="2">
        <f t="shared" ref="X206:X304" si="142">IF(W206&gt;0,W206,D206)</f>
        <v>43436.578055555554</v>
      </c>
      <c r="Y206" s="33">
        <f t="shared" ref="Y206:Y304" si="143">N206-M206</f>
        <v>1.4050925929041114E-2</v>
      </c>
      <c r="Z206" s="33">
        <f t="shared" ref="Z206:Z304" si="144">Y206*K206</f>
        <v>4.2152777787123341E-2</v>
      </c>
      <c r="AA206" s="30"/>
      <c r="AB206" s="30">
        <f t="shared" si="128"/>
        <v>1.1226851856918074E-3</v>
      </c>
      <c r="AC206" s="30">
        <f t="shared" si="129"/>
        <v>6.4120370370801538E-3</v>
      </c>
      <c r="AD206" s="30"/>
      <c r="AE206" s="30"/>
    </row>
    <row r="207" spans="1:33" s="3" customFormat="1" x14ac:dyDescent="0.4">
      <c r="A207" s="16" t="str">
        <f t="shared" si="140"/>
        <v>-</v>
      </c>
      <c r="B207" s="16" t="str">
        <f t="shared" si="141"/>
        <v>-</v>
      </c>
      <c r="C207" s="7">
        <v>13</v>
      </c>
      <c r="D207" s="2">
        <v>43436.571250000001</v>
      </c>
      <c r="E207" s="3" t="s">
        <v>1023</v>
      </c>
      <c r="F207" s="3">
        <v>23685</v>
      </c>
      <c r="G207" s="3" t="s">
        <v>18</v>
      </c>
      <c r="H207" s="3">
        <v>6734</v>
      </c>
      <c r="I207" s="3">
        <v>869</v>
      </c>
      <c r="J207" s="3">
        <v>8</v>
      </c>
      <c r="K207" s="3">
        <v>3</v>
      </c>
      <c r="M207" s="2">
        <v>43436.575879629629</v>
      </c>
      <c r="N207" s="2">
        <v>43436.597719907404</v>
      </c>
      <c r="O207" s="3" t="s">
        <v>59</v>
      </c>
      <c r="P207" s="3" t="s">
        <v>60</v>
      </c>
      <c r="Q207" s="3" t="s">
        <v>22</v>
      </c>
      <c r="R207" s="3" t="s">
        <v>23</v>
      </c>
      <c r="S207" s="2">
        <v>43436.577384259261</v>
      </c>
      <c r="T207" s="2">
        <v>43436.577384259261</v>
      </c>
      <c r="U207" s="2">
        <v>43436.593402777777</v>
      </c>
      <c r="V207" s="2">
        <v>43436.593402777777</v>
      </c>
      <c r="X207" s="2">
        <f t="shared" si="142"/>
        <v>43436.571250000001</v>
      </c>
      <c r="Y207" s="33">
        <f t="shared" si="143"/>
        <v>2.1840277775481809E-2</v>
      </c>
      <c r="Z207" s="33">
        <f t="shared" si="144"/>
        <v>6.5520833326445427E-2</v>
      </c>
      <c r="AA207" s="30"/>
      <c r="AB207" s="30">
        <f t="shared" si="128"/>
        <v>0</v>
      </c>
      <c r="AC207" s="30">
        <f t="shared" si="129"/>
        <v>4.6296296277432702E-3</v>
      </c>
      <c r="AD207" s="30"/>
      <c r="AE207" s="30"/>
    </row>
    <row r="208" spans="1:33" s="7" customFormat="1" x14ac:dyDescent="0.4">
      <c r="A208" s="16" t="str">
        <f t="shared" ref="A208:A212" si="145">IF(W208&gt;0, "★", "-")</f>
        <v>★</v>
      </c>
      <c r="B208" s="16" t="str">
        <f t="shared" ref="B208:B212" si="146">IF(L208&gt;0, "☆", "-")</f>
        <v>-</v>
      </c>
      <c r="C208" s="7">
        <v>13</v>
      </c>
      <c r="D208" s="2">
        <v>43436.571805555555</v>
      </c>
      <c r="E208" s="3" t="s">
        <v>1136</v>
      </c>
      <c r="F208" s="3">
        <v>23687</v>
      </c>
      <c r="G208" s="3" t="s">
        <v>32</v>
      </c>
      <c r="H208" s="3">
        <v>1664</v>
      </c>
      <c r="I208" s="3">
        <v>944</v>
      </c>
      <c r="J208" s="3">
        <v>4</v>
      </c>
      <c r="K208" s="3">
        <v>1</v>
      </c>
      <c r="L208" s="3"/>
      <c r="M208" s="2">
        <v>43436.580312500002</v>
      </c>
      <c r="N208" s="2">
        <v>43436.604016203702</v>
      </c>
      <c r="O208" s="3" t="s">
        <v>63</v>
      </c>
      <c r="P208" s="3" t="s">
        <v>64</v>
      </c>
      <c r="Q208" s="3" t="s">
        <v>53</v>
      </c>
      <c r="R208" s="3" t="s">
        <v>54</v>
      </c>
      <c r="S208" s="2">
        <v>43436.578738425924</v>
      </c>
      <c r="T208" s="2">
        <v>43436.578738425924</v>
      </c>
      <c r="U208" s="2">
        <v>43436.596226851849</v>
      </c>
      <c r="V208" s="2">
        <v>43436.596226851849</v>
      </c>
      <c r="W208" s="2">
        <v>43436.578738425924</v>
      </c>
      <c r="X208" s="2">
        <f t="shared" si="142"/>
        <v>43436.578738425924</v>
      </c>
      <c r="Y208" s="33">
        <f t="shared" si="143"/>
        <v>2.3703703700448386E-2</v>
      </c>
      <c r="Z208" s="33">
        <f t="shared" si="144"/>
        <v>2.3703703700448386E-2</v>
      </c>
      <c r="AA208" s="30"/>
      <c r="AB208" s="30">
        <f t="shared" ref="AB208:AB305" si="147">IF(IF(A208="☆",L208-S208,M208-S208)&lt;0,0,IF(A208="☆",L208-S208,M208-S208))</f>
        <v>1.5740740782348439E-3</v>
      </c>
      <c r="AC208" s="30">
        <f t="shared" ref="AC208:AC305" si="148">IF(IF(B208="☆",(IF(L208&gt;S208,L208-X208,S208-X208)),M208-X208)&lt;0,0,IF(B208="☆",(IF(L208&gt;S208,L208-X208,S208-X208)),M208-X208))</f>
        <v>1.5740740782348439E-3</v>
      </c>
      <c r="AD208" s="10"/>
      <c r="AE208" s="10"/>
    </row>
    <row r="209" spans="1:33" s="7" customFormat="1" x14ac:dyDescent="0.4">
      <c r="A209" s="16" t="str">
        <f t="shared" si="145"/>
        <v>-</v>
      </c>
      <c r="B209" s="16" t="str">
        <f t="shared" si="146"/>
        <v>-</v>
      </c>
      <c r="C209" s="7">
        <v>13</v>
      </c>
      <c r="D209" s="2">
        <v>43436.573287037034</v>
      </c>
      <c r="E209" s="3" t="s">
        <v>1119</v>
      </c>
      <c r="F209" s="3">
        <v>23691</v>
      </c>
      <c r="G209" s="3" t="s">
        <v>32</v>
      </c>
      <c r="H209" s="3">
        <v>4547</v>
      </c>
      <c r="I209" s="3">
        <v>862</v>
      </c>
      <c r="J209" s="3">
        <v>13</v>
      </c>
      <c r="K209" s="3">
        <v>4</v>
      </c>
      <c r="L209" s="3"/>
      <c r="M209" s="2">
        <v>43436.58116898148</v>
      </c>
      <c r="N209" s="2">
        <v>43436.588622685187</v>
      </c>
      <c r="O209" s="3" t="s">
        <v>26</v>
      </c>
      <c r="P209" s="3" t="s">
        <v>27</v>
      </c>
      <c r="Q209" s="3" t="s">
        <v>61</v>
      </c>
      <c r="R209" s="3" t="s">
        <v>62</v>
      </c>
      <c r="S209" s="2">
        <v>43436.584131944444</v>
      </c>
      <c r="T209" s="2">
        <v>43436.584131944444</v>
      </c>
      <c r="U209" s="2">
        <v>43436.597025462965</v>
      </c>
      <c r="V209" s="2">
        <v>43436.597025462965</v>
      </c>
      <c r="W209" s="3"/>
      <c r="X209" s="2">
        <f t="shared" si="142"/>
        <v>43436.573287037034</v>
      </c>
      <c r="Y209" s="33">
        <f t="shared" si="143"/>
        <v>7.4537037071422674E-3</v>
      </c>
      <c r="Z209" s="33">
        <f t="shared" si="144"/>
        <v>2.981481482856907E-2</v>
      </c>
      <c r="AA209" s="30"/>
      <c r="AB209" s="30">
        <f t="shared" si="147"/>
        <v>0</v>
      </c>
      <c r="AC209" s="30">
        <f t="shared" si="148"/>
        <v>7.8819444461259991E-3</v>
      </c>
      <c r="AD209" s="10"/>
      <c r="AE209" s="10"/>
      <c r="AG209" s="3"/>
    </row>
    <row r="210" spans="1:33" s="7" customFormat="1" hidden="1" x14ac:dyDescent="0.4">
      <c r="A210" s="16" t="str">
        <f t="shared" si="145"/>
        <v>-</v>
      </c>
      <c r="B210" s="16" t="str">
        <f t="shared" si="146"/>
        <v>-</v>
      </c>
      <c r="C210" s="7">
        <v>13</v>
      </c>
      <c r="D210" s="2">
        <v>43436.574074074073</v>
      </c>
      <c r="E210" s="3" t="s">
        <v>1138</v>
      </c>
      <c r="F210" s="3">
        <v>23692</v>
      </c>
      <c r="G210" s="3" t="s">
        <v>95</v>
      </c>
      <c r="H210" s="3">
        <v>0</v>
      </c>
      <c r="I210" s="3">
        <v>712</v>
      </c>
      <c r="J210" s="3">
        <v>10</v>
      </c>
      <c r="K210" s="3">
        <v>5</v>
      </c>
      <c r="L210" s="3"/>
      <c r="M210" s="2">
        <v>43436.584108796298</v>
      </c>
      <c r="N210" s="2">
        <v>43436.589212962965</v>
      </c>
      <c r="O210" s="3" t="s">
        <v>61</v>
      </c>
      <c r="P210" s="3" t="s">
        <v>62</v>
      </c>
      <c r="Q210" s="3" t="s">
        <v>103</v>
      </c>
      <c r="R210" s="3" t="s">
        <v>19</v>
      </c>
      <c r="S210" s="2">
        <v>43436.584768518522</v>
      </c>
      <c r="T210" s="2">
        <v>43436.584768518522</v>
      </c>
      <c r="U210" s="2">
        <v>43436.593831018516</v>
      </c>
      <c r="V210" s="2">
        <v>43436.593831018516</v>
      </c>
      <c r="W210" s="3"/>
      <c r="X210" s="2">
        <f t="shared" si="142"/>
        <v>43436.574074074073</v>
      </c>
      <c r="Y210" s="33">
        <f t="shared" si="143"/>
        <v>5.1041666665696539E-3</v>
      </c>
      <c r="Z210" s="33">
        <f t="shared" si="144"/>
        <v>2.5520833332848269E-2</v>
      </c>
      <c r="AA210" s="30"/>
      <c r="AB210" s="30">
        <f t="shared" si="147"/>
        <v>0</v>
      </c>
      <c r="AC210" s="30">
        <f t="shared" si="148"/>
        <v>1.0034722225100268E-2</v>
      </c>
      <c r="AD210" s="10"/>
      <c r="AE210" s="10"/>
      <c r="AG210" s="3"/>
    </row>
    <row r="211" spans="1:33" s="7" customFormat="1" x14ac:dyDescent="0.4">
      <c r="A211" s="16" t="str">
        <f t="shared" si="145"/>
        <v>★</v>
      </c>
      <c r="B211" s="16" t="str">
        <f t="shared" si="146"/>
        <v>-</v>
      </c>
      <c r="C211" s="7">
        <v>13</v>
      </c>
      <c r="D211" s="2">
        <v>43436.575150462966</v>
      </c>
      <c r="E211" s="3" t="s">
        <v>922</v>
      </c>
      <c r="F211" s="3">
        <v>23693</v>
      </c>
      <c r="G211" s="3" t="s">
        <v>110</v>
      </c>
      <c r="H211" s="3">
        <v>2400</v>
      </c>
      <c r="I211" s="3">
        <v>856</v>
      </c>
      <c r="J211" s="3">
        <v>12</v>
      </c>
      <c r="K211" s="3">
        <v>1</v>
      </c>
      <c r="L211" s="3"/>
      <c r="M211" s="2">
        <v>43436.583356481482</v>
      </c>
      <c r="N211" s="2">
        <v>43436.586145833331</v>
      </c>
      <c r="O211" s="3" t="s">
        <v>103</v>
      </c>
      <c r="P211" s="3" t="s">
        <v>19</v>
      </c>
      <c r="Q211" s="3" t="s">
        <v>44</v>
      </c>
      <c r="R211" s="3" t="s">
        <v>45</v>
      </c>
      <c r="S211" s="2">
        <v>43436.582812499997</v>
      </c>
      <c r="T211" s="2">
        <v>43436.582812499997</v>
      </c>
      <c r="U211" s="2">
        <v>43436.589016203703</v>
      </c>
      <c r="V211" s="2">
        <v>43436.589016203703</v>
      </c>
      <c r="W211" s="2">
        <v>43436.582083333335</v>
      </c>
      <c r="X211" s="2">
        <f t="shared" si="142"/>
        <v>43436.582083333335</v>
      </c>
      <c r="Y211" s="33">
        <f t="shared" si="143"/>
        <v>2.78935184906004E-3</v>
      </c>
      <c r="Z211" s="33">
        <f t="shared" si="144"/>
        <v>2.78935184906004E-3</v>
      </c>
      <c r="AA211" s="30"/>
      <c r="AB211" s="30">
        <f t="shared" si="147"/>
        <v>5.4398148495238274E-4</v>
      </c>
      <c r="AC211" s="30">
        <f t="shared" si="148"/>
        <v>1.2731481474475004E-3</v>
      </c>
      <c r="AD211" s="10"/>
      <c r="AE211" s="10"/>
      <c r="AG211" s="3"/>
    </row>
    <row r="212" spans="1:33" s="7" customFormat="1" hidden="1" x14ac:dyDescent="0.4">
      <c r="A212" s="16" t="str">
        <f t="shared" si="145"/>
        <v>-</v>
      </c>
      <c r="B212" s="16" t="str">
        <f t="shared" si="146"/>
        <v>-</v>
      </c>
      <c r="C212" s="7">
        <v>13</v>
      </c>
      <c r="D212" s="2">
        <v>43436.576863425929</v>
      </c>
      <c r="E212" s="3" t="s">
        <v>1139</v>
      </c>
      <c r="F212" s="3">
        <v>23694</v>
      </c>
      <c r="G212" s="3" t="s">
        <v>95</v>
      </c>
      <c r="H212" s="3">
        <v>0</v>
      </c>
      <c r="I212" s="3">
        <v>897</v>
      </c>
      <c r="J212" s="3">
        <v>9</v>
      </c>
      <c r="K212" s="3">
        <v>3</v>
      </c>
      <c r="L212" s="3"/>
      <c r="M212" s="2">
        <v>43436.578541666669</v>
      </c>
      <c r="N212" s="2">
        <v>43436.587210648147</v>
      </c>
      <c r="O212" s="3" t="s">
        <v>24</v>
      </c>
      <c r="P212" s="3" t="s">
        <v>25</v>
      </c>
      <c r="Q212" s="3" t="s">
        <v>103</v>
      </c>
      <c r="R212" s="3" t="s">
        <v>19</v>
      </c>
      <c r="S212" s="2">
        <v>43436.578923611109</v>
      </c>
      <c r="T212" s="2">
        <v>43436.578923611109</v>
      </c>
      <c r="U212" s="2">
        <v>43436.588182870371</v>
      </c>
      <c r="V212" s="2">
        <v>43436.594861111109</v>
      </c>
      <c r="W212" s="3"/>
      <c r="X212" s="2">
        <f t="shared" si="142"/>
        <v>43436.576863425929</v>
      </c>
      <c r="Y212" s="33">
        <f t="shared" si="143"/>
        <v>8.6689814779674634E-3</v>
      </c>
      <c r="Z212" s="33">
        <f t="shared" si="144"/>
        <v>2.600694443390239E-2</v>
      </c>
      <c r="AA212" s="30"/>
      <c r="AB212" s="30">
        <f t="shared" si="147"/>
        <v>0</v>
      </c>
      <c r="AC212" s="30">
        <f t="shared" si="148"/>
        <v>1.6782407401478849E-3</v>
      </c>
      <c r="AD212" s="10"/>
      <c r="AE212" s="10"/>
    </row>
    <row r="213" spans="1:33" s="7" customFormat="1" x14ac:dyDescent="0.4">
      <c r="A213" s="16" t="str">
        <f t="shared" ref="A213:A305" si="149">IF(W213&gt;0, "★", "-")</f>
        <v>-</v>
      </c>
      <c r="B213" s="16" t="str">
        <f t="shared" ref="B213:B305" si="150">IF(L213&gt;0, "☆", "-")</f>
        <v>-</v>
      </c>
      <c r="C213" s="7">
        <v>13</v>
      </c>
      <c r="D213" s="2">
        <v>43436.57917824074</v>
      </c>
      <c r="E213" s="3" t="s">
        <v>662</v>
      </c>
      <c r="F213" s="3">
        <v>23696</v>
      </c>
      <c r="G213" s="3" t="s">
        <v>32</v>
      </c>
      <c r="H213" s="3">
        <v>7936</v>
      </c>
      <c r="I213" s="3">
        <v>89</v>
      </c>
      <c r="J213" s="3">
        <v>15</v>
      </c>
      <c r="K213" s="3">
        <v>1</v>
      </c>
      <c r="L213" s="3"/>
      <c r="M213" s="2">
        <v>43436.584618055553</v>
      </c>
      <c r="N213" s="2">
        <v>43436.58935185185</v>
      </c>
      <c r="O213" s="3" t="s">
        <v>57</v>
      </c>
      <c r="P213" s="3" t="s">
        <v>58</v>
      </c>
      <c r="Q213" s="3" t="s">
        <v>26</v>
      </c>
      <c r="R213" s="3" t="s">
        <v>27</v>
      </c>
      <c r="S213" s="2">
        <v>43436.585381944446</v>
      </c>
      <c r="T213" s="2">
        <v>43436.585381944446</v>
      </c>
      <c r="U213" s="2">
        <v>43436.59302083333</v>
      </c>
      <c r="V213" s="2">
        <v>43436.59302083333</v>
      </c>
      <c r="W213" s="3"/>
      <c r="X213" s="2">
        <f t="shared" si="142"/>
        <v>43436.57917824074</v>
      </c>
      <c r="Y213" s="33">
        <f t="shared" si="143"/>
        <v>4.7337962969322689E-3</v>
      </c>
      <c r="Z213" s="33">
        <f t="shared" si="144"/>
        <v>4.7337962969322689E-3</v>
      </c>
      <c r="AA213" s="30"/>
      <c r="AB213" s="30">
        <f t="shared" si="147"/>
        <v>0</v>
      </c>
      <c r="AC213" s="30">
        <f t="shared" si="148"/>
        <v>5.4398148131440394E-3</v>
      </c>
      <c r="AD213" s="10"/>
      <c r="AE213" s="10"/>
      <c r="AG213" s="3"/>
    </row>
    <row r="214" spans="1:33" s="7" customFormat="1" hidden="1" x14ac:dyDescent="0.4">
      <c r="A214" s="16" t="str">
        <f t="shared" ref="A214:A220" si="151">IF(W214&gt;0, "★", "-")</f>
        <v>★</v>
      </c>
      <c r="B214" s="16" t="str">
        <f t="shared" ref="B214:B220" si="152">IF(L214&gt;0, "☆", "-")</f>
        <v>☆</v>
      </c>
      <c r="C214" s="7">
        <v>13</v>
      </c>
      <c r="D214" s="2">
        <v>43436.519675925927</v>
      </c>
      <c r="E214" s="3" t="s">
        <v>1091</v>
      </c>
      <c r="F214" s="3">
        <v>23565</v>
      </c>
      <c r="G214" s="3" t="s">
        <v>65</v>
      </c>
      <c r="H214" s="3">
        <v>5828</v>
      </c>
      <c r="I214" s="3">
        <v>366</v>
      </c>
      <c r="J214" s="3">
        <v>10</v>
      </c>
      <c r="K214" s="3">
        <v>3</v>
      </c>
      <c r="L214" s="2">
        <v>43436.520624999997</v>
      </c>
      <c r="M214" s="3"/>
      <c r="N214" s="3"/>
      <c r="O214" s="3" t="s">
        <v>61</v>
      </c>
      <c r="P214" s="3" t="s">
        <v>62</v>
      </c>
      <c r="Q214" s="3" t="s">
        <v>33</v>
      </c>
      <c r="R214" s="3" t="s">
        <v>34</v>
      </c>
      <c r="S214" s="2">
        <v>43436.561342592591</v>
      </c>
      <c r="T214" s="3"/>
      <c r="U214" s="2">
        <v>43436.568310185183</v>
      </c>
      <c r="V214" s="3"/>
      <c r="W214" s="2">
        <v>43436.561342592591</v>
      </c>
      <c r="X214" s="2">
        <f t="shared" ref="X214:X245" si="153">IF(W214&gt;0,W214,D214)</f>
        <v>43436.561342592591</v>
      </c>
      <c r="Y214" s="33">
        <f t="shared" ref="Y214:Y245" si="154">N214-M214</f>
        <v>0</v>
      </c>
      <c r="Z214" s="33">
        <f t="shared" ref="Z214:Z245" si="155">Y214*K214</f>
        <v>0</v>
      </c>
      <c r="AA214" s="30"/>
      <c r="AB214" s="30">
        <f t="shared" ref="AB214:AB245" si="156">IF(IF(A214="☆",L214-S214,M214-S214)&lt;0,0,IF(A214="☆",L214-S214,M214-S214))</f>
        <v>0</v>
      </c>
      <c r="AC214" s="30">
        <f>IF(IF(B214="☆",(IF(L214&gt;S214,L214-X214,S214-X214)),M214-X214)&lt;0,0,IF(B214="☆",(IF(L214&gt;S214,L214-X214,S214-X214)),M214-X214))</f>
        <v>0</v>
      </c>
      <c r="AD214" s="10"/>
      <c r="AE214" s="10"/>
      <c r="AG214" s="3" t="s">
        <v>556</v>
      </c>
    </row>
    <row r="215" spans="1:33" s="7" customFormat="1" hidden="1" x14ac:dyDescent="0.4">
      <c r="A215" s="16" t="str">
        <f t="shared" si="151"/>
        <v>★</v>
      </c>
      <c r="B215" s="16" t="str">
        <f t="shared" si="152"/>
        <v>☆</v>
      </c>
      <c r="C215" s="7">
        <v>13</v>
      </c>
      <c r="D215" s="2">
        <v>43436.529062499998</v>
      </c>
      <c r="E215" s="3" t="s">
        <v>1091</v>
      </c>
      <c r="F215" s="3">
        <v>23579</v>
      </c>
      <c r="G215" s="3" t="s">
        <v>110</v>
      </c>
      <c r="H215" s="3">
        <v>5828</v>
      </c>
      <c r="I215" s="3">
        <v>641</v>
      </c>
      <c r="J215" s="3">
        <v>15</v>
      </c>
      <c r="K215" s="3">
        <v>3</v>
      </c>
      <c r="L215" s="2">
        <v>43436.551377314812</v>
      </c>
      <c r="M215" s="3"/>
      <c r="N215" s="3"/>
      <c r="O215" s="3" t="s">
        <v>61</v>
      </c>
      <c r="P215" s="3" t="s">
        <v>62</v>
      </c>
      <c r="Q215" s="3" t="s">
        <v>33</v>
      </c>
      <c r="R215" s="3" t="s">
        <v>34</v>
      </c>
      <c r="S215" s="2">
        <v>43436.570717592593</v>
      </c>
      <c r="T215" s="3"/>
      <c r="U215" s="2">
        <v>43436.577685185184</v>
      </c>
      <c r="V215" s="3"/>
      <c r="W215" s="2">
        <v>43436.570717592593</v>
      </c>
      <c r="X215" s="2">
        <f t="shared" si="153"/>
        <v>43436.570717592593</v>
      </c>
      <c r="Y215" s="33">
        <f t="shared" si="154"/>
        <v>0</v>
      </c>
      <c r="Z215" s="33">
        <f t="shared" si="155"/>
        <v>0</v>
      </c>
      <c r="AA215" s="30"/>
      <c r="AB215" s="30">
        <f t="shared" si="156"/>
        <v>0</v>
      </c>
      <c r="AC215" s="30"/>
      <c r="AD215" s="10"/>
      <c r="AE215" s="10"/>
      <c r="AG215" s="3" t="s">
        <v>557</v>
      </c>
    </row>
    <row r="216" spans="1:33" s="7" customFormat="1" hidden="1" x14ac:dyDescent="0.4">
      <c r="A216" s="16" t="str">
        <f t="shared" si="151"/>
        <v>★</v>
      </c>
      <c r="B216" s="16" t="str">
        <f t="shared" si="152"/>
        <v>☆</v>
      </c>
      <c r="C216" s="7">
        <v>13</v>
      </c>
      <c r="D216" s="2">
        <v>43436.529398148145</v>
      </c>
      <c r="E216" s="3" t="s">
        <v>1100</v>
      </c>
      <c r="F216" s="3">
        <v>23581</v>
      </c>
      <c r="G216" s="3" t="s">
        <v>97</v>
      </c>
      <c r="H216" s="3">
        <v>8093</v>
      </c>
      <c r="I216" s="3">
        <v>676</v>
      </c>
      <c r="J216" s="3">
        <v>13</v>
      </c>
      <c r="K216" s="3">
        <v>1</v>
      </c>
      <c r="L216" s="2">
        <v>43436.529675925929</v>
      </c>
      <c r="M216" s="3"/>
      <c r="N216" s="3"/>
      <c r="O216" s="3" t="s">
        <v>48</v>
      </c>
      <c r="P216" s="3" t="s">
        <v>49</v>
      </c>
      <c r="Q216" s="3" t="s">
        <v>22</v>
      </c>
      <c r="R216" s="3" t="s">
        <v>23</v>
      </c>
      <c r="S216" s="2">
        <v>43436.570833333331</v>
      </c>
      <c r="T216" s="3"/>
      <c r="U216" s="2">
        <v>43436.584803240738</v>
      </c>
      <c r="V216" s="3"/>
      <c r="W216" s="2">
        <v>43436.570833333331</v>
      </c>
      <c r="X216" s="2">
        <f t="shared" si="153"/>
        <v>43436.570833333331</v>
      </c>
      <c r="Y216" s="33">
        <f t="shared" si="154"/>
        <v>0</v>
      </c>
      <c r="Z216" s="33">
        <f t="shared" si="155"/>
        <v>0</v>
      </c>
      <c r="AA216" s="30"/>
      <c r="AB216" s="30">
        <f t="shared" si="156"/>
        <v>0</v>
      </c>
      <c r="AC216" s="30">
        <f t="shared" ref="AC216:AC222" si="157">IF(IF(B216="☆",(IF(L216&gt;S216,L216-X216,S216-X216)),M216-X216)&lt;0,0,IF(B216="☆",(IF(L216&gt;S216,L216-X216,S216-X216)),M216-X216))</f>
        <v>0</v>
      </c>
      <c r="AD216" s="10"/>
      <c r="AE216" s="10"/>
      <c r="AG216" s="3"/>
    </row>
    <row r="217" spans="1:33" s="7" customFormat="1" hidden="1" x14ac:dyDescent="0.4">
      <c r="A217" s="16" t="str">
        <f t="shared" si="151"/>
        <v>★</v>
      </c>
      <c r="B217" s="16" t="str">
        <f t="shared" si="152"/>
        <v>☆</v>
      </c>
      <c r="C217" s="7">
        <v>13</v>
      </c>
      <c r="D217" s="2">
        <v>43436.538912037038</v>
      </c>
      <c r="E217" s="3" t="s">
        <v>1107</v>
      </c>
      <c r="F217" s="3">
        <v>23600</v>
      </c>
      <c r="G217" s="3" t="s">
        <v>32</v>
      </c>
      <c r="H217" s="3">
        <v>8098</v>
      </c>
      <c r="I217" s="3">
        <v>941</v>
      </c>
      <c r="J217" s="3">
        <v>5</v>
      </c>
      <c r="K217" s="3">
        <v>1</v>
      </c>
      <c r="L217" s="2">
        <v>43436.53943287037</v>
      </c>
      <c r="M217" s="3"/>
      <c r="N217" s="3"/>
      <c r="O217" s="3" t="s">
        <v>26</v>
      </c>
      <c r="P217" s="3" t="s">
        <v>27</v>
      </c>
      <c r="Q217" s="3" t="s">
        <v>33</v>
      </c>
      <c r="R217" s="3" t="s">
        <v>34</v>
      </c>
      <c r="S217" s="2">
        <v>43436.580567129633</v>
      </c>
      <c r="T217" s="3"/>
      <c r="U217" s="2">
        <v>43436.586446759262</v>
      </c>
      <c r="V217" s="3"/>
      <c r="W217" s="2">
        <v>43436.580567129633</v>
      </c>
      <c r="X217" s="2">
        <f t="shared" si="153"/>
        <v>43436.580567129633</v>
      </c>
      <c r="Y217" s="33">
        <f t="shared" si="154"/>
        <v>0</v>
      </c>
      <c r="Z217" s="33">
        <f t="shared" si="155"/>
        <v>0</v>
      </c>
      <c r="AA217" s="30"/>
      <c r="AB217" s="30">
        <f t="shared" si="156"/>
        <v>0</v>
      </c>
      <c r="AC217" s="30">
        <f t="shared" si="157"/>
        <v>0</v>
      </c>
      <c r="AD217" s="10"/>
      <c r="AE217" s="10"/>
      <c r="AG217" s="3"/>
    </row>
    <row r="218" spans="1:33" s="7" customFormat="1" hidden="1" x14ac:dyDescent="0.4">
      <c r="A218" s="16" t="str">
        <f t="shared" si="151"/>
        <v>★</v>
      </c>
      <c r="B218" s="16" t="str">
        <f t="shared" si="152"/>
        <v>☆</v>
      </c>
      <c r="C218" s="7">
        <v>13</v>
      </c>
      <c r="D218" s="2">
        <v>43436.539386574077</v>
      </c>
      <c r="E218" s="3" t="s">
        <v>1043</v>
      </c>
      <c r="F218" s="3">
        <v>23601</v>
      </c>
      <c r="G218" s="3" t="s">
        <v>97</v>
      </c>
      <c r="H218" s="3">
        <v>8066</v>
      </c>
      <c r="I218" s="3">
        <v>673</v>
      </c>
      <c r="J218" s="3">
        <v>6</v>
      </c>
      <c r="K218" s="3">
        <v>4</v>
      </c>
      <c r="L218" s="2">
        <v>43436.539652777778</v>
      </c>
      <c r="M218" s="3"/>
      <c r="N218" s="3"/>
      <c r="O218" s="3" t="s">
        <v>57</v>
      </c>
      <c r="P218" s="3" t="s">
        <v>58</v>
      </c>
      <c r="Q218" s="3" t="s">
        <v>103</v>
      </c>
      <c r="R218" s="3" t="s">
        <v>19</v>
      </c>
      <c r="S218" s="2">
        <v>43436.553657407407</v>
      </c>
      <c r="T218" s="3"/>
      <c r="U218" s="2">
        <v>43436.559259259258</v>
      </c>
      <c r="V218" s="3"/>
      <c r="W218" s="2">
        <v>43436.54583333333</v>
      </c>
      <c r="X218" s="2">
        <f t="shared" si="153"/>
        <v>43436.54583333333</v>
      </c>
      <c r="Y218" s="33">
        <f t="shared" si="154"/>
        <v>0</v>
      </c>
      <c r="Z218" s="33">
        <f t="shared" si="155"/>
        <v>0</v>
      </c>
      <c r="AA218" s="30"/>
      <c r="AB218" s="30">
        <f t="shared" si="156"/>
        <v>0</v>
      </c>
      <c r="AC218" s="30">
        <f t="shared" si="157"/>
        <v>7.8240740767796524E-3</v>
      </c>
      <c r="AD218" s="10"/>
      <c r="AE218" s="10"/>
      <c r="AG218" s="3"/>
    </row>
    <row r="219" spans="1:33" s="7" customFormat="1" hidden="1" x14ac:dyDescent="0.4">
      <c r="A219" s="16" t="str">
        <f t="shared" si="151"/>
        <v>-</v>
      </c>
      <c r="B219" s="16" t="str">
        <f t="shared" si="152"/>
        <v>☆</v>
      </c>
      <c r="C219" s="7">
        <v>13</v>
      </c>
      <c r="D219" s="2">
        <v>43436.54179398148</v>
      </c>
      <c r="E219" s="3" t="s">
        <v>1108</v>
      </c>
      <c r="F219" s="3">
        <v>23608</v>
      </c>
      <c r="G219" s="3" t="s">
        <v>32</v>
      </c>
      <c r="H219" s="3">
        <v>2101</v>
      </c>
      <c r="I219" s="3">
        <v>839</v>
      </c>
      <c r="J219" s="3">
        <v>1</v>
      </c>
      <c r="K219" s="3">
        <v>2</v>
      </c>
      <c r="L219" s="2">
        <v>43436.542118055557</v>
      </c>
      <c r="M219" s="3"/>
      <c r="N219" s="3"/>
      <c r="O219" s="3" t="s">
        <v>103</v>
      </c>
      <c r="P219" s="3" t="s">
        <v>19</v>
      </c>
      <c r="Q219" s="3" t="s">
        <v>22</v>
      </c>
      <c r="R219" s="3" t="s">
        <v>23</v>
      </c>
      <c r="S219" s="2">
        <v>43436.555324074077</v>
      </c>
      <c r="T219" s="3"/>
      <c r="U219" s="2">
        <v>43436.564942129633</v>
      </c>
      <c r="V219" s="3"/>
      <c r="W219" s="3"/>
      <c r="X219" s="2">
        <f t="shared" si="153"/>
        <v>43436.54179398148</v>
      </c>
      <c r="Y219" s="33">
        <f t="shared" si="154"/>
        <v>0</v>
      </c>
      <c r="Z219" s="33">
        <f t="shared" si="155"/>
        <v>0</v>
      </c>
      <c r="AA219" s="30"/>
      <c r="AB219" s="30">
        <f t="shared" si="156"/>
        <v>0</v>
      </c>
      <c r="AC219" s="30">
        <f t="shared" si="157"/>
        <v>1.3530092597648036E-2</v>
      </c>
      <c r="AD219" s="10"/>
      <c r="AE219" s="10"/>
    </row>
    <row r="220" spans="1:33" s="7" customFormat="1" hidden="1" x14ac:dyDescent="0.4">
      <c r="A220" s="16" t="str">
        <f t="shared" si="151"/>
        <v>-</v>
      </c>
      <c r="B220" s="16" t="str">
        <f t="shared" si="152"/>
        <v>☆</v>
      </c>
      <c r="C220" s="7">
        <v>13</v>
      </c>
      <c r="D220" s="2">
        <v>43436.542881944442</v>
      </c>
      <c r="E220" s="3" t="s">
        <v>1109</v>
      </c>
      <c r="F220" s="3">
        <v>23610</v>
      </c>
      <c r="G220" s="3" t="s">
        <v>96</v>
      </c>
      <c r="H220" s="3">
        <v>0</v>
      </c>
      <c r="I220" s="3">
        <v>796</v>
      </c>
      <c r="J220" s="3">
        <v>3</v>
      </c>
      <c r="K220" s="3">
        <v>2</v>
      </c>
      <c r="L220" s="2">
        <v>43436.543252314812</v>
      </c>
      <c r="M220" s="3"/>
      <c r="N220" s="3"/>
      <c r="O220" s="3" t="s">
        <v>41</v>
      </c>
      <c r="P220" s="3" t="s">
        <v>42</v>
      </c>
      <c r="Q220" s="3" t="s">
        <v>26</v>
      </c>
      <c r="R220" s="3" t="s">
        <v>27</v>
      </c>
      <c r="S220" s="2">
        <v>43436.566516203704</v>
      </c>
      <c r="T220" s="3"/>
      <c r="U220" s="2">
        <v>43436.575740740744</v>
      </c>
      <c r="V220" s="3"/>
      <c r="W220" s="3"/>
      <c r="X220" s="2">
        <f t="shared" si="153"/>
        <v>43436.542881944442</v>
      </c>
      <c r="Y220" s="33">
        <f t="shared" si="154"/>
        <v>0</v>
      </c>
      <c r="Z220" s="33">
        <f t="shared" si="155"/>
        <v>0</v>
      </c>
      <c r="AA220" s="30"/>
      <c r="AB220" s="30">
        <f t="shared" si="156"/>
        <v>0</v>
      </c>
      <c r="AC220" s="30">
        <f t="shared" si="157"/>
        <v>2.3634259261598345E-2</v>
      </c>
      <c r="AD220" s="10"/>
      <c r="AE220" s="10"/>
    </row>
    <row r="221" spans="1:33" s="7" customFormat="1" hidden="1" x14ac:dyDescent="0.4">
      <c r="A221" s="16" t="str">
        <f t="shared" ref="A221:A222" si="158">IF(W221&gt;0, "★", "-")</f>
        <v>★</v>
      </c>
      <c r="B221" s="16" t="str">
        <f t="shared" ref="B221:B222" si="159">IF(L221&gt;0, "☆", "-")</f>
        <v>☆</v>
      </c>
      <c r="C221" s="7">
        <v>13</v>
      </c>
      <c r="D221" s="2">
        <v>43436.542997685188</v>
      </c>
      <c r="E221" s="3" t="s">
        <v>1110</v>
      </c>
      <c r="F221" s="3">
        <v>23611</v>
      </c>
      <c r="G221" s="3" t="s">
        <v>18</v>
      </c>
      <c r="H221" s="3">
        <v>3401</v>
      </c>
      <c r="I221" s="3">
        <v>525</v>
      </c>
      <c r="J221" s="3">
        <v>10</v>
      </c>
      <c r="K221" s="3">
        <v>1</v>
      </c>
      <c r="L221" s="2">
        <v>43436.543217592596</v>
      </c>
      <c r="M221" s="3"/>
      <c r="N221" s="3"/>
      <c r="O221" s="3" t="s">
        <v>63</v>
      </c>
      <c r="P221" s="3" t="s">
        <v>64</v>
      </c>
      <c r="Q221" s="3" t="s">
        <v>39</v>
      </c>
      <c r="R221" s="3" t="s">
        <v>40</v>
      </c>
      <c r="S221" s="2">
        <v>43436.555543981478</v>
      </c>
      <c r="T221" s="3"/>
      <c r="U221" s="2">
        <v>43436.571134259262</v>
      </c>
      <c r="V221" s="3"/>
      <c r="W221" s="2">
        <v>43436.549930555557</v>
      </c>
      <c r="X221" s="2">
        <f t="shared" si="153"/>
        <v>43436.549930555557</v>
      </c>
      <c r="Y221" s="33">
        <f t="shared" si="154"/>
        <v>0</v>
      </c>
      <c r="Z221" s="33">
        <f t="shared" si="155"/>
        <v>0</v>
      </c>
      <c r="AA221" s="30"/>
      <c r="AB221" s="30">
        <f t="shared" si="156"/>
        <v>0</v>
      </c>
      <c r="AC221" s="30">
        <f t="shared" si="157"/>
        <v>5.6134259211830795E-3</v>
      </c>
      <c r="AD221" s="10"/>
      <c r="AE221" s="10"/>
    </row>
    <row r="222" spans="1:33" s="7" customFormat="1" hidden="1" x14ac:dyDescent="0.4">
      <c r="A222" s="16" t="str">
        <f t="shared" si="158"/>
        <v>-</v>
      </c>
      <c r="B222" s="16" t="str">
        <f t="shared" si="159"/>
        <v>☆</v>
      </c>
      <c r="C222" s="7">
        <v>13</v>
      </c>
      <c r="D222" s="2">
        <v>43436.543020833335</v>
      </c>
      <c r="E222" s="3" t="s">
        <v>1111</v>
      </c>
      <c r="F222" s="3">
        <v>23612</v>
      </c>
      <c r="G222" s="3" t="s">
        <v>95</v>
      </c>
      <c r="H222" s="3">
        <v>0</v>
      </c>
      <c r="I222" s="3">
        <v>648</v>
      </c>
      <c r="J222" s="3">
        <v>6</v>
      </c>
      <c r="K222" s="3">
        <v>5</v>
      </c>
      <c r="L222" s="2">
        <v>43436.563136574077</v>
      </c>
      <c r="M222" s="3"/>
      <c r="N222" s="3"/>
      <c r="O222" s="3" t="s">
        <v>33</v>
      </c>
      <c r="P222" s="3" t="s">
        <v>34</v>
      </c>
      <c r="Q222" s="3" t="s">
        <v>103</v>
      </c>
      <c r="R222" s="3" t="s">
        <v>19</v>
      </c>
      <c r="S222" s="2">
        <v>43436.561562499999</v>
      </c>
      <c r="T222" s="3"/>
      <c r="U222" s="2">
        <v>43436.568287037036</v>
      </c>
      <c r="V222" s="3"/>
      <c r="W222" s="3"/>
      <c r="X222" s="2">
        <f t="shared" si="153"/>
        <v>43436.543020833335</v>
      </c>
      <c r="Y222" s="33">
        <f t="shared" si="154"/>
        <v>0</v>
      </c>
      <c r="Z222" s="33">
        <f t="shared" si="155"/>
        <v>0</v>
      </c>
      <c r="AA222" s="30"/>
      <c r="AB222" s="30">
        <f t="shared" si="156"/>
        <v>0</v>
      </c>
      <c r="AC222" s="30">
        <f t="shared" si="157"/>
        <v>2.011574074276723E-2</v>
      </c>
      <c r="AD222" s="10"/>
      <c r="AE222" s="10"/>
    </row>
    <row r="223" spans="1:33" s="7" customFormat="1" hidden="1" x14ac:dyDescent="0.4">
      <c r="A223" s="16" t="str">
        <f>IF(W223&gt;0, "★", "-")</f>
        <v>-</v>
      </c>
      <c r="B223" s="16" t="str">
        <f t="shared" ref="B223" si="160">IF(L223&gt;0, "☆", "-")</f>
        <v>☆</v>
      </c>
      <c r="C223" s="7">
        <v>13</v>
      </c>
      <c r="D223" s="2">
        <v>43436.543287037035</v>
      </c>
      <c r="E223" s="3" t="s">
        <v>1113</v>
      </c>
      <c r="F223" s="3">
        <v>23614</v>
      </c>
      <c r="G223" s="3" t="s">
        <v>32</v>
      </c>
      <c r="H223" s="3">
        <v>5131</v>
      </c>
      <c r="I223" s="3">
        <v>518</v>
      </c>
      <c r="J223" s="3">
        <v>10</v>
      </c>
      <c r="K223" s="3">
        <v>3</v>
      </c>
      <c r="L223" s="2">
        <v>43436.54346064815</v>
      </c>
      <c r="M223" s="3"/>
      <c r="N223" s="3"/>
      <c r="O223" s="3" t="s">
        <v>73</v>
      </c>
      <c r="P223" s="3" t="s">
        <v>74</v>
      </c>
      <c r="Q223" s="3" t="s">
        <v>26</v>
      </c>
      <c r="R223" s="3" t="s">
        <v>27</v>
      </c>
      <c r="S223" s="2">
        <v>43436.5624537037</v>
      </c>
      <c r="T223" s="3"/>
      <c r="U223" s="2">
        <v>43436.572280092594</v>
      </c>
      <c r="V223" s="3"/>
      <c r="W223" s="3"/>
      <c r="X223" s="2">
        <f t="shared" si="153"/>
        <v>43436.543287037035</v>
      </c>
      <c r="Y223" s="33">
        <f t="shared" si="154"/>
        <v>0</v>
      </c>
      <c r="Z223" s="33">
        <f t="shared" si="155"/>
        <v>0</v>
      </c>
      <c r="AA223" s="30"/>
      <c r="AB223" s="30">
        <f t="shared" si="156"/>
        <v>0</v>
      </c>
      <c r="AC223" s="30"/>
      <c r="AD223" s="10"/>
      <c r="AE223" s="10"/>
      <c r="AG223" s="3" t="s">
        <v>1342</v>
      </c>
    </row>
    <row r="224" spans="1:33" s="7" customFormat="1" hidden="1" x14ac:dyDescent="0.4">
      <c r="A224" s="16" t="str">
        <f t="shared" ref="A224:A225" si="161">IF(W224&gt;0, "★", "-")</f>
        <v>-</v>
      </c>
      <c r="B224" s="16" t="str">
        <f t="shared" ref="B224:B225" si="162">IF(L224&gt;0, "☆", "-")</f>
        <v>☆</v>
      </c>
      <c r="C224" s="7">
        <v>13</v>
      </c>
      <c r="D224" s="2">
        <v>43436.54351851852</v>
      </c>
      <c r="E224" s="3" t="s">
        <v>1105</v>
      </c>
      <c r="F224" s="3">
        <v>23615</v>
      </c>
      <c r="G224" s="3" t="s">
        <v>65</v>
      </c>
      <c r="H224" s="3">
        <v>8097</v>
      </c>
      <c r="I224" s="3">
        <v>23</v>
      </c>
      <c r="J224" s="3">
        <v>8</v>
      </c>
      <c r="K224" s="3">
        <v>4</v>
      </c>
      <c r="L224" s="2">
        <v>43436.544710648152</v>
      </c>
      <c r="M224" s="3"/>
      <c r="N224" s="3"/>
      <c r="O224" s="3" t="s">
        <v>28</v>
      </c>
      <c r="P224" s="3" t="s">
        <v>29</v>
      </c>
      <c r="Q224" s="3" t="s">
        <v>30</v>
      </c>
      <c r="R224" s="3" t="s">
        <v>31</v>
      </c>
      <c r="S224" s="2">
        <v>43436.554143518515</v>
      </c>
      <c r="T224" s="3"/>
      <c r="U224" s="2">
        <v>43436.562199074076</v>
      </c>
      <c r="V224" s="3"/>
      <c r="W224" s="3"/>
      <c r="X224" s="2">
        <f t="shared" si="153"/>
        <v>43436.54351851852</v>
      </c>
      <c r="Y224" s="33">
        <f t="shared" si="154"/>
        <v>0</v>
      </c>
      <c r="Z224" s="33">
        <f t="shared" si="155"/>
        <v>0</v>
      </c>
      <c r="AA224" s="30"/>
      <c r="AB224" s="30">
        <f t="shared" si="156"/>
        <v>0</v>
      </c>
      <c r="AC224" s="30">
        <f>IF(IF(B224="☆",(IF(L224&gt;S224,L224-X224,S224-X224)),M224-X224)&lt;0,0,IF(B224="☆",(IF(L224&gt;S224,L224-X224,S224-X224)),M224-X224))</f>
        <v>1.0624999995343387E-2</v>
      </c>
      <c r="AD224" s="10"/>
      <c r="AE224" s="10"/>
    </row>
    <row r="225" spans="1:33" s="7" customFormat="1" hidden="1" x14ac:dyDescent="0.4">
      <c r="A225" s="16" t="str">
        <f t="shared" si="161"/>
        <v>-</v>
      </c>
      <c r="B225" s="16" t="str">
        <f t="shared" si="162"/>
        <v>☆</v>
      </c>
      <c r="C225" s="7">
        <v>13</v>
      </c>
      <c r="D225" s="2">
        <v>43436.543900462966</v>
      </c>
      <c r="E225" s="3" t="s">
        <v>1113</v>
      </c>
      <c r="F225" s="3">
        <v>23616</v>
      </c>
      <c r="G225" s="3" t="s">
        <v>32</v>
      </c>
      <c r="H225" s="3">
        <v>5131</v>
      </c>
      <c r="I225" s="3">
        <v>4</v>
      </c>
      <c r="J225" s="3">
        <v>10</v>
      </c>
      <c r="K225" s="3">
        <v>3</v>
      </c>
      <c r="L225" s="2">
        <v>43436.54414351852</v>
      </c>
      <c r="M225" s="3"/>
      <c r="N225" s="3"/>
      <c r="O225" s="3" t="s">
        <v>73</v>
      </c>
      <c r="P225" s="3" t="s">
        <v>74</v>
      </c>
      <c r="Q225" s="3" t="s">
        <v>26</v>
      </c>
      <c r="R225" s="3" t="s">
        <v>27</v>
      </c>
      <c r="S225" s="2">
        <v>43436.561273148145</v>
      </c>
      <c r="T225" s="3"/>
      <c r="U225" s="2">
        <v>43436.571099537039</v>
      </c>
      <c r="V225" s="3"/>
      <c r="W225" s="3"/>
      <c r="X225" s="2">
        <f t="shared" si="153"/>
        <v>43436.543900462966</v>
      </c>
      <c r="Y225" s="33">
        <f t="shared" si="154"/>
        <v>0</v>
      </c>
      <c r="Z225" s="33">
        <f t="shared" si="155"/>
        <v>0</v>
      </c>
      <c r="AA225" s="30"/>
      <c r="AB225" s="30">
        <f t="shared" si="156"/>
        <v>0</v>
      </c>
      <c r="AC225" s="30">
        <f>IF(IF(B225="☆",(IF(L225&gt;S225,L225-X225,S225-X225)),M225-X225)&lt;0,0,IF(B225="☆",(IF(L225&gt;S225,L225-X225,S225-X225)),M225-X225))</f>
        <v>1.7372685178997926E-2</v>
      </c>
      <c r="AD225" s="10"/>
      <c r="AE225" s="10"/>
      <c r="AG225" s="3" t="s">
        <v>1343</v>
      </c>
    </row>
    <row r="226" spans="1:33" s="7" customFormat="1" hidden="1" x14ac:dyDescent="0.4">
      <c r="A226" s="16" t="str">
        <f t="shared" ref="A226:A248" si="163">IF(W226&gt;0, "★", "-")</f>
        <v>-</v>
      </c>
      <c r="B226" s="16" t="str">
        <f t="shared" ref="B226:B249" si="164">IF(L226&gt;0, "☆", "-")</f>
        <v>☆</v>
      </c>
      <c r="C226" s="7">
        <v>13</v>
      </c>
      <c r="D226" s="2">
        <v>43436.544328703705</v>
      </c>
      <c r="E226" s="3" t="s">
        <v>1109</v>
      </c>
      <c r="F226" s="3">
        <v>23617</v>
      </c>
      <c r="G226" s="3" t="s">
        <v>96</v>
      </c>
      <c r="H226" s="3">
        <v>0</v>
      </c>
      <c r="I226" s="3">
        <v>212</v>
      </c>
      <c r="J226" s="3">
        <v>12</v>
      </c>
      <c r="K226" s="3">
        <v>2</v>
      </c>
      <c r="L226" s="2">
        <v>43436.544664351852</v>
      </c>
      <c r="M226" s="3"/>
      <c r="N226" s="3"/>
      <c r="O226" s="3" t="s">
        <v>41</v>
      </c>
      <c r="P226" s="3" t="s">
        <v>42</v>
      </c>
      <c r="Q226" s="3" t="s">
        <v>26</v>
      </c>
      <c r="R226" s="3" t="s">
        <v>27</v>
      </c>
      <c r="S226" s="2">
        <v>43436.563449074078</v>
      </c>
      <c r="T226" s="3"/>
      <c r="U226" s="2">
        <v>43436.57267361111</v>
      </c>
      <c r="V226" s="3"/>
      <c r="W226" s="3"/>
      <c r="X226" s="2">
        <f t="shared" si="153"/>
        <v>43436.544328703705</v>
      </c>
      <c r="Y226" s="33">
        <f t="shared" si="154"/>
        <v>0</v>
      </c>
      <c r="Z226" s="33">
        <f t="shared" si="155"/>
        <v>0</v>
      </c>
      <c r="AA226" s="30"/>
      <c r="AB226" s="30">
        <f t="shared" si="156"/>
        <v>0</v>
      </c>
      <c r="AC226" s="30">
        <f>IF(IF(B226="☆",(IF(L226&gt;S226,L226-X226,S226-X226)),M226-X226)&lt;0,0,IF(B226="☆",(IF(L226&gt;S226,L226-X226,S226-X226)),M226-X226))</f>
        <v>1.9120370372547768E-2</v>
      </c>
      <c r="AD226" s="10"/>
      <c r="AE226" s="10"/>
    </row>
    <row r="227" spans="1:33" s="7" customFormat="1" hidden="1" x14ac:dyDescent="0.4">
      <c r="A227" s="16" t="str">
        <f t="shared" si="163"/>
        <v>★</v>
      </c>
      <c r="B227" s="16" t="str">
        <f t="shared" si="164"/>
        <v>☆</v>
      </c>
      <c r="C227" s="7">
        <v>13</v>
      </c>
      <c r="D227" s="2">
        <v>43436.544432870367</v>
      </c>
      <c r="E227" s="3" t="s">
        <v>1002</v>
      </c>
      <c r="F227" s="3">
        <v>23618</v>
      </c>
      <c r="G227" s="3" t="s">
        <v>32</v>
      </c>
      <c r="H227" s="3">
        <v>3738</v>
      </c>
      <c r="I227" s="3">
        <v>369</v>
      </c>
      <c r="J227" s="3">
        <v>3</v>
      </c>
      <c r="K227" s="3">
        <v>1</v>
      </c>
      <c r="L227" s="2">
        <v>43436.544710648152</v>
      </c>
      <c r="M227" s="3"/>
      <c r="N227" s="3"/>
      <c r="O227" s="3" t="s">
        <v>57</v>
      </c>
      <c r="P227" s="3" t="s">
        <v>58</v>
      </c>
      <c r="Q227" s="3" t="s">
        <v>53</v>
      </c>
      <c r="R227" s="3" t="s">
        <v>54</v>
      </c>
      <c r="S227" s="2">
        <v>43436.557708333334</v>
      </c>
      <c r="T227" s="3"/>
      <c r="U227" s="2">
        <v>43436.570208333331</v>
      </c>
      <c r="V227" s="3"/>
      <c r="W227" s="2">
        <v>43436.551365740743</v>
      </c>
      <c r="X227" s="2">
        <f t="shared" si="153"/>
        <v>43436.551365740743</v>
      </c>
      <c r="Y227" s="33">
        <f t="shared" si="154"/>
        <v>0</v>
      </c>
      <c r="Z227" s="33">
        <f t="shared" si="155"/>
        <v>0</v>
      </c>
      <c r="AA227" s="30"/>
      <c r="AB227" s="30">
        <f t="shared" si="156"/>
        <v>0</v>
      </c>
      <c r="AC227" s="30">
        <f>IF(IF(B227="☆",(IF(L227&gt;S227,L227-X227,S227-X227)),M227-X227)&lt;0,0,IF(B227="☆",(IF(L227&gt;S227,L227-X227,S227-X227)),M227-X227))</f>
        <v>6.3425925909541547E-3</v>
      </c>
      <c r="AD227" s="10"/>
      <c r="AE227" s="10"/>
    </row>
    <row r="228" spans="1:33" s="7" customFormat="1" hidden="1" x14ac:dyDescent="0.4">
      <c r="A228" s="16" t="str">
        <f t="shared" si="163"/>
        <v>-</v>
      </c>
      <c r="B228" s="16" t="str">
        <f t="shared" si="164"/>
        <v>☆</v>
      </c>
      <c r="C228" s="7">
        <v>13</v>
      </c>
      <c r="D228" s="2">
        <v>43436.545034722221</v>
      </c>
      <c r="E228" s="3" t="s">
        <v>1113</v>
      </c>
      <c r="F228" s="3">
        <v>23620</v>
      </c>
      <c r="G228" s="3" t="s">
        <v>32</v>
      </c>
      <c r="H228" s="3">
        <v>5131</v>
      </c>
      <c r="I228" s="3">
        <v>486</v>
      </c>
      <c r="J228" s="3">
        <v>10</v>
      </c>
      <c r="K228" s="3">
        <v>3</v>
      </c>
      <c r="L228" s="2">
        <v>43436.545208333337</v>
      </c>
      <c r="M228" s="3"/>
      <c r="N228" s="3"/>
      <c r="O228" s="3" t="s">
        <v>24</v>
      </c>
      <c r="P228" s="3" t="s">
        <v>25</v>
      </c>
      <c r="Q228" s="3" t="s">
        <v>26</v>
      </c>
      <c r="R228" s="3" t="s">
        <v>27</v>
      </c>
      <c r="S228" s="2">
        <v>43436.564386574071</v>
      </c>
      <c r="T228" s="3"/>
      <c r="U228" s="2">
        <v>43436.574803240743</v>
      </c>
      <c r="V228" s="3"/>
      <c r="W228" s="3"/>
      <c r="X228" s="2">
        <f t="shared" si="153"/>
        <v>43436.545034722221</v>
      </c>
      <c r="Y228" s="33">
        <f t="shared" si="154"/>
        <v>0</v>
      </c>
      <c r="Z228" s="33">
        <f t="shared" si="155"/>
        <v>0</v>
      </c>
      <c r="AA228" s="30"/>
      <c r="AB228" s="30">
        <f t="shared" si="156"/>
        <v>0</v>
      </c>
      <c r="AC228" s="30"/>
      <c r="AD228" s="10"/>
      <c r="AE228" s="10"/>
      <c r="AG228" s="3" t="s">
        <v>1344</v>
      </c>
    </row>
    <row r="229" spans="1:33" s="7" customFormat="1" hidden="1" x14ac:dyDescent="0.4">
      <c r="A229" s="16" t="str">
        <f t="shared" si="163"/>
        <v>-</v>
      </c>
      <c r="B229" s="16" t="str">
        <f t="shared" si="164"/>
        <v>☆</v>
      </c>
      <c r="C229" s="7">
        <v>13</v>
      </c>
      <c r="D229" s="2">
        <v>43436.545775462961</v>
      </c>
      <c r="E229" s="3" t="s">
        <v>1116</v>
      </c>
      <c r="F229" s="3">
        <v>23622</v>
      </c>
      <c r="G229" s="3" t="s">
        <v>32</v>
      </c>
      <c r="H229" s="3">
        <v>6252</v>
      </c>
      <c r="I229" s="3">
        <v>88</v>
      </c>
      <c r="J229" s="3">
        <v>10</v>
      </c>
      <c r="K229" s="3">
        <v>1</v>
      </c>
      <c r="L229" s="2">
        <v>43436.546053240738</v>
      </c>
      <c r="M229" s="3"/>
      <c r="N229" s="3"/>
      <c r="O229" s="3" t="s">
        <v>36</v>
      </c>
      <c r="P229" s="3" t="s">
        <v>37</v>
      </c>
      <c r="Q229" s="3" t="s">
        <v>26</v>
      </c>
      <c r="R229" s="3" t="s">
        <v>27</v>
      </c>
      <c r="S229" s="2">
        <v>43436.565266203703</v>
      </c>
      <c r="T229" s="3"/>
      <c r="U229" s="2">
        <v>43436.575104166666</v>
      </c>
      <c r="V229" s="3"/>
      <c r="W229" s="3"/>
      <c r="X229" s="2">
        <f t="shared" si="153"/>
        <v>43436.545775462961</v>
      </c>
      <c r="Y229" s="33">
        <f t="shared" si="154"/>
        <v>0</v>
      </c>
      <c r="Z229" s="33">
        <f t="shared" si="155"/>
        <v>0</v>
      </c>
      <c r="AA229" s="30"/>
      <c r="AB229" s="30">
        <f t="shared" si="156"/>
        <v>0</v>
      </c>
      <c r="AC229" s="30"/>
      <c r="AD229" s="10"/>
      <c r="AE229" s="10"/>
      <c r="AG229" s="3" t="s">
        <v>92</v>
      </c>
    </row>
    <row r="230" spans="1:33" s="7" customFormat="1" hidden="1" x14ac:dyDescent="0.4">
      <c r="A230" s="16" t="str">
        <f t="shared" si="163"/>
        <v>-</v>
      </c>
      <c r="B230" s="16" t="str">
        <f t="shared" si="164"/>
        <v>☆</v>
      </c>
      <c r="C230" s="7">
        <v>13</v>
      </c>
      <c r="D230" s="2">
        <v>43436.546597222223</v>
      </c>
      <c r="E230" s="3" t="s">
        <v>1116</v>
      </c>
      <c r="F230" s="3">
        <v>23623</v>
      </c>
      <c r="G230" s="3" t="s">
        <v>32</v>
      </c>
      <c r="H230" s="3">
        <v>6252</v>
      </c>
      <c r="I230" s="3">
        <v>633</v>
      </c>
      <c r="J230" s="3">
        <v>10</v>
      </c>
      <c r="K230" s="3">
        <v>1</v>
      </c>
      <c r="L230" s="2">
        <v>43436.546770833331</v>
      </c>
      <c r="M230" s="3"/>
      <c r="N230" s="3"/>
      <c r="O230" s="3" t="s">
        <v>36</v>
      </c>
      <c r="P230" s="3" t="s">
        <v>37</v>
      </c>
      <c r="Q230" s="3" t="s">
        <v>48</v>
      </c>
      <c r="R230" s="3" t="s">
        <v>49</v>
      </c>
      <c r="S230" s="2">
        <v>43436.565266203703</v>
      </c>
      <c r="T230" s="3"/>
      <c r="U230" s="2">
        <v>43436.574652777781</v>
      </c>
      <c r="V230" s="3"/>
      <c r="W230" s="3"/>
      <c r="X230" s="2">
        <f t="shared" si="153"/>
        <v>43436.546597222223</v>
      </c>
      <c r="Y230" s="33">
        <f t="shared" si="154"/>
        <v>0</v>
      </c>
      <c r="Z230" s="33">
        <f t="shared" si="155"/>
        <v>0</v>
      </c>
      <c r="AA230" s="30"/>
      <c r="AB230" s="30">
        <f t="shared" si="156"/>
        <v>0</v>
      </c>
      <c r="AC230" s="30"/>
      <c r="AD230" s="10"/>
      <c r="AE230" s="10"/>
      <c r="AG230" s="3" t="s">
        <v>92</v>
      </c>
    </row>
    <row r="231" spans="1:33" s="7" customFormat="1" hidden="1" x14ac:dyDescent="0.4">
      <c r="A231" s="16" t="str">
        <f t="shared" si="163"/>
        <v>-</v>
      </c>
      <c r="B231" s="16" t="str">
        <f t="shared" si="164"/>
        <v>☆</v>
      </c>
      <c r="C231" s="7">
        <v>13</v>
      </c>
      <c r="D231" s="2">
        <v>43436.547222222223</v>
      </c>
      <c r="E231" s="3" t="s">
        <v>1116</v>
      </c>
      <c r="F231" s="3">
        <v>23629</v>
      </c>
      <c r="G231" s="3" t="s">
        <v>32</v>
      </c>
      <c r="H231" s="3">
        <v>6252</v>
      </c>
      <c r="I231" s="3">
        <v>654</v>
      </c>
      <c r="J231" s="3">
        <v>7</v>
      </c>
      <c r="K231" s="3">
        <v>1</v>
      </c>
      <c r="L231" s="2">
        <v>43436.547534722224</v>
      </c>
      <c r="M231" s="3"/>
      <c r="N231" s="3"/>
      <c r="O231" s="3" t="s">
        <v>36</v>
      </c>
      <c r="P231" s="3" t="s">
        <v>37</v>
      </c>
      <c r="Q231" s="3" t="s">
        <v>66</v>
      </c>
      <c r="R231" s="3" t="s">
        <v>67</v>
      </c>
      <c r="S231" s="2">
        <v>43436.562245370369</v>
      </c>
      <c r="T231" s="3"/>
      <c r="U231" s="2">
        <v>43436.569189814814</v>
      </c>
      <c r="V231" s="3"/>
      <c r="W231" s="3"/>
      <c r="X231" s="2">
        <f t="shared" si="153"/>
        <v>43436.547222222223</v>
      </c>
      <c r="Y231" s="33">
        <f t="shared" si="154"/>
        <v>0</v>
      </c>
      <c r="Z231" s="33">
        <f t="shared" si="155"/>
        <v>0</v>
      </c>
      <c r="AA231" s="30"/>
      <c r="AB231" s="30">
        <f t="shared" si="156"/>
        <v>0</v>
      </c>
      <c r="AC231" s="30"/>
      <c r="AD231" s="10"/>
      <c r="AE231" s="10"/>
      <c r="AG231" s="3" t="s">
        <v>92</v>
      </c>
    </row>
    <row r="232" spans="1:33" s="7" customFormat="1" hidden="1" x14ac:dyDescent="0.4">
      <c r="A232" s="16" t="str">
        <f t="shared" si="163"/>
        <v>-</v>
      </c>
      <c r="B232" s="16" t="str">
        <f t="shared" si="164"/>
        <v>☆</v>
      </c>
      <c r="C232" s="7">
        <v>13</v>
      </c>
      <c r="D232" s="2">
        <v>43436.547812500001</v>
      </c>
      <c r="E232" s="3" t="s">
        <v>1116</v>
      </c>
      <c r="F232" s="3">
        <v>23630</v>
      </c>
      <c r="G232" s="3" t="s">
        <v>32</v>
      </c>
      <c r="H232" s="3">
        <v>6252</v>
      </c>
      <c r="I232" s="3">
        <v>623</v>
      </c>
      <c r="J232" s="3">
        <v>2</v>
      </c>
      <c r="K232" s="3">
        <v>1</v>
      </c>
      <c r="L232" s="2">
        <v>43436.547951388886</v>
      </c>
      <c r="M232" s="3"/>
      <c r="N232" s="3"/>
      <c r="O232" s="3" t="s">
        <v>36</v>
      </c>
      <c r="P232" s="3" t="s">
        <v>37</v>
      </c>
      <c r="Q232" s="3" t="s">
        <v>26</v>
      </c>
      <c r="R232" s="3" t="s">
        <v>27</v>
      </c>
      <c r="S232" s="2">
        <v>43436.574097222219</v>
      </c>
      <c r="T232" s="3"/>
      <c r="U232" s="2">
        <v>43436.583935185183</v>
      </c>
      <c r="V232" s="3"/>
      <c r="W232" s="3"/>
      <c r="X232" s="2">
        <f t="shared" si="153"/>
        <v>43436.547812500001</v>
      </c>
      <c r="Y232" s="33">
        <f t="shared" si="154"/>
        <v>0</v>
      </c>
      <c r="Z232" s="33">
        <f t="shared" si="155"/>
        <v>0</v>
      </c>
      <c r="AA232" s="30"/>
      <c r="AB232" s="30">
        <f t="shared" si="156"/>
        <v>0</v>
      </c>
      <c r="AC232" s="30"/>
      <c r="AD232" s="10"/>
      <c r="AE232" s="10"/>
      <c r="AG232" s="3" t="s">
        <v>92</v>
      </c>
    </row>
    <row r="233" spans="1:33" s="7" customFormat="1" hidden="1" x14ac:dyDescent="0.4">
      <c r="A233" s="16" t="str">
        <f t="shared" si="163"/>
        <v>-</v>
      </c>
      <c r="B233" s="16" t="str">
        <f t="shared" si="164"/>
        <v>☆</v>
      </c>
      <c r="C233" s="7">
        <v>13</v>
      </c>
      <c r="D233" s="2">
        <v>43436.548159722224</v>
      </c>
      <c r="E233" s="3" t="s">
        <v>807</v>
      </c>
      <c r="F233" s="3">
        <v>23631</v>
      </c>
      <c r="G233" s="3" t="s">
        <v>97</v>
      </c>
      <c r="H233" s="3">
        <v>8058</v>
      </c>
      <c r="I233" s="3">
        <v>81</v>
      </c>
      <c r="J233" s="3">
        <v>8</v>
      </c>
      <c r="K233" s="3">
        <v>2</v>
      </c>
      <c r="L233" s="2">
        <v>43436.548900462964</v>
      </c>
      <c r="M233" s="3"/>
      <c r="N233" s="3"/>
      <c r="O233" s="3" t="s">
        <v>75</v>
      </c>
      <c r="P233" s="3" t="s">
        <v>76</v>
      </c>
      <c r="Q233" s="3" t="s">
        <v>57</v>
      </c>
      <c r="R233" s="3" t="s">
        <v>58</v>
      </c>
      <c r="S233" s="2">
        <v>43436.571099537039</v>
      </c>
      <c r="T233" s="3"/>
      <c r="U233" s="2">
        <v>43436.585625</v>
      </c>
      <c r="V233" s="3"/>
      <c r="W233" s="3"/>
      <c r="X233" s="2">
        <f t="shared" si="153"/>
        <v>43436.548159722224</v>
      </c>
      <c r="Y233" s="33">
        <f t="shared" si="154"/>
        <v>0</v>
      </c>
      <c r="Z233" s="33">
        <f t="shared" si="155"/>
        <v>0</v>
      </c>
      <c r="AA233" s="30"/>
      <c r="AB233" s="30">
        <f t="shared" si="156"/>
        <v>0</v>
      </c>
      <c r="AC233" s="30">
        <f>IF(IF(B233="☆",(IF(L233&gt;S233,L233-X233,S233-X233)),M233-X233)&lt;0,0,IF(B233="☆",(IF(L233&gt;S233,L233-X233,S233-X233)),M233-X233))</f>
        <v>2.2939814814890269E-2</v>
      </c>
      <c r="AD233" s="10"/>
      <c r="AE233" s="10"/>
      <c r="AG233" s="3"/>
    </row>
    <row r="234" spans="1:33" s="7" customFormat="1" hidden="1" x14ac:dyDescent="0.4">
      <c r="A234" s="16" t="str">
        <f t="shared" si="163"/>
        <v>-</v>
      </c>
      <c r="B234" s="16" t="str">
        <f t="shared" si="164"/>
        <v>☆</v>
      </c>
      <c r="C234" s="7">
        <v>13</v>
      </c>
      <c r="D234" s="2">
        <v>43436.548298611109</v>
      </c>
      <c r="E234" s="3" t="s">
        <v>1116</v>
      </c>
      <c r="F234" s="3">
        <v>23633</v>
      </c>
      <c r="G234" s="3" t="s">
        <v>32</v>
      </c>
      <c r="H234" s="3">
        <v>6252</v>
      </c>
      <c r="I234" s="3">
        <v>493</v>
      </c>
      <c r="J234" s="3">
        <v>7</v>
      </c>
      <c r="K234" s="3">
        <v>1</v>
      </c>
      <c r="L234" s="2">
        <v>43436.548449074071</v>
      </c>
      <c r="M234" s="3"/>
      <c r="N234" s="3"/>
      <c r="O234" s="3" t="s">
        <v>36</v>
      </c>
      <c r="P234" s="3" t="s">
        <v>37</v>
      </c>
      <c r="Q234" s="3" t="s">
        <v>71</v>
      </c>
      <c r="R234" s="3" t="s">
        <v>72</v>
      </c>
      <c r="S234" s="2">
        <v>43436.562245370369</v>
      </c>
      <c r="T234" s="3"/>
      <c r="U234" s="2">
        <v>43436.569780092592</v>
      </c>
      <c r="V234" s="3"/>
      <c r="W234" s="3"/>
      <c r="X234" s="2">
        <f t="shared" si="153"/>
        <v>43436.548298611109</v>
      </c>
      <c r="Y234" s="33">
        <f t="shared" si="154"/>
        <v>0</v>
      </c>
      <c r="Z234" s="33">
        <f t="shared" si="155"/>
        <v>0</v>
      </c>
      <c r="AA234" s="30"/>
      <c r="AB234" s="30">
        <f t="shared" si="156"/>
        <v>0</v>
      </c>
      <c r="AC234" s="30"/>
      <c r="AD234" s="10"/>
      <c r="AE234" s="10"/>
      <c r="AG234" s="3" t="s">
        <v>92</v>
      </c>
    </row>
    <row r="235" spans="1:33" s="7" customFormat="1" hidden="1" x14ac:dyDescent="0.4">
      <c r="A235" s="16" t="str">
        <f t="shared" si="163"/>
        <v>★</v>
      </c>
      <c r="B235" s="16" t="str">
        <f t="shared" si="164"/>
        <v>☆</v>
      </c>
      <c r="C235" s="7">
        <v>13</v>
      </c>
      <c r="D235" s="2">
        <v>43436.548958333333</v>
      </c>
      <c r="E235" s="3" t="s">
        <v>1116</v>
      </c>
      <c r="F235" s="3">
        <v>23634</v>
      </c>
      <c r="G235" s="3" t="s">
        <v>32</v>
      </c>
      <c r="H235" s="3">
        <v>6252</v>
      </c>
      <c r="I235" s="3">
        <v>743</v>
      </c>
      <c r="J235" s="3">
        <v>6</v>
      </c>
      <c r="K235" s="3">
        <v>1</v>
      </c>
      <c r="L235" s="2">
        <v>43436.549143518518</v>
      </c>
      <c r="M235" s="3"/>
      <c r="N235" s="3"/>
      <c r="O235" s="3" t="s">
        <v>103</v>
      </c>
      <c r="P235" s="3" t="s">
        <v>19</v>
      </c>
      <c r="Q235" s="3" t="s">
        <v>26</v>
      </c>
      <c r="R235" s="3" t="s">
        <v>27</v>
      </c>
      <c r="S235" s="2">
        <v>43436.568287037036</v>
      </c>
      <c r="T235" s="3"/>
      <c r="U235" s="2">
        <v>43436.575879629629</v>
      </c>
      <c r="V235" s="3"/>
      <c r="W235" s="2">
        <v>43436.555902777778</v>
      </c>
      <c r="X235" s="2">
        <f t="shared" si="153"/>
        <v>43436.555902777778</v>
      </c>
      <c r="Y235" s="33">
        <f t="shared" si="154"/>
        <v>0</v>
      </c>
      <c r="Z235" s="33">
        <f t="shared" si="155"/>
        <v>0</v>
      </c>
      <c r="AA235" s="30"/>
      <c r="AB235" s="30">
        <f t="shared" si="156"/>
        <v>0</v>
      </c>
      <c r="AC235" s="30">
        <f>IF(IF(B235="☆",(IF(L235&gt;S235,L235-X235,S235-X235)),M235-X235)&lt;0,0,IF(B235="☆",(IF(L235&gt;S235,L235-X235,S235-X235)),M235-X235))</f>
        <v>1.2384259258396924E-2</v>
      </c>
      <c r="AD235" s="10"/>
      <c r="AE235" s="10"/>
      <c r="AG235" s="3" t="s">
        <v>92</v>
      </c>
    </row>
    <row r="236" spans="1:33" s="7" customFormat="1" hidden="1" x14ac:dyDescent="0.4">
      <c r="A236" s="16" t="str">
        <f t="shared" si="163"/>
        <v>-</v>
      </c>
      <c r="B236" s="16" t="str">
        <f t="shared" si="164"/>
        <v>☆</v>
      </c>
      <c r="C236" s="7">
        <v>13</v>
      </c>
      <c r="D236" s="2">
        <v>43436.549085648148</v>
      </c>
      <c r="E236" s="3" t="s">
        <v>1048</v>
      </c>
      <c r="F236" s="3">
        <v>23635</v>
      </c>
      <c r="G236" s="3" t="s">
        <v>32</v>
      </c>
      <c r="H236" s="3">
        <v>3462</v>
      </c>
      <c r="I236" s="3">
        <v>268</v>
      </c>
      <c r="J236" s="3">
        <v>15</v>
      </c>
      <c r="K236" s="3">
        <v>1</v>
      </c>
      <c r="L236" s="2">
        <v>43436.551238425927</v>
      </c>
      <c r="M236" s="3"/>
      <c r="N236" s="3"/>
      <c r="O236" s="3" t="s">
        <v>33</v>
      </c>
      <c r="P236" s="3" t="s">
        <v>34</v>
      </c>
      <c r="Q236" s="3" t="s">
        <v>22</v>
      </c>
      <c r="R236" s="3" t="s">
        <v>23</v>
      </c>
      <c r="S236" s="2">
        <v>43436.577685185184</v>
      </c>
      <c r="T236" s="3"/>
      <c r="U236" s="2">
        <v>43436.585972222223</v>
      </c>
      <c r="V236" s="3"/>
      <c r="W236" s="3"/>
      <c r="X236" s="2">
        <f t="shared" si="153"/>
        <v>43436.549085648148</v>
      </c>
      <c r="Y236" s="33">
        <f t="shared" si="154"/>
        <v>0</v>
      </c>
      <c r="Z236" s="33">
        <f t="shared" si="155"/>
        <v>0</v>
      </c>
      <c r="AA236" s="30"/>
      <c r="AB236" s="30">
        <f t="shared" si="156"/>
        <v>0</v>
      </c>
      <c r="AC236" s="30">
        <f>IF(IF(B236="☆",(IF(L236&gt;S236,L236-X236,S236-X236)),M236-X236)&lt;0,0,IF(B236="☆",(IF(L236&gt;S236,L236-X236,S236-X236)),M236-X236))</f>
        <v>2.8599537035916001E-2</v>
      </c>
      <c r="AD236" s="10"/>
      <c r="AE236" s="10"/>
      <c r="AG236" s="3"/>
    </row>
    <row r="237" spans="1:33" s="7" customFormat="1" hidden="1" x14ac:dyDescent="0.4">
      <c r="A237" s="16" t="str">
        <f t="shared" si="163"/>
        <v>-</v>
      </c>
      <c r="B237" s="16" t="str">
        <f t="shared" si="164"/>
        <v>☆</v>
      </c>
      <c r="C237" s="7">
        <v>13</v>
      </c>
      <c r="D237" s="2">
        <v>43436.549953703703</v>
      </c>
      <c r="E237" s="3" t="s">
        <v>1023</v>
      </c>
      <c r="F237" s="3">
        <v>23636</v>
      </c>
      <c r="G237" s="3" t="s">
        <v>18</v>
      </c>
      <c r="H237" s="3">
        <v>6734</v>
      </c>
      <c r="I237" s="3">
        <v>645</v>
      </c>
      <c r="J237" s="3">
        <v>10</v>
      </c>
      <c r="K237" s="3">
        <v>3</v>
      </c>
      <c r="L237" s="2">
        <v>43436.550439814811</v>
      </c>
      <c r="M237" s="3"/>
      <c r="N237" s="3"/>
      <c r="O237" s="3" t="s">
        <v>59</v>
      </c>
      <c r="P237" s="3" t="s">
        <v>60</v>
      </c>
      <c r="Q237" s="3" t="s">
        <v>22</v>
      </c>
      <c r="R237" s="3" t="s">
        <v>23</v>
      </c>
      <c r="S237" s="2">
        <v>43436.579814814817</v>
      </c>
      <c r="T237" s="3"/>
      <c r="U237" s="2">
        <v>43436.595833333333</v>
      </c>
      <c r="V237" s="3"/>
      <c r="W237" s="3"/>
      <c r="X237" s="2">
        <f t="shared" si="153"/>
        <v>43436.549953703703</v>
      </c>
      <c r="Y237" s="33">
        <f t="shared" si="154"/>
        <v>0</v>
      </c>
      <c r="Z237" s="33">
        <f t="shared" si="155"/>
        <v>0</v>
      </c>
      <c r="AA237" s="30"/>
      <c r="AB237" s="30">
        <f t="shared" si="156"/>
        <v>0</v>
      </c>
      <c r="AC237" s="30">
        <f>IF(IF(B237="☆",(IF(L237&gt;S237,L237-X237,S237-X237)),M237-X237)&lt;0,0,IF(B237="☆",(IF(L237&gt;S237,L237-X237,S237-X237)),M237-X237))</f>
        <v>2.9861111113859806E-2</v>
      </c>
      <c r="AD237" s="10"/>
      <c r="AE237" s="10"/>
      <c r="AG237" s="3"/>
    </row>
    <row r="238" spans="1:33" s="7" customFormat="1" hidden="1" x14ac:dyDescent="0.4">
      <c r="A238" s="16" t="str">
        <f t="shared" si="163"/>
        <v>-</v>
      </c>
      <c r="B238" s="16" t="str">
        <f t="shared" si="164"/>
        <v>☆</v>
      </c>
      <c r="C238" s="7">
        <v>13</v>
      </c>
      <c r="D238" s="2">
        <v>43436.550613425927</v>
      </c>
      <c r="E238" s="3" t="s">
        <v>1050</v>
      </c>
      <c r="F238" s="3">
        <v>23638</v>
      </c>
      <c r="G238" s="3" t="s">
        <v>32</v>
      </c>
      <c r="H238" s="3">
        <v>8055</v>
      </c>
      <c r="I238" s="3">
        <v>138</v>
      </c>
      <c r="J238" s="3">
        <v>10</v>
      </c>
      <c r="K238" s="3">
        <v>4</v>
      </c>
      <c r="L238" s="2">
        <v>43436.55091435185</v>
      </c>
      <c r="M238" s="3"/>
      <c r="N238" s="3"/>
      <c r="O238" s="3" t="s">
        <v>38</v>
      </c>
      <c r="P238" s="3" t="s">
        <v>106</v>
      </c>
      <c r="Q238" s="3" t="s">
        <v>24</v>
      </c>
      <c r="R238" s="3" t="s">
        <v>25</v>
      </c>
      <c r="S238" s="2">
        <v>43436.579699074071</v>
      </c>
      <c r="T238" s="3"/>
      <c r="U238" s="2">
        <v>43436.590879629628</v>
      </c>
      <c r="V238" s="3"/>
      <c r="W238" s="3"/>
      <c r="X238" s="2">
        <f t="shared" si="153"/>
        <v>43436.550613425927</v>
      </c>
      <c r="Y238" s="33">
        <f t="shared" si="154"/>
        <v>0</v>
      </c>
      <c r="Z238" s="33">
        <f t="shared" si="155"/>
        <v>0</v>
      </c>
      <c r="AA238" s="30"/>
      <c r="AB238" s="30">
        <f t="shared" si="156"/>
        <v>0</v>
      </c>
      <c r="AC238" s="30">
        <f>IF(IF(B238="☆",(IF(L238&gt;S238,L238-X238,S238-X238)),M238-X238)&lt;0,0,IF(B238="☆",(IF(L238&gt;S238,L238-X238,S238-X238)),M238-X238))</f>
        <v>2.9085648144246079E-2</v>
      </c>
      <c r="AD238" s="10"/>
      <c r="AE238" s="10"/>
    </row>
    <row r="239" spans="1:33" s="7" customFormat="1" hidden="1" x14ac:dyDescent="0.4">
      <c r="A239" s="16" t="str">
        <f t="shared" si="163"/>
        <v>-</v>
      </c>
      <c r="B239" s="16" t="str">
        <f t="shared" si="164"/>
        <v>☆</v>
      </c>
      <c r="C239" s="7">
        <v>13</v>
      </c>
      <c r="D239" s="2">
        <v>43436.550891203704</v>
      </c>
      <c r="E239" s="3" t="s">
        <v>1120</v>
      </c>
      <c r="F239" s="3">
        <v>23639</v>
      </c>
      <c r="G239" s="3" t="s">
        <v>97</v>
      </c>
      <c r="H239" s="3">
        <v>8100</v>
      </c>
      <c r="I239" s="3">
        <v>64</v>
      </c>
      <c r="J239" s="3">
        <v>4</v>
      </c>
      <c r="K239" s="3">
        <v>2</v>
      </c>
      <c r="L239" s="2">
        <v>43436.551458333335</v>
      </c>
      <c r="M239" s="3"/>
      <c r="N239" s="3"/>
      <c r="O239" s="3" t="s">
        <v>103</v>
      </c>
      <c r="P239" s="3" t="s">
        <v>19</v>
      </c>
      <c r="Q239" s="3" t="s">
        <v>30</v>
      </c>
      <c r="R239" s="3" t="s">
        <v>31</v>
      </c>
      <c r="S239" s="2">
        <v>43436.569780092592</v>
      </c>
      <c r="T239" s="3"/>
      <c r="U239" s="2">
        <v>43436.578043981484</v>
      </c>
      <c r="V239" s="3"/>
      <c r="W239" s="3"/>
      <c r="X239" s="2">
        <f t="shared" si="153"/>
        <v>43436.550891203704</v>
      </c>
      <c r="Y239" s="33">
        <f t="shared" si="154"/>
        <v>0</v>
      </c>
      <c r="Z239" s="33">
        <f t="shared" si="155"/>
        <v>0</v>
      </c>
      <c r="AA239" s="30"/>
      <c r="AB239" s="30">
        <f t="shared" si="156"/>
        <v>0</v>
      </c>
      <c r="AC239" s="30">
        <f>IF(IF(B239="☆",(IF(L239&gt;S239,L239-X239,S239-X239)),M239-X239)&lt;0,0,IF(B239="☆",(IF(L239&gt;S239,L239-X239,S239-X239)),M239-X239))</f>
        <v>1.8888888887886424E-2</v>
      </c>
      <c r="AD239" s="10"/>
      <c r="AE239" s="10"/>
    </row>
    <row r="240" spans="1:33" s="7" customFormat="1" hidden="1" x14ac:dyDescent="0.4">
      <c r="A240" s="16" t="str">
        <f t="shared" si="163"/>
        <v>-</v>
      </c>
      <c r="B240" s="16" t="str">
        <f t="shared" si="164"/>
        <v>☆</v>
      </c>
      <c r="C240" s="7">
        <v>13</v>
      </c>
      <c r="D240" s="2">
        <v>43436.550995370373</v>
      </c>
      <c r="E240" s="3" t="s">
        <v>1023</v>
      </c>
      <c r="F240" s="3">
        <v>23640</v>
      </c>
      <c r="G240" s="3" t="s">
        <v>18</v>
      </c>
      <c r="H240" s="3">
        <v>6734</v>
      </c>
      <c r="I240" s="3">
        <v>257</v>
      </c>
      <c r="J240" s="3">
        <v>10</v>
      </c>
      <c r="K240" s="3">
        <v>3</v>
      </c>
      <c r="L240" s="2">
        <v>43436.551342592589</v>
      </c>
      <c r="M240" s="3"/>
      <c r="N240" s="3"/>
      <c r="O240" s="3" t="s">
        <v>59</v>
      </c>
      <c r="P240" s="3" t="s">
        <v>60</v>
      </c>
      <c r="Q240" s="3" t="s">
        <v>22</v>
      </c>
      <c r="R240" s="3" t="s">
        <v>23</v>
      </c>
      <c r="S240" s="2">
        <v>43436.579814814817</v>
      </c>
      <c r="T240" s="3"/>
      <c r="U240" s="2">
        <v>43436.595833333333</v>
      </c>
      <c r="V240" s="3"/>
      <c r="W240" s="3"/>
      <c r="X240" s="2">
        <f t="shared" si="153"/>
        <v>43436.550995370373</v>
      </c>
      <c r="Y240" s="33">
        <f t="shared" si="154"/>
        <v>0</v>
      </c>
      <c r="Z240" s="33">
        <f t="shared" si="155"/>
        <v>0</v>
      </c>
      <c r="AA240" s="30"/>
      <c r="AB240" s="30">
        <f t="shared" si="156"/>
        <v>0</v>
      </c>
      <c r="AC240" s="30"/>
      <c r="AD240" s="10"/>
      <c r="AE240" s="10"/>
      <c r="AG240" s="3" t="s">
        <v>954</v>
      </c>
    </row>
    <row r="241" spans="1:33" s="7" customFormat="1" hidden="1" x14ac:dyDescent="0.4">
      <c r="A241" s="16" t="str">
        <f t="shared" si="163"/>
        <v>-</v>
      </c>
      <c r="B241" s="16" t="str">
        <f t="shared" si="164"/>
        <v>☆</v>
      </c>
      <c r="C241" s="7">
        <v>13</v>
      </c>
      <c r="D241" s="2">
        <v>43436.551620370374</v>
      </c>
      <c r="E241" s="3" t="s">
        <v>1121</v>
      </c>
      <c r="F241" s="3">
        <v>23642</v>
      </c>
      <c r="G241" s="3" t="s">
        <v>18</v>
      </c>
      <c r="H241" s="3">
        <v>6734</v>
      </c>
      <c r="I241" s="3">
        <v>91</v>
      </c>
      <c r="J241" s="3">
        <v>15</v>
      </c>
      <c r="K241" s="3">
        <v>2</v>
      </c>
      <c r="L241" s="2">
        <v>43436.571006944447</v>
      </c>
      <c r="M241" s="3"/>
      <c r="N241" s="3"/>
      <c r="O241" s="3" t="s">
        <v>59</v>
      </c>
      <c r="P241" s="3" t="s">
        <v>60</v>
      </c>
      <c r="Q241" s="3" t="s">
        <v>22</v>
      </c>
      <c r="R241" s="3" t="s">
        <v>23</v>
      </c>
      <c r="S241" s="2">
        <v>43436.5702662037</v>
      </c>
      <c r="T241" s="3"/>
      <c r="U241" s="2">
        <v>43436.585590277777</v>
      </c>
      <c r="V241" s="3"/>
      <c r="W241" s="3"/>
      <c r="X241" s="2">
        <f t="shared" si="153"/>
        <v>43436.551620370374</v>
      </c>
      <c r="Y241" s="33">
        <f t="shared" si="154"/>
        <v>0</v>
      </c>
      <c r="Z241" s="33">
        <f t="shared" si="155"/>
        <v>0</v>
      </c>
      <c r="AA241" s="30"/>
      <c r="AB241" s="30">
        <f t="shared" si="156"/>
        <v>0</v>
      </c>
      <c r="AC241" s="30">
        <f>IF(IF(B241="☆",(IF(L241&gt;S241,L241-X241,S241-X241)),M241-X241)&lt;0,0,IF(B241="☆",(IF(L241&gt;S241,L241-X241,S241-X241)),M241-X241))</f>
        <v>1.9386574072996154E-2</v>
      </c>
      <c r="AD241" s="10"/>
      <c r="AE241" s="10"/>
      <c r="AG241" s="3" t="s">
        <v>1345</v>
      </c>
    </row>
    <row r="242" spans="1:33" s="7" customFormat="1" hidden="1" x14ac:dyDescent="0.4">
      <c r="A242" s="16" t="str">
        <f t="shared" si="163"/>
        <v>-</v>
      </c>
      <c r="B242" s="16" t="str">
        <f t="shared" si="164"/>
        <v>☆</v>
      </c>
      <c r="C242" s="7">
        <v>13</v>
      </c>
      <c r="D242" s="2">
        <v>43436.551701388889</v>
      </c>
      <c r="E242" s="3" t="s">
        <v>1048</v>
      </c>
      <c r="F242" s="3">
        <v>23643</v>
      </c>
      <c r="G242" s="3" t="s">
        <v>32</v>
      </c>
      <c r="H242" s="3">
        <v>3462</v>
      </c>
      <c r="I242" s="3">
        <v>991</v>
      </c>
      <c r="J242" s="3">
        <v>2</v>
      </c>
      <c r="K242" s="3">
        <v>1</v>
      </c>
      <c r="L242" s="2">
        <v>43436.554560185185</v>
      </c>
      <c r="M242" s="3"/>
      <c r="N242" s="3"/>
      <c r="O242" s="3" t="s">
        <v>33</v>
      </c>
      <c r="P242" s="3" t="s">
        <v>34</v>
      </c>
      <c r="Q242" s="3" t="s">
        <v>22</v>
      </c>
      <c r="R242" s="3" t="s">
        <v>23</v>
      </c>
      <c r="S242" s="2">
        <v>43436.571481481478</v>
      </c>
      <c r="T242" s="3"/>
      <c r="U242" s="2">
        <v>43436.581238425926</v>
      </c>
      <c r="V242" s="3"/>
      <c r="W242" s="3"/>
      <c r="X242" s="2">
        <f t="shared" si="153"/>
        <v>43436.551701388889</v>
      </c>
      <c r="Y242" s="33">
        <f t="shared" si="154"/>
        <v>0</v>
      </c>
      <c r="Z242" s="33">
        <f t="shared" si="155"/>
        <v>0</v>
      </c>
      <c r="AA242" s="30"/>
      <c r="AB242" s="30">
        <f t="shared" si="156"/>
        <v>0</v>
      </c>
      <c r="AC242" s="30">
        <f>IF(IF(B242="☆",(IF(L242&gt;S242,L242-X242,S242-X242)),M242-X242)&lt;0,0,IF(B242="☆",(IF(L242&gt;S242,L242-X242,S242-X242)),M242-X242))</f>
        <v>1.9780092588916887E-2</v>
      </c>
      <c r="AD242" s="10"/>
      <c r="AE242" s="10"/>
    </row>
    <row r="243" spans="1:33" s="7" customFormat="1" hidden="1" x14ac:dyDescent="0.4">
      <c r="A243" s="16" t="str">
        <f t="shared" si="163"/>
        <v>★</v>
      </c>
      <c r="B243" s="16" t="str">
        <f t="shared" si="164"/>
        <v>☆</v>
      </c>
      <c r="C243" s="7">
        <v>13</v>
      </c>
      <c r="D243" s="2">
        <v>43436.551736111112</v>
      </c>
      <c r="E243" s="3" t="s">
        <v>1122</v>
      </c>
      <c r="F243" s="3">
        <v>23644</v>
      </c>
      <c r="G243" s="3" t="s">
        <v>18</v>
      </c>
      <c r="H243" s="3">
        <v>8080</v>
      </c>
      <c r="I243" s="3">
        <v>233</v>
      </c>
      <c r="J243" s="3">
        <v>10</v>
      </c>
      <c r="K243" s="3">
        <v>1</v>
      </c>
      <c r="L243" s="2">
        <v>43436.553865740738</v>
      </c>
      <c r="M243" s="3"/>
      <c r="N243" s="3"/>
      <c r="O243" s="3" t="s">
        <v>63</v>
      </c>
      <c r="P243" s="3" t="s">
        <v>64</v>
      </c>
      <c r="Q243" s="3" t="s">
        <v>39</v>
      </c>
      <c r="R243" s="3" t="s">
        <v>40</v>
      </c>
      <c r="S243" s="2">
        <v>43436.558668981481</v>
      </c>
      <c r="T243" s="3"/>
      <c r="U243" s="2">
        <v>43436.576168981483</v>
      </c>
      <c r="V243" s="3"/>
      <c r="W243" s="2">
        <v>43436.558668981481</v>
      </c>
      <c r="X243" s="2">
        <f t="shared" si="153"/>
        <v>43436.558668981481</v>
      </c>
      <c r="Y243" s="33">
        <f t="shared" si="154"/>
        <v>0</v>
      </c>
      <c r="Z243" s="33">
        <f t="shared" si="155"/>
        <v>0</v>
      </c>
      <c r="AA243" s="30"/>
      <c r="AB243" s="30">
        <f t="shared" si="156"/>
        <v>0</v>
      </c>
      <c r="AC243" s="30">
        <f>IF(IF(B243="☆",(IF(L243&gt;S243,L243-X243,S243-X243)),M243-X243)&lt;0,0,IF(B243="☆",(IF(L243&gt;S243,L243-X243,S243-X243)),M243-X243))</f>
        <v>0</v>
      </c>
      <c r="AD243" s="10"/>
      <c r="AE243" s="10"/>
      <c r="AG243" s="3"/>
    </row>
    <row r="244" spans="1:33" s="7" customFormat="1" hidden="1" x14ac:dyDescent="0.4">
      <c r="A244" s="16" t="str">
        <f t="shared" si="163"/>
        <v>★</v>
      </c>
      <c r="B244" s="16" t="str">
        <f t="shared" si="164"/>
        <v>☆</v>
      </c>
      <c r="C244" s="7">
        <v>13</v>
      </c>
      <c r="D244" s="2">
        <v>43436.551874999997</v>
      </c>
      <c r="E244" s="3" t="s">
        <v>1110</v>
      </c>
      <c r="F244" s="3">
        <v>23645</v>
      </c>
      <c r="G244" s="3" t="s">
        <v>18</v>
      </c>
      <c r="H244" s="3">
        <v>3401</v>
      </c>
      <c r="I244" s="3">
        <v>24</v>
      </c>
      <c r="J244" s="3">
        <v>4</v>
      </c>
      <c r="K244" s="3">
        <v>1</v>
      </c>
      <c r="L244" s="2">
        <v>43436.552175925928</v>
      </c>
      <c r="M244" s="3"/>
      <c r="N244" s="3"/>
      <c r="O244" s="3" t="s">
        <v>63</v>
      </c>
      <c r="P244" s="3" t="s">
        <v>64</v>
      </c>
      <c r="Q244" s="3" t="s">
        <v>39</v>
      </c>
      <c r="R244" s="3" t="s">
        <v>40</v>
      </c>
      <c r="S244" s="2">
        <v>43436.581979166665</v>
      </c>
      <c r="T244" s="3"/>
      <c r="U244" s="2">
        <v>43436.593576388892</v>
      </c>
      <c r="V244" s="3"/>
      <c r="W244" s="2">
        <v>43436.558807870373</v>
      </c>
      <c r="X244" s="2">
        <f t="shared" si="153"/>
        <v>43436.558807870373</v>
      </c>
      <c r="Y244" s="33">
        <f t="shared" si="154"/>
        <v>0</v>
      </c>
      <c r="Z244" s="33">
        <f t="shared" si="155"/>
        <v>0</v>
      </c>
      <c r="AA244" s="30"/>
      <c r="AB244" s="30">
        <f t="shared" si="156"/>
        <v>0</v>
      </c>
      <c r="AC244" s="30"/>
      <c r="AD244" s="10"/>
      <c r="AE244" s="10"/>
      <c r="AG244" s="3" t="s">
        <v>1346</v>
      </c>
    </row>
    <row r="245" spans="1:33" s="7" customFormat="1" hidden="1" x14ac:dyDescent="0.4">
      <c r="A245" s="16" t="str">
        <f t="shared" si="163"/>
        <v>-</v>
      </c>
      <c r="B245" s="16" t="str">
        <f t="shared" si="164"/>
        <v>☆</v>
      </c>
      <c r="C245" s="7">
        <v>13</v>
      </c>
      <c r="D245" s="2">
        <v>43436.552569444444</v>
      </c>
      <c r="E245" s="3" t="s">
        <v>1110</v>
      </c>
      <c r="F245" s="3">
        <v>23647</v>
      </c>
      <c r="G245" s="3" t="s">
        <v>18</v>
      </c>
      <c r="H245" s="3">
        <v>3401</v>
      </c>
      <c r="I245" s="3">
        <v>595</v>
      </c>
      <c r="J245" s="3">
        <v>11</v>
      </c>
      <c r="K245" s="3">
        <v>1</v>
      </c>
      <c r="L245" s="2">
        <v>43436.552858796298</v>
      </c>
      <c r="M245" s="3"/>
      <c r="N245" s="3"/>
      <c r="O245" s="3" t="s">
        <v>63</v>
      </c>
      <c r="P245" s="3" t="s">
        <v>64</v>
      </c>
      <c r="Q245" s="3" t="s">
        <v>39</v>
      </c>
      <c r="R245" s="3" t="s">
        <v>40</v>
      </c>
      <c r="S245" s="2">
        <v>43436.555</v>
      </c>
      <c r="T245" s="3"/>
      <c r="U245" s="2">
        <v>43436.571018518516</v>
      </c>
      <c r="V245" s="3"/>
      <c r="W245" s="3"/>
      <c r="X245" s="2">
        <f t="shared" si="153"/>
        <v>43436.552569444444</v>
      </c>
      <c r="Y245" s="33">
        <f t="shared" si="154"/>
        <v>0</v>
      </c>
      <c r="Z245" s="33">
        <f t="shared" si="155"/>
        <v>0</v>
      </c>
      <c r="AA245" s="30"/>
      <c r="AB245" s="30">
        <f t="shared" si="156"/>
        <v>0</v>
      </c>
      <c r="AC245" s="30">
        <f>IF(IF(B245="☆",(IF(L245&gt;S245,L245-X245,S245-X245)),M245-X245)&lt;0,0,IF(B245="☆",(IF(L245&gt;S245,L245-X245,S245-X245)),M245-X245))</f>
        <v>2.4305555562023073E-3</v>
      </c>
      <c r="AD245" s="10"/>
      <c r="AE245" s="10"/>
      <c r="AG245" s="3" t="s">
        <v>1347</v>
      </c>
    </row>
    <row r="246" spans="1:33" s="7" customFormat="1" hidden="1" x14ac:dyDescent="0.4">
      <c r="A246" s="16" t="str">
        <f t="shared" si="163"/>
        <v>-</v>
      </c>
      <c r="B246" s="16" t="str">
        <f t="shared" si="164"/>
        <v>☆</v>
      </c>
      <c r="C246" s="7">
        <v>13</v>
      </c>
      <c r="D246" s="2">
        <v>43436.552766203706</v>
      </c>
      <c r="E246" s="3" t="s">
        <v>1125</v>
      </c>
      <c r="F246" s="3">
        <v>23649</v>
      </c>
      <c r="G246" s="3" t="s">
        <v>32</v>
      </c>
      <c r="H246" s="3">
        <v>8055</v>
      </c>
      <c r="I246" s="3">
        <v>260</v>
      </c>
      <c r="J246" s="3">
        <v>14</v>
      </c>
      <c r="K246" s="3">
        <v>1</v>
      </c>
      <c r="L246" s="2">
        <v>43436.552916666667</v>
      </c>
      <c r="M246" s="3"/>
      <c r="N246" s="3"/>
      <c r="O246" s="3" t="s">
        <v>38</v>
      </c>
      <c r="P246" s="3" t="s">
        <v>106</v>
      </c>
      <c r="Q246" s="3" t="s">
        <v>24</v>
      </c>
      <c r="R246" s="3" t="s">
        <v>25</v>
      </c>
      <c r="S246" s="2">
        <v>43436.560833333337</v>
      </c>
      <c r="T246" s="3"/>
      <c r="U246" s="2">
        <v>43436.569930555554</v>
      </c>
      <c r="V246" s="3"/>
      <c r="W246" s="3"/>
      <c r="X246" s="2">
        <f t="shared" ref="X246:X269" si="165">IF(W246&gt;0,W246,D246)</f>
        <v>43436.552766203706</v>
      </c>
      <c r="Y246" s="33">
        <f t="shared" ref="Y246:Y269" si="166">N246-M246</f>
        <v>0</v>
      </c>
      <c r="Z246" s="33">
        <f t="shared" ref="Z246:Z269" si="167">Y246*K246</f>
        <v>0</v>
      </c>
      <c r="AA246" s="30"/>
      <c r="AB246" s="30">
        <f t="shared" ref="AB246:AB269" si="168">IF(IF(A246="☆",L246-S246,M246-S246)&lt;0,0,IF(A246="☆",L246-S246,M246-S246))</f>
        <v>0</v>
      </c>
      <c r="AC246" s="30">
        <f>IF(IF(B246="☆",(IF(L246&gt;S246,L246-X246,S246-X246)),M246-X246)&lt;0,0,IF(B246="☆",(IF(L246&gt;S246,L246-X246,S246-X246)),M246-X246))</f>
        <v>8.0671296309446916E-3</v>
      </c>
      <c r="AD246" s="10"/>
      <c r="AE246" s="10"/>
      <c r="AG246" s="3" t="s">
        <v>1348</v>
      </c>
    </row>
    <row r="247" spans="1:33" s="7" customFormat="1" hidden="1" x14ac:dyDescent="0.4">
      <c r="A247" s="16" t="str">
        <f t="shared" si="163"/>
        <v>-</v>
      </c>
      <c r="B247" s="16" t="str">
        <f t="shared" si="164"/>
        <v>☆</v>
      </c>
      <c r="C247" s="7">
        <v>13</v>
      </c>
      <c r="D247" s="2">
        <v>43436.553425925929</v>
      </c>
      <c r="E247" s="3" t="s">
        <v>1050</v>
      </c>
      <c r="F247" s="3">
        <v>23653</v>
      </c>
      <c r="G247" s="3" t="s">
        <v>32</v>
      </c>
      <c r="H247" s="3">
        <v>8055</v>
      </c>
      <c r="I247" s="3">
        <v>137</v>
      </c>
      <c r="J247" s="3">
        <v>14</v>
      </c>
      <c r="K247" s="3">
        <v>4</v>
      </c>
      <c r="L247" s="2">
        <v>43436.553784722222</v>
      </c>
      <c r="M247" s="3"/>
      <c r="N247" s="3"/>
      <c r="O247" s="3" t="s">
        <v>38</v>
      </c>
      <c r="P247" s="3" t="s">
        <v>106</v>
      </c>
      <c r="Q247" s="3" t="s">
        <v>24</v>
      </c>
      <c r="R247" s="3" t="s">
        <v>25</v>
      </c>
      <c r="S247" s="2">
        <v>43436.573611111111</v>
      </c>
      <c r="T247" s="3"/>
      <c r="U247" s="2">
        <v>43436.584791666668</v>
      </c>
      <c r="V247" s="3"/>
      <c r="W247" s="3"/>
      <c r="X247" s="2">
        <f t="shared" si="165"/>
        <v>43436.553425925929</v>
      </c>
      <c r="Y247" s="33">
        <f t="shared" si="166"/>
        <v>0</v>
      </c>
      <c r="Z247" s="33">
        <f t="shared" si="167"/>
        <v>0</v>
      </c>
      <c r="AA247" s="30"/>
      <c r="AB247" s="30">
        <f t="shared" si="168"/>
        <v>0</v>
      </c>
      <c r="AC247" s="30"/>
      <c r="AD247" s="10"/>
      <c r="AE247" s="10"/>
      <c r="AG247" s="3" t="s">
        <v>1349</v>
      </c>
    </row>
    <row r="248" spans="1:33" s="7" customFormat="1" hidden="1" x14ac:dyDescent="0.4">
      <c r="A248" s="16" t="str">
        <f t="shared" si="163"/>
        <v>-</v>
      </c>
      <c r="B248" s="16" t="str">
        <f t="shared" si="164"/>
        <v>☆</v>
      </c>
      <c r="C248" s="7">
        <v>13</v>
      </c>
      <c r="D248" s="2">
        <v>43436.553541666668</v>
      </c>
      <c r="E248" s="3" t="s">
        <v>1025</v>
      </c>
      <c r="F248" s="3">
        <v>23654</v>
      </c>
      <c r="G248" s="3" t="s">
        <v>97</v>
      </c>
      <c r="H248" s="3">
        <v>8049</v>
      </c>
      <c r="I248" s="3">
        <v>961</v>
      </c>
      <c r="J248" s="3">
        <v>3</v>
      </c>
      <c r="K248" s="3">
        <v>2</v>
      </c>
      <c r="L248" s="2">
        <v>43436.557233796295</v>
      </c>
      <c r="M248" s="3"/>
      <c r="N248" s="3"/>
      <c r="O248" s="3" t="s">
        <v>75</v>
      </c>
      <c r="P248" s="3" t="s">
        <v>76</v>
      </c>
      <c r="Q248" s="3" t="s">
        <v>26</v>
      </c>
      <c r="R248" s="3" t="s">
        <v>27</v>
      </c>
      <c r="S248" s="2">
        <v>43436.575752314813</v>
      </c>
      <c r="T248" s="3"/>
      <c r="U248" s="2">
        <v>43436.584513888891</v>
      </c>
      <c r="V248" s="3"/>
      <c r="W248" s="3"/>
      <c r="X248" s="2">
        <f t="shared" si="165"/>
        <v>43436.553541666668</v>
      </c>
      <c r="Y248" s="33">
        <f t="shared" si="166"/>
        <v>0</v>
      </c>
      <c r="Z248" s="33">
        <f t="shared" si="167"/>
        <v>0</v>
      </c>
      <c r="AA248" s="30"/>
      <c r="AB248" s="30">
        <f t="shared" si="168"/>
        <v>0</v>
      </c>
      <c r="AC248" s="30">
        <f>IF(IF(B248="☆",(IF(L248&gt;S248,L248-X248,S248-X248)),M248-X248)&lt;0,0,IF(B248="☆",(IF(L248&gt;S248,L248-X248,S248-X248)),M248-X248))</f>
        <v>2.2210648145119194E-2</v>
      </c>
      <c r="AD248" s="10"/>
      <c r="AE248" s="10"/>
    </row>
    <row r="249" spans="1:33" s="7" customFormat="1" hidden="1" x14ac:dyDescent="0.4">
      <c r="A249" s="16" t="str">
        <f t="shared" ref="A249" si="169">IF(W249&gt;0, "★", "-")</f>
        <v>-</v>
      </c>
      <c r="B249" s="16" t="str">
        <f t="shared" si="164"/>
        <v>☆</v>
      </c>
      <c r="C249" s="7">
        <v>13</v>
      </c>
      <c r="D249" s="2">
        <v>43436.555428240739</v>
      </c>
      <c r="E249" s="3" t="s">
        <v>1104</v>
      </c>
      <c r="F249" s="3">
        <v>23659</v>
      </c>
      <c r="G249" s="3" t="s">
        <v>95</v>
      </c>
      <c r="H249" s="3">
        <v>0</v>
      </c>
      <c r="I249" s="3">
        <v>210</v>
      </c>
      <c r="J249" s="3">
        <v>14</v>
      </c>
      <c r="K249" s="3">
        <v>1</v>
      </c>
      <c r="L249" s="2">
        <v>43436.55568287037</v>
      </c>
      <c r="M249" s="3"/>
      <c r="N249" s="3"/>
      <c r="O249" s="3" t="s">
        <v>66</v>
      </c>
      <c r="P249" s="3" t="s">
        <v>67</v>
      </c>
      <c r="Q249" s="3" t="s">
        <v>48</v>
      </c>
      <c r="R249" s="3" t="s">
        <v>49</v>
      </c>
      <c r="S249" s="2">
        <v>43436.566238425927</v>
      </c>
      <c r="T249" s="3"/>
      <c r="U249" s="2">
        <v>43436.570208333331</v>
      </c>
      <c r="V249" s="3"/>
      <c r="W249" s="3"/>
      <c r="X249" s="2">
        <f t="shared" si="165"/>
        <v>43436.555428240739</v>
      </c>
      <c r="Y249" s="33">
        <f t="shared" si="166"/>
        <v>0</v>
      </c>
      <c r="Z249" s="33">
        <f t="shared" si="167"/>
        <v>0</v>
      </c>
      <c r="AA249" s="30"/>
      <c r="AB249" s="30">
        <f t="shared" si="168"/>
        <v>0</v>
      </c>
      <c r="AC249" s="30">
        <f>IF(IF(B249="☆",(IF(L249&gt;S249,L249-X249,S249-X249)),M249-X249)&lt;0,0,IF(B249="☆",(IF(L249&gt;S249,L249-X249,S249-X249)),M249-X249))</f>
        <v>1.0810185187438037E-2</v>
      </c>
      <c r="AD249" s="10"/>
      <c r="AE249" s="10"/>
    </row>
    <row r="250" spans="1:33" s="7" customFormat="1" hidden="1" x14ac:dyDescent="0.4">
      <c r="A250" s="16" t="str">
        <f t="shared" ref="A250" si="170">IF(W250&gt;0, "★", "-")</f>
        <v>-</v>
      </c>
      <c r="B250" s="16" t="str">
        <f t="shared" ref="B250" si="171">IF(L250&gt;0, "☆", "-")</f>
        <v>☆</v>
      </c>
      <c r="C250" s="7">
        <v>13</v>
      </c>
      <c r="D250" s="2">
        <v>43436.555706018517</v>
      </c>
      <c r="E250" s="3" t="s">
        <v>1129</v>
      </c>
      <c r="F250" s="3">
        <v>23660</v>
      </c>
      <c r="G250" s="3" t="s">
        <v>32</v>
      </c>
      <c r="H250" s="3">
        <v>2911</v>
      </c>
      <c r="I250" s="3">
        <v>569</v>
      </c>
      <c r="J250" s="3">
        <v>10</v>
      </c>
      <c r="K250" s="3">
        <v>2</v>
      </c>
      <c r="L250" s="2">
        <v>43436.556446759256</v>
      </c>
      <c r="M250" s="3"/>
      <c r="N250" s="3"/>
      <c r="O250" s="3" t="s">
        <v>26</v>
      </c>
      <c r="P250" s="3" t="s">
        <v>27</v>
      </c>
      <c r="Q250" s="3" t="s">
        <v>63</v>
      </c>
      <c r="R250" s="3" t="s">
        <v>64</v>
      </c>
      <c r="S250" s="2">
        <v>43436.57267361111</v>
      </c>
      <c r="T250" s="3"/>
      <c r="U250" s="2">
        <v>43436.583113425928</v>
      </c>
      <c r="V250" s="3"/>
      <c r="W250" s="3"/>
      <c r="X250" s="2">
        <f t="shared" si="165"/>
        <v>43436.555706018517</v>
      </c>
      <c r="Y250" s="33">
        <f t="shared" si="166"/>
        <v>0</v>
      </c>
      <c r="Z250" s="33">
        <f t="shared" si="167"/>
        <v>0</v>
      </c>
      <c r="AA250" s="30"/>
      <c r="AB250" s="30">
        <f t="shared" si="168"/>
        <v>0</v>
      </c>
      <c r="AC250" s="30">
        <f>IF(IF(B250="☆",(IF(L250&gt;S250,L250-X250,S250-X250)),M250-X250)&lt;0,0,IF(B250="☆",(IF(L250&gt;S250,L250-X250,S250-X250)),M250-X250))</f>
        <v>1.6967592593573499E-2</v>
      </c>
      <c r="AD250" s="10"/>
      <c r="AE250" s="10"/>
      <c r="AG250" s="3"/>
    </row>
    <row r="251" spans="1:33" s="7" customFormat="1" hidden="1" x14ac:dyDescent="0.4">
      <c r="A251" s="16" t="str">
        <f t="shared" ref="A251:A269" si="172">IF(W251&gt;0, "★", "-")</f>
        <v>-</v>
      </c>
      <c r="B251" s="16" t="str">
        <f t="shared" ref="B251:B269" si="173">IF(L251&gt;0, "☆", "-")</f>
        <v>☆</v>
      </c>
      <c r="C251" s="7">
        <v>13</v>
      </c>
      <c r="D251" s="2">
        <v>43436.559571759259</v>
      </c>
      <c r="E251" s="3" t="s">
        <v>1130</v>
      </c>
      <c r="F251" s="3">
        <v>23664</v>
      </c>
      <c r="G251" s="3" t="s">
        <v>32</v>
      </c>
      <c r="H251" s="3">
        <v>6259</v>
      </c>
      <c r="I251" s="3">
        <v>205</v>
      </c>
      <c r="J251" s="3">
        <v>10</v>
      </c>
      <c r="K251" s="3">
        <v>3</v>
      </c>
      <c r="L251" s="2">
        <v>43436.55982638889</v>
      </c>
      <c r="M251" s="3"/>
      <c r="N251" s="3"/>
      <c r="O251" s="3" t="s">
        <v>70</v>
      </c>
      <c r="P251" s="3" t="s">
        <v>105</v>
      </c>
      <c r="Q251" s="3" t="s">
        <v>63</v>
      </c>
      <c r="R251" s="3" t="s">
        <v>64</v>
      </c>
      <c r="S251" s="2">
        <v>43436.578958333332</v>
      </c>
      <c r="T251" s="3"/>
      <c r="U251" s="2">
        <v>43436.588900462964</v>
      </c>
      <c r="V251" s="3"/>
      <c r="W251" s="3"/>
      <c r="X251" s="2">
        <f t="shared" si="165"/>
        <v>43436.559571759259</v>
      </c>
      <c r="Y251" s="33">
        <f t="shared" si="166"/>
        <v>0</v>
      </c>
      <c r="Z251" s="33">
        <f t="shared" si="167"/>
        <v>0</v>
      </c>
      <c r="AA251" s="30"/>
      <c r="AB251" s="30">
        <f t="shared" si="168"/>
        <v>0</v>
      </c>
      <c r="AC251" s="30"/>
      <c r="AD251" s="10"/>
      <c r="AE251" s="10"/>
      <c r="AG251" s="3" t="s">
        <v>107</v>
      </c>
    </row>
    <row r="252" spans="1:33" s="7" customFormat="1" hidden="1" x14ac:dyDescent="0.4">
      <c r="A252" s="16" t="str">
        <f t="shared" si="172"/>
        <v>-</v>
      </c>
      <c r="B252" s="16" t="str">
        <f t="shared" si="173"/>
        <v>☆</v>
      </c>
      <c r="C252" s="7">
        <v>13</v>
      </c>
      <c r="D252" s="2">
        <v>43436.560358796298</v>
      </c>
      <c r="E252" s="3" t="s">
        <v>1130</v>
      </c>
      <c r="F252" s="3">
        <v>23665</v>
      </c>
      <c r="G252" s="3" t="s">
        <v>32</v>
      </c>
      <c r="H252" s="3">
        <v>6259</v>
      </c>
      <c r="I252" s="3">
        <v>763</v>
      </c>
      <c r="J252" s="3">
        <v>10</v>
      </c>
      <c r="K252" s="3">
        <v>3</v>
      </c>
      <c r="L252" s="2">
        <v>43436.560520833336</v>
      </c>
      <c r="M252" s="3"/>
      <c r="N252" s="3"/>
      <c r="O252" s="3" t="s">
        <v>70</v>
      </c>
      <c r="P252" s="3" t="s">
        <v>105</v>
      </c>
      <c r="Q252" s="3" t="s">
        <v>63</v>
      </c>
      <c r="R252" s="3" t="s">
        <v>64</v>
      </c>
      <c r="S252" s="2">
        <v>43436.578958333332</v>
      </c>
      <c r="T252" s="3"/>
      <c r="U252" s="2">
        <v>43436.588900462964</v>
      </c>
      <c r="V252" s="3"/>
      <c r="W252" s="3"/>
      <c r="X252" s="2">
        <f t="shared" si="165"/>
        <v>43436.560358796298</v>
      </c>
      <c r="Y252" s="33">
        <f t="shared" si="166"/>
        <v>0</v>
      </c>
      <c r="Z252" s="33">
        <f t="shared" si="167"/>
        <v>0</v>
      </c>
      <c r="AA252" s="30"/>
      <c r="AB252" s="30">
        <f t="shared" si="168"/>
        <v>0</v>
      </c>
      <c r="AC252" s="30"/>
      <c r="AD252" s="10"/>
      <c r="AE252" s="10"/>
      <c r="AG252" s="3" t="s">
        <v>107</v>
      </c>
    </row>
    <row r="253" spans="1:33" s="7" customFormat="1" hidden="1" x14ac:dyDescent="0.4">
      <c r="A253" s="16" t="str">
        <f t="shared" si="172"/>
        <v>★</v>
      </c>
      <c r="B253" s="16" t="str">
        <f t="shared" si="173"/>
        <v>☆</v>
      </c>
      <c r="C253" s="7">
        <v>13</v>
      </c>
      <c r="D253" s="2">
        <v>43436.560868055552</v>
      </c>
      <c r="E253" s="3" t="s">
        <v>1130</v>
      </c>
      <c r="F253" s="3">
        <v>23666</v>
      </c>
      <c r="G253" s="3" t="s">
        <v>32</v>
      </c>
      <c r="H253" s="3">
        <v>6259</v>
      </c>
      <c r="I253" s="3">
        <v>365</v>
      </c>
      <c r="J253" s="3">
        <v>10</v>
      </c>
      <c r="K253" s="3">
        <v>3</v>
      </c>
      <c r="L253" s="2">
        <v>43436.561018518521</v>
      </c>
      <c r="M253" s="3"/>
      <c r="N253" s="3"/>
      <c r="O253" s="3" t="s">
        <v>70</v>
      </c>
      <c r="P253" s="3" t="s">
        <v>105</v>
      </c>
      <c r="Q253" s="3" t="s">
        <v>63</v>
      </c>
      <c r="R253" s="3" t="s">
        <v>64</v>
      </c>
      <c r="S253" s="2">
        <v>43436.578958333332</v>
      </c>
      <c r="T253" s="3"/>
      <c r="U253" s="2">
        <v>43436.588900462964</v>
      </c>
      <c r="V253" s="3"/>
      <c r="W253" s="2">
        <v>43436.567800925928</v>
      </c>
      <c r="X253" s="2">
        <f t="shared" si="165"/>
        <v>43436.567800925928</v>
      </c>
      <c r="Y253" s="33">
        <f t="shared" si="166"/>
        <v>0</v>
      </c>
      <c r="Z253" s="33">
        <f t="shared" si="167"/>
        <v>0</v>
      </c>
      <c r="AA253" s="30"/>
      <c r="AB253" s="30">
        <f t="shared" si="168"/>
        <v>0</v>
      </c>
      <c r="AC253" s="30"/>
      <c r="AD253" s="10"/>
      <c r="AE253" s="10"/>
      <c r="AG253" s="3" t="s">
        <v>107</v>
      </c>
    </row>
    <row r="254" spans="1:33" s="7" customFormat="1" hidden="1" x14ac:dyDescent="0.4">
      <c r="A254" s="16" t="str">
        <f t="shared" si="172"/>
        <v>-</v>
      </c>
      <c r="B254" s="16" t="str">
        <f t="shared" si="173"/>
        <v>☆</v>
      </c>
      <c r="C254" s="7">
        <v>13</v>
      </c>
      <c r="D254" s="2">
        <v>43436.561412037037</v>
      </c>
      <c r="E254" s="3" t="s">
        <v>1130</v>
      </c>
      <c r="F254" s="3">
        <v>23667</v>
      </c>
      <c r="G254" s="3" t="s">
        <v>32</v>
      </c>
      <c r="H254" s="3">
        <v>6259</v>
      </c>
      <c r="I254" s="3">
        <v>528</v>
      </c>
      <c r="J254" s="3">
        <v>11</v>
      </c>
      <c r="K254" s="3">
        <v>3</v>
      </c>
      <c r="L254" s="2">
        <v>43436.561562499999</v>
      </c>
      <c r="M254" s="3"/>
      <c r="N254" s="3"/>
      <c r="O254" s="3" t="s">
        <v>70</v>
      </c>
      <c r="P254" s="3" t="s">
        <v>105</v>
      </c>
      <c r="Q254" s="3" t="s">
        <v>63</v>
      </c>
      <c r="R254" s="3" t="s">
        <v>64</v>
      </c>
      <c r="S254" s="2">
        <v>43436.578483796293</v>
      </c>
      <c r="T254" s="3"/>
      <c r="U254" s="2">
        <v>43436.588425925926</v>
      </c>
      <c r="V254" s="3"/>
      <c r="W254" s="3"/>
      <c r="X254" s="2">
        <f t="shared" si="165"/>
        <v>43436.561412037037</v>
      </c>
      <c r="Y254" s="33">
        <f t="shared" si="166"/>
        <v>0</v>
      </c>
      <c r="Z254" s="33">
        <f t="shared" si="167"/>
        <v>0</v>
      </c>
      <c r="AA254" s="30"/>
      <c r="AB254" s="30">
        <f t="shared" si="168"/>
        <v>0</v>
      </c>
      <c r="AC254" s="30"/>
      <c r="AD254" s="10"/>
      <c r="AE254" s="10"/>
      <c r="AG254" s="3" t="s">
        <v>107</v>
      </c>
    </row>
    <row r="255" spans="1:33" s="7" customFormat="1" hidden="1" x14ac:dyDescent="0.4">
      <c r="A255" s="16" t="str">
        <f t="shared" si="172"/>
        <v>-</v>
      </c>
      <c r="B255" s="16" t="str">
        <f t="shared" si="173"/>
        <v>☆</v>
      </c>
      <c r="C255" s="7">
        <v>13</v>
      </c>
      <c r="D255" s="2">
        <v>43436.562962962962</v>
      </c>
      <c r="E255" s="3" t="s">
        <v>832</v>
      </c>
      <c r="F255" s="3">
        <v>23669</v>
      </c>
      <c r="G255" s="3" t="s">
        <v>110</v>
      </c>
      <c r="H255" s="3">
        <v>2535</v>
      </c>
      <c r="I255" s="3">
        <v>473</v>
      </c>
      <c r="J255" s="3">
        <v>3</v>
      </c>
      <c r="K255" s="3">
        <v>1</v>
      </c>
      <c r="L255" s="2">
        <v>43436.563043981485</v>
      </c>
      <c r="M255" s="3"/>
      <c r="N255" s="3"/>
      <c r="O255" s="3" t="s">
        <v>41</v>
      </c>
      <c r="P255" s="3" t="s">
        <v>42</v>
      </c>
      <c r="Q255" s="3" t="s">
        <v>103</v>
      </c>
      <c r="R255" s="3" t="s">
        <v>19</v>
      </c>
      <c r="S255" s="2">
        <v>43436.578356481485</v>
      </c>
      <c r="T255" s="3"/>
      <c r="U255" s="2">
        <v>43436.588819444441</v>
      </c>
      <c r="V255" s="3"/>
      <c r="W255" s="3"/>
      <c r="X255" s="2">
        <f t="shared" si="165"/>
        <v>43436.562962962962</v>
      </c>
      <c r="Y255" s="33">
        <f t="shared" si="166"/>
        <v>0</v>
      </c>
      <c r="Z255" s="33">
        <f t="shared" si="167"/>
        <v>0</v>
      </c>
      <c r="AA255" s="30"/>
      <c r="AB255" s="30">
        <f t="shared" si="168"/>
        <v>0</v>
      </c>
      <c r="AC255" s="30">
        <f>IF(IF(B255="☆",(IF(L255&gt;S255,L255-X255,S255-X255)),M255-X255)&lt;0,0,IF(B255="☆",(IF(L255&gt;S255,L255-X255,S255-X255)),M255-X255))</f>
        <v>1.5393518522614613E-2</v>
      </c>
      <c r="AD255" s="10"/>
      <c r="AE255" s="10"/>
      <c r="AG255" s="3"/>
    </row>
    <row r="256" spans="1:33" s="7" customFormat="1" hidden="1" x14ac:dyDescent="0.4">
      <c r="A256" s="16" t="str">
        <f t="shared" si="172"/>
        <v>-</v>
      </c>
      <c r="B256" s="16" t="str">
        <f t="shared" si="173"/>
        <v>☆</v>
      </c>
      <c r="C256" s="7">
        <v>13</v>
      </c>
      <c r="D256" s="2">
        <v>43436.563877314817</v>
      </c>
      <c r="E256" s="3" t="s">
        <v>807</v>
      </c>
      <c r="F256" s="3">
        <v>23672</v>
      </c>
      <c r="G256" s="3" t="s">
        <v>97</v>
      </c>
      <c r="H256" s="3">
        <v>8058</v>
      </c>
      <c r="I256" s="3">
        <v>865</v>
      </c>
      <c r="J256" s="3">
        <v>3</v>
      </c>
      <c r="K256" s="3">
        <v>2</v>
      </c>
      <c r="L256" s="2">
        <v>43436.565023148149</v>
      </c>
      <c r="M256" s="3"/>
      <c r="N256" s="3"/>
      <c r="O256" s="3" t="s">
        <v>75</v>
      </c>
      <c r="P256" s="3" t="s">
        <v>76</v>
      </c>
      <c r="Q256" s="3" t="s">
        <v>88</v>
      </c>
      <c r="R256" s="3" t="s">
        <v>35</v>
      </c>
      <c r="S256" s="2">
        <v>43436.577488425923</v>
      </c>
      <c r="T256" s="3"/>
      <c r="U256" s="2">
        <v>43436.582372685189</v>
      </c>
      <c r="V256" s="3"/>
      <c r="W256" s="3"/>
      <c r="X256" s="2">
        <f t="shared" si="165"/>
        <v>43436.563877314817</v>
      </c>
      <c r="Y256" s="33">
        <f t="shared" si="166"/>
        <v>0</v>
      </c>
      <c r="Z256" s="33">
        <f t="shared" si="167"/>
        <v>0</v>
      </c>
      <c r="AA256" s="30"/>
      <c r="AB256" s="30">
        <f t="shared" si="168"/>
        <v>0</v>
      </c>
      <c r="AC256" s="30">
        <f>IF(IF(B256="☆",(IF(L256&gt;S256,L256-X256,S256-X256)),M256-X256)&lt;0,0,IF(B256="☆",(IF(L256&gt;S256,L256-X256,S256-X256)),M256-X256))</f>
        <v>1.3611111106001772E-2</v>
      </c>
      <c r="AD256" s="10"/>
      <c r="AE256" s="10"/>
      <c r="AG256" s="3"/>
    </row>
    <row r="257" spans="1:33" s="7" customFormat="1" hidden="1" x14ac:dyDescent="0.4">
      <c r="A257" s="16" t="str">
        <f t="shared" si="172"/>
        <v>-</v>
      </c>
      <c r="B257" s="16" t="str">
        <f t="shared" si="173"/>
        <v>☆</v>
      </c>
      <c r="C257" s="7">
        <v>13</v>
      </c>
      <c r="D257" s="2">
        <v>43436.565150462964</v>
      </c>
      <c r="E257" s="3" t="s">
        <v>1130</v>
      </c>
      <c r="F257" s="3">
        <v>23674</v>
      </c>
      <c r="G257" s="3" t="s">
        <v>32</v>
      </c>
      <c r="H257" s="3">
        <v>6259</v>
      </c>
      <c r="I257" s="3">
        <v>759</v>
      </c>
      <c r="J257" s="3">
        <v>2</v>
      </c>
      <c r="K257" s="3">
        <v>3</v>
      </c>
      <c r="L257" s="2">
        <v>43436.565324074072</v>
      </c>
      <c r="M257" s="3"/>
      <c r="N257" s="3"/>
      <c r="O257" s="3" t="s">
        <v>70</v>
      </c>
      <c r="P257" s="3" t="s">
        <v>105</v>
      </c>
      <c r="Q257" s="3" t="s">
        <v>63</v>
      </c>
      <c r="R257" s="3" t="s">
        <v>64</v>
      </c>
      <c r="S257" s="2">
        <v>43436.581967592596</v>
      </c>
      <c r="T257" s="3"/>
      <c r="U257" s="2">
        <v>43436.591909722221</v>
      </c>
      <c r="V257" s="3"/>
      <c r="W257" s="3"/>
      <c r="X257" s="2">
        <f t="shared" si="165"/>
        <v>43436.565150462964</v>
      </c>
      <c r="Y257" s="33">
        <f t="shared" si="166"/>
        <v>0</v>
      </c>
      <c r="Z257" s="33">
        <f t="shared" si="167"/>
        <v>0</v>
      </c>
      <c r="AA257" s="30"/>
      <c r="AB257" s="30">
        <f t="shared" si="168"/>
        <v>0</v>
      </c>
      <c r="AC257" s="30"/>
      <c r="AD257" s="10"/>
      <c r="AE257" s="10"/>
      <c r="AG257" s="3" t="s">
        <v>107</v>
      </c>
    </row>
    <row r="258" spans="1:33" s="3" customFormat="1" hidden="1" x14ac:dyDescent="0.4">
      <c r="A258" s="16" t="str">
        <f t="shared" si="172"/>
        <v>★</v>
      </c>
      <c r="B258" s="16" t="str">
        <f t="shared" si="173"/>
        <v>☆</v>
      </c>
      <c r="C258" s="7">
        <v>13</v>
      </c>
      <c r="D258" s="2">
        <v>43436.565636574072</v>
      </c>
      <c r="E258" s="3" t="s">
        <v>1130</v>
      </c>
      <c r="F258" s="3">
        <v>23676</v>
      </c>
      <c r="G258" s="3" t="s">
        <v>32</v>
      </c>
      <c r="H258" s="3">
        <v>6259</v>
      </c>
      <c r="I258" s="3">
        <v>38</v>
      </c>
      <c r="J258" s="3">
        <v>6</v>
      </c>
      <c r="K258" s="3">
        <v>3</v>
      </c>
      <c r="L258" s="2">
        <v>43436.565798611111</v>
      </c>
      <c r="O258" s="3" t="s">
        <v>70</v>
      </c>
      <c r="P258" s="3" t="s">
        <v>105</v>
      </c>
      <c r="Q258" s="3" t="s">
        <v>63</v>
      </c>
      <c r="R258" s="3" t="s">
        <v>64</v>
      </c>
      <c r="S258" s="2">
        <v>43436.58216435185</v>
      </c>
      <c r="U258" s="2">
        <v>43436.592106481483</v>
      </c>
      <c r="W258" s="2">
        <v>43436.572581018518</v>
      </c>
      <c r="X258" s="2">
        <f t="shared" si="165"/>
        <v>43436.572581018518</v>
      </c>
      <c r="Y258" s="33">
        <f t="shared" si="166"/>
        <v>0</v>
      </c>
      <c r="Z258" s="33">
        <f t="shared" si="167"/>
        <v>0</v>
      </c>
      <c r="AA258" s="30"/>
      <c r="AB258" s="30">
        <f t="shared" si="168"/>
        <v>0</v>
      </c>
      <c r="AC258" s="30">
        <f>IF(IF(B258="☆",(IF(L258&gt;S258,L258-X258,S258-X258)),M258-X258)&lt;0,0,IF(B258="☆",(IF(L258&gt;S258,L258-X258,S258-X258)),M258-X258))</f>
        <v>9.5833333325572312E-3</v>
      </c>
      <c r="AD258" s="30"/>
      <c r="AE258" s="30"/>
      <c r="AG258" s="3" t="s">
        <v>107</v>
      </c>
    </row>
    <row r="259" spans="1:33" s="7" customFormat="1" hidden="1" x14ac:dyDescent="0.4">
      <c r="A259" s="16" t="str">
        <f t="shared" si="172"/>
        <v>-</v>
      </c>
      <c r="B259" s="16" t="str">
        <f t="shared" si="173"/>
        <v>☆</v>
      </c>
      <c r="C259" s="7">
        <v>13</v>
      </c>
      <c r="D259" s="2">
        <v>43436.56795138889</v>
      </c>
      <c r="E259" s="3" t="s">
        <v>1130</v>
      </c>
      <c r="F259" s="3">
        <v>23679</v>
      </c>
      <c r="G259" s="3" t="s">
        <v>32</v>
      </c>
      <c r="H259" s="3">
        <v>6259</v>
      </c>
      <c r="I259" s="3">
        <v>879</v>
      </c>
      <c r="J259" s="3">
        <v>6</v>
      </c>
      <c r="K259" s="3">
        <v>3</v>
      </c>
      <c r="L259" s="2">
        <v>43436.568113425928</v>
      </c>
      <c r="M259" s="3"/>
      <c r="N259" s="3"/>
      <c r="O259" s="3" t="s">
        <v>70</v>
      </c>
      <c r="P259" s="3" t="s">
        <v>105</v>
      </c>
      <c r="Q259" s="3" t="s">
        <v>63</v>
      </c>
      <c r="R259" s="3" t="s">
        <v>64</v>
      </c>
      <c r="S259" s="2">
        <v>43436.580289351848</v>
      </c>
      <c r="T259" s="3"/>
      <c r="U259" s="2">
        <v>43436.590231481481</v>
      </c>
      <c r="V259" s="3"/>
      <c r="W259" s="3"/>
      <c r="X259" s="2">
        <f t="shared" si="165"/>
        <v>43436.56795138889</v>
      </c>
      <c r="Y259" s="33">
        <f t="shared" si="166"/>
        <v>0</v>
      </c>
      <c r="Z259" s="33">
        <f t="shared" si="167"/>
        <v>0</v>
      </c>
      <c r="AA259" s="30"/>
      <c r="AB259" s="30">
        <f t="shared" si="168"/>
        <v>0</v>
      </c>
      <c r="AC259" s="30"/>
      <c r="AD259" s="10"/>
      <c r="AE259" s="10"/>
      <c r="AG259" s="3" t="s">
        <v>107</v>
      </c>
    </row>
    <row r="260" spans="1:33" s="7" customFormat="1" hidden="1" x14ac:dyDescent="0.4">
      <c r="A260" s="16" t="str">
        <f t="shared" si="172"/>
        <v>-</v>
      </c>
      <c r="B260" s="16" t="str">
        <f t="shared" si="173"/>
        <v>☆</v>
      </c>
      <c r="C260" s="7">
        <v>13</v>
      </c>
      <c r="D260" s="2">
        <v>43436.568009259259</v>
      </c>
      <c r="E260" s="3" t="s">
        <v>806</v>
      </c>
      <c r="F260" s="3">
        <v>23680</v>
      </c>
      <c r="G260" s="3" t="s">
        <v>96</v>
      </c>
      <c r="H260" s="3">
        <v>0</v>
      </c>
      <c r="I260" s="3">
        <v>178</v>
      </c>
      <c r="J260" s="3">
        <v>14</v>
      </c>
      <c r="K260" s="3">
        <v>1</v>
      </c>
      <c r="L260" s="2">
        <v>43436.568182870367</v>
      </c>
      <c r="M260" s="3"/>
      <c r="N260" s="3"/>
      <c r="O260" s="3" t="s">
        <v>48</v>
      </c>
      <c r="P260" s="3" t="s">
        <v>49</v>
      </c>
      <c r="Q260" s="3" t="s">
        <v>88</v>
      </c>
      <c r="R260" s="3" t="s">
        <v>35</v>
      </c>
      <c r="S260" s="2">
        <v>43436.578796296293</v>
      </c>
      <c r="T260" s="3"/>
      <c r="U260" s="2">
        <v>43436.583356481482</v>
      </c>
      <c r="V260" s="3"/>
      <c r="W260" s="3"/>
      <c r="X260" s="2">
        <f t="shared" si="165"/>
        <v>43436.568009259259</v>
      </c>
      <c r="Y260" s="33">
        <f t="shared" si="166"/>
        <v>0</v>
      </c>
      <c r="Z260" s="33">
        <f t="shared" si="167"/>
        <v>0</v>
      </c>
      <c r="AA260" s="30"/>
      <c r="AB260" s="30">
        <f t="shared" si="168"/>
        <v>0</v>
      </c>
      <c r="AC260" s="30">
        <f>IF(IF(B260="☆",(IF(L260&gt;S260,L260-X260,S260-X260)),M260-X260)&lt;0,0,IF(B260="☆",(IF(L260&gt;S260,L260-X260,S260-X260)),M260-X260))</f>
        <v>1.0787037033878732E-2</v>
      </c>
      <c r="AD260" s="10"/>
      <c r="AE260" s="10"/>
    </row>
    <row r="261" spans="1:33" s="3" customFormat="1" hidden="1" x14ac:dyDescent="0.4">
      <c r="A261" s="16" t="str">
        <f t="shared" si="172"/>
        <v>-</v>
      </c>
      <c r="B261" s="16" t="str">
        <f t="shared" si="173"/>
        <v>☆</v>
      </c>
      <c r="C261" s="7">
        <v>13</v>
      </c>
      <c r="D261" s="2">
        <v>43436.569432870368</v>
      </c>
      <c r="E261" s="3" t="s">
        <v>1130</v>
      </c>
      <c r="F261" s="3">
        <v>23681</v>
      </c>
      <c r="G261" s="3" t="s">
        <v>32</v>
      </c>
      <c r="H261" s="3">
        <v>6259</v>
      </c>
      <c r="I261" s="3">
        <v>907</v>
      </c>
      <c r="J261" s="3">
        <v>6</v>
      </c>
      <c r="K261" s="3">
        <v>3</v>
      </c>
      <c r="L261" s="2">
        <v>43436.569606481484</v>
      </c>
      <c r="O261" s="3" t="s">
        <v>70</v>
      </c>
      <c r="P261" s="3" t="s">
        <v>105</v>
      </c>
      <c r="Q261" s="3" t="s">
        <v>63</v>
      </c>
      <c r="R261" s="3" t="s">
        <v>64</v>
      </c>
      <c r="S261" s="2">
        <v>43436.579733796294</v>
      </c>
      <c r="U261" s="2">
        <v>43436.589675925927</v>
      </c>
      <c r="X261" s="2">
        <f t="shared" si="165"/>
        <v>43436.569432870368</v>
      </c>
      <c r="Y261" s="33">
        <f t="shared" si="166"/>
        <v>0</v>
      </c>
      <c r="Z261" s="33">
        <f t="shared" si="167"/>
        <v>0</v>
      </c>
      <c r="AA261" s="30"/>
      <c r="AB261" s="30">
        <f t="shared" si="168"/>
        <v>0</v>
      </c>
      <c r="AC261" s="30"/>
      <c r="AD261" s="30"/>
      <c r="AE261" s="30"/>
      <c r="AG261" s="3" t="s">
        <v>107</v>
      </c>
    </row>
    <row r="262" spans="1:33" s="3" customFormat="1" hidden="1" x14ac:dyDescent="0.4">
      <c r="A262" s="16" t="str">
        <f t="shared" si="172"/>
        <v>-</v>
      </c>
      <c r="B262" s="16" t="str">
        <f t="shared" si="173"/>
        <v>☆</v>
      </c>
      <c r="C262" s="7">
        <v>13</v>
      </c>
      <c r="D262" s="2">
        <v>43436.570520833331</v>
      </c>
      <c r="E262" s="3" t="s">
        <v>1130</v>
      </c>
      <c r="F262" s="3">
        <v>23683</v>
      </c>
      <c r="G262" s="3" t="s">
        <v>32</v>
      </c>
      <c r="H262" s="3">
        <v>6259</v>
      </c>
      <c r="I262" s="3">
        <v>247</v>
      </c>
      <c r="J262" s="3">
        <v>2</v>
      </c>
      <c r="K262" s="3">
        <v>3</v>
      </c>
      <c r="L262" s="2">
        <v>43436.570740740739</v>
      </c>
      <c r="O262" s="3" t="s">
        <v>70</v>
      </c>
      <c r="P262" s="3" t="s">
        <v>105</v>
      </c>
      <c r="Q262" s="3" t="s">
        <v>63</v>
      </c>
      <c r="R262" s="3" t="s">
        <v>64</v>
      </c>
      <c r="S262" s="2">
        <v>43436.582743055558</v>
      </c>
      <c r="U262" s="2">
        <v>43436.592685185184</v>
      </c>
      <c r="X262" s="2">
        <f t="shared" si="165"/>
        <v>43436.570520833331</v>
      </c>
      <c r="Y262" s="33">
        <f t="shared" si="166"/>
        <v>0</v>
      </c>
      <c r="Z262" s="33">
        <f t="shared" si="167"/>
        <v>0</v>
      </c>
      <c r="AA262" s="30"/>
      <c r="AB262" s="30">
        <f t="shared" si="168"/>
        <v>0</v>
      </c>
      <c r="AC262" s="30"/>
      <c r="AD262" s="30"/>
      <c r="AE262" s="30"/>
      <c r="AG262" s="3" t="s">
        <v>107</v>
      </c>
    </row>
    <row r="263" spans="1:33" s="7" customFormat="1" hidden="1" x14ac:dyDescent="0.4">
      <c r="A263" s="16" t="str">
        <f t="shared" si="172"/>
        <v>★</v>
      </c>
      <c r="B263" s="16" t="str">
        <f t="shared" si="173"/>
        <v>☆</v>
      </c>
      <c r="C263" s="7">
        <v>13</v>
      </c>
      <c r="D263" s="2">
        <v>43436.571550925924</v>
      </c>
      <c r="E263" s="3" t="s">
        <v>1119</v>
      </c>
      <c r="F263" s="3">
        <v>23686</v>
      </c>
      <c r="G263" s="3" t="s">
        <v>32</v>
      </c>
      <c r="H263" s="3">
        <v>4547</v>
      </c>
      <c r="I263" s="3">
        <v>647</v>
      </c>
      <c r="J263" s="3">
        <v>10</v>
      </c>
      <c r="K263" s="3">
        <v>4</v>
      </c>
      <c r="L263" s="2">
        <v>43436.57172453704</v>
      </c>
      <c r="M263" s="3"/>
      <c r="N263" s="3"/>
      <c r="O263" s="3" t="s">
        <v>26</v>
      </c>
      <c r="P263" s="3" t="s">
        <v>27</v>
      </c>
      <c r="Q263" s="3" t="s">
        <v>61</v>
      </c>
      <c r="R263" s="3" t="s">
        <v>62</v>
      </c>
      <c r="S263" s="2">
        <v>43436.578472222223</v>
      </c>
      <c r="T263" s="3"/>
      <c r="U263" s="2">
        <v>43436.591365740744</v>
      </c>
      <c r="V263" s="3"/>
      <c r="W263" s="2">
        <v>43436.578472222223</v>
      </c>
      <c r="X263" s="2">
        <f t="shared" si="165"/>
        <v>43436.578472222223</v>
      </c>
      <c r="Y263" s="33">
        <f t="shared" si="166"/>
        <v>0</v>
      </c>
      <c r="Z263" s="33">
        <f t="shared" si="167"/>
        <v>0</v>
      </c>
      <c r="AA263" s="30"/>
      <c r="AB263" s="30">
        <f t="shared" si="168"/>
        <v>0</v>
      </c>
      <c r="AC263" s="30">
        <f>IF(IF(B263="☆",(IF(L263&gt;S263,L263-X263,S263-X263)),M263-X263)&lt;0,0,IF(B263="☆",(IF(L263&gt;S263,L263-X263,S263-X263)),M263-X263))</f>
        <v>0</v>
      </c>
      <c r="AD263" s="10"/>
      <c r="AE263" s="10"/>
      <c r="AG263" s="3" t="s">
        <v>1350</v>
      </c>
    </row>
    <row r="264" spans="1:33" s="3" customFormat="1" hidden="1" x14ac:dyDescent="0.4">
      <c r="A264" s="16" t="str">
        <f t="shared" si="172"/>
        <v>-</v>
      </c>
      <c r="B264" s="16" t="str">
        <f t="shared" si="173"/>
        <v>☆</v>
      </c>
      <c r="C264" s="7">
        <v>13</v>
      </c>
      <c r="D264" s="2">
        <v>43436.572060185186</v>
      </c>
      <c r="E264" s="3" t="s">
        <v>1137</v>
      </c>
      <c r="F264" s="3">
        <v>23688</v>
      </c>
      <c r="G264" s="3" t="s">
        <v>32</v>
      </c>
      <c r="H264" s="3">
        <v>4547</v>
      </c>
      <c r="I264" s="3">
        <v>763</v>
      </c>
      <c r="J264" s="3">
        <v>13</v>
      </c>
      <c r="K264" s="3">
        <v>1</v>
      </c>
      <c r="L264" s="2">
        <v>43436.572465277779</v>
      </c>
      <c r="O264" s="3" t="s">
        <v>26</v>
      </c>
      <c r="P264" s="3" t="s">
        <v>27</v>
      </c>
      <c r="Q264" s="3" t="s">
        <v>61</v>
      </c>
      <c r="R264" s="3" t="s">
        <v>62</v>
      </c>
      <c r="S264" s="2">
        <v>43436.582986111112</v>
      </c>
      <c r="U264" s="2">
        <v>43436.5937962963</v>
      </c>
      <c r="X264" s="2">
        <f t="shared" si="165"/>
        <v>43436.572060185186</v>
      </c>
      <c r="Y264" s="33">
        <f t="shared" si="166"/>
        <v>0</v>
      </c>
      <c r="Z264" s="33">
        <f t="shared" si="167"/>
        <v>0</v>
      </c>
      <c r="AA264" s="30"/>
      <c r="AB264" s="30">
        <f t="shared" si="168"/>
        <v>0</v>
      </c>
      <c r="AC264" s="30"/>
      <c r="AD264" s="30"/>
      <c r="AE264" s="30"/>
      <c r="AG264" s="3" t="s">
        <v>1351</v>
      </c>
    </row>
    <row r="265" spans="1:33" s="3" customFormat="1" hidden="1" x14ac:dyDescent="0.4">
      <c r="A265" s="16" t="str">
        <f t="shared" si="172"/>
        <v>-</v>
      </c>
      <c r="B265" s="16" t="str">
        <f t="shared" si="173"/>
        <v>☆</v>
      </c>
      <c r="C265" s="7">
        <v>13</v>
      </c>
      <c r="D265" s="2">
        <v>43436.572789351849</v>
      </c>
      <c r="E265" s="3" t="s">
        <v>1137</v>
      </c>
      <c r="F265" s="3">
        <v>23689</v>
      </c>
      <c r="G265" s="3" t="s">
        <v>32</v>
      </c>
      <c r="H265" s="3">
        <v>4547</v>
      </c>
      <c r="I265" s="3">
        <v>810</v>
      </c>
      <c r="J265" s="3">
        <v>10</v>
      </c>
      <c r="K265" s="3">
        <v>1</v>
      </c>
      <c r="L265" s="2">
        <v>43436.572974537034</v>
      </c>
      <c r="O265" s="3" t="s">
        <v>26</v>
      </c>
      <c r="P265" s="3" t="s">
        <v>27</v>
      </c>
      <c r="Q265" s="3" t="s">
        <v>61</v>
      </c>
      <c r="R265" s="3" t="s">
        <v>62</v>
      </c>
      <c r="S265" s="2">
        <v>43436.576597222222</v>
      </c>
      <c r="U265" s="2">
        <v>43436.587407407409</v>
      </c>
      <c r="X265" s="2">
        <f t="shared" si="165"/>
        <v>43436.572789351849</v>
      </c>
      <c r="Y265" s="33">
        <f t="shared" si="166"/>
        <v>0</v>
      </c>
      <c r="Z265" s="33">
        <f t="shared" si="167"/>
        <v>0</v>
      </c>
      <c r="AA265" s="30"/>
      <c r="AB265" s="30">
        <f t="shared" si="168"/>
        <v>0</v>
      </c>
      <c r="AC265" s="30"/>
      <c r="AD265" s="30"/>
      <c r="AE265" s="30"/>
      <c r="AG265" s="3" t="s">
        <v>560</v>
      </c>
    </row>
    <row r="266" spans="1:33" s="5" customFormat="1" hidden="1" x14ac:dyDescent="0.4">
      <c r="A266" s="17" t="str">
        <f t="shared" si="172"/>
        <v>★</v>
      </c>
      <c r="B266" s="17" t="str">
        <f t="shared" si="173"/>
        <v>☆</v>
      </c>
      <c r="C266" s="12">
        <v>13</v>
      </c>
      <c r="D266" s="4">
        <v>43436.572800925926</v>
      </c>
      <c r="E266" s="5" t="s">
        <v>922</v>
      </c>
      <c r="F266" s="5">
        <v>23690</v>
      </c>
      <c r="G266" s="5" t="s">
        <v>110</v>
      </c>
      <c r="H266" s="5">
        <v>2400</v>
      </c>
      <c r="I266" s="5">
        <v>270</v>
      </c>
      <c r="J266" s="5">
        <v>11</v>
      </c>
      <c r="K266" s="5">
        <v>1</v>
      </c>
      <c r="L266" s="4">
        <v>43436.575023148151</v>
      </c>
      <c r="O266" s="5" t="s">
        <v>103</v>
      </c>
      <c r="P266" s="5" t="s">
        <v>19</v>
      </c>
      <c r="Q266" s="5" t="s">
        <v>44</v>
      </c>
      <c r="R266" s="5" t="s">
        <v>45</v>
      </c>
      <c r="S266" s="4">
        <v>43436.579733796294</v>
      </c>
      <c r="U266" s="4">
        <v>43436.5859375</v>
      </c>
      <c r="W266" s="4">
        <v>43436.579733796294</v>
      </c>
      <c r="X266" s="4">
        <f t="shared" si="165"/>
        <v>43436.579733796294</v>
      </c>
      <c r="Y266" s="34">
        <f t="shared" si="166"/>
        <v>0</v>
      </c>
      <c r="Z266" s="34">
        <f t="shared" si="167"/>
        <v>0</v>
      </c>
      <c r="AA266" s="31"/>
      <c r="AB266" s="31">
        <f t="shared" si="168"/>
        <v>0</v>
      </c>
      <c r="AC266" s="31">
        <f>IF(IF(B266="☆",(IF(L266&gt;S266,L266-X266,S266-X266)),M266-X266)&lt;0,0,IF(B266="☆",(IF(L266&gt;S266,L266-X266,S266-X266)),M266-X266))</f>
        <v>0</v>
      </c>
      <c r="AD266" s="31"/>
      <c r="AE266" s="31"/>
    </row>
    <row r="267" spans="1:33" s="23" customFormat="1" x14ac:dyDescent="0.4">
      <c r="A267" s="20" t="str">
        <f t="shared" si="172"/>
        <v>★</v>
      </c>
      <c r="B267" s="20" t="str">
        <f t="shared" si="173"/>
        <v>-</v>
      </c>
      <c r="C267" s="23">
        <v>14</v>
      </c>
      <c r="D267" s="22">
        <v>43436.551608796297</v>
      </c>
      <c r="E267" s="21" t="s">
        <v>1091</v>
      </c>
      <c r="F267" s="21">
        <v>23641</v>
      </c>
      <c r="G267" s="21" t="s">
        <v>110</v>
      </c>
      <c r="H267" s="21">
        <v>5828</v>
      </c>
      <c r="I267" s="21">
        <v>831</v>
      </c>
      <c r="J267" s="21">
        <v>1</v>
      </c>
      <c r="K267" s="21">
        <v>3</v>
      </c>
      <c r="L267" s="21"/>
      <c r="M267" s="22">
        <v>43436.591736111113</v>
      </c>
      <c r="N267" s="22">
        <v>43436.596678240741</v>
      </c>
      <c r="O267" s="21" t="s">
        <v>61</v>
      </c>
      <c r="P267" s="21" t="s">
        <v>62</v>
      </c>
      <c r="Q267" s="21" t="s">
        <v>33</v>
      </c>
      <c r="R267" s="21" t="s">
        <v>34</v>
      </c>
      <c r="S267" s="22">
        <v>43436.593263888892</v>
      </c>
      <c r="T267" s="22">
        <v>43436.593263888892</v>
      </c>
      <c r="U267" s="22">
        <v>43436.600231481483</v>
      </c>
      <c r="V267" s="22">
        <v>43436.600231481483</v>
      </c>
      <c r="W267" s="22">
        <v>43436.593263888892</v>
      </c>
      <c r="X267" s="22">
        <f t="shared" si="165"/>
        <v>43436.593263888892</v>
      </c>
      <c r="Y267" s="35">
        <f t="shared" si="166"/>
        <v>4.9421296280343086E-3</v>
      </c>
      <c r="Z267" s="35">
        <f t="shared" si="167"/>
        <v>1.4826388884102926E-2</v>
      </c>
      <c r="AA267" s="32">
        <f>SUM(Z267:Z329)</f>
        <v>0.69394675920193549</v>
      </c>
      <c r="AB267" s="32">
        <f t="shared" si="168"/>
        <v>0</v>
      </c>
      <c r="AC267" s="32">
        <f>IF(IF(B267="☆",(IF(L267&gt;S267,L267-X267,S267-X267)),M267-X267)&lt;0,0,IF(B267="☆",(IF(L267&gt;S267,L267-X267,S267-X267)),M267-X267))</f>
        <v>0</v>
      </c>
      <c r="AD267" s="26">
        <f>AVERAGE(AC267:AC329)</f>
        <v>7.4509099622132608E-3</v>
      </c>
      <c r="AE267" s="26">
        <f>MEDIAN(AC267:AC329)</f>
        <v>5.7696759249665774E-3</v>
      </c>
      <c r="AG267" s="21"/>
    </row>
    <row r="268" spans="1:33" s="7" customFormat="1" x14ac:dyDescent="0.4">
      <c r="A268" s="16" t="str">
        <f t="shared" si="172"/>
        <v>★</v>
      </c>
      <c r="B268" s="16" t="str">
        <f t="shared" si="173"/>
        <v>-</v>
      </c>
      <c r="C268" s="7">
        <v>14</v>
      </c>
      <c r="D268" s="2">
        <v>43436.580081018517</v>
      </c>
      <c r="E268" s="3" t="s">
        <v>1140</v>
      </c>
      <c r="F268" s="3">
        <v>23698</v>
      </c>
      <c r="G268" s="3" t="s">
        <v>32</v>
      </c>
      <c r="H268" s="3">
        <v>8088</v>
      </c>
      <c r="I268" s="3">
        <v>765</v>
      </c>
      <c r="J268" s="3">
        <v>8</v>
      </c>
      <c r="K268" s="3">
        <v>2</v>
      </c>
      <c r="L268" s="3"/>
      <c r="M268" s="2">
        <v>43436.585034722222</v>
      </c>
      <c r="N268" s="2">
        <v>43436.592881944445</v>
      </c>
      <c r="O268" s="3" t="s">
        <v>71</v>
      </c>
      <c r="P268" s="3" t="s">
        <v>72</v>
      </c>
      <c r="Q268" s="3" t="s">
        <v>46</v>
      </c>
      <c r="R268" s="3" t="s">
        <v>47</v>
      </c>
      <c r="S268" s="2">
        <v>43436.587013888886</v>
      </c>
      <c r="T268" s="2">
        <v>43436.587013888886</v>
      </c>
      <c r="U268" s="2">
        <v>43436.596030092594</v>
      </c>
      <c r="V268" s="2">
        <v>43436.596030092594</v>
      </c>
      <c r="W268" s="2">
        <v>43436.587013888886</v>
      </c>
      <c r="X268" s="2">
        <f t="shared" si="165"/>
        <v>43436.587013888886</v>
      </c>
      <c r="Y268" s="33">
        <f t="shared" si="166"/>
        <v>7.8472222230629995E-3</v>
      </c>
      <c r="Z268" s="33">
        <f t="shared" si="167"/>
        <v>1.5694444446125999E-2</v>
      </c>
      <c r="AA268" s="30"/>
      <c r="AB268" s="30">
        <f t="shared" si="168"/>
        <v>0</v>
      </c>
      <c r="AC268" s="30">
        <f>IF(IF(B268="☆",(IF(L268&gt;S268,L268-X268,S268-X268)),M268-X268)&lt;0,0,IF(B268="☆",(IF(L268&gt;S268,L268-X268,S268-X268)),M268-X268))</f>
        <v>0</v>
      </c>
      <c r="AD268" s="10"/>
      <c r="AE268" s="10"/>
      <c r="AG268" s="3"/>
    </row>
    <row r="269" spans="1:33" s="7" customFormat="1" x14ac:dyDescent="0.4">
      <c r="A269" s="16" t="str">
        <f t="shared" si="172"/>
        <v>★</v>
      </c>
      <c r="B269" s="16" t="str">
        <f t="shared" si="173"/>
        <v>-</v>
      </c>
      <c r="C269" s="7">
        <v>14</v>
      </c>
      <c r="D269" s="2">
        <v>43436.581064814818</v>
      </c>
      <c r="E269" s="3" t="s">
        <v>1141</v>
      </c>
      <c r="F269" s="3">
        <v>23700</v>
      </c>
      <c r="G269" s="3" t="s">
        <v>32</v>
      </c>
      <c r="H269" s="3">
        <v>2943</v>
      </c>
      <c r="I269" s="3">
        <v>151</v>
      </c>
      <c r="J269" s="3">
        <v>4</v>
      </c>
      <c r="K269" s="3">
        <v>2</v>
      </c>
      <c r="L269" s="3"/>
      <c r="M269" s="2">
        <v>43436.587766203702</v>
      </c>
      <c r="N269" s="2">
        <v>43436.591770833336</v>
      </c>
      <c r="O269" s="3" t="s">
        <v>63</v>
      </c>
      <c r="P269" s="3" t="s">
        <v>64</v>
      </c>
      <c r="Q269" s="3" t="s">
        <v>44</v>
      </c>
      <c r="R269" s="3" t="s">
        <v>45</v>
      </c>
      <c r="S269" s="2">
        <v>43436.588009259256</v>
      </c>
      <c r="T269" s="2">
        <v>43436.588009259256</v>
      </c>
      <c r="U269" s="2">
        <v>43436.595578703702</v>
      </c>
      <c r="V269" s="2">
        <v>43436.595578703702</v>
      </c>
      <c r="W269" s="2">
        <v>43436.588009259256</v>
      </c>
      <c r="X269" s="2">
        <f t="shared" si="165"/>
        <v>43436.588009259256</v>
      </c>
      <c r="Y269" s="33">
        <f t="shared" si="166"/>
        <v>4.0046296344371513E-3</v>
      </c>
      <c r="Z269" s="33">
        <f t="shared" si="167"/>
        <v>8.0092592688743025E-3</v>
      </c>
      <c r="AA269" s="30"/>
      <c r="AB269" s="30">
        <f t="shared" si="168"/>
        <v>0</v>
      </c>
      <c r="AC269" s="30">
        <f>IF(IF(B269="☆",(IF(L269&gt;S269,L269-X269,S269-X269)),M269-X269)&lt;0,0,IF(B269="☆",(IF(L269&gt;S269,L269-X269,S269-X269)),M269-X269))</f>
        <v>0</v>
      </c>
      <c r="AD269" s="10"/>
      <c r="AE269" s="10"/>
      <c r="AG269" s="3"/>
    </row>
    <row r="270" spans="1:33" s="7" customFormat="1" x14ac:dyDescent="0.4">
      <c r="A270" s="16" t="str">
        <f t="shared" ref="A270:A297" si="174">IF(W270&gt;0, "★", "-")</f>
        <v>★</v>
      </c>
      <c r="B270" s="16" t="str">
        <f t="shared" ref="B270:B297" si="175">IF(L270&gt;0, "☆", "-")</f>
        <v>-</v>
      </c>
      <c r="C270" s="7">
        <v>14</v>
      </c>
      <c r="D270" s="2">
        <v>43436.583344907405</v>
      </c>
      <c r="E270" s="3" t="s">
        <v>1085</v>
      </c>
      <c r="F270" s="3">
        <v>23701</v>
      </c>
      <c r="G270" s="3" t="s">
        <v>18</v>
      </c>
      <c r="H270" s="3">
        <v>4075</v>
      </c>
      <c r="I270" s="3">
        <v>305</v>
      </c>
      <c r="J270" s="3">
        <v>5</v>
      </c>
      <c r="K270" s="3">
        <v>4</v>
      </c>
      <c r="L270" s="3"/>
      <c r="M270" s="2">
        <v>43436.588495370372</v>
      </c>
      <c r="N270" s="2">
        <v>43436.593912037039</v>
      </c>
      <c r="O270" s="3" t="s">
        <v>73</v>
      </c>
      <c r="P270" s="3" t="s">
        <v>74</v>
      </c>
      <c r="Q270" s="3" t="s">
        <v>46</v>
      </c>
      <c r="R270" s="3" t="s">
        <v>47</v>
      </c>
      <c r="S270" s="2">
        <v>43436.590254629627</v>
      </c>
      <c r="T270" s="2">
        <v>43436.590254629627</v>
      </c>
      <c r="U270" s="2">
        <v>43436.598530092589</v>
      </c>
      <c r="V270" s="2">
        <v>43436.598530092589</v>
      </c>
      <c r="W270" s="2">
        <v>43436.590254629627</v>
      </c>
      <c r="X270" s="2">
        <f t="shared" si="142"/>
        <v>43436.590254629627</v>
      </c>
      <c r="Y270" s="33">
        <f t="shared" si="143"/>
        <v>5.4166666668606922E-3</v>
      </c>
      <c r="Z270" s="33">
        <f t="shared" si="144"/>
        <v>2.1666666667442769E-2</v>
      </c>
      <c r="AA270" s="30"/>
      <c r="AB270" s="30">
        <f t="shared" si="147"/>
        <v>0</v>
      </c>
      <c r="AC270" s="30">
        <f t="shared" si="148"/>
        <v>0</v>
      </c>
      <c r="AD270" s="10"/>
      <c r="AE270" s="10"/>
    </row>
    <row r="271" spans="1:33" s="7" customFormat="1" x14ac:dyDescent="0.4">
      <c r="A271" s="16" t="str">
        <f t="shared" si="174"/>
        <v>★</v>
      </c>
      <c r="B271" s="16" t="str">
        <f t="shared" si="175"/>
        <v>-</v>
      </c>
      <c r="C271" s="7">
        <v>14</v>
      </c>
      <c r="D271" s="2">
        <v>43436.586087962962</v>
      </c>
      <c r="E271" s="3" t="s">
        <v>1142</v>
      </c>
      <c r="F271" s="3">
        <v>23702</v>
      </c>
      <c r="G271" s="3" t="s">
        <v>32</v>
      </c>
      <c r="H271" s="3">
        <v>2825</v>
      </c>
      <c r="I271" s="3">
        <v>629</v>
      </c>
      <c r="J271" s="3">
        <v>2</v>
      </c>
      <c r="K271" s="3">
        <v>3</v>
      </c>
      <c r="L271" s="3"/>
      <c r="M271" s="2">
        <v>43436.592060185183</v>
      </c>
      <c r="N271" s="2">
        <v>43436.598437499997</v>
      </c>
      <c r="O271" s="3" t="s">
        <v>103</v>
      </c>
      <c r="P271" s="3" t="s">
        <v>19</v>
      </c>
      <c r="Q271" s="3" t="s">
        <v>63</v>
      </c>
      <c r="R271" s="3" t="s">
        <v>64</v>
      </c>
      <c r="S271" s="2">
        <v>43436.59302083333</v>
      </c>
      <c r="T271" s="2">
        <v>43436.59302083333</v>
      </c>
      <c r="U271" s="2">
        <v>43436.601412037038</v>
      </c>
      <c r="V271" s="2">
        <v>43436.601412037038</v>
      </c>
      <c r="W271" s="2">
        <v>43436.59302083333</v>
      </c>
      <c r="X271" s="2">
        <f t="shared" si="142"/>
        <v>43436.59302083333</v>
      </c>
      <c r="Y271" s="33">
        <f t="shared" si="143"/>
        <v>6.3773148140171543E-3</v>
      </c>
      <c r="Z271" s="33">
        <f t="shared" si="144"/>
        <v>1.9131944442051463E-2</v>
      </c>
      <c r="AA271" s="30"/>
      <c r="AB271" s="30">
        <f t="shared" si="147"/>
        <v>0</v>
      </c>
      <c r="AC271" s="30">
        <f t="shared" si="148"/>
        <v>0</v>
      </c>
      <c r="AD271" s="10"/>
      <c r="AE271" s="10"/>
    </row>
    <row r="272" spans="1:33" s="3" customFormat="1" x14ac:dyDescent="0.4">
      <c r="A272" s="16" t="str">
        <f t="shared" si="174"/>
        <v>-</v>
      </c>
      <c r="B272" s="16" t="str">
        <f t="shared" si="175"/>
        <v>-</v>
      </c>
      <c r="C272" s="7">
        <v>14</v>
      </c>
      <c r="D272" s="2">
        <v>43436.586782407408</v>
      </c>
      <c r="E272" s="3" t="s">
        <v>1074</v>
      </c>
      <c r="F272" s="3">
        <v>23703</v>
      </c>
      <c r="G272" s="3" t="s">
        <v>97</v>
      </c>
      <c r="H272" s="3">
        <v>8081</v>
      </c>
      <c r="I272" s="3">
        <v>470</v>
      </c>
      <c r="J272" s="3">
        <v>14</v>
      </c>
      <c r="K272" s="3">
        <v>3</v>
      </c>
      <c r="M272" s="2">
        <v>43436.587152777778</v>
      </c>
      <c r="N272" s="2">
        <v>43436.593368055554</v>
      </c>
      <c r="O272" s="3" t="s">
        <v>30</v>
      </c>
      <c r="P272" s="3" t="s">
        <v>31</v>
      </c>
      <c r="Q272" s="3" t="s">
        <v>103</v>
      </c>
      <c r="R272" s="3" t="s">
        <v>19</v>
      </c>
      <c r="S272" s="2">
        <v>43436.587824074071</v>
      </c>
      <c r="T272" s="2">
        <v>43436.587824074071</v>
      </c>
      <c r="U272" s="2">
        <v>43436.597615740742</v>
      </c>
      <c r="V272" s="2">
        <v>43436.597615740742</v>
      </c>
      <c r="X272" s="2">
        <f t="shared" si="142"/>
        <v>43436.586782407408</v>
      </c>
      <c r="Y272" s="33">
        <f t="shared" si="143"/>
        <v>6.2152777754818089E-3</v>
      </c>
      <c r="Z272" s="33">
        <f t="shared" si="144"/>
        <v>1.8645833326445427E-2</v>
      </c>
      <c r="AA272" s="30"/>
      <c r="AB272" s="30">
        <f t="shared" si="147"/>
        <v>0</v>
      </c>
      <c r="AC272" s="30">
        <f t="shared" si="148"/>
        <v>3.7037036963738501E-4</v>
      </c>
      <c r="AD272" s="30"/>
      <c r="AE272" s="30"/>
    </row>
    <row r="273" spans="1:33" s="7" customFormat="1" x14ac:dyDescent="0.4">
      <c r="A273" s="16" t="str">
        <f t="shared" si="174"/>
        <v>-</v>
      </c>
      <c r="B273" s="16" t="str">
        <f t="shared" si="175"/>
        <v>-</v>
      </c>
      <c r="C273" s="7">
        <v>14</v>
      </c>
      <c r="D273" s="2">
        <v>43436.587152777778</v>
      </c>
      <c r="E273" s="3" t="s">
        <v>705</v>
      </c>
      <c r="F273" s="3">
        <v>23704</v>
      </c>
      <c r="G273" s="3" t="s">
        <v>32</v>
      </c>
      <c r="H273" s="3">
        <v>2683</v>
      </c>
      <c r="I273" s="3">
        <v>168</v>
      </c>
      <c r="J273" s="3">
        <v>3</v>
      </c>
      <c r="K273" s="3">
        <v>2</v>
      </c>
      <c r="L273" s="3"/>
      <c r="M273" s="2">
        <v>43436.591678240744</v>
      </c>
      <c r="N273" s="2">
        <v>43436.59784722222</v>
      </c>
      <c r="O273" s="3" t="s">
        <v>55</v>
      </c>
      <c r="P273" s="3" t="s">
        <v>56</v>
      </c>
      <c r="Q273" s="3" t="s">
        <v>41</v>
      </c>
      <c r="R273" s="3" t="s">
        <v>42</v>
      </c>
      <c r="S273" s="2">
        <v>43436.59175925926</v>
      </c>
      <c r="T273" s="2">
        <v>43436.59175925926</v>
      </c>
      <c r="U273" s="2">
        <v>43436.596782407411</v>
      </c>
      <c r="V273" s="2">
        <v>43436.596782407411</v>
      </c>
      <c r="W273" s="3"/>
      <c r="X273" s="2">
        <f t="shared" si="142"/>
        <v>43436.587152777778</v>
      </c>
      <c r="Y273" s="33">
        <f t="shared" si="143"/>
        <v>6.168981475639157E-3</v>
      </c>
      <c r="Z273" s="33">
        <f t="shared" si="144"/>
        <v>1.2337962951278314E-2</v>
      </c>
      <c r="AA273" s="30"/>
      <c r="AB273" s="30">
        <f t="shared" si="147"/>
        <v>0</v>
      </c>
      <c r="AC273" s="30">
        <f t="shared" si="148"/>
        <v>4.5254629658302292E-3</v>
      </c>
      <c r="AD273" s="10"/>
      <c r="AE273" s="10"/>
      <c r="AG273" s="3"/>
    </row>
    <row r="274" spans="1:33" s="7" customFormat="1" x14ac:dyDescent="0.4">
      <c r="A274" s="16" t="str">
        <f t="shared" si="174"/>
        <v>★</v>
      </c>
      <c r="B274" s="16" t="str">
        <f t="shared" si="175"/>
        <v>-</v>
      </c>
      <c r="C274" s="7">
        <v>14</v>
      </c>
      <c r="D274" s="2">
        <v>43436.587175925924</v>
      </c>
      <c r="E274" s="3" t="s">
        <v>842</v>
      </c>
      <c r="F274" s="3">
        <v>23705</v>
      </c>
      <c r="G274" s="3" t="s">
        <v>32</v>
      </c>
      <c r="H274" s="3">
        <v>8011</v>
      </c>
      <c r="I274" s="3">
        <v>355</v>
      </c>
      <c r="J274" s="3">
        <v>13</v>
      </c>
      <c r="K274" s="3">
        <v>3</v>
      </c>
      <c r="L274" s="3"/>
      <c r="M274" s="2">
        <v>43436.593495370369</v>
      </c>
      <c r="N274" s="2">
        <v>43436.60460648148</v>
      </c>
      <c r="O274" s="3" t="s">
        <v>63</v>
      </c>
      <c r="P274" s="3" t="s">
        <v>64</v>
      </c>
      <c r="Q274" s="3" t="s">
        <v>53</v>
      </c>
      <c r="R274" s="3" t="s">
        <v>54</v>
      </c>
      <c r="S274" s="2">
        <v>43436.594108796293</v>
      </c>
      <c r="T274" s="2">
        <v>43436.594108796293</v>
      </c>
      <c r="U274" s="2">
        <v>43436.608599537038</v>
      </c>
      <c r="V274" s="2">
        <v>43436.608599537038</v>
      </c>
      <c r="W274" s="2">
        <v>43436.594108796293</v>
      </c>
      <c r="X274" s="2">
        <f t="shared" si="142"/>
        <v>43436.594108796293</v>
      </c>
      <c r="Y274" s="33">
        <f t="shared" si="143"/>
        <v>1.1111111110949423E-2</v>
      </c>
      <c r="Z274" s="33">
        <f t="shared" si="144"/>
        <v>3.3333333332848269E-2</v>
      </c>
      <c r="AA274" s="30"/>
      <c r="AB274" s="30">
        <f t="shared" si="147"/>
        <v>0</v>
      </c>
      <c r="AC274" s="30">
        <f t="shared" si="148"/>
        <v>0</v>
      </c>
      <c r="AD274" s="10"/>
      <c r="AE274" s="10"/>
      <c r="AG274" s="3"/>
    </row>
    <row r="275" spans="1:33" s="7" customFormat="1" hidden="1" x14ac:dyDescent="0.4">
      <c r="A275" s="16" t="str">
        <f t="shared" si="174"/>
        <v>-</v>
      </c>
      <c r="B275" s="16" t="str">
        <f t="shared" si="175"/>
        <v>-</v>
      </c>
      <c r="C275" s="7">
        <v>14</v>
      </c>
      <c r="D275" s="2">
        <v>43436.588101851848</v>
      </c>
      <c r="E275" s="3" t="s">
        <v>1143</v>
      </c>
      <c r="F275" s="3">
        <v>23706</v>
      </c>
      <c r="G275" s="3" t="s">
        <v>95</v>
      </c>
      <c r="H275" s="3">
        <v>0</v>
      </c>
      <c r="I275" s="3">
        <v>522</v>
      </c>
      <c r="J275" s="3">
        <v>7</v>
      </c>
      <c r="K275" s="3">
        <v>3</v>
      </c>
      <c r="L275" s="3"/>
      <c r="M275" s="2">
        <v>43436.591064814813</v>
      </c>
      <c r="N275" s="2">
        <v>43436.597743055558</v>
      </c>
      <c r="O275" s="3" t="s">
        <v>61</v>
      </c>
      <c r="P275" s="3" t="s">
        <v>62</v>
      </c>
      <c r="Q275" s="3" t="s">
        <v>24</v>
      </c>
      <c r="R275" s="3" t="s">
        <v>25</v>
      </c>
      <c r="S275" s="2">
        <v>43436.591620370367</v>
      </c>
      <c r="T275" s="2">
        <v>43436.591620370367</v>
      </c>
      <c r="U275" s="2">
        <v>43436.602893518517</v>
      </c>
      <c r="V275" s="2">
        <v>43436.602893518517</v>
      </c>
      <c r="W275" s="3"/>
      <c r="X275" s="2">
        <f t="shared" si="142"/>
        <v>43436.588101851848</v>
      </c>
      <c r="Y275" s="33">
        <f t="shared" si="143"/>
        <v>6.6782407448044978E-3</v>
      </c>
      <c r="Z275" s="33">
        <f t="shared" si="144"/>
        <v>2.0034722234413493E-2</v>
      </c>
      <c r="AA275" s="30"/>
      <c r="AB275" s="30">
        <f t="shared" si="147"/>
        <v>0</v>
      </c>
      <c r="AC275" s="30">
        <f t="shared" si="148"/>
        <v>2.9629629643750377E-3</v>
      </c>
      <c r="AD275" s="10"/>
      <c r="AE275" s="10"/>
      <c r="AG275" s="3"/>
    </row>
    <row r="276" spans="1:33" s="3" customFormat="1" x14ac:dyDescent="0.4">
      <c r="A276" s="16" t="str">
        <f t="shared" si="174"/>
        <v>-</v>
      </c>
      <c r="B276" s="16" t="str">
        <f t="shared" si="175"/>
        <v>-</v>
      </c>
      <c r="C276" s="7">
        <v>14</v>
      </c>
      <c r="D276" s="2">
        <v>43436.58866898148</v>
      </c>
      <c r="E276" s="3" t="s">
        <v>1116</v>
      </c>
      <c r="F276" s="3">
        <v>23707</v>
      </c>
      <c r="G276" s="3" t="s">
        <v>32</v>
      </c>
      <c r="H276" s="3">
        <v>6252</v>
      </c>
      <c r="I276" s="3">
        <v>530</v>
      </c>
      <c r="J276" s="3">
        <v>15</v>
      </c>
      <c r="K276" s="3">
        <v>1</v>
      </c>
      <c r="M276" s="2">
        <v>43436.590127314812</v>
      </c>
      <c r="N276" s="2">
        <v>43436.595949074072</v>
      </c>
      <c r="O276" s="3" t="s">
        <v>26</v>
      </c>
      <c r="P276" s="3" t="s">
        <v>27</v>
      </c>
      <c r="Q276" s="3" t="s">
        <v>43</v>
      </c>
      <c r="R276" s="3" t="s">
        <v>89</v>
      </c>
      <c r="S276" s="2">
        <v>43436.589837962965</v>
      </c>
      <c r="T276" s="2">
        <v>43436.589837962965</v>
      </c>
      <c r="U276" s="2">
        <v>43436.595902777779</v>
      </c>
      <c r="V276" s="2">
        <v>43436.595902777779</v>
      </c>
      <c r="X276" s="2">
        <f t="shared" si="142"/>
        <v>43436.58866898148</v>
      </c>
      <c r="Y276" s="33">
        <f t="shared" si="143"/>
        <v>5.8217592595610768E-3</v>
      </c>
      <c r="Z276" s="33">
        <f t="shared" si="144"/>
        <v>5.8217592595610768E-3</v>
      </c>
      <c r="AA276" s="30"/>
      <c r="AB276" s="30">
        <f t="shared" si="147"/>
        <v>2.8935184673173353E-4</v>
      </c>
      <c r="AC276" s="30">
        <f t="shared" si="148"/>
        <v>1.4583333322661929E-3</v>
      </c>
      <c r="AD276" s="30"/>
      <c r="AE276" s="30"/>
    </row>
    <row r="277" spans="1:33" s="7" customFormat="1" x14ac:dyDescent="0.4">
      <c r="A277" s="16" t="str">
        <f t="shared" si="174"/>
        <v>-</v>
      </c>
      <c r="B277" s="16" t="str">
        <f t="shared" si="175"/>
        <v>-</v>
      </c>
      <c r="C277" s="7">
        <v>14</v>
      </c>
      <c r="D277" s="2">
        <v>43436.592812499999</v>
      </c>
      <c r="E277" s="3" t="s">
        <v>641</v>
      </c>
      <c r="F277" s="3">
        <v>23708</v>
      </c>
      <c r="G277" s="3" t="s">
        <v>97</v>
      </c>
      <c r="H277" s="3">
        <v>7927</v>
      </c>
      <c r="I277" s="3">
        <v>510</v>
      </c>
      <c r="J277" s="3">
        <v>10</v>
      </c>
      <c r="K277" s="3">
        <v>2</v>
      </c>
      <c r="L277" s="3"/>
      <c r="M277" s="2">
        <v>43436.59648148148</v>
      </c>
      <c r="N277" s="2">
        <v>43436.605057870373</v>
      </c>
      <c r="O277" s="3" t="s">
        <v>28</v>
      </c>
      <c r="P277" s="3" t="s">
        <v>29</v>
      </c>
      <c r="Q277" s="3" t="s">
        <v>51</v>
      </c>
      <c r="R277" s="3" t="s">
        <v>52</v>
      </c>
      <c r="S277" s="2">
        <v>43436.596192129633</v>
      </c>
      <c r="T277" s="2">
        <v>43436.596192129633</v>
      </c>
      <c r="U277" s="2">
        <v>43436.605520833335</v>
      </c>
      <c r="V277" s="2">
        <v>43436.605520833335</v>
      </c>
      <c r="W277" s="3"/>
      <c r="X277" s="2">
        <f t="shared" si="142"/>
        <v>43436.592812499999</v>
      </c>
      <c r="Y277" s="33">
        <f t="shared" si="143"/>
        <v>8.5763888928340748E-3</v>
      </c>
      <c r="Z277" s="33">
        <f t="shared" si="144"/>
        <v>1.715277778566815E-2</v>
      </c>
      <c r="AA277" s="30"/>
      <c r="AB277" s="30">
        <f t="shared" si="147"/>
        <v>2.8935184673173353E-4</v>
      </c>
      <c r="AC277" s="30">
        <f t="shared" si="148"/>
        <v>3.6689814805868082E-3</v>
      </c>
      <c r="AD277" s="10"/>
      <c r="AE277" s="10"/>
      <c r="AG277" s="3"/>
    </row>
    <row r="278" spans="1:33" s="3" customFormat="1" hidden="1" x14ac:dyDescent="0.4">
      <c r="A278" s="16" t="str">
        <f t="shared" si="174"/>
        <v>-</v>
      </c>
      <c r="B278" s="16" t="str">
        <f t="shared" si="175"/>
        <v>-</v>
      </c>
      <c r="C278" s="7">
        <v>14</v>
      </c>
      <c r="D278" s="2">
        <v>43436.593009259261</v>
      </c>
      <c r="E278" s="3" t="s">
        <v>1144</v>
      </c>
      <c r="F278" s="3">
        <v>23710</v>
      </c>
      <c r="G278" s="3" t="s">
        <v>96</v>
      </c>
      <c r="H278" s="3">
        <v>0</v>
      </c>
      <c r="I278" s="3">
        <v>461</v>
      </c>
      <c r="J278" s="3">
        <v>11</v>
      </c>
      <c r="K278" s="3">
        <v>2</v>
      </c>
      <c r="M278" s="2">
        <v>43436.604155092595</v>
      </c>
      <c r="N278" s="2">
        <v>43436.615937499999</v>
      </c>
      <c r="O278" s="3" t="s">
        <v>30</v>
      </c>
      <c r="P278" s="3" t="s">
        <v>31</v>
      </c>
      <c r="Q278" s="3" t="s">
        <v>53</v>
      </c>
      <c r="R278" s="3" t="s">
        <v>54</v>
      </c>
      <c r="S278" s="2">
        <v>43436.600023148145</v>
      </c>
      <c r="T278" s="2">
        <v>43436.604803240742</v>
      </c>
      <c r="U278" s="2">
        <v>43436.609282407408</v>
      </c>
      <c r="V278" s="2">
        <v>43436.617777777778</v>
      </c>
      <c r="X278" s="2">
        <f t="shared" si="142"/>
        <v>43436.593009259261</v>
      </c>
      <c r="Y278" s="33">
        <f t="shared" si="143"/>
        <v>1.1782407404098194E-2</v>
      </c>
      <c r="Z278" s="33">
        <f t="shared" si="144"/>
        <v>2.3564814808196388E-2</v>
      </c>
      <c r="AA278" s="30"/>
      <c r="AB278" s="30">
        <f t="shared" si="147"/>
        <v>4.1319444499094971E-3</v>
      </c>
      <c r="AC278" s="30">
        <f t="shared" si="148"/>
        <v>1.1145833334012423E-2</v>
      </c>
      <c r="AD278" s="30"/>
      <c r="AE278" s="30"/>
    </row>
    <row r="279" spans="1:33" s="7" customFormat="1" x14ac:dyDescent="0.4">
      <c r="A279" s="16" t="str">
        <f t="shared" si="174"/>
        <v>★</v>
      </c>
      <c r="B279" s="16" t="str">
        <f t="shared" si="175"/>
        <v>-</v>
      </c>
      <c r="C279" s="7">
        <v>14</v>
      </c>
      <c r="D279" s="2">
        <v>43436.594097222223</v>
      </c>
      <c r="E279" s="3" t="s">
        <v>1145</v>
      </c>
      <c r="F279" s="3">
        <v>23711</v>
      </c>
      <c r="G279" s="3" t="s">
        <v>65</v>
      </c>
      <c r="H279" s="3">
        <v>8114</v>
      </c>
      <c r="I279" s="3">
        <v>568</v>
      </c>
      <c r="J279" s="3">
        <v>3</v>
      </c>
      <c r="K279" s="3">
        <v>2</v>
      </c>
      <c r="L279" s="3"/>
      <c r="M279" s="2">
        <v>43436.603750000002</v>
      </c>
      <c r="N279" s="2">
        <v>43436.612743055557</v>
      </c>
      <c r="O279" s="3" t="s">
        <v>41</v>
      </c>
      <c r="P279" s="3" t="s">
        <v>42</v>
      </c>
      <c r="Q279" s="3" t="s">
        <v>20</v>
      </c>
      <c r="R279" s="3" t="s">
        <v>21</v>
      </c>
      <c r="S279" s="2">
        <v>43436.601041666669</v>
      </c>
      <c r="T279" s="2">
        <v>43436.604513888888</v>
      </c>
      <c r="U279" s="2">
        <v>43436.612743055557</v>
      </c>
      <c r="V279" s="2">
        <v>43436.616215277776</v>
      </c>
      <c r="W279" s="2">
        <v>43436.601041666669</v>
      </c>
      <c r="X279" s="2">
        <f t="shared" si="142"/>
        <v>43436.601041666669</v>
      </c>
      <c r="Y279" s="33">
        <f t="shared" si="143"/>
        <v>8.9930555550381541E-3</v>
      </c>
      <c r="Z279" s="33">
        <f t="shared" si="144"/>
        <v>1.7986111110076308E-2</v>
      </c>
      <c r="AA279" s="30"/>
      <c r="AB279" s="30">
        <f t="shared" si="147"/>
        <v>2.7083333334303461E-3</v>
      </c>
      <c r="AC279" s="30">
        <f t="shared" si="148"/>
        <v>2.7083333334303461E-3</v>
      </c>
      <c r="AD279" s="10"/>
      <c r="AE279" s="10"/>
      <c r="AG279" s="3"/>
    </row>
    <row r="280" spans="1:33" s="3" customFormat="1" x14ac:dyDescent="0.4">
      <c r="A280" s="16" t="str">
        <f t="shared" si="174"/>
        <v>-</v>
      </c>
      <c r="B280" s="16" t="str">
        <f t="shared" si="175"/>
        <v>-</v>
      </c>
      <c r="C280" s="7">
        <v>14</v>
      </c>
      <c r="D280" s="2">
        <v>43436.595370370371</v>
      </c>
      <c r="E280" s="3" t="s">
        <v>747</v>
      </c>
      <c r="F280" s="3">
        <v>23713</v>
      </c>
      <c r="G280" s="3" t="s">
        <v>50</v>
      </c>
      <c r="H280" s="3">
        <v>7964</v>
      </c>
      <c r="I280" s="3">
        <v>440</v>
      </c>
      <c r="J280" s="3">
        <v>9</v>
      </c>
      <c r="K280" s="3">
        <v>2</v>
      </c>
      <c r="M280" s="2">
        <v>43436.597453703704</v>
      </c>
      <c r="N280" s="2">
        <v>43436.610694444447</v>
      </c>
      <c r="O280" s="3" t="s">
        <v>43</v>
      </c>
      <c r="P280" s="3" t="s">
        <v>89</v>
      </c>
      <c r="Q280" s="3" t="s">
        <v>46</v>
      </c>
      <c r="R280" s="3" t="s">
        <v>47</v>
      </c>
      <c r="S280" s="2">
        <v>43436.597615740742</v>
      </c>
      <c r="T280" s="2">
        <v>43436.597615740742</v>
      </c>
      <c r="U280" s="2">
        <v>43436.610115740739</v>
      </c>
      <c r="V280" s="2">
        <v>43436.610115740739</v>
      </c>
      <c r="X280" s="2">
        <f t="shared" si="142"/>
        <v>43436.595370370371</v>
      </c>
      <c r="Y280" s="33">
        <f t="shared" si="143"/>
        <v>1.3240740743640345E-2</v>
      </c>
      <c r="Z280" s="33">
        <f t="shared" si="144"/>
        <v>2.6481481487280689E-2</v>
      </c>
      <c r="AA280" s="30"/>
      <c r="AB280" s="30">
        <f t="shared" si="147"/>
        <v>0</v>
      </c>
      <c r="AC280" s="30">
        <f t="shared" si="148"/>
        <v>2.0833333328482695E-3</v>
      </c>
      <c r="AD280" s="30"/>
      <c r="AE280" s="30"/>
    </row>
    <row r="281" spans="1:33" s="3" customFormat="1" x14ac:dyDescent="0.4">
      <c r="A281" s="16" t="str">
        <f t="shared" si="174"/>
        <v>-</v>
      </c>
      <c r="B281" s="16" t="str">
        <f t="shared" si="175"/>
        <v>-</v>
      </c>
      <c r="C281" s="7">
        <v>14</v>
      </c>
      <c r="D281" s="2">
        <v>43436.595729166664</v>
      </c>
      <c r="E281" s="3" t="s">
        <v>1146</v>
      </c>
      <c r="F281" s="3">
        <v>23714</v>
      </c>
      <c r="G281" s="3" t="s">
        <v>32</v>
      </c>
      <c r="H281" s="3">
        <v>1419</v>
      </c>
      <c r="I281" s="3">
        <v>451</v>
      </c>
      <c r="J281" s="3">
        <v>15</v>
      </c>
      <c r="K281" s="3">
        <v>1</v>
      </c>
      <c r="M281" s="2">
        <v>43436.596354166664</v>
      </c>
      <c r="N281" s="2">
        <v>43436.601736111108</v>
      </c>
      <c r="O281" s="3" t="s">
        <v>43</v>
      </c>
      <c r="P281" s="3" t="s">
        <v>89</v>
      </c>
      <c r="Q281" s="3" t="s">
        <v>39</v>
      </c>
      <c r="R281" s="3" t="s">
        <v>40</v>
      </c>
      <c r="S281" s="2">
        <v>43436.598321759258</v>
      </c>
      <c r="T281" s="2">
        <v>43436.598321759258</v>
      </c>
      <c r="U281" s="2">
        <v>43436.602858796294</v>
      </c>
      <c r="V281" s="2">
        <v>43436.602858796294</v>
      </c>
      <c r="X281" s="2">
        <f t="shared" si="142"/>
        <v>43436.595729166664</v>
      </c>
      <c r="Y281" s="33">
        <f t="shared" si="143"/>
        <v>5.3819444437976927E-3</v>
      </c>
      <c r="Z281" s="33">
        <f t="shared" si="144"/>
        <v>5.3819444437976927E-3</v>
      </c>
      <c r="AA281" s="30"/>
      <c r="AB281" s="30">
        <f t="shared" si="147"/>
        <v>0</v>
      </c>
      <c r="AC281" s="30">
        <f t="shared" si="148"/>
        <v>6.2500000058207661E-4</v>
      </c>
      <c r="AD281" s="30"/>
      <c r="AE281" s="30"/>
    </row>
    <row r="282" spans="1:33" s="7" customFormat="1" x14ac:dyDescent="0.4">
      <c r="A282" s="16" t="str">
        <f t="shared" si="174"/>
        <v>-</v>
      </c>
      <c r="B282" s="16" t="str">
        <f t="shared" si="175"/>
        <v>-</v>
      </c>
      <c r="C282" s="7">
        <v>14</v>
      </c>
      <c r="D282" s="2">
        <v>43436.596342592595</v>
      </c>
      <c r="E282" s="3" t="s">
        <v>1148</v>
      </c>
      <c r="F282" s="3">
        <v>23716</v>
      </c>
      <c r="G282" s="3" t="s">
        <v>65</v>
      </c>
      <c r="H282" s="3">
        <v>8109</v>
      </c>
      <c r="I282" s="3">
        <v>314</v>
      </c>
      <c r="J282" s="3">
        <v>14</v>
      </c>
      <c r="K282" s="3">
        <v>2</v>
      </c>
      <c r="L282" s="3"/>
      <c r="M282" s="2">
        <v>43436.600034722222</v>
      </c>
      <c r="N282" s="2">
        <v>43436.607268518521</v>
      </c>
      <c r="O282" s="3" t="s">
        <v>59</v>
      </c>
      <c r="P282" s="3" t="s">
        <v>60</v>
      </c>
      <c r="Q282" s="3" t="s">
        <v>30</v>
      </c>
      <c r="R282" s="3" t="s">
        <v>31</v>
      </c>
      <c r="S282" s="2">
        <v>43436.602002314816</v>
      </c>
      <c r="T282" s="2">
        <v>43436.602002314816</v>
      </c>
      <c r="U282" s="2">
        <v>43436.613032407404</v>
      </c>
      <c r="V282" s="2">
        <v>43436.613032407404</v>
      </c>
      <c r="W282" s="3"/>
      <c r="X282" s="2">
        <f t="shared" si="142"/>
        <v>43436.596342592595</v>
      </c>
      <c r="Y282" s="33">
        <f t="shared" si="143"/>
        <v>7.2337962992605753E-3</v>
      </c>
      <c r="Z282" s="33">
        <f t="shared" si="144"/>
        <v>1.4467592598521151E-2</v>
      </c>
      <c r="AA282" s="30"/>
      <c r="AB282" s="30">
        <f t="shared" si="147"/>
        <v>0</v>
      </c>
      <c r="AC282" s="30">
        <f t="shared" si="148"/>
        <v>3.6921296268701553E-3</v>
      </c>
      <c r="AD282" s="10"/>
      <c r="AE282" s="10"/>
      <c r="AG282" s="3"/>
    </row>
    <row r="283" spans="1:33" s="7" customFormat="1" hidden="1" x14ac:dyDescent="0.4">
      <c r="A283" s="16" t="str">
        <f t="shared" si="174"/>
        <v>-</v>
      </c>
      <c r="B283" s="16" t="str">
        <f t="shared" si="175"/>
        <v>-</v>
      </c>
      <c r="C283" s="7">
        <v>14</v>
      </c>
      <c r="D283" s="2">
        <v>43436.597881944443</v>
      </c>
      <c r="E283" s="3" t="s">
        <v>1149</v>
      </c>
      <c r="F283" s="3">
        <v>23717</v>
      </c>
      <c r="G283" s="3" t="s">
        <v>95</v>
      </c>
      <c r="H283" s="3">
        <v>0</v>
      </c>
      <c r="I283" s="3">
        <v>398</v>
      </c>
      <c r="J283" s="3">
        <v>7</v>
      </c>
      <c r="K283" s="3">
        <v>2</v>
      </c>
      <c r="L283" s="3"/>
      <c r="M283" s="2">
        <v>43436.608564814815</v>
      </c>
      <c r="N283" s="2">
        <v>43436.620636574073</v>
      </c>
      <c r="O283" s="3" t="s">
        <v>59</v>
      </c>
      <c r="P283" s="3" t="s">
        <v>60</v>
      </c>
      <c r="Q283" s="3" t="s">
        <v>22</v>
      </c>
      <c r="R283" s="3" t="s">
        <v>23</v>
      </c>
      <c r="S283" s="2">
        <v>43436.605370370373</v>
      </c>
      <c r="T283" s="2">
        <v>43436.605370370373</v>
      </c>
      <c r="U283" s="2">
        <v>43436.620694444442</v>
      </c>
      <c r="V283" s="2">
        <v>43436.620694444442</v>
      </c>
      <c r="W283" s="3"/>
      <c r="X283" s="2">
        <f t="shared" si="142"/>
        <v>43436.597881944443</v>
      </c>
      <c r="Y283" s="33">
        <f t="shared" si="143"/>
        <v>1.2071759258105885E-2</v>
      </c>
      <c r="Z283" s="33">
        <f t="shared" si="144"/>
        <v>2.414351851621177E-2</v>
      </c>
      <c r="AA283" s="30"/>
      <c r="AB283" s="30">
        <f t="shared" si="147"/>
        <v>3.1944444417604245E-3</v>
      </c>
      <c r="AC283" s="30">
        <f t="shared" si="148"/>
        <v>1.0682870371965691E-2</v>
      </c>
      <c r="AD283" s="10"/>
      <c r="AE283" s="10"/>
      <c r="AG283" s="3"/>
    </row>
    <row r="284" spans="1:33" s="7" customFormat="1" x14ac:dyDescent="0.4">
      <c r="A284" s="16" t="str">
        <f t="shared" si="174"/>
        <v>-</v>
      </c>
      <c r="B284" s="16" t="str">
        <f t="shared" si="175"/>
        <v>-</v>
      </c>
      <c r="C284" s="7">
        <v>14</v>
      </c>
      <c r="D284" s="2">
        <v>43436.601863425924</v>
      </c>
      <c r="E284" s="3" t="s">
        <v>1150</v>
      </c>
      <c r="F284" s="3">
        <v>23719</v>
      </c>
      <c r="G284" s="3" t="s">
        <v>110</v>
      </c>
      <c r="H284" s="3">
        <v>2512</v>
      </c>
      <c r="I284" s="3">
        <v>827</v>
      </c>
      <c r="J284" s="3">
        <v>6</v>
      </c>
      <c r="K284" s="3">
        <v>1</v>
      </c>
      <c r="L284" s="3"/>
      <c r="M284" s="2">
        <v>43436.608287037037</v>
      </c>
      <c r="N284" s="2">
        <v>43436.612662037034</v>
      </c>
      <c r="O284" s="3" t="s">
        <v>103</v>
      </c>
      <c r="P284" s="3" t="s">
        <v>19</v>
      </c>
      <c r="Q284" s="3" t="s">
        <v>30</v>
      </c>
      <c r="R284" s="3" t="s">
        <v>31</v>
      </c>
      <c r="S284" s="2">
        <v>43436.608506944445</v>
      </c>
      <c r="T284" s="2">
        <v>43436.608506944445</v>
      </c>
      <c r="U284" s="2">
        <v>43436.616076388891</v>
      </c>
      <c r="V284" s="2">
        <v>43436.616076388891</v>
      </c>
      <c r="W284" s="3"/>
      <c r="X284" s="2">
        <f t="shared" si="142"/>
        <v>43436.601863425924</v>
      </c>
      <c r="Y284" s="33">
        <f t="shared" si="143"/>
        <v>4.3749999967985786E-3</v>
      </c>
      <c r="Z284" s="33">
        <f t="shared" si="144"/>
        <v>4.3749999967985786E-3</v>
      </c>
      <c r="AA284" s="30"/>
      <c r="AB284" s="30">
        <f t="shared" si="147"/>
        <v>0</v>
      </c>
      <c r="AC284" s="30">
        <f t="shared" si="148"/>
        <v>6.4236111138598062E-3</v>
      </c>
      <c r="AD284" s="10"/>
      <c r="AE284" s="10"/>
      <c r="AG284" s="3"/>
    </row>
    <row r="285" spans="1:33" s="7" customFormat="1" x14ac:dyDescent="0.4">
      <c r="A285" s="16" t="str">
        <f t="shared" si="174"/>
        <v>★</v>
      </c>
      <c r="B285" s="16" t="str">
        <f t="shared" si="175"/>
        <v>-</v>
      </c>
      <c r="C285" s="7">
        <v>14</v>
      </c>
      <c r="D285" s="2">
        <v>43436.602326388886</v>
      </c>
      <c r="E285" s="3" t="s">
        <v>1146</v>
      </c>
      <c r="F285" s="3">
        <v>23720</v>
      </c>
      <c r="G285" s="3" t="s">
        <v>32</v>
      </c>
      <c r="H285" s="3">
        <v>1419</v>
      </c>
      <c r="I285" s="3">
        <v>486</v>
      </c>
      <c r="J285" s="3">
        <v>15</v>
      </c>
      <c r="K285" s="3">
        <v>1</v>
      </c>
      <c r="L285" s="3"/>
      <c r="M285" s="2">
        <v>43436.608136574076</v>
      </c>
      <c r="N285" s="2">
        <v>43436.613240740742</v>
      </c>
      <c r="O285" s="3" t="s">
        <v>39</v>
      </c>
      <c r="P285" s="3" t="s">
        <v>40</v>
      </c>
      <c r="Q285" s="3" t="s">
        <v>43</v>
      </c>
      <c r="R285" s="3" t="s">
        <v>89</v>
      </c>
      <c r="S285" s="2">
        <v>43436.609259259261</v>
      </c>
      <c r="T285" s="2">
        <v>43436.609259259261</v>
      </c>
      <c r="U285" s="2">
        <v>43436.613912037035</v>
      </c>
      <c r="V285" s="2">
        <v>43436.613912037035</v>
      </c>
      <c r="W285" s="2">
        <v>43436.609259259261</v>
      </c>
      <c r="X285" s="2">
        <f t="shared" si="142"/>
        <v>43436.609259259261</v>
      </c>
      <c r="Y285" s="33">
        <f t="shared" si="143"/>
        <v>5.1041666665696539E-3</v>
      </c>
      <c r="Z285" s="33">
        <f t="shared" si="144"/>
        <v>5.1041666665696539E-3</v>
      </c>
      <c r="AA285" s="30"/>
      <c r="AB285" s="30">
        <f t="shared" si="147"/>
        <v>0</v>
      </c>
      <c r="AC285" s="30">
        <f t="shared" si="148"/>
        <v>0</v>
      </c>
      <c r="AD285" s="10"/>
      <c r="AE285" s="10"/>
      <c r="AG285" s="3"/>
    </row>
    <row r="286" spans="1:33" s="7" customFormat="1" x14ac:dyDescent="0.4">
      <c r="A286" s="16" t="str">
        <f t="shared" si="174"/>
        <v>-</v>
      </c>
      <c r="B286" s="16" t="str">
        <f t="shared" si="175"/>
        <v>-</v>
      </c>
      <c r="C286" s="7">
        <v>14</v>
      </c>
      <c r="D286" s="2">
        <v>43436.602685185186</v>
      </c>
      <c r="E286" s="3" t="s">
        <v>1067</v>
      </c>
      <c r="F286" s="3">
        <v>23722</v>
      </c>
      <c r="G286" s="3" t="s">
        <v>32</v>
      </c>
      <c r="H286" s="3">
        <v>1803</v>
      </c>
      <c r="I286" s="3">
        <v>779</v>
      </c>
      <c r="J286" s="3">
        <v>11</v>
      </c>
      <c r="K286" s="3">
        <v>1</v>
      </c>
      <c r="L286" s="3"/>
      <c r="M286" s="2">
        <v>43436.604270833333</v>
      </c>
      <c r="N286" s="2">
        <v>43436.610694444447</v>
      </c>
      <c r="O286" s="3" t="s">
        <v>30</v>
      </c>
      <c r="P286" s="3" t="s">
        <v>31</v>
      </c>
      <c r="Q286" s="3" t="s">
        <v>39</v>
      </c>
      <c r="R286" s="3" t="s">
        <v>40</v>
      </c>
      <c r="S286" s="2">
        <v>43436.605497685188</v>
      </c>
      <c r="T286" s="2">
        <v>43436.605497685188</v>
      </c>
      <c r="U286" s="2">
        <v>43436.611562500002</v>
      </c>
      <c r="V286" s="2">
        <v>43436.611562500002</v>
      </c>
      <c r="W286" s="3"/>
      <c r="X286" s="2">
        <f t="shared" si="142"/>
        <v>43436.602685185186</v>
      </c>
      <c r="Y286" s="33">
        <f t="shared" si="143"/>
        <v>6.4236111138598062E-3</v>
      </c>
      <c r="Z286" s="33">
        <f t="shared" si="144"/>
        <v>6.4236111138598062E-3</v>
      </c>
      <c r="AA286" s="30"/>
      <c r="AB286" s="30">
        <f t="shared" si="147"/>
        <v>0</v>
      </c>
      <c r="AC286" s="30">
        <f t="shared" si="148"/>
        <v>1.5856481477385387E-3</v>
      </c>
      <c r="AD286" s="10"/>
      <c r="AE286" s="10"/>
      <c r="AG286" s="3"/>
    </row>
    <row r="287" spans="1:33" s="3" customFormat="1" hidden="1" x14ac:dyDescent="0.4">
      <c r="A287" s="16" t="str">
        <f t="shared" si="174"/>
        <v>-</v>
      </c>
      <c r="B287" s="16" t="str">
        <f t="shared" si="175"/>
        <v>-</v>
      </c>
      <c r="C287" s="7">
        <v>14</v>
      </c>
      <c r="D287" s="2">
        <v>43436.603391203702</v>
      </c>
      <c r="E287" s="3" t="s">
        <v>1152</v>
      </c>
      <c r="F287" s="3">
        <v>23724</v>
      </c>
      <c r="G287" s="3" t="s">
        <v>95</v>
      </c>
      <c r="H287" s="3">
        <v>0</v>
      </c>
      <c r="I287" s="3">
        <v>230</v>
      </c>
      <c r="J287" s="3">
        <v>10</v>
      </c>
      <c r="K287" s="3">
        <v>1</v>
      </c>
      <c r="M287" s="2">
        <v>43436.609155092592</v>
      </c>
      <c r="N287" s="2">
        <v>43436.617071759261</v>
      </c>
      <c r="O287" s="3" t="s">
        <v>48</v>
      </c>
      <c r="P287" s="3" t="s">
        <v>49</v>
      </c>
      <c r="Q287" s="3" t="s">
        <v>30</v>
      </c>
      <c r="R287" s="3" t="s">
        <v>31</v>
      </c>
      <c r="S287" s="2">
        <v>43436.607511574075</v>
      </c>
      <c r="T287" s="2">
        <v>43436.608229166668</v>
      </c>
      <c r="U287" s="2">
        <v>43436.617118055554</v>
      </c>
      <c r="V287" s="2">
        <v>43436.620532407411</v>
      </c>
      <c r="X287" s="2">
        <f t="shared" si="142"/>
        <v>43436.603391203702</v>
      </c>
      <c r="Y287" s="33">
        <f t="shared" si="143"/>
        <v>7.9166666691889986E-3</v>
      </c>
      <c r="Z287" s="33">
        <f t="shared" si="144"/>
        <v>7.9166666691889986E-3</v>
      </c>
      <c r="AA287" s="30"/>
      <c r="AB287" s="30">
        <f t="shared" si="147"/>
        <v>1.6435185170848854E-3</v>
      </c>
      <c r="AC287" s="30">
        <f t="shared" si="148"/>
        <v>5.7638888902147301E-3</v>
      </c>
      <c r="AD287" s="30"/>
      <c r="AE287" s="30"/>
    </row>
    <row r="288" spans="1:33" s="3" customFormat="1" x14ac:dyDescent="0.4">
      <c r="A288" s="16" t="str">
        <f t="shared" si="174"/>
        <v>-</v>
      </c>
      <c r="B288" s="16" t="str">
        <f t="shared" si="175"/>
        <v>-</v>
      </c>
      <c r="C288" s="7">
        <v>14</v>
      </c>
      <c r="D288" s="2">
        <v>43436.604502314818</v>
      </c>
      <c r="E288" s="3" t="s">
        <v>1153</v>
      </c>
      <c r="F288" s="3">
        <v>23725</v>
      </c>
      <c r="G288" s="3" t="s">
        <v>32</v>
      </c>
      <c r="H288" s="3">
        <v>8118</v>
      </c>
      <c r="I288" s="3">
        <v>953</v>
      </c>
      <c r="J288" s="3">
        <v>13</v>
      </c>
      <c r="K288" s="3">
        <v>2</v>
      </c>
      <c r="M288" s="2">
        <v>43436.60900462963</v>
      </c>
      <c r="N288" s="2">
        <v>43436.618263888886</v>
      </c>
      <c r="O288" s="3" t="s">
        <v>43</v>
      </c>
      <c r="P288" s="3" t="s">
        <v>89</v>
      </c>
      <c r="Q288" s="3" t="s">
        <v>30</v>
      </c>
      <c r="R288" s="3" t="s">
        <v>31</v>
      </c>
      <c r="S288" s="2">
        <v>43436.609490740739</v>
      </c>
      <c r="T288" s="2">
        <v>43436.609490740739</v>
      </c>
      <c r="U288" s="2">
        <v>43436.61959490741</v>
      </c>
      <c r="V288" s="2">
        <v>43436.61959490741</v>
      </c>
      <c r="X288" s="2">
        <f t="shared" si="142"/>
        <v>43436.604502314818</v>
      </c>
      <c r="Y288" s="33">
        <f t="shared" si="143"/>
        <v>9.2592592554865405E-3</v>
      </c>
      <c r="Z288" s="33">
        <f t="shared" si="144"/>
        <v>1.8518518510973081E-2</v>
      </c>
      <c r="AA288" s="30"/>
      <c r="AB288" s="30">
        <f t="shared" si="147"/>
        <v>0</v>
      </c>
      <c r="AC288" s="30">
        <f t="shared" si="148"/>
        <v>4.5023148122709244E-3</v>
      </c>
      <c r="AD288" s="30"/>
      <c r="AE288" s="30"/>
    </row>
    <row r="289" spans="1:33" s="3" customFormat="1" x14ac:dyDescent="0.4">
      <c r="A289" s="16" t="str">
        <f t="shared" si="174"/>
        <v>-</v>
      </c>
      <c r="B289" s="16" t="str">
        <f t="shared" si="175"/>
        <v>-</v>
      </c>
      <c r="C289" s="7">
        <v>14</v>
      </c>
      <c r="D289" s="2">
        <v>43436.605497685188</v>
      </c>
      <c r="E289" s="3" t="s">
        <v>1052</v>
      </c>
      <c r="F289" s="3">
        <v>23726</v>
      </c>
      <c r="G289" s="3" t="s">
        <v>97</v>
      </c>
      <c r="H289" s="3">
        <v>8072</v>
      </c>
      <c r="I289" s="3">
        <v>756</v>
      </c>
      <c r="J289" s="3">
        <v>14</v>
      </c>
      <c r="K289" s="3">
        <v>4</v>
      </c>
      <c r="M289" s="2">
        <v>43436.610532407409</v>
      </c>
      <c r="N289" s="2">
        <v>43436.615324074075</v>
      </c>
      <c r="O289" s="3" t="s">
        <v>24</v>
      </c>
      <c r="P289" s="3" t="s">
        <v>25</v>
      </c>
      <c r="Q289" s="3" t="s">
        <v>22</v>
      </c>
      <c r="R289" s="3" t="s">
        <v>23</v>
      </c>
      <c r="S289" s="2">
        <v>43436.611400462964</v>
      </c>
      <c r="T289" s="2">
        <v>43436.611400462964</v>
      </c>
      <c r="U289" s="2">
        <v>43436.619930555556</v>
      </c>
      <c r="V289" s="2">
        <v>43436.619930555556</v>
      </c>
      <c r="X289" s="2">
        <f t="shared" si="142"/>
        <v>43436.605497685188</v>
      </c>
      <c r="Y289" s="33">
        <f t="shared" si="143"/>
        <v>4.7916666662786156E-3</v>
      </c>
      <c r="Z289" s="33">
        <f t="shared" si="144"/>
        <v>1.9166666665114462E-2</v>
      </c>
      <c r="AA289" s="30"/>
      <c r="AB289" s="30">
        <f t="shared" si="147"/>
        <v>0</v>
      </c>
      <c r="AC289" s="30">
        <f t="shared" si="148"/>
        <v>5.0347222204436548E-3</v>
      </c>
      <c r="AD289" s="30"/>
      <c r="AE289" s="30"/>
    </row>
    <row r="290" spans="1:33" s="3" customFormat="1" hidden="1" x14ac:dyDescent="0.4">
      <c r="A290" s="16" t="str">
        <f t="shared" si="174"/>
        <v>-</v>
      </c>
      <c r="B290" s="16" t="str">
        <f t="shared" si="175"/>
        <v>-</v>
      </c>
      <c r="C290" s="7">
        <v>14</v>
      </c>
      <c r="D290" s="2">
        <v>43436.606192129628</v>
      </c>
      <c r="E290" s="3" t="s">
        <v>1154</v>
      </c>
      <c r="F290" s="3">
        <v>23727</v>
      </c>
      <c r="G290" s="3" t="s">
        <v>96</v>
      </c>
      <c r="H290" s="3">
        <v>0</v>
      </c>
      <c r="I290" s="3">
        <v>671</v>
      </c>
      <c r="J290" s="3">
        <v>8</v>
      </c>
      <c r="K290" s="3">
        <v>4</v>
      </c>
      <c r="M290" s="2">
        <v>43436.61010416667</v>
      </c>
      <c r="N290" s="2">
        <v>43436.618541666663</v>
      </c>
      <c r="O290" s="3" t="s">
        <v>30</v>
      </c>
      <c r="P290" s="3" t="s">
        <v>31</v>
      </c>
      <c r="Q290" s="3" t="s">
        <v>39</v>
      </c>
      <c r="R290" s="3" t="s">
        <v>40</v>
      </c>
      <c r="S290" s="2">
        <v>43436.614131944443</v>
      </c>
      <c r="T290" s="2">
        <v>43436.614131944443</v>
      </c>
      <c r="U290" s="2">
        <v>43436.62228009259</v>
      </c>
      <c r="V290" s="2">
        <v>43436.62228009259</v>
      </c>
      <c r="X290" s="2">
        <f t="shared" si="142"/>
        <v>43436.606192129628</v>
      </c>
      <c r="Y290" s="33">
        <f t="shared" si="143"/>
        <v>8.437499993306119E-3</v>
      </c>
      <c r="Z290" s="33">
        <f t="shared" si="144"/>
        <v>3.3749999973224476E-2</v>
      </c>
      <c r="AA290" s="30"/>
      <c r="AB290" s="30">
        <f t="shared" si="147"/>
        <v>0</v>
      </c>
      <c r="AC290" s="30">
        <f t="shared" si="148"/>
        <v>3.912037042027805E-3</v>
      </c>
      <c r="AD290" s="30"/>
      <c r="AE290" s="30"/>
    </row>
    <row r="291" spans="1:33" s="7" customFormat="1" x14ac:dyDescent="0.4">
      <c r="A291" s="16" t="str">
        <f t="shared" si="174"/>
        <v>-</v>
      </c>
      <c r="B291" s="16" t="str">
        <f t="shared" si="175"/>
        <v>-</v>
      </c>
      <c r="C291" s="7">
        <v>14</v>
      </c>
      <c r="D291" s="2">
        <v>43436.606944444444</v>
      </c>
      <c r="E291" s="3" t="s">
        <v>1155</v>
      </c>
      <c r="F291" s="3">
        <v>23728</v>
      </c>
      <c r="G291" s="3" t="s">
        <v>97</v>
      </c>
      <c r="H291" s="3">
        <v>8120</v>
      </c>
      <c r="I291" s="3">
        <v>431</v>
      </c>
      <c r="J291" s="3">
        <v>10</v>
      </c>
      <c r="K291" s="3">
        <v>2</v>
      </c>
      <c r="L291" s="3"/>
      <c r="M291" s="2">
        <v>43436.611354166664</v>
      </c>
      <c r="N291" s="2">
        <v>43436.617280092592</v>
      </c>
      <c r="O291" s="3" t="s">
        <v>26</v>
      </c>
      <c r="P291" s="3" t="s">
        <v>27</v>
      </c>
      <c r="Q291" s="3" t="s">
        <v>30</v>
      </c>
      <c r="R291" s="3" t="s">
        <v>31</v>
      </c>
      <c r="S291" s="2">
        <v>43436.611898148149</v>
      </c>
      <c r="T291" s="2">
        <v>43436.611898148149</v>
      </c>
      <c r="U291" s="2">
        <v>43436.62122685185</v>
      </c>
      <c r="V291" s="2">
        <v>43436.62122685185</v>
      </c>
      <c r="W291" s="3"/>
      <c r="X291" s="2">
        <f t="shared" si="142"/>
        <v>43436.606944444444</v>
      </c>
      <c r="Y291" s="33">
        <f t="shared" si="143"/>
        <v>5.9259259287500754E-3</v>
      </c>
      <c r="Z291" s="33">
        <f t="shared" si="144"/>
        <v>1.1851851857500151E-2</v>
      </c>
      <c r="AA291" s="30"/>
      <c r="AB291" s="30">
        <f t="shared" si="147"/>
        <v>0</v>
      </c>
      <c r="AC291" s="30">
        <f t="shared" si="148"/>
        <v>4.4097222198615782E-3</v>
      </c>
      <c r="AD291" s="10"/>
      <c r="AE291" s="10"/>
    </row>
    <row r="292" spans="1:33" s="7" customFormat="1" x14ac:dyDescent="0.4">
      <c r="A292" s="16" t="str">
        <f t="shared" si="174"/>
        <v>-</v>
      </c>
      <c r="B292" s="16" t="str">
        <f t="shared" si="175"/>
        <v>-</v>
      </c>
      <c r="C292" s="7">
        <v>14</v>
      </c>
      <c r="D292" s="2">
        <v>43436.607928240737</v>
      </c>
      <c r="E292" s="3" t="s">
        <v>1156</v>
      </c>
      <c r="F292" s="3">
        <v>23729</v>
      </c>
      <c r="G292" s="3" t="s">
        <v>32</v>
      </c>
      <c r="H292" s="3">
        <v>7421</v>
      </c>
      <c r="I292" s="3">
        <v>352</v>
      </c>
      <c r="J292" s="3">
        <v>11</v>
      </c>
      <c r="K292" s="3">
        <v>4</v>
      </c>
      <c r="L292" s="3"/>
      <c r="M292" s="2">
        <v>43436.617013888892</v>
      </c>
      <c r="N292" s="2">
        <v>43436.626979166664</v>
      </c>
      <c r="O292" s="3" t="s">
        <v>53</v>
      </c>
      <c r="P292" s="3" t="s">
        <v>54</v>
      </c>
      <c r="Q292" s="3" t="s">
        <v>30</v>
      </c>
      <c r="R292" s="3" t="s">
        <v>31</v>
      </c>
      <c r="S292" s="2">
        <v>43436.6174537037</v>
      </c>
      <c r="T292" s="2">
        <v>43436.6174537037</v>
      </c>
      <c r="U292" s="2">
        <v>43436.630879629629</v>
      </c>
      <c r="V292" s="2">
        <v>43436.630879629629</v>
      </c>
      <c r="W292" s="3"/>
      <c r="X292" s="2">
        <f t="shared" si="142"/>
        <v>43436.607928240737</v>
      </c>
      <c r="Y292" s="33">
        <f t="shared" si="143"/>
        <v>9.965277771698311E-3</v>
      </c>
      <c r="Z292" s="33">
        <f t="shared" si="144"/>
        <v>3.9861111086793244E-2</v>
      </c>
      <c r="AA292" s="30"/>
      <c r="AB292" s="30">
        <f t="shared" si="147"/>
        <v>0</v>
      </c>
      <c r="AC292" s="30">
        <f t="shared" si="148"/>
        <v>9.085648154723458E-3</v>
      </c>
      <c r="AD292" s="10"/>
      <c r="AE292" s="10"/>
    </row>
    <row r="293" spans="1:33" s="3" customFormat="1" hidden="1" x14ac:dyDescent="0.4">
      <c r="A293" s="16" t="str">
        <f t="shared" si="174"/>
        <v>-</v>
      </c>
      <c r="B293" s="16" t="str">
        <f t="shared" si="175"/>
        <v>-</v>
      </c>
      <c r="C293" s="7">
        <v>14</v>
      </c>
      <c r="D293" s="2">
        <v>43436.608854166669</v>
      </c>
      <c r="E293" s="3" t="s">
        <v>1147</v>
      </c>
      <c r="F293" s="3">
        <v>23730</v>
      </c>
      <c r="G293" s="3" t="s">
        <v>95</v>
      </c>
      <c r="H293" s="3">
        <v>0</v>
      </c>
      <c r="I293" s="3">
        <v>349</v>
      </c>
      <c r="J293" s="3">
        <v>9</v>
      </c>
      <c r="K293" s="3">
        <v>1</v>
      </c>
      <c r="M293" s="2">
        <v>43436.614629629628</v>
      </c>
      <c r="N293" s="2">
        <v>43436.62060185185</v>
      </c>
      <c r="O293" s="3" t="s">
        <v>36</v>
      </c>
      <c r="P293" s="3" t="s">
        <v>37</v>
      </c>
      <c r="Q293" s="3" t="s">
        <v>26</v>
      </c>
      <c r="R293" s="3" t="s">
        <v>27</v>
      </c>
      <c r="S293" s="2">
        <v>43436.617754629631</v>
      </c>
      <c r="T293" s="2">
        <v>43436.617754629631</v>
      </c>
      <c r="U293" s="2">
        <v>43436.627592592595</v>
      </c>
      <c r="V293" s="2">
        <v>43436.627592592595</v>
      </c>
      <c r="X293" s="2">
        <f t="shared" si="142"/>
        <v>43436.608854166669</v>
      </c>
      <c r="Y293" s="33">
        <f t="shared" si="143"/>
        <v>5.9722222213167697E-3</v>
      </c>
      <c r="Z293" s="33">
        <f t="shared" si="144"/>
        <v>5.9722222213167697E-3</v>
      </c>
      <c r="AA293" s="30"/>
      <c r="AB293" s="30">
        <f t="shared" si="147"/>
        <v>0</v>
      </c>
      <c r="AC293" s="30">
        <f t="shared" si="148"/>
        <v>5.7754629597184248E-3</v>
      </c>
      <c r="AD293" s="30"/>
      <c r="AE293" s="30"/>
    </row>
    <row r="294" spans="1:33" s="3" customFormat="1" x14ac:dyDescent="0.4">
      <c r="A294" s="16" t="str">
        <f t="shared" si="174"/>
        <v>-</v>
      </c>
      <c r="B294" s="16" t="str">
        <f t="shared" si="175"/>
        <v>-</v>
      </c>
      <c r="C294" s="7">
        <v>14</v>
      </c>
      <c r="D294" s="2">
        <v>43436.610393518517</v>
      </c>
      <c r="E294" s="3" t="s">
        <v>1062</v>
      </c>
      <c r="F294" s="3">
        <v>23732</v>
      </c>
      <c r="G294" s="3" t="s">
        <v>98</v>
      </c>
      <c r="H294" s="3">
        <v>7106</v>
      </c>
      <c r="I294" s="3">
        <v>834</v>
      </c>
      <c r="J294" s="3">
        <v>14</v>
      </c>
      <c r="K294" s="3">
        <v>4</v>
      </c>
      <c r="M294" s="2">
        <v>43436.61991898148</v>
      </c>
      <c r="N294" s="2">
        <v>43436.622650462959</v>
      </c>
      <c r="O294" s="3" t="s">
        <v>63</v>
      </c>
      <c r="P294" s="3" t="s">
        <v>64</v>
      </c>
      <c r="Q294" s="3" t="s">
        <v>103</v>
      </c>
      <c r="R294" s="3" t="s">
        <v>19</v>
      </c>
      <c r="S294" s="2">
        <v>43436.623391203706</v>
      </c>
      <c r="T294" s="2">
        <v>43436.623391203706</v>
      </c>
      <c r="U294" s="2">
        <v>43436.630914351852</v>
      </c>
      <c r="V294" s="2">
        <v>43436.630914351852</v>
      </c>
      <c r="X294" s="2">
        <f t="shared" si="142"/>
        <v>43436.610393518517</v>
      </c>
      <c r="Y294" s="33">
        <f t="shared" si="143"/>
        <v>2.7314814797136933E-3</v>
      </c>
      <c r="Z294" s="33">
        <f t="shared" si="144"/>
        <v>1.0925925918854773E-2</v>
      </c>
      <c r="AA294" s="30"/>
      <c r="AB294" s="30">
        <f t="shared" si="147"/>
        <v>0</v>
      </c>
      <c r="AC294" s="30">
        <f t="shared" si="148"/>
        <v>9.5254629632108845E-3</v>
      </c>
      <c r="AD294" s="30"/>
      <c r="AE294" s="30"/>
    </row>
    <row r="295" spans="1:33" s="7" customFormat="1" x14ac:dyDescent="0.4">
      <c r="A295" s="16" t="str">
        <f t="shared" si="174"/>
        <v>-</v>
      </c>
      <c r="B295" s="16" t="str">
        <f t="shared" si="175"/>
        <v>-</v>
      </c>
      <c r="C295" s="7">
        <v>14</v>
      </c>
      <c r="D295" s="2">
        <v>43436.611076388886</v>
      </c>
      <c r="E295" s="3" t="s">
        <v>1158</v>
      </c>
      <c r="F295" s="3">
        <v>23733</v>
      </c>
      <c r="G295" s="3" t="s">
        <v>18</v>
      </c>
      <c r="H295" s="3">
        <v>6450</v>
      </c>
      <c r="I295" s="3">
        <v>584</v>
      </c>
      <c r="J295" s="3">
        <v>15</v>
      </c>
      <c r="K295" s="3">
        <v>2</v>
      </c>
      <c r="L295" s="3"/>
      <c r="M295" s="2">
        <v>43436.619710648149</v>
      </c>
      <c r="N295" s="2">
        <v>43436.625196759262</v>
      </c>
      <c r="O295" s="3" t="s">
        <v>75</v>
      </c>
      <c r="P295" s="3" t="s">
        <v>76</v>
      </c>
      <c r="Q295" s="3" t="s">
        <v>24</v>
      </c>
      <c r="R295" s="3" t="s">
        <v>25</v>
      </c>
      <c r="S295" s="2">
        <v>43436.614756944444</v>
      </c>
      <c r="T295" s="2">
        <v>43436.620671296296</v>
      </c>
      <c r="U295" s="2">
        <v>43436.624525462961</v>
      </c>
      <c r="V295" s="2">
        <v>43436.630439814813</v>
      </c>
      <c r="W295" s="3"/>
      <c r="X295" s="2">
        <f t="shared" si="142"/>
        <v>43436.611076388886</v>
      </c>
      <c r="Y295" s="33">
        <f t="shared" si="143"/>
        <v>5.4861111129866913E-3</v>
      </c>
      <c r="Z295" s="33">
        <f t="shared" si="144"/>
        <v>1.0972222225973383E-2</v>
      </c>
      <c r="AA295" s="30"/>
      <c r="AB295" s="30">
        <f t="shared" si="147"/>
        <v>4.9537037048139609E-3</v>
      </c>
      <c r="AC295" s="30">
        <f t="shared" si="148"/>
        <v>8.6342592621804215E-3</v>
      </c>
      <c r="AD295" s="10"/>
      <c r="AE295" s="10"/>
      <c r="AG295" s="3"/>
    </row>
    <row r="296" spans="1:33" s="7" customFormat="1" x14ac:dyDescent="0.4">
      <c r="A296" s="16" t="str">
        <f t="shared" si="174"/>
        <v>-</v>
      </c>
      <c r="B296" s="16" t="str">
        <f t="shared" si="175"/>
        <v>-</v>
      </c>
      <c r="C296" s="7">
        <v>14</v>
      </c>
      <c r="D296" s="2">
        <v>43436.611921296295</v>
      </c>
      <c r="E296" s="3" t="s">
        <v>1157</v>
      </c>
      <c r="F296" s="3">
        <v>23734</v>
      </c>
      <c r="G296" s="3" t="s">
        <v>97</v>
      </c>
      <c r="H296" s="3">
        <v>8122</v>
      </c>
      <c r="I296" s="3">
        <v>883</v>
      </c>
      <c r="J296" s="3">
        <v>13</v>
      </c>
      <c r="K296" s="3">
        <v>4</v>
      </c>
      <c r="L296" s="3"/>
      <c r="M296" s="2">
        <v>43436.625405092593</v>
      </c>
      <c r="N296" s="2">
        <v>43436.633437500001</v>
      </c>
      <c r="O296" s="3" t="s">
        <v>103</v>
      </c>
      <c r="P296" s="3" t="s">
        <v>19</v>
      </c>
      <c r="Q296" s="3" t="s">
        <v>39</v>
      </c>
      <c r="R296" s="3" t="s">
        <v>40</v>
      </c>
      <c r="S296" s="2">
        <v>43436.626805555556</v>
      </c>
      <c r="T296" s="2">
        <v>43436.626805555556</v>
      </c>
      <c r="U296" s="2">
        <v>43436.636828703704</v>
      </c>
      <c r="V296" s="2">
        <v>43436.636828703704</v>
      </c>
      <c r="W296" s="3"/>
      <c r="X296" s="2">
        <f t="shared" si="142"/>
        <v>43436.611921296295</v>
      </c>
      <c r="Y296" s="33">
        <f t="shared" si="143"/>
        <v>8.0324074078816921E-3</v>
      </c>
      <c r="Z296" s="33">
        <f t="shared" si="144"/>
        <v>3.2129629631526768E-2</v>
      </c>
      <c r="AA296" s="30"/>
      <c r="AB296" s="30">
        <f t="shared" si="147"/>
        <v>0</v>
      </c>
      <c r="AC296" s="30">
        <f t="shared" si="148"/>
        <v>1.3483796297805384E-2</v>
      </c>
      <c r="AD296" s="10"/>
      <c r="AE296" s="10"/>
    </row>
    <row r="297" spans="1:33" s="3" customFormat="1" x14ac:dyDescent="0.4">
      <c r="A297" s="16" t="str">
        <f t="shared" si="174"/>
        <v>-</v>
      </c>
      <c r="B297" s="16" t="str">
        <f t="shared" si="175"/>
        <v>-</v>
      </c>
      <c r="C297" s="7">
        <v>14</v>
      </c>
      <c r="D297" s="2">
        <v>43436.612500000003</v>
      </c>
      <c r="E297" s="3" t="s">
        <v>1021</v>
      </c>
      <c r="F297" s="3">
        <v>23735</v>
      </c>
      <c r="G297" s="3" t="s">
        <v>18</v>
      </c>
      <c r="H297" s="3">
        <v>1888</v>
      </c>
      <c r="I297" s="3">
        <v>346</v>
      </c>
      <c r="J297" s="3">
        <v>8</v>
      </c>
      <c r="K297" s="3">
        <v>1</v>
      </c>
      <c r="M297" s="2">
        <v>43436.625590277778</v>
      </c>
      <c r="N297" s="2">
        <v>43436.634942129633</v>
      </c>
      <c r="O297" s="3" t="s">
        <v>26</v>
      </c>
      <c r="P297" s="3" t="s">
        <v>27</v>
      </c>
      <c r="Q297" s="3" t="s">
        <v>36</v>
      </c>
      <c r="R297" s="3" t="s">
        <v>37</v>
      </c>
      <c r="S297" s="2">
        <v>43436.625185185185</v>
      </c>
      <c r="T297" s="2">
        <v>43436.625185185185</v>
      </c>
      <c r="U297" s="2">
        <v>43436.63417824074</v>
      </c>
      <c r="V297" s="2">
        <v>43436.63417824074</v>
      </c>
      <c r="X297" s="2">
        <f t="shared" si="142"/>
        <v>43436.612500000003</v>
      </c>
      <c r="Y297" s="33">
        <f t="shared" si="143"/>
        <v>9.3518518551718444E-3</v>
      </c>
      <c r="Z297" s="33">
        <f t="shared" si="144"/>
        <v>9.3518518551718444E-3</v>
      </c>
      <c r="AA297" s="30"/>
      <c r="AB297" s="30">
        <f t="shared" si="147"/>
        <v>4.0509259270038456E-4</v>
      </c>
      <c r="AC297" s="30">
        <f t="shared" si="148"/>
        <v>1.3090277774608694E-2</v>
      </c>
      <c r="AD297" s="30"/>
      <c r="AE297" s="30"/>
    </row>
    <row r="298" spans="1:33" s="3" customFormat="1" x14ac:dyDescent="0.4">
      <c r="A298" s="16" t="str">
        <f t="shared" si="149"/>
        <v>-</v>
      </c>
      <c r="B298" s="16" t="str">
        <f t="shared" si="150"/>
        <v>-</v>
      </c>
      <c r="C298" s="7">
        <v>14</v>
      </c>
      <c r="D298" s="2">
        <v>43436.612962962965</v>
      </c>
      <c r="E298" s="3" t="s">
        <v>836</v>
      </c>
      <c r="F298" s="3">
        <v>23736</v>
      </c>
      <c r="G298" s="3" t="s">
        <v>18</v>
      </c>
      <c r="H298" s="3">
        <v>4091</v>
      </c>
      <c r="I298" s="3">
        <v>400</v>
      </c>
      <c r="J298" s="3">
        <v>7</v>
      </c>
      <c r="K298" s="3">
        <v>1</v>
      </c>
      <c r="M298" s="2">
        <v>43436.626793981479</v>
      </c>
      <c r="N298" s="2">
        <v>43436.633136574077</v>
      </c>
      <c r="O298" s="3" t="s">
        <v>63</v>
      </c>
      <c r="P298" s="3" t="s">
        <v>64</v>
      </c>
      <c r="Q298" s="3" t="s">
        <v>30</v>
      </c>
      <c r="R298" s="3" t="s">
        <v>31</v>
      </c>
      <c r="S298" s="2">
        <v>43436.627129629633</v>
      </c>
      <c r="T298" s="2">
        <v>43436.627129629633</v>
      </c>
      <c r="U298" s="2">
        <v>43436.635358796295</v>
      </c>
      <c r="V298" s="2">
        <v>43436.635358796295</v>
      </c>
      <c r="X298" s="2">
        <f t="shared" si="142"/>
        <v>43436.612962962965</v>
      </c>
      <c r="Y298" s="33">
        <f t="shared" si="143"/>
        <v>6.3425925982301123E-3</v>
      </c>
      <c r="Z298" s="33">
        <f t="shared" si="144"/>
        <v>6.3425925982301123E-3</v>
      </c>
      <c r="AA298" s="30"/>
      <c r="AB298" s="30">
        <f t="shared" si="147"/>
        <v>0</v>
      </c>
      <c r="AC298" s="30">
        <f t="shared" si="148"/>
        <v>1.3831018513883464E-2</v>
      </c>
      <c r="AD298" s="30"/>
      <c r="AE298" s="30"/>
    </row>
    <row r="299" spans="1:33" s="3" customFormat="1" hidden="1" x14ac:dyDescent="0.4">
      <c r="A299" s="16" t="str">
        <f t="shared" si="149"/>
        <v>★</v>
      </c>
      <c r="B299" s="16" t="str">
        <f t="shared" si="150"/>
        <v>-</v>
      </c>
      <c r="C299" s="7">
        <v>14</v>
      </c>
      <c r="D299" s="2">
        <v>43436.614398148151</v>
      </c>
      <c r="E299" s="3" t="s">
        <v>1159</v>
      </c>
      <c r="F299" s="3">
        <v>23739</v>
      </c>
      <c r="G299" s="3" t="s">
        <v>96</v>
      </c>
      <c r="H299" s="3">
        <v>0</v>
      </c>
      <c r="I299" s="3">
        <v>551</v>
      </c>
      <c r="J299" s="3">
        <v>10</v>
      </c>
      <c r="K299" s="3">
        <v>1</v>
      </c>
      <c r="M299" s="2">
        <v>43436.62740740741</v>
      </c>
      <c r="N299" s="2">
        <v>43436.633611111109</v>
      </c>
      <c r="O299" s="3" t="s">
        <v>41</v>
      </c>
      <c r="P299" s="3" t="s">
        <v>42</v>
      </c>
      <c r="Q299" s="3" t="s">
        <v>24</v>
      </c>
      <c r="R299" s="3" t="s">
        <v>25</v>
      </c>
      <c r="S299" s="2">
        <v>43436.627847222226</v>
      </c>
      <c r="T299" s="2">
        <v>43436.627847222226</v>
      </c>
      <c r="U299" s="2">
        <v>43436.637569444443</v>
      </c>
      <c r="V299" s="2">
        <v>43436.637569444443</v>
      </c>
      <c r="W299" s="2">
        <v>43436.62122685185</v>
      </c>
      <c r="X299" s="2">
        <f t="shared" si="142"/>
        <v>43436.62122685185</v>
      </c>
      <c r="Y299" s="33">
        <f t="shared" si="143"/>
        <v>6.2037036987021565E-3</v>
      </c>
      <c r="Z299" s="33">
        <f t="shared" si="144"/>
        <v>6.2037036987021565E-3</v>
      </c>
      <c r="AA299" s="30"/>
      <c r="AB299" s="30">
        <f t="shared" si="147"/>
        <v>0</v>
      </c>
      <c r="AC299" s="30">
        <f t="shared" si="148"/>
        <v>6.180555559694767E-3</v>
      </c>
      <c r="AD299" s="30"/>
      <c r="AE299" s="30"/>
    </row>
    <row r="300" spans="1:33" s="7" customFormat="1" x14ac:dyDescent="0.4">
      <c r="A300" s="16" t="str">
        <f t="shared" si="149"/>
        <v>-</v>
      </c>
      <c r="B300" s="16" t="str">
        <f t="shared" si="150"/>
        <v>-</v>
      </c>
      <c r="C300" s="7">
        <v>14</v>
      </c>
      <c r="D300" s="2">
        <v>43436.614583333336</v>
      </c>
      <c r="E300" s="3" t="s">
        <v>1161</v>
      </c>
      <c r="F300" s="3">
        <v>23740</v>
      </c>
      <c r="G300" s="3" t="s">
        <v>98</v>
      </c>
      <c r="H300" s="3">
        <v>8123</v>
      </c>
      <c r="I300" s="3">
        <v>444</v>
      </c>
      <c r="J300" s="3">
        <v>14</v>
      </c>
      <c r="K300" s="3">
        <v>4</v>
      </c>
      <c r="L300" s="3"/>
      <c r="M300" s="2">
        <v>43436.623287037037</v>
      </c>
      <c r="N300" s="2">
        <v>43436.62877314815</v>
      </c>
      <c r="O300" s="3" t="s">
        <v>103</v>
      </c>
      <c r="P300" s="3" t="s">
        <v>19</v>
      </c>
      <c r="Q300" s="3" t="s">
        <v>30</v>
      </c>
      <c r="R300" s="3" t="s">
        <v>31</v>
      </c>
      <c r="S300" s="2">
        <v>43436.630914351852</v>
      </c>
      <c r="T300" s="2">
        <v>43436.630914351852</v>
      </c>
      <c r="U300" s="2">
        <v>43436.640567129631</v>
      </c>
      <c r="V300" s="2">
        <v>43436.631655092591</v>
      </c>
      <c r="W300" s="3"/>
      <c r="X300" s="2">
        <f t="shared" si="142"/>
        <v>43436.614583333336</v>
      </c>
      <c r="Y300" s="33">
        <f t="shared" si="143"/>
        <v>5.4861111129866913E-3</v>
      </c>
      <c r="Z300" s="33">
        <f t="shared" si="144"/>
        <v>2.1944444451946765E-2</v>
      </c>
      <c r="AA300" s="30"/>
      <c r="AB300" s="30">
        <f t="shared" si="147"/>
        <v>0</v>
      </c>
      <c r="AC300" s="30">
        <f t="shared" si="148"/>
        <v>8.703703701030463E-3</v>
      </c>
      <c r="AD300" s="10"/>
      <c r="AE300" s="10"/>
      <c r="AG300" s="3"/>
    </row>
    <row r="301" spans="1:33" s="7" customFormat="1" x14ac:dyDescent="0.4">
      <c r="A301" s="16" t="str">
        <f t="shared" si="149"/>
        <v>-</v>
      </c>
      <c r="B301" s="16" t="str">
        <f t="shared" si="150"/>
        <v>-</v>
      </c>
      <c r="C301" s="7">
        <v>14</v>
      </c>
      <c r="D301" s="2">
        <v>43436.614872685182</v>
      </c>
      <c r="E301" s="3" t="s">
        <v>1162</v>
      </c>
      <c r="F301" s="3">
        <v>23741</v>
      </c>
      <c r="G301" s="3" t="s">
        <v>32</v>
      </c>
      <c r="H301" s="3">
        <v>7111</v>
      </c>
      <c r="I301" s="3">
        <v>889</v>
      </c>
      <c r="J301" s="3">
        <v>12</v>
      </c>
      <c r="K301" s="3">
        <v>2</v>
      </c>
      <c r="L301" s="3"/>
      <c r="M301" s="2">
        <v>43436.622210648151</v>
      </c>
      <c r="N301" s="2">
        <v>43436.638391203705</v>
      </c>
      <c r="O301" s="3" t="s">
        <v>38</v>
      </c>
      <c r="P301" s="3" t="s">
        <v>106</v>
      </c>
      <c r="Q301" s="3" t="s">
        <v>36</v>
      </c>
      <c r="R301" s="3" t="s">
        <v>37</v>
      </c>
      <c r="S301" s="2">
        <v>43436.621886574074</v>
      </c>
      <c r="T301" s="2">
        <v>43436.622291666667</v>
      </c>
      <c r="U301" s="2">
        <v>43436.636944444443</v>
      </c>
      <c r="V301" s="2">
        <v>43436.639166666668</v>
      </c>
      <c r="W301" s="3"/>
      <c r="X301" s="2">
        <f t="shared" si="142"/>
        <v>43436.614872685182</v>
      </c>
      <c r="Y301" s="33">
        <f t="shared" si="143"/>
        <v>1.6180555554456078E-2</v>
      </c>
      <c r="Z301" s="33">
        <f t="shared" si="144"/>
        <v>3.2361111108912155E-2</v>
      </c>
      <c r="AA301" s="30"/>
      <c r="AB301" s="30">
        <f t="shared" si="147"/>
        <v>3.2407407707069069E-4</v>
      </c>
      <c r="AC301" s="30">
        <f t="shared" si="148"/>
        <v>7.337962968449574E-3</v>
      </c>
      <c r="AD301" s="10"/>
      <c r="AE301" s="10"/>
      <c r="AG301" s="3"/>
    </row>
    <row r="302" spans="1:33" s="7" customFormat="1" x14ac:dyDescent="0.4">
      <c r="A302" s="16" t="str">
        <f t="shared" si="149"/>
        <v>-</v>
      </c>
      <c r="B302" s="16" t="str">
        <f t="shared" si="150"/>
        <v>-</v>
      </c>
      <c r="C302" s="7">
        <v>14</v>
      </c>
      <c r="D302" s="2">
        <v>43436.615324074075</v>
      </c>
      <c r="E302" s="3" t="s">
        <v>1163</v>
      </c>
      <c r="F302" s="3">
        <v>23742</v>
      </c>
      <c r="G302" s="3" t="s">
        <v>97</v>
      </c>
      <c r="H302" s="3">
        <v>8125</v>
      </c>
      <c r="I302" s="3">
        <v>634</v>
      </c>
      <c r="J302" s="3">
        <v>1</v>
      </c>
      <c r="K302" s="3">
        <v>3</v>
      </c>
      <c r="L302" s="3"/>
      <c r="M302" s="2">
        <v>43436.620520833334</v>
      </c>
      <c r="N302" s="2">
        <v>43436.625162037039</v>
      </c>
      <c r="O302" s="3" t="s">
        <v>103</v>
      </c>
      <c r="P302" s="3" t="s">
        <v>19</v>
      </c>
      <c r="Q302" s="3" t="s">
        <v>30</v>
      </c>
      <c r="R302" s="3" t="s">
        <v>31</v>
      </c>
      <c r="S302" s="2">
        <v>43436.622071759259</v>
      </c>
      <c r="T302" s="2">
        <v>43436.622789351852</v>
      </c>
      <c r="U302" s="2">
        <v>43436.631030092591</v>
      </c>
      <c r="V302" s="2">
        <v>43436.631747685184</v>
      </c>
      <c r="W302" s="3"/>
      <c r="X302" s="2">
        <f t="shared" si="142"/>
        <v>43436.615324074075</v>
      </c>
      <c r="Y302" s="33">
        <f t="shared" si="143"/>
        <v>4.6412037045229226E-3</v>
      </c>
      <c r="Z302" s="33">
        <f t="shared" si="144"/>
        <v>1.3923611113568768E-2</v>
      </c>
      <c r="AA302" s="30"/>
      <c r="AB302" s="30">
        <f t="shared" si="147"/>
        <v>0</v>
      </c>
      <c r="AC302" s="30">
        <f t="shared" si="148"/>
        <v>5.1967592589790002E-3</v>
      </c>
      <c r="AD302" s="10"/>
      <c r="AE302" s="10"/>
      <c r="AG302" s="3"/>
    </row>
    <row r="303" spans="1:33" s="7" customFormat="1" x14ac:dyDescent="0.4">
      <c r="A303" s="16" t="str">
        <f t="shared" si="149"/>
        <v>-</v>
      </c>
      <c r="B303" s="16" t="str">
        <f t="shared" si="150"/>
        <v>-</v>
      </c>
      <c r="C303" s="7">
        <v>14</v>
      </c>
      <c r="D303" s="2">
        <v>43436.615555555552</v>
      </c>
      <c r="E303" s="3" t="s">
        <v>1136</v>
      </c>
      <c r="F303" s="3">
        <v>23743</v>
      </c>
      <c r="G303" s="3" t="s">
        <v>32</v>
      </c>
      <c r="H303" s="3">
        <v>1664</v>
      </c>
      <c r="I303" s="3">
        <v>625</v>
      </c>
      <c r="J303" s="3">
        <v>12</v>
      </c>
      <c r="K303" s="3">
        <v>1</v>
      </c>
      <c r="L303" s="3"/>
      <c r="M303" s="2">
        <v>43436.622835648152</v>
      </c>
      <c r="N303" s="2">
        <v>43436.644155092596</v>
      </c>
      <c r="O303" s="3" t="s">
        <v>75</v>
      </c>
      <c r="P303" s="3" t="s">
        <v>76</v>
      </c>
      <c r="Q303" s="3" t="s">
        <v>22</v>
      </c>
      <c r="R303" s="3" t="s">
        <v>23</v>
      </c>
      <c r="S303" s="2">
        <v>43436.623796296299</v>
      </c>
      <c r="T303" s="2">
        <v>43436.623796296299</v>
      </c>
      <c r="U303" s="2">
        <v>43436.643310185187</v>
      </c>
      <c r="V303" s="2">
        <v>43436.643310185187</v>
      </c>
      <c r="W303" s="3"/>
      <c r="X303" s="2">
        <f t="shared" si="142"/>
        <v>43436.615555555552</v>
      </c>
      <c r="Y303" s="33">
        <f t="shared" si="143"/>
        <v>2.1319444444088731E-2</v>
      </c>
      <c r="Z303" s="33">
        <f t="shared" si="144"/>
        <v>2.1319444444088731E-2</v>
      </c>
      <c r="AA303" s="30"/>
      <c r="AB303" s="30">
        <f t="shared" si="147"/>
        <v>0</v>
      </c>
      <c r="AC303" s="30">
        <f t="shared" si="148"/>
        <v>7.2800925991032273E-3</v>
      </c>
      <c r="AD303" s="10"/>
      <c r="AE303" s="10"/>
      <c r="AG303" s="3"/>
    </row>
    <row r="304" spans="1:33" s="7" customFormat="1" x14ac:dyDescent="0.4">
      <c r="A304" s="16" t="str">
        <f t="shared" si="149"/>
        <v>-</v>
      </c>
      <c r="B304" s="16" t="str">
        <f t="shared" si="150"/>
        <v>-</v>
      </c>
      <c r="C304" s="7">
        <v>14</v>
      </c>
      <c r="D304" s="2">
        <v>43436.617407407408</v>
      </c>
      <c r="E304" s="3" t="s">
        <v>1120</v>
      </c>
      <c r="F304" s="3">
        <v>23746</v>
      </c>
      <c r="G304" s="3" t="s">
        <v>97</v>
      </c>
      <c r="H304" s="3">
        <v>8100</v>
      </c>
      <c r="I304" s="3">
        <v>992</v>
      </c>
      <c r="J304" s="3">
        <v>1</v>
      </c>
      <c r="K304" s="3">
        <v>2</v>
      </c>
      <c r="L304" s="3"/>
      <c r="M304" s="2">
        <v>43436.630358796298</v>
      </c>
      <c r="N304" s="2">
        <v>43436.636377314811</v>
      </c>
      <c r="O304" s="3" t="s">
        <v>30</v>
      </c>
      <c r="P304" s="3" t="s">
        <v>31</v>
      </c>
      <c r="Q304" s="3" t="s">
        <v>33</v>
      </c>
      <c r="R304" s="3" t="s">
        <v>34</v>
      </c>
      <c r="S304" s="2">
        <v>43436.631030092591</v>
      </c>
      <c r="T304" s="2">
        <v>43436.631030092591</v>
      </c>
      <c r="U304" s="2">
        <v>43436.640960648147</v>
      </c>
      <c r="V304" s="2">
        <v>43436.640960648147</v>
      </c>
      <c r="W304" s="3"/>
      <c r="X304" s="2">
        <f t="shared" si="142"/>
        <v>43436.617407407408</v>
      </c>
      <c r="Y304" s="33">
        <f t="shared" si="143"/>
        <v>6.018518513883464E-3</v>
      </c>
      <c r="Z304" s="33">
        <f t="shared" si="144"/>
        <v>1.2037037027766928E-2</v>
      </c>
      <c r="AA304" s="30"/>
      <c r="AB304" s="30">
        <f t="shared" si="147"/>
        <v>0</v>
      </c>
      <c r="AC304" s="30">
        <f t="shared" si="148"/>
        <v>1.2951388889632653E-2</v>
      </c>
      <c r="AD304" s="10"/>
      <c r="AE304" s="10"/>
    </row>
    <row r="305" spans="1:33" s="3" customFormat="1" x14ac:dyDescent="0.4">
      <c r="A305" s="16" t="str">
        <f t="shared" si="149"/>
        <v>-</v>
      </c>
      <c r="B305" s="16" t="str">
        <f t="shared" si="150"/>
        <v>-</v>
      </c>
      <c r="C305" s="7">
        <v>14</v>
      </c>
      <c r="D305" s="2">
        <v>43436.618101851855</v>
      </c>
      <c r="E305" s="3" t="s">
        <v>1105</v>
      </c>
      <c r="F305" s="3">
        <v>23748</v>
      </c>
      <c r="G305" s="3" t="s">
        <v>32</v>
      </c>
      <c r="H305" s="3">
        <v>8097</v>
      </c>
      <c r="I305" s="3">
        <v>930</v>
      </c>
      <c r="J305" s="3">
        <v>11</v>
      </c>
      <c r="K305" s="3">
        <v>4</v>
      </c>
      <c r="M305" s="2">
        <v>43436.629803240743</v>
      </c>
      <c r="N305" s="2">
        <v>43436.637754629628</v>
      </c>
      <c r="O305" s="3" t="s">
        <v>30</v>
      </c>
      <c r="P305" s="3" t="s">
        <v>31</v>
      </c>
      <c r="Q305" s="3" t="s">
        <v>22</v>
      </c>
      <c r="R305" s="3" t="s">
        <v>23</v>
      </c>
      <c r="S305" s="2">
        <v>43436.630150462966</v>
      </c>
      <c r="T305" s="2">
        <v>43436.630150462966</v>
      </c>
      <c r="U305" s="2">
        <v>43436.641006944446</v>
      </c>
      <c r="V305" s="2">
        <v>43436.641006944446</v>
      </c>
      <c r="X305" s="2">
        <f t="shared" ref="X305:X359" si="176">IF(W305&gt;0,W305,D305)</f>
        <v>43436.618101851855</v>
      </c>
      <c r="Y305" s="33">
        <f t="shared" ref="Y305:Y359" si="177">N305-M305</f>
        <v>7.9513888849760406E-3</v>
      </c>
      <c r="Z305" s="33">
        <f t="shared" ref="Z305:Z359" si="178">Y305*K305</f>
        <v>3.1805555539904162E-2</v>
      </c>
      <c r="AA305" s="30"/>
      <c r="AB305" s="30">
        <f t="shared" si="147"/>
        <v>0</v>
      </c>
      <c r="AC305" s="30">
        <f t="shared" si="148"/>
        <v>1.17013888884685E-2</v>
      </c>
      <c r="AD305" s="30"/>
      <c r="AE305" s="30"/>
    </row>
    <row r="306" spans="1:33" s="3" customFormat="1" hidden="1" x14ac:dyDescent="0.4">
      <c r="A306" s="16" t="str">
        <f t="shared" ref="A306:A362" si="179">IF(W306&gt;0, "★", "-")</f>
        <v>-</v>
      </c>
      <c r="B306" s="16" t="str">
        <f t="shared" ref="B306:B362" si="180">IF(L306&gt;0, "☆", "-")</f>
        <v>-</v>
      </c>
      <c r="C306" s="7">
        <v>14</v>
      </c>
      <c r="D306" s="2">
        <v>43436.624178240738</v>
      </c>
      <c r="E306" s="3" t="s">
        <v>1171</v>
      </c>
      <c r="F306" s="3">
        <v>23761</v>
      </c>
      <c r="G306" s="3" t="s">
        <v>95</v>
      </c>
      <c r="H306" s="3">
        <v>0</v>
      </c>
      <c r="I306" s="3">
        <v>755</v>
      </c>
      <c r="J306" s="3">
        <v>13</v>
      </c>
      <c r="K306" s="3">
        <v>2</v>
      </c>
      <c r="M306" s="2">
        <v>43436.641944444447</v>
      </c>
      <c r="N306" s="2">
        <v>43436.648414351854</v>
      </c>
      <c r="O306" s="3" t="s">
        <v>55</v>
      </c>
      <c r="P306" s="3" t="s">
        <v>56</v>
      </c>
      <c r="Q306" s="3" t="s">
        <v>30</v>
      </c>
      <c r="R306" s="3" t="s">
        <v>31</v>
      </c>
      <c r="S306" s="2">
        <v>43436.645902777775</v>
      </c>
      <c r="T306" s="2">
        <v>43436.645902777775</v>
      </c>
      <c r="U306" s="2">
        <v>43436.654699074075</v>
      </c>
      <c r="V306" s="2">
        <v>43436.654699074075</v>
      </c>
      <c r="X306" s="2">
        <f t="shared" si="176"/>
        <v>43436.624178240738</v>
      </c>
      <c r="Y306" s="33">
        <f t="shared" si="177"/>
        <v>6.4699074064265005E-3</v>
      </c>
      <c r="Z306" s="33">
        <f t="shared" si="178"/>
        <v>1.2939814812853001E-2</v>
      </c>
      <c r="AA306" s="30"/>
      <c r="AB306" s="30">
        <f t="shared" ref="AB306:AB362" si="181">IF(IF(A306="☆",L306-S306,M306-S306)&lt;0,0,IF(A306="☆",L306-S306,M306-S306))</f>
        <v>0</v>
      </c>
      <c r="AC306" s="30">
        <f t="shared" ref="AC306:AC362" si="182">IF(IF(B306="☆",(IF(L306&gt;S306,L306-X306,S306-X306)),M306-X306)&lt;0,0,IF(B306="☆",(IF(L306&gt;S306,L306-X306,S306-X306)),M306-X306))</f>
        <v>1.7766203709470574E-2</v>
      </c>
      <c r="AD306" s="30"/>
      <c r="AE306" s="30"/>
    </row>
    <row r="307" spans="1:33" s="3" customFormat="1" x14ac:dyDescent="0.4">
      <c r="A307" s="16" t="str">
        <f t="shared" si="179"/>
        <v>-</v>
      </c>
      <c r="B307" s="16" t="str">
        <f t="shared" si="180"/>
        <v>-</v>
      </c>
      <c r="C307" s="7">
        <v>14</v>
      </c>
      <c r="D307" s="2">
        <v>43436.624513888892</v>
      </c>
      <c r="E307" s="3" t="s">
        <v>1172</v>
      </c>
      <c r="F307" s="3">
        <v>23762</v>
      </c>
      <c r="G307" s="3" t="s">
        <v>18</v>
      </c>
      <c r="H307" s="3">
        <v>2335</v>
      </c>
      <c r="I307" s="3">
        <v>514</v>
      </c>
      <c r="J307" s="3">
        <v>12</v>
      </c>
      <c r="K307" s="3">
        <v>1</v>
      </c>
      <c r="M307" s="2">
        <v>43436.627662037034</v>
      </c>
      <c r="N307" s="2">
        <v>43436.647731481484</v>
      </c>
      <c r="O307" s="3" t="s">
        <v>26</v>
      </c>
      <c r="P307" s="3" t="s">
        <v>27</v>
      </c>
      <c r="Q307" s="3" t="s">
        <v>30</v>
      </c>
      <c r="R307" s="3" t="s">
        <v>31</v>
      </c>
      <c r="S307" s="2">
        <v>43436.63013888889</v>
      </c>
      <c r="T307" s="2">
        <v>43436.63013888889</v>
      </c>
      <c r="U307" s="2">
        <v>43436.650810185187</v>
      </c>
      <c r="V307" s="2">
        <v>43436.650810185187</v>
      </c>
      <c r="X307" s="2">
        <f t="shared" si="176"/>
        <v>43436.624513888892</v>
      </c>
      <c r="Y307" s="33">
        <f t="shared" si="177"/>
        <v>2.0069444450200535E-2</v>
      </c>
      <c r="Z307" s="33">
        <f t="shared" si="178"/>
        <v>2.0069444450200535E-2</v>
      </c>
      <c r="AA307" s="30"/>
      <c r="AB307" s="30">
        <f t="shared" si="181"/>
        <v>0</v>
      </c>
      <c r="AC307" s="30">
        <f t="shared" si="182"/>
        <v>3.1481481419177726E-3</v>
      </c>
      <c r="AD307" s="30"/>
      <c r="AE307" s="30"/>
    </row>
    <row r="308" spans="1:33" s="7" customFormat="1" hidden="1" x14ac:dyDescent="0.4">
      <c r="A308" s="16" t="str">
        <f t="shared" ref="A308:A324" si="183">IF(W308&gt;0, "★", "-")</f>
        <v>★</v>
      </c>
      <c r="B308" s="16" t="str">
        <f t="shared" ref="B308:B324" si="184">IF(L308&gt;0, "☆", "-")</f>
        <v>☆</v>
      </c>
      <c r="C308" s="7">
        <v>14</v>
      </c>
      <c r="D308" s="2">
        <v>43436.54173611111</v>
      </c>
      <c r="E308" s="3" t="s">
        <v>842</v>
      </c>
      <c r="F308" s="3">
        <v>23607</v>
      </c>
      <c r="G308" s="3" t="s">
        <v>32</v>
      </c>
      <c r="H308" s="3">
        <v>8011</v>
      </c>
      <c r="I308" s="3">
        <v>898</v>
      </c>
      <c r="J308" s="3">
        <v>2</v>
      </c>
      <c r="K308" s="3">
        <v>3</v>
      </c>
      <c r="L308" s="2">
        <v>43436.541886574072</v>
      </c>
      <c r="M308" s="3"/>
      <c r="N308" s="3"/>
      <c r="O308" s="3" t="s">
        <v>63</v>
      </c>
      <c r="P308" s="3" t="s">
        <v>64</v>
      </c>
      <c r="Q308" s="3" t="s">
        <v>53</v>
      </c>
      <c r="R308" s="3" t="s">
        <v>54</v>
      </c>
      <c r="S308" s="2">
        <v>43436.583391203705</v>
      </c>
      <c r="T308" s="3"/>
      <c r="U308" s="2">
        <v>43436.597881944443</v>
      </c>
      <c r="V308" s="3"/>
      <c r="W308" s="2">
        <v>43436.583391203705</v>
      </c>
      <c r="X308" s="2">
        <f t="shared" ref="X308:X334" si="185">IF(W308&gt;0,W308,D308)</f>
        <v>43436.583391203705</v>
      </c>
      <c r="Y308" s="33">
        <f t="shared" ref="Y308:Y334" si="186">N308-M308</f>
        <v>0</v>
      </c>
      <c r="Z308" s="33">
        <f t="shared" ref="Z308:Z334" si="187">Y308*K308</f>
        <v>0</v>
      </c>
      <c r="AA308" s="30"/>
      <c r="AB308" s="30">
        <f t="shared" ref="AB308:AB334" si="188">IF(IF(A308="☆",L308-S308,M308-S308)&lt;0,0,IF(A308="☆",L308-S308,M308-S308))</f>
        <v>0</v>
      </c>
      <c r="AC308" s="30">
        <f>IF(IF(B308="☆",(IF(L308&gt;S308,L308-X308,S308-X308)),M308-X308)&lt;0,0,IF(B308="☆",(IF(L308&gt;S308,L308-X308,S308-X308)),M308-X308))</f>
        <v>0</v>
      </c>
      <c r="AD308" s="10"/>
      <c r="AE308" s="10"/>
      <c r="AG308" s="3"/>
    </row>
    <row r="309" spans="1:33" s="7" customFormat="1" hidden="1" x14ac:dyDescent="0.4">
      <c r="A309" s="16" t="str">
        <f t="shared" si="183"/>
        <v>★</v>
      </c>
      <c r="B309" s="16" t="str">
        <f t="shared" si="184"/>
        <v>☆</v>
      </c>
      <c r="C309" s="7">
        <v>14</v>
      </c>
      <c r="D309" s="2">
        <v>43436.548194444447</v>
      </c>
      <c r="E309" s="3" t="s">
        <v>1119</v>
      </c>
      <c r="F309" s="3">
        <v>23632</v>
      </c>
      <c r="G309" s="3" t="s">
        <v>65</v>
      </c>
      <c r="H309" s="3">
        <v>4547</v>
      </c>
      <c r="I309" s="3">
        <v>37</v>
      </c>
      <c r="J309" s="3">
        <v>8</v>
      </c>
      <c r="K309" s="3">
        <v>4</v>
      </c>
      <c r="L309" s="2">
        <v>43436.571111111109</v>
      </c>
      <c r="M309" s="3"/>
      <c r="N309" s="3"/>
      <c r="O309" s="3" t="s">
        <v>26</v>
      </c>
      <c r="P309" s="3" t="s">
        <v>27</v>
      </c>
      <c r="Q309" s="3" t="s">
        <v>61</v>
      </c>
      <c r="R309" s="3" t="s">
        <v>62</v>
      </c>
      <c r="S309" s="2">
        <v>43436.589849537035</v>
      </c>
      <c r="T309" s="3"/>
      <c r="U309" s="2">
        <v>43436.605092592596</v>
      </c>
      <c r="V309" s="3"/>
      <c r="W309" s="2">
        <v>43436.589849537035</v>
      </c>
      <c r="X309" s="2">
        <f t="shared" si="185"/>
        <v>43436.589849537035</v>
      </c>
      <c r="Y309" s="33">
        <f t="shared" si="186"/>
        <v>0</v>
      </c>
      <c r="Z309" s="33">
        <f t="shared" si="187"/>
        <v>0</v>
      </c>
      <c r="AA309" s="30"/>
      <c r="AB309" s="30">
        <f t="shared" si="188"/>
        <v>0</v>
      </c>
      <c r="AC309" s="30">
        <f>IF(IF(B309="☆",(IF(L309&gt;S309,L309-X309,S309-X309)),M309-X309)&lt;0,0,IF(B309="☆",(IF(L309&gt;S309,L309-X309,S309-X309)),M309-X309))</f>
        <v>0</v>
      </c>
      <c r="AD309" s="10"/>
      <c r="AE309" s="10"/>
    </row>
    <row r="310" spans="1:33" s="3" customFormat="1" hidden="1" x14ac:dyDescent="0.4">
      <c r="A310" s="16" t="str">
        <f t="shared" si="183"/>
        <v>★</v>
      </c>
      <c r="B310" s="16" t="str">
        <f t="shared" si="184"/>
        <v>☆</v>
      </c>
      <c r="C310" s="7">
        <v>14</v>
      </c>
      <c r="D310" s="2">
        <v>43436.578761574077</v>
      </c>
      <c r="E310" s="3" t="s">
        <v>1074</v>
      </c>
      <c r="F310" s="3">
        <v>23695</v>
      </c>
      <c r="G310" s="3" t="s">
        <v>97</v>
      </c>
      <c r="H310" s="3">
        <v>8081</v>
      </c>
      <c r="I310" s="3">
        <v>185</v>
      </c>
      <c r="J310" s="3">
        <v>9</v>
      </c>
      <c r="K310" s="3">
        <v>1</v>
      </c>
      <c r="L310" s="2">
        <v>43436.57912037037</v>
      </c>
      <c r="O310" s="3" t="s">
        <v>30</v>
      </c>
      <c r="P310" s="3" t="s">
        <v>31</v>
      </c>
      <c r="Q310" s="3" t="s">
        <v>103</v>
      </c>
      <c r="R310" s="3" t="s">
        <v>19</v>
      </c>
      <c r="S310" s="2">
        <v>43436.585416666669</v>
      </c>
      <c r="U310" s="2">
        <v>43436.593819444446</v>
      </c>
      <c r="W310" s="2">
        <v>43436.585416666669</v>
      </c>
      <c r="X310" s="2">
        <f t="shared" si="185"/>
        <v>43436.585416666669</v>
      </c>
      <c r="Y310" s="33">
        <f t="shared" si="186"/>
        <v>0</v>
      </c>
      <c r="Z310" s="33">
        <f t="shared" si="187"/>
        <v>0</v>
      </c>
      <c r="AA310" s="30"/>
      <c r="AB310" s="30">
        <f t="shared" si="188"/>
        <v>0</v>
      </c>
      <c r="AC310" s="30">
        <f>IF(IF(B310="☆",(IF(L310&gt;S310,L310-X310,S310-X310)),M310-X310)&lt;0,0,IF(B310="☆",(IF(L310&gt;S310,L310-X310,S310-X310)),M310-X310))</f>
        <v>0</v>
      </c>
      <c r="AD310" s="30"/>
      <c r="AE310" s="30"/>
      <c r="AG310" s="3" t="s">
        <v>1352</v>
      </c>
    </row>
    <row r="311" spans="1:33" s="7" customFormat="1" hidden="1" x14ac:dyDescent="0.4">
      <c r="A311" s="16" t="str">
        <f t="shared" si="183"/>
        <v>★</v>
      </c>
      <c r="B311" s="16" t="str">
        <f t="shared" si="184"/>
        <v>☆</v>
      </c>
      <c r="C311" s="7">
        <v>14</v>
      </c>
      <c r="D311" s="2">
        <v>43436.580011574071</v>
      </c>
      <c r="E311" s="3" t="s">
        <v>1074</v>
      </c>
      <c r="F311" s="3">
        <v>23697</v>
      </c>
      <c r="G311" s="3" t="s">
        <v>97</v>
      </c>
      <c r="H311" s="3">
        <v>8081</v>
      </c>
      <c r="I311" s="3">
        <v>644</v>
      </c>
      <c r="J311" s="3">
        <v>14</v>
      </c>
      <c r="K311" s="3">
        <v>3</v>
      </c>
      <c r="L311" s="2">
        <v>43436.58017361111</v>
      </c>
      <c r="M311" s="3"/>
      <c r="N311" s="3"/>
      <c r="O311" s="3" t="s">
        <v>20</v>
      </c>
      <c r="P311" s="3" t="s">
        <v>21</v>
      </c>
      <c r="Q311" s="3" t="s">
        <v>103</v>
      </c>
      <c r="R311" s="3" t="s">
        <v>19</v>
      </c>
      <c r="S311" s="2">
        <v>43436.586805555555</v>
      </c>
      <c r="T311" s="3"/>
      <c r="U311" s="2">
        <v>43436.596736111111</v>
      </c>
      <c r="V311" s="3"/>
      <c r="W311" s="2">
        <v>43436.586805555555</v>
      </c>
      <c r="X311" s="2">
        <f t="shared" si="185"/>
        <v>43436.586805555555</v>
      </c>
      <c r="Y311" s="33">
        <f t="shared" si="186"/>
        <v>0</v>
      </c>
      <c r="Z311" s="33">
        <f t="shared" si="187"/>
        <v>0</v>
      </c>
      <c r="AA311" s="30"/>
      <c r="AB311" s="30">
        <f t="shared" si="188"/>
        <v>0</v>
      </c>
      <c r="AC311" s="30"/>
      <c r="AD311" s="10"/>
      <c r="AE311" s="10"/>
      <c r="AG311" s="3" t="s">
        <v>1353</v>
      </c>
    </row>
    <row r="312" spans="1:33" s="7" customFormat="1" hidden="1" x14ac:dyDescent="0.4">
      <c r="A312" s="16" t="str">
        <f t="shared" si="183"/>
        <v>★</v>
      </c>
      <c r="B312" s="16" t="str">
        <f t="shared" si="184"/>
        <v>☆</v>
      </c>
      <c r="C312" s="7">
        <v>14</v>
      </c>
      <c r="D312" s="2">
        <v>43436.580729166664</v>
      </c>
      <c r="E312" s="3" t="s">
        <v>1074</v>
      </c>
      <c r="F312" s="3">
        <v>23699</v>
      </c>
      <c r="G312" s="3" t="s">
        <v>97</v>
      </c>
      <c r="H312" s="3">
        <v>8081</v>
      </c>
      <c r="I312" s="3">
        <v>213</v>
      </c>
      <c r="J312" s="3">
        <v>14</v>
      </c>
      <c r="K312" s="3">
        <v>1</v>
      </c>
      <c r="L312" s="2">
        <v>43436.586365740739</v>
      </c>
      <c r="M312" s="3"/>
      <c r="N312" s="3"/>
      <c r="O312" s="3" t="s">
        <v>30</v>
      </c>
      <c r="P312" s="3" t="s">
        <v>31</v>
      </c>
      <c r="Q312" s="3" t="s">
        <v>103</v>
      </c>
      <c r="R312" s="3" t="s">
        <v>19</v>
      </c>
      <c r="S312" s="2">
        <v>43436.587500000001</v>
      </c>
      <c r="T312" s="3"/>
      <c r="U312" s="2">
        <v>43436.595902777779</v>
      </c>
      <c r="V312" s="3"/>
      <c r="W312" s="2">
        <v>43436.587500000001</v>
      </c>
      <c r="X312" s="2">
        <f t="shared" si="185"/>
        <v>43436.587500000001</v>
      </c>
      <c r="Y312" s="33">
        <f t="shared" si="186"/>
        <v>0</v>
      </c>
      <c r="Z312" s="33">
        <f t="shared" si="187"/>
        <v>0</v>
      </c>
      <c r="AA312" s="30"/>
      <c r="AB312" s="30">
        <f t="shared" si="188"/>
        <v>0</v>
      </c>
      <c r="AC312" s="30"/>
      <c r="AD312" s="10"/>
      <c r="AE312" s="10"/>
      <c r="AG312" s="3" t="s">
        <v>1354</v>
      </c>
    </row>
    <row r="313" spans="1:33" s="3" customFormat="1" hidden="1" x14ac:dyDescent="0.4">
      <c r="A313" s="16" t="str">
        <f t="shared" si="183"/>
        <v>-</v>
      </c>
      <c r="B313" s="16" t="str">
        <f t="shared" si="184"/>
        <v>☆</v>
      </c>
      <c r="C313" s="7">
        <v>14</v>
      </c>
      <c r="D313" s="2">
        <v>43436.592824074076</v>
      </c>
      <c r="E313" s="3" t="s">
        <v>1087</v>
      </c>
      <c r="F313" s="3">
        <v>23709</v>
      </c>
      <c r="G313" s="3" t="s">
        <v>98</v>
      </c>
      <c r="H313" s="3">
        <v>8075</v>
      </c>
      <c r="I313" s="3">
        <v>36</v>
      </c>
      <c r="J313" s="3">
        <v>6</v>
      </c>
      <c r="K313" s="3">
        <v>2</v>
      </c>
      <c r="L313" s="2">
        <v>43436.5934375</v>
      </c>
      <c r="O313" s="3" t="s">
        <v>30</v>
      </c>
      <c r="P313" s="3" t="s">
        <v>31</v>
      </c>
      <c r="Q313" s="3" t="s">
        <v>103</v>
      </c>
      <c r="R313" s="3" t="s">
        <v>19</v>
      </c>
      <c r="S313" s="2">
        <v>43436.594699074078</v>
      </c>
      <c r="U313" s="2">
        <v>43436.603796296295</v>
      </c>
      <c r="X313" s="2">
        <f t="shared" si="185"/>
        <v>43436.592824074076</v>
      </c>
      <c r="Y313" s="33">
        <f t="shared" si="186"/>
        <v>0</v>
      </c>
      <c r="Z313" s="33">
        <f t="shared" si="187"/>
        <v>0</v>
      </c>
      <c r="AA313" s="30"/>
      <c r="AB313" s="30">
        <f t="shared" si="188"/>
        <v>0</v>
      </c>
      <c r="AC313" s="30">
        <f t="shared" ref="AC313:AC321" si="189">IF(IF(B313="☆",(IF(L313&gt;S313,L313-X313,S313-X313)),M313-X313)&lt;0,0,IF(B313="☆",(IF(L313&gt;S313,L313-X313,S313-X313)),M313-X313))</f>
        <v>1.8750000017462298E-3</v>
      </c>
      <c r="AD313" s="30"/>
      <c r="AE313" s="30"/>
    </row>
    <row r="314" spans="1:33" s="3" customFormat="1" hidden="1" x14ac:dyDescent="0.4">
      <c r="A314" s="16" t="str">
        <f t="shared" si="183"/>
        <v>-</v>
      </c>
      <c r="B314" s="16" t="str">
        <f t="shared" si="184"/>
        <v>☆</v>
      </c>
      <c r="C314" s="7">
        <v>14</v>
      </c>
      <c r="D314" s="2">
        <v>43436.596087962964</v>
      </c>
      <c r="E314" s="3" t="s">
        <v>1147</v>
      </c>
      <c r="F314" s="3">
        <v>23715</v>
      </c>
      <c r="G314" s="3" t="s">
        <v>95</v>
      </c>
      <c r="H314" s="3">
        <v>0</v>
      </c>
      <c r="I314" s="3">
        <v>16</v>
      </c>
      <c r="J314" s="3">
        <v>5</v>
      </c>
      <c r="K314" s="3">
        <v>1</v>
      </c>
      <c r="L314" s="2">
        <v>43436.607870370368</v>
      </c>
      <c r="O314" s="3" t="s">
        <v>36</v>
      </c>
      <c r="P314" s="3" t="s">
        <v>37</v>
      </c>
      <c r="Q314" s="3" t="s">
        <v>26</v>
      </c>
      <c r="R314" s="3" t="s">
        <v>27</v>
      </c>
      <c r="S314" s="2">
        <v>43436.60193287037</v>
      </c>
      <c r="U314" s="2">
        <v>43436.611770833333</v>
      </c>
      <c r="X314" s="2">
        <f t="shared" si="185"/>
        <v>43436.596087962964</v>
      </c>
      <c r="Y314" s="33">
        <f t="shared" si="186"/>
        <v>0</v>
      </c>
      <c r="Z314" s="33">
        <f t="shared" si="187"/>
        <v>0</v>
      </c>
      <c r="AA314" s="30"/>
      <c r="AB314" s="30">
        <f t="shared" si="188"/>
        <v>0</v>
      </c>
      <c r="AC314" s="30">
        <f t="shared" si="189"/>
        <v>1.1782407404098194E-2</v>
      </c>
      <c r="AD314" s="30"/>
      <c r="AE314" s="30"/>
    </row>
    <row r="315" spans="1:33" s="7" customFormat="1" hidden="1" x14ac:dyDescent="0.4">
      <c r="A315" s="16" t="str">
        <f t="shared" si="183"/>
        <v>★</v>
      </c>
      <c r="B315" s="16" t="str">
        <f t="shared" si="184"/>
        <v>☆</v>
      </c>
      <c r="C315" s="7">
        <v>14</v>
      </c>
      <c r="D315" s="2">
        <v>43436.601481481484</v>
      </c>
      <c r="E315" s="3" t="s">
        <v>1052</v>
      </c>
      <c r="F315" s="3">
        <v>23718</v>
      </c>
      <c r="G315" s="3" t="s">
        <v>97</v>
      </c>
      <c r="H315" s="3">
        <v>8072</v>
      </c>
      <c r="I315" s="3">
        <v>206</v>
      </c>
      <c r="J315" s="3">
        <v>6</v>
      </c>
      <c r="K315" s="3">
        <v>4</v>
      </c>
      <c r="L315" s="2">
        <v>43436.601655092592</v>
      </c>
      <c r="M315" s="3"/>
      <c r="N315" s="3"/>
      <c r="O315" s="3" t="s">
        <v>24</v>
      </c>
      <c r="P315" s="3" t="s">
        <v>25</v>
      </c>
      <c r="Q315" s="3" t="s">
        <v>22</v>
      </c>
      <c r="R315" s="3" t="s">
        <v>23</v>
      </c>
      <c r="S315" s="2">
        <v>43436.607638888891</v>
      </c>
      <c r="T315" s="3"/>
      <c r="U315" s="2">
        <v>43436.616168981483</v>
      </c>
      <c r="V315" s="3"/>
      <c r="W315" s="2">
        <v>43436.607638888891</v>
      </c>
      <c r="X315" s="2">
        <f t="shared" si="185"/>
        <v>43436.607638888891</v>
      </c>
      <c r="Y315" s="33">
        <f t="shared" si="186"/>
        <v>0</v>
      </c>
      <c r="Z315" s="33">
        <f t="shared" si="187"/>
        <v>0</v>
      </c>
      <c r="AA315" s="30"/>
      <c r="AB315" s="30">
        <f t="shared" si="188"/>
        <v>0</v>
      </c>
      <c r="AC315" s="30">
        <f t="shared" si="189"/>
        <v>0</v>
      </c>
      <c r="AD315" s="10"/>
      <c r="AE315" s="10"/>
      <c r="AG315" s="3"/>
    </row>
    <row r="316" spans="1:33" s="3" customFormat="1" hidden="1" x14ac:dyDescent="0.4">
      <c r="A316" s="16" t="str">
        <f t="shared" si="183"/>
        <v>-</v>
      </c>
      <c r="B316" s="16" t="str">
        <f t="shared" si="184"/>
        <v>☆</v>
      </c>
      <c r="C316" s="7">
        <v>14</v>
      </c>
      <c r="D316" s="2">
        <v>43436.609976851854</v>
      </c>
      <c r="E316" s="3" t="s">
        <v>1157</v>
      </c>
      <c r="F316" s="3">
        <v>23731</v>
      </c>
      <c r="G316" s="3" t="s">
        <v>97</v>
      </c>
      <c r="H316" s="3">
        <v>8122</v>
      </c>
      <c r="I316" s="3">
        <v>964</v>
      </c>
      <c r="J316" s="3">
        <v>13</v>
      </c>
      <c r="K316" s="3">
        <v>4</v>
      </c>
      <c r="L316" s="2">
        <v>43436.610613425924</v>
      </c>
      <c r="O316" s="3" t="s">
        <v>103</v>
      </c>
      <c r="P316" s="3" t="s">
        <v>19</v>
      </c>
      <c r="Q316" s="3" t="s">
        <v>39</v>
      </c>
      <c r="R316" s="3" t="s">
        <v>40</v>
      </c>
      <c r="S316" s="2">
        <v>43436.626736111109</v>
      </c>
      <c r="U316" s="2">
        <v>43436.636759259258</v>
      </c>
      <c r="X316" s="2">
        <f t="shared" si="185"/>
        <v>43436.609976851854</v>
      </c>
      <c r="Y316" s="33">
        <f t="shared" si="186"/>
        <v>0</v>
      </c>
      <c r="Z316" s="33">
        <f t="shared" si="187"/>
        <v>0</v>
      </c>
      <c r="AA316" s="30"/>
      <c r="AB316" s="30">
        <f t="shared" si="188"/>
        <v>0</v>
      </c>
      <c r="AC316" s="30">
        <f t="shared" si="189"/>
        <v>1.6759259255195502E-2</v>
      </c>
      <c r="AD316" s="30"/>
      <c r="AE316" s="30"/>
    </row>
    <row r="317" spans="1:33" s="7" customFormat="1" hidden="1" x14ac:dyDescent="0.4">
      <c r="A317" s="16" t="str">
        <f t="shared" si="183"/>
        <v>-</v>
      </c>
      <c r="B317" s="16" t="str">
        <f t="shared" si="184"/>
        <v>☆</v>
      </c>
      <c r="C317" s="7">
        <v>14</v>
      </c>
      <c r="D317" s="2">
        <v>43436.613749999997</v>
      </c>
      <c r="E317" s="3" t="s">
        <v>1159</v>
      </c>
      <c r="F317" s="3">
        <v>23737</v>
      </c>
      <c r="G317" s="3" t="s">
        <v>96</v>
      </c>
      <c r="H317" s="3">
        <v>0</v>
      </c>
      <c r="I317" s="3">
        <v>113</v>
      </c>
      <c r="J317" s="3">
        <v>10</v>
      </c>
      <c r="K317" s="3">
        <v>1</v>
      </c>
      <c r="L317" s="2">
        <v>43436.613981481481</v>
      </c>
      <c r="M317" s="3"/>
      <c r="N317" s="3"/>
      <c r="O317" s="3" t="s">
        <v>41</v>
      </c>
      <c r="P317" s="3" t="s">
        <v>42</v>
      </c>
      <c r="Q317" s="3" t="s">
        <v>24</v>
      </c>
      <c r="R317" s="3" t="s">
        <v>25</v>
      </c>
      <c r="S317" s="2">
        <v>43436.628437500003</v>
      </c>
      <c r="T317" s="3"/>
      <c r="U317" s="2">
        <v>43436.638159722221</v>
      </c>
      <c r="V317" s="3"/>
      <c r="W317" s="3"/>
      <c r="X317" s="2">
        <f t="shared" si="185"/>
        <v>43436.613749999997</v>
      </c>
      <c r="Y317" s="33">
        <f t="shared" si="186"/>
        <v>0</v>
      </c>
      <c r="Z317" s="33">
        <f t="shared" si="187"/>
        <v>0</v>
      </c>
      <c r="AA317" s="30"/>
      <c r="AB317" s="30">
        <f t="shared" si="188"/>
        <v>0</v>
      </c>
      <c r="AC317" s="30">
        <f t="shared" si="189"/>
        <v>1.4687500006402843E-2</v>
      </c>
      <c r="AD317" s="10"/>
      <c r="AE317" s="10"/>
      <c r="AG317" s="3"/>
    </row>
    <row r="318" spans="1:33" s="3" customFormat="1" hidden="1" x14ac:dyDescent="0.4">
      <c r="A318" s="16" t="str">
        <f t="shared" si="183"/>
        <v>★</v>
      </c>
      <c r="B318" s="16" t="str">
        <f t="shared" si="184"/>
        <v>☆</v>
      </c>
      <c r="C318" s="7">
        <v>14</v>
      </c>
      <c r="D318" s="2">
        <v>43436.614351851851</v>
      </c>
      <c r="E318" s="3" t="s">
        <v>1160</v>
      </c>
      <c r="F318" s="3">
        <v>23738</v>
      </c>
      <c r="G318" s="3" t="s">
        <v>32</v>
      </c>
      <c r="H318" s="3">
        <v>7111</v>
      </c>
      <c r="I318" s="3">
        <v>633</v>
      </c>
      <c r="J318" s="3">
        <v>4</v>
      </c>
      <c r="K318" s="3">
        <v>2</v>
      </c>
      <c r="L318" s="2">
        <v>43436.61451388889</v>
      </c>
      <c r="O318" s="3" t="s">
        <v>68</v>
      </c>
      <c r="P318" s="3" t="s">
        <v>69</v>
      </c>
      <c r="Q318" s="3" t="s">
        <v>53</v>
      </c>
      <c r="R318" s="3" t="s">
        <v>54</v>
      </c>
      <c r="S318" s="2">
        <v>43436.627418981479</v>
      </c>
      <c r="U318" s="2">
        <v>43436.630879629629</v>
      </c>
      <c r="W318" s="2">
        <v>43436.62128472222</v>
      </c>
      <c r="X318" s="2">
        <f t="shared" si="185"/>
        <v>43436.62128472222</v>
      </c>
      <c r="Y318" s="33">
        <f t="shared" si="186"/>
        <v>0</v>
      </c>
      <c r="Z318" s="33">
        <f t="shared" si="187"/>
        <v>0</v>
      </c>
      <c r="AA318" s="30"/>
      <c r="AB318" s="30">
        <f t="shared" si="188"/>
        <v>0</v>
      </c>
      <c r="AC318" s="30">
        <f t="shared" si="189"/>
        <v>6.1342592598521151E-3</v>
      </c>
      <c r="AD318" s="30"/>
      <c r="AE318" s="30"/>
    </row>
    <row r="319" spans="1:33" s="7" customFormat="1" hidden="1" x14ac:dyDescent="0.4">
      <c r="A319" s="16" t="str">
        <f t="shared" si="183"/>
        <v>-</v>
      </c>
      <c r="B319" s="16" t="str">
        <f t="shared" si="184"/>
        <v>☆</v>
      </c>
      <c r="C319" s="7">
        <v>14</v>
      </c>
      <c r="D319" s="2">
        <v>43436.615648148145</v>
      </c>
      <c r="E319" s="3" t="s">
        <v>1164</v>
      </c>
      <c r="F319" s="3">
        <v>23744</v>
      </c>
      <c r="G319" s="3" t="s">
        <v>96</v>
      </c>
      <c r="H319" s="3">
        <v>0</v>
      </c>
      <c r="I319" s="3">
        <v>474</v>
      </c>
      <c r="J319" s="3">
        <v>9</v>
      </c>
      <c r="K319" s="3">
        <v>4</v>
      </c>
      <c r="L319" s="2">
        <v>43436.634166666663</v>
      </c>
      <c r="M319" s="3"/>
      <c r="N319" s="3"/>
      <c r="O319" s="3" t="s">
        <v>63</v>
      </c>
      <c r="P319" s="3" t="s">
        <v>64</v>
      </c>
      <c r="Q319" s="3" t="s">
        <v>20</v>
      </c>
      <c r="R319" s="3" t="s">
        <v>21</v>
      </c>
      <c r="S319" s="2">
        <v>43436.633506944447</v>
      </c>
      <c r="T319" s="3"/>
      <c r="U319" s="2">
        <v>43436.643564814818</v>
      </c>
      <c r="V319" s="3"/>
      <c r="W319" s="3"/>
      <c r="X319" s="2">
        <f t="shared" si="185"/>
        <v>43436.615648148145</v>
      </c>
      <c r="Y319" s="33">
        <f t="shared" si="186"/>
        <v>0</v>
      </c>
      <c r="Z319" s="33">
        <f t="shared" si="187"/>
        <v>0</v>
      </c>
      <c r="AA319" s="30"/>
      <c r="AB319" s="30">
        <f t="shared" si="188"/>
        <v>0</v>
      </c>
      <c r="AC319" s="30">
        <f t="shared" si="189"/>
        <v>1.8518518518249039E-2</v>
      </c>
      <c r="AD319" s="10"/>
      <c r="AE319" s="10"/>
      <c r="AG319" s="3"/>
    </row>
    <row r="320" spans="1:33" s="3" customFormat="1" hidden="1" x14ac:dyDescent="0.4">
      <c r="A320" s="16" t="str">
        <f t="shared" si="183"/>
        <v>★</v>
      </c>
      <c r="B320" s="16" t="str">
        <f t="shared" si="184"/>
        <v>☆</v>
      </c>
      <c r="C320" s="7">
        <v>14</v>
      </c>
      <c r="D320" s="2">
        <v>43436.617395833331</v>
      </c>
      <c r="E320" s="3" t="s">
        <v>915</v>
      </c>
      <c r="F320" s="3">
        <v>23745</v>
      </c>
      <c r="G320" s="3" t="s">
        <v>18</v>
      </c>
      <c r="H320" s="3">
        <v>3336</v>
      </c>
      <c r="I320" s="3">
        <v>910</v>
      </c>
      <c r="J320" s="3">
        <v>11</v>
      </c>
      <c r="K320" s="3">
        <v>2</v>
      </c>
      <c r="L320" s="2">
        <v>43436.61791666667</v>
      </c>
      <c r="O320" s="3" t="s">
        <v>103</v>
      </c>
      <c r="P320" s="3" t="s">
        <v>19</v>
      </c>
      <c r="Q320" s="3" t="s">
        <v>24</v>
      </c>
      <c r="R320" s="3" t="s">
        <v>25</v>
      </c>
      <c r="S320" s="2">
        <v>43436.637060185189</v>
      </c>
      <c r="U320" s="2">
        <v>43436.643865740742</v>
      </c>
      <c r="W320" s="2">
        <v>43436.62431712963</v>
      </c>
      <c r="X320" s="2">
        <f t="shared" si="185"/>
        <v>43436.62431712963</v>
      </c>
      <c r="Y320" s="33">
        <f t="shared" si="186"/>
        <v>0</v>
      </c>
      <c r="Z320" s="33">
        <f t="shared" si="187"/>
        <v>0</v>
      </c>
      <c r="AA320" s="30"/>
      <c r="AB320" s="30">
        <f t="shared" si="188"/>
        <v>0</v>
      </c>
      <c r="AC320" s="30">
        <f t="shared" si="189"/>
        <v>1.2743055558530614E-2</v>
      </c>
      <c r="AD320" s="30"/>
      <c r="AE320" s="30"/>
      <c r="AG320" s="3" t="s">
        <v>1357</v>
      </c>
    </row>
    <row r="321" spans="1:33" s="7" customFormat="1" hidden="1" x14ac:dyDescent="0.4">
      <c r="A321" s="16" t="str">
        <f t="shared" si="183"/>
        <v>-</v>
      </c>
      <c r="B321" s="16" t="str">
        <f t="shared" si="184"/>
        <v>☆</v>
      </c>
      <c r="C321" s="7">
        <v>14</v>
      </c>
      <c r="D321" s="2">
        <v>43436.617847222224</v>
      </c>
      <c r="E321" s="3" t="s">
        <v>1165</v>
      </c>
      <c r="F321" s="3">
        <v>23747</v>
      </c>
      <c r="G321" s="3" t="s">
        <v>97</v>
      </c>
      <c r="H321" s="3">
        <v>8128</v>
      </c>
      <c r="I321" s="3">
        <v>52</v>
      </c>
      <c r="J321" s="3">
        <v>6</v>
      </c>
      <c r="K321" s="3">
        <v>2</v>
      </c>
      <c r="L321" s="2">
        <v>43436.618067129632</v>
      </c>
      <c r="M321" s="3"/>
      <c r="N321" s="3"/>
      <c r="O321" s="3" t="s">
        <v>26</v>
      </c>
      <c r="P321" s="3" t="s">
        <v>27</v>
      </c>
      <c r="Q321" s="3" t="s">
        <v>55</v>
      </c>
      <c r="R321" s="3" t="s">
        <v>56</v>
      </c>
      <c r="S321" s="2">
        <v>43436.64303240741</v>
      </c>
      <c r="T321" s="3"/>
      <c r="U321" s="2">
        <v>43436.648541666669</v>
      </c>
      <c r="V321" s="3"/>
      <c r="W321" s="3"/>
      <c r="X321" s="2">
        <f t="shared" si="185"/>
        <v>43436.617847222224</v>
      </c>
      <c r="Y321" s="33">
        <f t="shared" si="186"/>
        <v>0</v>
      </c>
      <c r="Z321" s="33">
        <f t="shared" si="187"/>
        <v>0</v>
      </c>
      <c r="AA321" s="30"/>
      <c r="AB321" s="30">
        <f t="shared" si="188"/>
        <v>0</v>
      </c>
      <c r="AC321" s="30">
        <f t="shared" si="189"/>
        <v>2.5185185186273884E-2</v>
      </c>
      <c r="AD321" s="10"/>
      <c r="AE321" s="10"/>
    </row>
    <row r="322" spans="1:33" s="3" customFormat="1" hidden="1" x14ac:dyDescent="0.4">
      <c r="A322" s="16" t="str">
        <f t="shared" si="183"/>
        <v>-</v>
      </c>
      <c r="B322" s="16" t="str">
        <f t="shared" si="184"/>
        <v>☆</v>
      </c>
      <c r="C322" s="7">
        <v>14</v>
      </c>
      <c r="D322" s="2">
        <v>43436.61822916667</v>
      </c>
      <c r="E322" s="3" t="s">
        <v>915</v>
      </c>
      <c r="F322" s="3">
        <v>23749</v>
      </c>
      <c r="G322" s="3" t="s">
        <v>18</v>
      </c>
      <c r="H322" s="3">
        <v>3336</v>
      </c>
      <c r="I322" s="3">
        <v>861</v>
      </c>
      <c r="J322" s="3">
        <v>15</v>
      </c>
      <c r="K322" s="3">
        <v>2</v>
      </c>
      <c r="L322" s="2">
        <v>43436.618344907409</v>
      </c>
      <c r="O322" s="3" t="s">
        <v>103</v>
      </c>
      <c r="P322" s="3" t="s">
        <v>19</v>
      </c>
      <c r="Q322" s="3" t="s">
        <v>24</v>
      </c>
      <c r="R322" s="3" t="s">
        <v>25</v>
      </c>
      <c r="S322" s="2">
        <v>43436.642592592594</v>
      </c>
      <c r="U322" s="2">
        <v>43436.649398148147</v>
      </c>
      <c r="X322" s="2">
        <f t="shared" si="185"/>
        <v>43436.61822916667</v>
      </c>
      <c r="Y322" s="33">
        <f t="shared" si="186"/>
        <v>0</v>
      </c>
      <c r="Z322" s="33">
        <f t="shared" si="187"/>
        <v>0</v>
      </c>
      <c r="AA322" s="30"/>
      <c r="AB322" s="30">
        <f t="shared" si="188"/>
        <v>0</v>
      </c>
      <c r="AC322" s="30"/>
      <c r="AD322" s="30"/>
      <c r="AE322" s="30"/>
      <c r="AG322" s="3" t="s">
        <v>1358</v>
      </c>
    </row>
    <row r="323" spans="1:33" s="3" customFormat="1" hidden="1" x14ac:dyDescent="0.4">
      <c r="A323" s="16" t="str">
        <f t="shared" si="183"/>
        <v>-</v>
      </c>
      <c r="B323" s="16" t="str">
        <f t="shared" si="184"/>
        <v>☆</v>
      </c>
      <c r="C323" s="7">
        <v>14</v>
      </c>
      <c r="D323" s="2">
        <v>43436.618993055556</v>
      </c>
      <c r="E323" s="3" t="s">
        <v>1167</v>
      </c>
      <c r="F323" s="3">
        <v>23751</v>
      </c>
      <c r="G323" s="3" t="s">
        <v>32</v>
      </c>
      <c r="H323" s="3">
        <v>8112</v>
      </c>
      <c r="I323" s="3">
        <v>878</v>
      </c>
      <c r="J323" s="3">
        <v>15</v>
      </c>
      <c r="K323" s="3">
        <v>2</v>
      </c>
      <c r="L323" s="2">
        <v>43436.619826388887</v>
      </c>
      <c r="O323" s="3" t="s">
        <v>61</v>
      </c>
      <c r="P323" s="3" t="s">
        <v>62</v>
      </c>
      <c r="Q323" s="3" t="s">
        <v>41</v>
      </c>
      <c r="R323" s="3" t="s">
        <v>42</v>
      </c>
      <c r="S323" s="2">
        <v>43436.642824074072</v>
      </c>
      <c r="U323" s="2">
        <v>43436.657210648147</v>
      </c>
      <c r="X323" s="2">
        <f t="shared" si="185"/>
        <v>43436.618993055556</v>
      </c>
      <c r="Y323" s="33">
        <f t="shared" si="186"/>
        <v>0</v>
      </c>
      <c r="Z323" s="33">
        <f t="shared" si="187"/>
        <v>0</v>
      </c>
      <c r="AA323" s="30"/>
      <c r="AB323" s="30">
        <f t="shared" si="188"/>
        <v>0</v>
      </c>
      <c r="AC323" s="30"/>
      <c r="AD323" s="30"/>
      <c r="AE323" s="30"/>
      <c r="AG323" s="3" t="s">
        <v>966</v>
      </c>
    </row>
    <row r="324" spans="1:33" s="3" customFormat="1" hidden="1" x14ac:dyDescent="0.4">
      <c r="A324" s="16" t="str">
        <f t="shared" si="183"/>
        <v>-</v>
      </c>
      <c r="B324" s="16" t="str">
        <f t="shared" si="184"/>
        <v>☆</v>
      </c>
      <c r="C324" s="7">
        <v>14</v>
      </c>
      <c r="D324" s="2">
        <v>43436.619212962964</v>
      </c>
      <c r="E324" s="3" t="s">
        <v>1168</v>
      </c>
      <c r="F324" s="3">
        <v>23752</v>
      </c>
      <c r="G324" s="3" t="s">
        <v>65</v>
      </c>
      <c r="H324" s="3">
        <v>8115</v>
      </c>
      <c r="I324" s="3">
        <v>333</v>
      </c>
      <c r="J324" s="3">
        <v>6</v>
      </c>
      <c r="K324" s="3">
        <v>1</v>
      </c>
      <c r="L324" s="2">
        <v>43436.61996527778</v>
      </c>
      <c r="O324" s="3" t="s">
        <v>33</v>
      </c>
      <c r="P324" s="3" t="s">
        <v>34</v>
      </c>
      <c r="Q324" s="3" t="s">
        <v>30</v>
      </c>
      <c r="R324" s="3" t="s">
        <v>31</v>
      </c>
      <c r="S324" s="2">
        <v>43436.641701388886</v>
      </c>
      <c r="U324" s="2">
        <v>43436.651701388888</v>
      </c>
      <c r="X324" s="2">
        <f t="shared" si="185"/>
        <v>43436.619212962964</v>
      </c>
      <c r="Y324" s="33">
        <f t="shared" si="186"/>
        <v>0</v>
      </c>
      <c r="Z324" s="33">
        <f t="shared" si="187"/>
        <v>0</v>
      </c>
      <c r="AA324" s="30"/>
      <c r="AB324" s="30">
        <f t="shared" si="188"/>
        <v>0</v>
      </c>
      <c r="AC324" s="30"/>
      <c r="AD324" s="30"/>
      <c r="AE324" s="30"/>
      <c r="AG324" s="3" t="s">
        <v>965</v>
      </c>
    </row>
    <row r="325" spans="1:33" s="3" customFormat="1" hidden="1" x14ac:dyDescent="0.4">
      <c r="A325" s="16" t="str">
        <f t="shared" ref="A325" si="190">IF(W325&gt;0, "★", "-")</f>
        <v>-</v>
      </c>
      <c r="B325" s="16" t="str">
        <f t="shared" ref="B325" si="191">IF(L325&gt;0, "☆", "-")</f>
        <v>☆</v>
      </c>
      <c r="C325" s="7">
        <v>14</v>
      </c>
      <c r="D325" s="2">
        <v>43436.621261574073</v>
      </c>
      <c r="E325" s="3" t="s">
        <v>1167</v>
      </c>
      <c r="F325" s="3">
        <v>23756</v>
      </c>
      <c r="G325" s="3" t="s">
        <v>65</v>
      </c>
      <c r="H325" s="3">
        <v>8112</v>
      </c>
      <c r="I325" s="3">
        <v>492</v>
      </c>
      <c r="J325" s="3">
        <v>15</v>
      </c>
      <c r="K325" s="3">
        <v>2</v>
      </c>
      <c r="L325" s="2">
        <v>43436.621817129628</v>
      </c>
      <c r="O325" s="3" t="s">
        <v>63</v>
      </c>
      <c r="P325" s="3" t="s">
        <v>64</v>
      </c>
      <c r="Q325" s="3" t="s">
        <v>41</v>
      </c>
      <c r="R325" s="3" t="s">
        <v>42</v>
      </c>
      <c r="S325" s="2">
        <v>43436.641770833332</v>
      </c>
      <c r="U325" s="2">
        <v>43436.655312499999</v>
      </c>
      <c r="X325" s="2">
        <f t="shared" si="185"/>
        <v>43436.621261574073</v>
      </c>
      <c r="Y325" s="33">
        <f t="shared" si="186"/>
        <v>0</v>
      </c>
      <c r="Z325" s="33">
        <f t="shared" si="187"/>
        <v>0</v>
      </c>
      <c r="AA325" s="30"/>
      <c r="AB325" s="30">
        <f t="shared" si="188"/>
        <v>0</v>
      </c>
      <c r="AC325" s="30">
        <f t="shared" ref="AC325:AC334" si="192">IF(IF(B325="☆",(IF(L325&gt;S325,L325-X325,S325-X325)),M325-X325)&lt;0,0,IF(B325="☆",(IF(L325&gt;S325,L325-X325,S325-X325)),M325-X325))</f>
        <v>2.0509259258687962E-2</v>
      </c>
      <c r="AD325" s="30"/>
      <c r="AE325" s="30"/>
      <c r="AG325" s="3" t="s">
        <v>1355</v>
      </c>
    </row>
    <row r="326" spans="1:33" s="3" customFormat="1" hidden="1" x14ac:dyDescent="0.4">
      <c r="A326" s="16" t="str">
        <f t="shared" ref="A326:A334" si="193">IF(W326&gt;0, "★", "-")</f>
        <v>-</v>
      </c>
      <c r="B326" s="16" t="str">
        <f t="shared" ref="B326:B334" si="194">IF(L326&gt;0, "☆", "-")</f>
        <v>☆</v>
      </c>
      <c r="C326" s="7">
        <v>14</v>
      </c>
      <c r="D326" s="2">
        <v>43436.621377314812</v>
      </c>
      <c r="E326" s="3" t="s">
        <v>1168</v>
      </c>
      <c r="F326" s="3">
        <v>23757</v>
      </c>
      <c r="G326" s="3" t="s">
        <v>65</v>
      </c>
      <c r="H326" s="3">
        <v>8115</v>
      </c>
      <c r="I326" s="3">
        <v>134</v>
      </c>
      <c r="J326" s="3">
        <v>1</v>
      </c>
      <c r="K326" s="3">
        <v>1</v>
      </c>
      <c r="L326" s="2">
        <v>43436.621724537035</v>
      </c>
      <c r="O326" s="3" t="s">
        <v>33</v>
      </c>
      <c r="P326" s="3" t="s">
        <v>34</v>
      </c>
      <c r="Q326" s="3" t="s">
        <v>43</v>
      </c>
      <c r="R326" s="3" t="s">
        <v>89</v>
      </c>
      <c r="S326" s="2">
        <v>43436.64099537037</v>
      </c>
      <c r="U326" s="2">
        <v>43436.650868055556</v>
      </c>
      <c r="X326" s="2">
        <f t="shared" si="185"/>
        <v>43436.621377314812</v>
      </c>
      <c r="Y326" s="33">
        <f t="shared" si="186"/>
        <v>0</v>
      </c>
      <c r="Z326" s="33">
        <f t="shared" si="187"/>
        <v>0</v>
      </c>
      <c r="AA326" s="30"/>
      <c r="AB326" s="30">
        <f t="shared" si="188"/>
        <v>0</v>
      </c>
      <c r="AC326" s="30">
        <f t="shared" si="192"/>
        <v>1.9618055557657499E-2</v>
      </c>
      <c r="AD326" s="30"/>
      <c r="AE326" s="30"/>
      <c r="AG326" s="3" t="s">
        <v>1356</v>
      </c>
    </row>
    <row r="327" spans="1:33" s="3" customFormat="1" hidden="1" x14ac:dyDescent="0.4">
      <c r="A327" s="16" t="str">
        <f t="shared" si="193"/>
        <v>-</v>
      </c>
      <c r="B327" s="16" t="str">
        <f t="shared" si="194"/>
        <v>☆</v>
      </c>
      <c r="C327" s="7">
        <v>14</v>
      </c>
      <c r="D327" s="2">
        <v>43436.621724537035</v>
      </c>
      <c r="E327" s="3" t="s">
        <v>1166</v>
      </c>
      <c r="F327" s="3">
        <v>23758</v>
      </c>
      <c r="G327" s="3" t="s">
        <v>65</v>
      </c>
      <c r="H327" s="3">
        <v>8111</v>
      </c>
      <c r="I327" s="3">
        <v>772</v>
      </c>
      <c r="J327" s="3">
        <v>6</v>
      </c>
      <c r="K327" s="3">
        <v>1</v>
      </c>
      <c r="L327" s="2">
        <v>43436.629305555558</v>
      </c>
      <c r="O327" s="3" t="s">
        <v>46</v>
      </c>
      <c r="P327" s="3" t="s">
        <v>47</v>
      </c>
      <c r="Q327" s="3" t="s">
        <v>43</v>
      </c>
      <c r="R327" s="3" t="s">
        <v>89</v>
      </c>
      <c r="S327" s="2">
        <v>43436.642939814818</v>
      </c>
      <c r="U327" s="2">
        <v>43436.652766203704</v>
      </c>
      <c r="X327" s="2">
        <f t="shared" si="185"/>
        <v>43436.621724537035</v>
      </c>
      <c r="Y327" s="33">
        <f t="shared" si="186"/>
        <v>0</v>
      </c>
      <c r="Z327" s="33">
        <f t="shared" si="187"/>
        <v>0</v>
      </c>
      <c r="AA327" s="30"/>
      <c r="AB327" s="30">
        <f t="shared" si="188"/>
        <v>0</v>
      </c>
      <c r="AC327" s="30">
        <f t="shared" si="192"/>
        <v>2.121527778217569E-2</v>
      </c>
      <c r="AD327" s="30"/>
      <c r="AE327" s="30"/>
    </row>
    <row r="328" spans="1:33" s="3" customFormat="1" hidden="1" x14ac:dyDescent="0.4">
      <c r="A328" s="16" t="str">
        <f t="shared" si="193"/>
        <v>-</v>
      </c>
      <c r="B328" s="16" t="str">
        <f t="shared" si="194"/>
        <v>☆</v>
      </c>
      <c r="C328" s="7">
        <v>14</v>
      </c>
      <c r="D328" s="2">
        <v>43436.623414351852</v>
      </c>
      <c r="E328" s="3" t="s">
        <v>1170</v>
      </c>
      <c r="F328" s="3">
        <v>23759</v>
      </c>
      <c r="G328" s="3" t="s">
        <v>32</v>
      </c>
      <c r="H328" s="3">
        <v>2855</v>
      </c>
      <c r="I328" s="3">
        <v>340</v>
      </c>
      <c r="J328" s="3">
        <v>14</v>
      </c>
      <c r="K328" s="3">
        <v>2</v>
      </c>
      <c r="L328" s="2">
        <v>43436.624699074076</v>
      </c>
      <c r="O328" s="3" t="s">
        <v>22</v>
      </c>
      <c r="P328" s="3" t="s">
        <v>23</v>
      </c>
      <c r="Q328" s="3" t="s">
        <v>103</v>
      </c>
      <c r="R328" s="3" t="s">
        <v>19</v>
      </c>
      <c r="S328" s="2">
        <v>43436.639733796299</v>
      </c>
      <c r="U328" s="2">
        <v>43436.648587962962</v>
      </c>
      <c r="X328" s="2">
        <f t="shared" si="185"/>
        <v>43436.623414351852</v>
      </c>
      <c r="Y328" s="33">
        <f t="shared" si="186"/>
        <v>0</v>
      </c>
      <c r="Z328" s="33">
        <f t="shared" si="187"/>
        <v>0</v>
      </c>
      <c r="AA328" s="30"/>
      <c r="AB328" s="30">
        <f t="shared" si="188"/>
        <v>0</v>
      </c>
      <c r="AC328" s="30">
        <f t="shared" si="192"/>
        <v>1.6319444446708076E-2</v>
      </c>
      <c r="AD328" s="30"/>
      <c r="AE328" s="30"/>
    </row>
    <row r="329" spans="1:33" s="5" customFormat="1" hidden="1" x14ac:dyDescent="0.4">
      <c r="A329" s="17" t="str">
        <f t="shared" si="193"/>
        <v>-</v>
      </c>
      <c r="B329" s="17" t="str">
        <f t="shared" si="194"/>
        <v>☆</v>
      </c>
      <c r="C329" s="12">
        <v>14</v>
      </c>
      <c r="D329" s="4">
        <v>43436.623611111114</v>
      </c>
      <c r="E329" s="5" t="s">
        <v>743</v>
      </c>
      <c r="F329" s="5">
        <v>23760</v>
      </c>
      <c r="G329" s="5" t="s">
        <v>65</v>
      </c>
      <c r="H329" s="5">
        <v>5952</v>
      </c>
      <c r="I329" s="5">
        <v>626</v>
      </c>
      <c r="J329" s="5">
        <v>15</v>
      </c>
      <c r="K329" s="5">
        <v>1</v>
      </c>
      <c r="L329" s="4">
        <v>43436.625092592592</v>
      </c>
      <c r="O329" s="5" t="s">
        <v>22</v>
      </c>
      <c r="P329" s="5" t="s">
        <v>23</v>
      </c>
      <c r="Q329" s="5" t="s">
        <v>103</v>
      </c>
      <c r="R329" s="5" t="s">
        <v>19</v>
      </c>
      <c r="S329" s="4">
        <v>43436.641168981485</v>
      </c>
      <c r="U329" s="4">
        <v>43436.649328703701</v>
      </c>
      <c r="X329" s="4">
        <f t="shared" si="185"/>
        <v>43436.623611111114</v>
      </c>
      <c r="Y329" s="34">
        <f t="shared" si="186"/>
        <v>0</v>
      </c>
      <c r="Z329" s="34">
        <f t="shared" si="187"/>
        <v>0</v>
      </c>
      <c r="AA329" s="31"/>
      <c r="AB329" s="31">
        <f t="shared" si="188"/>
        <v>0</v>
      </c>
      <c r="AC329" s="31">
        <f t="shared" si="192"/>
        <v>1.7557870371092577E-2</v>
      </c>
      <c r="AD329" s="31"/>
      <c r="AE329" s="31"/>
    </row>
    <row r="330" spans="1:33" s="23" customFormat="1" x14ac:dyDescent="0.4">
      <c r="A330" s="20" t="str">
        <f t="shared" si="193"/>
        <v>★</v>
      </c>
      <c r="B330" s="20" t="str">
        <f t="shared" si="194"/>
        <v>-</v>
      </c>
      <c r="C330" s="23">
        <v>15</v>
      </c>
      <c r="D330" s="22">
        <v>43436.594328703701</v>
      </c>
      <c r="E330" s="21" t="s">
        <v>1087</v>
      </c>
      <c r="F330" s="21">
        <v>23712</v>
      </c>
      <c r="G330" s="21" t="s">
        <v>98</v>
      </c>
      <c r="H330" s="21">
        <v>8075</v>
      </c>
      <c r="I330" s="21">
        <v>329</v>
      </c>
      <c r="J330" s="21">
        <v>3</v>
      </c>
      <c r="K330" s="21">
        <v>2</v>
      </c>
      <c r="L330" s="21"/>
      <c r="M330" s="22">
        <v>43436.63422453704</v>
      </c>
      <c r="N330" s="22">
        <v>43436.639594907407</v>
      </c>
      <c r="O330" s="21" t="s">
        <v>30</v>
      </c>
      <c r="P330" s="21" t="s">
        <v>31</v>
      </c>
      <c r="Q330" s="21" t="s">
        <v>103</v>
      </c>
      <c r="R330" s="21" t="s">
        <v>19</v>
      </c>
      <c r="S330" s="22">
        <v>43436.635995370372</v>
      </c>
      <c r="T330" s="22">
        <v>43436.635995370372</v>
      </c>
      <c r="U330" s="22">
        <v>43436.645092592589</v>
      </c>
      <c r="V330" s="22">
        <v>43436.645092592589</v>
      </c>
      <c r="W330" s="22">
        <v>43436.635995370372</v>
      </c>
      <c r="X330" s="22">
        <f t="shared" si="185"/>
        <v>43436.635995370372</v>
      </c>
      <c r="Y330" s="35">
        <f t="shared" si="186"/>
        <v>5.3703703670180403E-3</v>
      </c>
      <c r="Z330" s="35">
        <f t="shared" si="187"/>
        <v>1.0740740734036081E-2</v>
      </c>
      <c r="AA330" s="32">
        <f>SUM(Z330:Z410)</f>
        <v>0.92929398153501097</v>
      </c>
      <c r="AB330" s="32">
        <f t="shared" si="188"/>
        <v>0</v>
      </c>
      <c r="AC330" s="32">
        <f t="shared" si="192"/>
        <v>0</v>
      </c>
      <c r="AD330" s="26">
        <f>AVERAGE(AC330:AC410)</f>
        <v>1.1856481481495743E-2</v>
      </c>
      <c r="AE330" s="26">
        <f>MEDIAN(AC330:AC410)</f>
        <v>1.1805555557657499E-2</v>
      </c>
      <c r="AG330" s="21"/>
    </row>
    <row r="331" spans="1:33" s="7" customFormat="1" x14ac:dyDescent="0.4">
      <c r="A331" s="16" t="str">
        <f t="shared" si="193"/>
        <v>★</v>
      </c>
      <c r="B331" s="16" t="str">
        <f t="shared" si="194"/>
        <v>-</v>
      </c>
      <c r="C331" s="7">
        <v>15</v>
      </c>
      <c r="D331" s="2">
        <v>43436.602569444447</v>
      </c>
      <c r="E331" s="3" t="s">
        <v>1151</v>
      </c>
      <c r="F331" s="3">
        <v>23721</v>
      </c>
      <c r="G331" s="3" t="s">
        <v>65</v>
      </c>
      <c r="H331" s="3">
        <v>7320</v>
      </c>
      <c r="I331" s="3">
        <v>766</v>
      </c>
      <c r="J331" s="3">
        <v>2</v>
      </c>
      <c r="K331" s="3">
        <v>1</v>
      </c>
      <c r="L331" s="3"/>
      <c r="M331" s="2">
        <v>43436.642094907409</v>
      </c>
      <c r="N331" s="2">
        <v>43436.649444444447</v>
      </c>
      <c r="O331" s="3" t="s">
        <v>63</v>
      </c>
      <c r="P331" s="3" t="s">
        <v>64</v>
      </c>
      <c r="Q331" s="3" t="s">
        <v>24</v>
      </c>
      <c r="R331" s="3" t="s">
        <v>25</v>
      </c>
      <c r="S331" s="2">
        <v>43436.644224537034</v>
      </c>
      <c r="T331" s="2">
        <v>43436.644224537034</v>
      </c>
      <c r="U331" s="2">
        <v>43436.652581018519</v>
      </c>
      <c r="V331" s="2">
        <v>43436.653275462966</v>
      </c>
      <c r="W331" s="2">
        <v>43436.644224537034</v>
      </c>
      <c r="X331" s="2">
        <f t="shared" si="185"/>
        <v>43436.644224537034</v>
      </c>
      <c r="Y331" s="33">
        <f t="shared" si="186"/>
        <v>7.3495370379532687E-3</v>
      </c>
      <c r="Z331" s="33">
        <f t="shared" si="187"/>
        <v>7.3495370379532687E-3</v>
      </c>
      <c r="AA331" s="30"/>
      <c r="AB331" s="30">
        <f t="shared" si="188"/>
        <v>0</v>
      </c>
      <c r="AC331" s="30">
        <f t="shared" si="192"/>
        <v>0</v>
      </c>
      <c r="AD331" s="10"/>
      <c r="AE331" s="10"/>
      <c r="AG331" s="3"/>
    </row>
    <row r="332" spans="1:33" s="3" customFormat="1" x14ac:dyDescent="0.4">
      <c r="A332" s="16" t="str">
        <f t="shared" si="193"/>
        <v>★</v>
      </c>
      <c r="B332" s="16" t="str">
        <f t="shared" si="194"/>
        <v>-</v>
      </c>
      <c r="C332" s="7">
        <v>15</v>
      </c>
      <c r="D332" s="2">
        <v>43436.619687500002</v>
      </c>
      <c r="E332" s="3" t="s">
        <v>1140</v>
      </c>
      <c r="F332" s="3">
        <v>23753</v>
      </c>
      <c r="G332" s="3" t="s">
        <v>32</v>
      </c>
      <c r="H332" s="3">
        <v>8088</v>
      </c>
      <c r="I332" s="3">
        <v>875</v>
      </c>
      <c r="J332" s="3">
        <v>2</v>
      </c>
      <c r="K332" s="3">
        <v>2</v>
      </c>
      <c r="M332" s="2">
        <v>43436.622164351851</v>
      </c>
      <c r="N332" s="2">
        <v>43436.627118055556</v>
      </c>
      <c r="O332" s="3" t="s">
        <v>63</v>
      </c>
      <c r="P332" s="3" t="s">
        <v>64</v>
      </c>
      <c r="Q332" s="3" t="s">
        <v>71</v>
      </c>
      <c r="R332" s="3" t="s">
        <v>72</v>
      </c>
      <c r="S332" s="2">
        <v>43436.626620370371</v>
      </c>
      <c r="T332" s="2">
        <v>43436.626620370371</v>
      </c>
      <c r="U332" s="2">
        <v>43436.635358796295</v>
      </c>
      <c r="V332" s="2">
        <v>43436.635358796295</v>
      </c>
      <c r="W332" s="2">
        <v>43436.626620370371</v>
      </c>
      <c r="X332" s="2">
        <f t="shared" si="185"/>
        <v>43436.626620370371</v>
      </c>
      <c r="Y332" s="33">
        <f t="shared" si="186"/>
        <v>4.9537037048139609E-3</v>
      </c>
      <c r="Z332" s="33">
        <f t="shared" si="187"/>
        <v>9.9074074096279219E-3</v>
      </c>
      <c r="AA332" s="30"/>
      <c r="AB332" s="30">
        <f t="shared" si="188"/>
        <v>0</v>
      </c>
      <c r="AC332" s="30">
        <f t="shared" si="192"/>
        <v>0</v>
      </c>
      <c r="AD332" s="30"/>
      <c r="AE332" s="30"/>
    </row>
    <row r="333" spans="1:33" s="3" customFormat="1" hidden="1" x14ac:dyDescent="0.4">
      <c r="A333" s="16" t="str">
        <f t="shared" si="193"/>
        <v>★</v>
      </c>
      <c r="B333" s="16" t="str">
        <f t="shared" si="194"/>
        <v>-</v>
      </c>
      <c r="C333" s="7">
        <v>15</v>
      </c>
      <c r="D333" s="2">
        <v>43436.619953703703</v>
      </c>
      <c r="E333" s="3" t="s">
        <v>1169</v>
      </c>
      <c r="F333" s="3">
        <v>23754</v>
      </c>
      <c r="G333" s="3" t="s">
        <v>96</v>
      </c>
      <c r="H333" s="3">
        <v>0</v>
      </c>
      <c r="I333" s="3">
        <v>770</v>
      </c>
      <c r="J333" s="3">
        <v>13</v>
      </c>
      <c r="K333" s="3">
        <v>2</v>
      </c>
      <c r="M333" s="2">
        <v>43436.637731481482</v>
      </c>
      <c r="N333" s="2">
        <v>43436.648495370369</v>
      </c>
      <c r="O333" s="3" t="s">
        <v>38</v>
      </c>
      <c r="P333" s="3" t="s">
        <v>106</v>
      </c>
      <c r="Q333" s="3" t="s">
        <v>30</v>
      </c>
      <c r="R333" s="3" t="s">
        <v>31</v>
      </c>
      <c r="S333" s="2">
        <v>43436.641469907408</v>
      </c>
      <c r="T333" s="2">
        <v>43436.641469907408</v>
      </c>
      <c r="U333" s="2">
        <v>43436.652662037035</v>
      </c>
      <c r="V333" s="2">
        <v>43436.655393518522</v>
      </c>
      <c r="W333" s="2">
        <v>43436.626539351855</v>
      </c>
      <c r="X333" s="2">
        <f t="shared" si="185"/>
        <v>43436.626539351855</v>
      </c>
      <c r="Y333" s="33">
        <f t="shared" si="186"/>
        <v>1.0763888887595385E-2</v>
      </c>
      <c r="Z333" s="33">
        <f t="shared" si="187"/>
        <v>2.1527777775190771E-2</v>
      </c>
      <c r="AA333" s="30"/>
      <c r="AB333" s="30">
        <f t="shared" si="188"/>
        <v>0</v>
      </c>
      <c r="AC333" s="30">
        <f t="shared" si="192"/>
        <v>1.1192129626579117E-2</v>
      </c>
      <c r="AD333" s="30"/>
      <c r="AE333" s="30"/>
    </row>
    <row r="334" spans="1:33" s="3" customFormat="1" x14ac:dyDescent="0.4">
      <c r="A334" s="16" t="str">
        <f t="shared" si="193"/>
        <v>★</v>
      </c>
      <c r="B334" s="16" t="str">
        <f t="shared" si="194"/>
        <v>-</v>
      </c>
      <c r="C334" s="7">
        <v>15</v>
      </c>
      <c r="D334" s="2">
        <v>43436.620312500003</v>
      </c>
      <c r="E334" s="3" t="s">
        <v>915</v>
      </c>
      <c r="F334" s="3">
        <v>23755</v>
      </c>
      <c r="G334" s="3" t="s">
        <v>18</v>
      </c>
      <c r="H334" s="3">
        <v>3336</v>
      </c>
      <c r="I334" s="3">
        <v>550</v>
      </c>
      <c r="J334" s="3">
        <v>5</v>
      </c>
      <c r="K334" s="3">
        <v>2</v>
      </c>
      <c r="M334" s="2">
        <v>43436.642997685187</v>
      </c>
      <c r="N334" s="2">
        <v>43436.65184027778</v>
      </c>
      <c r="O334" s="3" t="s">
        <v>26</v>
      </c>
      <c r="P334" s="3" t="s">
        <v>27</v>
      </c>
      <c r="Q334" s="3" t="s">
        <v>24</v>
      </c>
      <c r="R334" s="3" t="s">
        <v>25</v>
      </c>
      <c r="S334" s="2">
        <v>43436.642384259256</v>
      </c>
      <c r="T334" s="2">
        <v>43436.642905092594</v>
      </c>
      <c r="U334" s="2">
        <v>43436.649907407409</v>
      </c>
      <c r="V334" s="2">
        <v>43436.65042824074</v>
      </c>
      <c r="W334" s="2">
        <v>43436.627233796295</v>
      </c>
      <c r="X334" s="2">
        <f t="shared" si="185"/>
        <v>43436.627233796295</v>
      </c>
      <c r="Y334" s="33">
        <f t="shared" si="186"/>
        <v>8.8425925932824612E-3</v>
      </c>
      <c r="Z334" s="33">
        <f t="shared" si="187"/>
        <v>1.7685185186564922E-2</v>
      </c>
      <c r="AA334" s="30"/>
      <c r="AB334" s="30">
        <f t="shared" si="188"/>
        <v>6.1342593107838184E-4</v>
      </c>
      <c r="AC334" s="30">
        <f t="shared" si="192"/>
        <v>1.5763888892251998E-2</v>
      </c>
      <c r="AD334" s="30"/>
      <c r="AE334" s="30"/>
    </row>
    <row r="335" spans="1:33" s="3" customFormat="1" hidden="1" x14ac:dyDescent="0.4">
      <c r="A335" s="16" t="str">
        <f t="shared" ref="A335:A361" si="195">IF(W335&gt;0, "★", "-")</f>
        <v>-</v>
      </c>
      <c r="B335" s="16" t="str">
        <f t="shared" ref="B335:B361" si="196">IF(L335&gt;0, "☆", "-")</f>
        <v>-</v>
      </c>
      <c r="C335" s="7">
        <v>15</v>
      </c>
      <c r="D335" s="2">
        <v>43436.625856481478</v>
      </c>
      <c r="E335" s="3" t="s">
        <v>1173</v>
      </c>
      <c r="F335" s="3">
        <v>23764</v>
      </c>
      <c r="G335" s="3" t="s">
        <v>95</v>
      </c>
      <c r="H335" s="3">
        <v>0</v>
      </c>
      <c r="I335" s="3">
        <v>103</v>
      </c>
      <c r="J335" s="3">
        <v>14</v>
      </c>
      <c r="K335" s="3">
        <v>2</v>
      </c>
      <c r="M335" s="2">
        <v>43436.630914351852</v>
      </c>
      <c r="N335" s="2">
        <v>43436.633321759262</v>
      </c>
      <c r="O335" s="3" t="s">
        <v>30</v>
      </c>
      <c r="P335" s="3" t="s">
        <v>31</v>
      </c>
      <c r="Q335" s="3" t="s">
        <v>73</v>
      </c>
      <c r="R335" s="3" t="s">
        <v>74</v>
      </c>
      <c r="S335" s="2">
        <v>43436.631828703707</v>
      </c>
      <c r="T335" s="2">
        <v>43436.631828703707</v>
      </c>
      <c r="U335" s="2">
        <v>43436.639108796298</v>
      </c>
      <c r="V335" s="2">
        <v>43436.639108796298</v>
      </c>
      <c r="X335" s="2">
        <f t="shared" si="176"/>
        <v>43436.625856481478</v>
      </c>
      <c r="Y335" s="33">
        <f t="shared" si="177"/>
        <v>2.4074074099189602E-3</v>
      </c>
      <c r="Z335" s="33">
        <f t="shared" si="178"/>
        <v>4.8148148198379204E-3</v>
      </c>
      <c r="AA335" s="30"/>
      <c r="AB335" s="30">
        <f t="shared" si="181"/>
        <v>0</v>
      </c>
      <c r="AC335" s="30">
        <f t="shared" si="182"/>
        <v>5.0578703740029596E-3</v>
      </c>
      <c r="AD335" s="30"/>
      <c r="AE335" s="30"/>
    </row>
    <row r="336" spans="1:33" s="3" customFormat="1" x14ac:dyDescent="0.4">
      <c r="A336" s="16" t="str">
        <f t="shared" si="195"/>
        <v>-</v>
      </c>
      <c r="B336" s="16" t="str">
        <f t="shared" si="196"/>
        <v>-</v>
      </c>
      <c r="C336" s="7">
        <v>15</v>
      </c>
      <c r="D336" s="2">
        <v>43436.626446759263</v>
      </c>
      <c r="E336" s="3" t="s">
        <v>1063</v>
      </c>
      <c r="F336" s="3">
        <v>23765</v>
      </c>
      <c r="G336" s="3" t="s">
        <v>32</v>
      </c>
      <c r="H336" s="3">
        <v>2342</v>
      </c>
      <c r="I336" s="3">
        <v>515</v>
      </c>
      <c r="J336" s="3">
        <v>4</v>
      </c>
      <c r="K336" s="3">
        <v>2</v>
      </c>
      <c r="M336" s="2">
        <v>43436.631620370368</v>
      </c>
      <c r="N336" s="2">
        <v>43436.647824074076</v>
      </c>
      <c r="O336" s="3" t="s">
        <v>53</v>
      </c>
      <c r="P336" s="3" t="s">
        <v>54</v>
      </c>
      <c r="Q336" s="3" t="s">
        <v>63</v>
      </c>
      <c r="R336" s="3" t="s">
        <v>64</v>
      </c>
      <c r="S336" s="2">
        <v>43436.629895833335</v>
      </c>
      <c r="T336" s="2">
        <v>43436.631886574076</v>
      </c>
      <c r="U336" s="2">
        <v>43436.645069444443</v>
      </c>
      <c r="V336" s="2">
        <v>43436.655057870368</v>
      </c>
      <c r="X336" s="2">
        <f t="shared" si="176"/>
        <v>43436.626446759263</v>
      </c>
      <c r="Y336" s="33">
        <f t="shared" si="177"/>
        <v>1.6203703708015382E-2</v>
      </c>
      <c r="Z336" s="33">
        <f t="shared" si="178"/>
        <v>3.2407407416030765E-2</v>
      </c>
      <c r="AA336" s="30"/>
      <c r="AB336" s="30">
        <f t="shared" si="181"/>
        <v>1.7245370327145793E-3</v>
      </c>
      <c r="AC336" s="30">
        <f t="shared" si="182"/>
        <v>5.1736111054196954E-3</v>
      </c>
      <c r="AD336" s="30"/>
      <c r="AE336" s="30"/>
    </row>
    <row r="337" spans="1:33" s="7" customFormat="1" x14ac:dyDescent="0.4">
      <c r="A337" s="16" t="str">
        <f t="shared" si="195"/>
        <v>★</v>
      </c>
      <c r="B337" s="16" t="str">
        <f t="shared" si="196"/>
        <v>-</v>
      </c>
      <c r="C337" s="7">
        <v>15</v>
      </c>
      <c r="D337" s="2">
        <v>43436.626863425925</v>
      </c>
      <c r="E337" s="3" t="s">
        <v>1174</v>
      </c>
      <c r="F337" s="3">
        <v>23766</v>
      </c>
      <c r="G337" s="3" t="s">
        <v>32</v>
      </c>
      <c r="H337" s="3">
        <v>2855</v>
      </c>
      <c r="I337" s="3">
        <v>544</v>
      </c>
      <c r="J337" s="3">
        <v>11</v>
      </c>
      <c r="K337" s="3">
        <v>3</v>
      </c>
      <c r="L337" s="3"/>
      <c r="M337" s="2">
        <v>43436.639976851853</v>
      </c>
      <c r="N337" s="2">
        <v>43436.647557870368</v>
      </c>
      <c r="O337" s="3" t="s">
        <v>22</v>
      </c>
      <c r="P337" s="3" t="s">
        <v>23</v>
      </c>
      <c r="Q337" s="3" t="s">
        <v>103</v>
      </c>
      <c r="R337" s="3" t="s">
        <v>19</v>
      </c>
      <c r="S337" s="2">
        <v>43436.641006944446</v>
      </c>
      <c r="T337" s="2">
        <v>43436.641006944446</v>
      </c>
      <c r="U337" s="2">
        <v>43436.650555555556</v>
      </c>
      <c r="V337" s="2">
        <v>43436.656087962961</v>
      </c>
      <c r="W337" s="2">
        <v>43436.633796296293</v>
      </c>
      <c r="X337" s="2">
        <f t="shared" si="176"/>
        <v>43436.633796296293</v>
      </c>
      <c r="Y337" s="33">
        <f t="shared" si="177"/>
        <v>7.5810185153386556E-3</v>
      </c>
      <c r="Z337" s="33">
        <f t="shared" si="178"/>
        <v>2.2743055546015967E-2</v>
      </c>
      <c r="AA337" s="30"/>
      <c r="AB337" s="30">
        <f t="shared" si="181"/>
        <v>0</v>
      </c>
      <c r="AC337" s="30">
        <f t="shared" si="182"/>
        <v>6.180555559694767E-3</v>
      </c>
      <c r="AD337" s="10"/>
      <c r="AE337" s="10"/>
      <c r="AG337" s="3"/>
    </row>
    <row r="338" spans="1:33" s="3" customFormat="1" hidden="1" x14ac:dyDescent="0.4">
      <c r="A338" s="16" t="str">
        <f t="shared" si="195"/>
        <v>★</v>
      </c>
      <c r="B338" s="16" t="str">
        <f t="shared" si="196"/>
        <v>-</v>
      </c>
      <c r="C338" s="7">
        <v>15</v>
      </c>
      <c r="D338" s="2">
        <v>43436.627638888887</v>
      </c>
      <c r="E338" s="3" t="s">
        <v>1176</v>
      </c>
      <c r="F338" s="3">
        <v>23768</v>
      </c>
      <c r="G338" s="3" t="s">
        <v>95</v>
      </c>
      <c r="H338" s="3">
        <v>0</v>
      </c>
      <c r="I338" s="3">
        <v>332</v>
      </c>
      <c r="J338" s="3">
        <v>14</v>
      </c>
      <c r="K338" s="3">
        <v>2</v>
      </c>
      <c r="M338" s="2">
        <v>43436.639479166668</v>
      </c>
      <c r="N338" s="2">
        <v>43436.649976851855</v>
      </c>
      <c r="O338" s="3" t="s">
        <v>66</v>
      </c>
      <c r="P338" s="3" t="s">
        <v>67</v>
      </c>
      <c r="Q338" s="3" t="s">
        <v>75</v>
      </c>
      <c r="R338" s="3" t="s">
        <v>76</v>
      </c>
      <c r="S338" s="2">
        <v>43436.643958333334</v>
      </c>
      <c r="T338" s="2">
        <v>43436.643958333334</v>
      </c>
      <c r="U338" s="2">
        <v>43436.651203703703</v>
      </c>
      <c r="V338" s="2">
        <v>43436.651203703703</v>
      </c>
      <c r="W338" s="2">
        <v>43436.633275462962</v>
      </c>
      <c r="X338" s="2">
        <f t="shared" si="176"/>
        <v>43436.633275462962</v>
      </c>
      <c r="Y338" s="33">
        <f t="shared" si="177"/>
        <v>1.0497685187146999E-2</v>
      </c>
      <c r="Z338" s="33">
        <f t="shared" si="178"/>
        <v>2.0995370374293998E-2</v>
      </c>
      <c r="AA338" s="30"/>
      <c r="AB338" s="30">
        <f t="shared" si="181"/>
        <v>0</v>
      </c>
      <c r="AC338" s="30">
        <f t="shared" si="182"/>
        <v>6.2037037059781142E-3</v>
      </c>
      <c r="AD338" s="30"/>
      <c r="AE338" s="30"/>
    </row>
    <row r="339" spans="1:33" s="3" customFormat="1" x14ac:dyDescent="0.4">
      <c r="A339" s="16" t="str">
        <f t="shared" si="195"/>
        <v>-</v>
      </c>
      <c r="B339" s="16" t="str">
        <f t="shared" si="196"/>
        <v>-</v>
      </c>
      <c r="C339" s="7">
        <v>15</v>
      </c>
      <c r="D339" s="2">
        <v>43436.627962962964</v>
      </c>
      <c r="E339" s="3" t="s">
        <v>1177</v>
      </c>
      <c r="F339" s="3">
        <v>23769</v>
      </c>
      <c r="G339" s="3" t="s">
        <v>110</v>
      </c>
      <c r="H339" s="3">
        <v>3653</v>
      </c>
      <c r="I339" s="3">
        <v>732</v>
      </c>
      <c r="J339" s="3">
        <v>1</v>
      </c>
      <c r="K339" s="3">
        <v>3</v>
      </c>
      <c r="M339" s="2">
        <v>43436.646990740737</v>
      </c>
      <c r="N339" s="2">
        <v>43436.658692129633</v>
      </c>
      <c r="O339" s="3" t="s">
        <v>63</v>
      </c>
      <c r="P339" s="3" t="s">
        <v>64</v>
      </c>
      <c r="Q339" s="3" t="s">
        <v>77</v>
      </c>
      <c r="R339" s="3" t="s">
        <v>78</v>
      </c>
      <c r="S339" s="2">
        <v>43436.646631944444</v>
      </c>
      <c r="T339" s="2">
        <v>43436.646932870368</v>
      </c>
      <c r="U339" s="2">
        <v>43436.659502314818</v>
      </c>
      <c r="V339" s="2">
        <v>43436.659803240742</v>
      </c>
      <c r="X339" s="2">
        <f t="shared" si="176"/>
        <v>43436.627962962964</v>
      </c>
      <c r="Y339" s="33">
        <f t="shared" si="177"/>
        <v>1.1701388895744458E-2</v>
      </c>
      <c r="Z339" s="33">
        <f t="shared" si="178"/>
        <v>3.5104166687233374E-2</v>
      </c>
      <c r="AA339" s="30"/>
      <c r="AB339" s="30">
        <f t="shared" si="181"/>
        <v>3.5879629285773262E-4</v>
      </c>
      <c r="AC339" s="30">
        <f t="shared" si="182"/>
        <v>1.9027777772862464E-2</v>
      </c>
      <c r="AD339" s="30"/>
      <c r="AE339" s="30"/>
    </row>
    <row r="340" spans="1:33" s="3" customFormat="1" hidden="1" x14ac:dyDescent="0.4">
      <c r="A340" s="16" t="str">
        <f t="shared" si="195"/>
        <v>-</v>
      </c>
      <c r="B340" s="16" t="str">
        <f t="shared" si="196"/>
        <v>-</v>
      </c>
      <c r="C340" s="7">
        <v>15</v>
      </c>
      <c r="D340" s="2">
        <v>43436.628263888888</v>
      </c>
      <c r="E340" s="3" t="s">
        <v>1178</v>
      </c>
      <c r="F340" s="3">
        <v>23771</v>
      </c>
      <c r="G340" s="3" t="s">
        <v>96</v>
      </c>
      <c r="H340" s="3">
        <v>0</v>
      </c>
      <c r="I340" s="3">
        <v>324</v>
      </c>
      <c r="J340" s="3">
        <v>2</v>
      </c>
      <c r="K340" s="3">
        <v>2</v>
      </c>
      <c r="M340" s="2">
        <v>43436.635104166664</v>
      </c>
      <c r="N340" s="2">
        <v>43436.646377314813</v>
      </c>
      <c r="O340" s="3" t="s">
        <v>61</v>
      </c>
      <c r="P340" s="3" t="s">
        <v>62</v>
      </c>
      <c r="Q340" s="3" t="s">
        <v>73</v>
      </c>
      <c r="R340" s="3" t="s">
        <v>74</v>
      </c>
      <c r="S340" s="2">
        <v>43436.637199074074</v>
      </c>
      <c r="T340" s="2">
        <v>43436.637199074074</v>
      </c>
      <c r="U340" s="2">
        <v>43436.649814814817</v>
      </c>
      <c r="V340" s="2">
        <v>43436.649814814817</v>
      </c>
      <c r="X340" s="2">
        <f t="shared" si="176"/>
        <v>43436.628263888888</v>
      </c>
      <c r="Y340" s="33">
        <f t="shared" si="177"/>
        <v>1.1273148149484769E-2</v>
      </c>
      <c r="Z340" s="33">
        <f t="shared" si="178"/>
        <v>2.2546296298969537E-2</v>
      </c>
      <c r="AA340" s="30"/>
      <c r="AB340" s="30">
        <f t="shared" si="181"/>
        <v>0</v>
      </c>
      <c r="AC340" s="30">
        <f t="shared" si="182"/>
        <v>6.8402777760638855E-3</v>
      </c>
      <c r="AD340" s="30"/>
      <c r="AE340" s="30"/>
    </row>
    <row r="341" spans="1:33" s="7" customFormat="1" x14ac:dyDescent="0.4">
      <c r="A341" s="16" t="str">
        <f t="shared" ref="A341:A358" si="197">IF(W341&gt;0, "★", "-")</f>
        <v>-</v>
      </c>
      <c r="B341" s="16" t="str">
        <f t="shared" ref="B341:B358" si="198">IF(L341&gt;0, "☆", "-")</f>
        <v>-</v>
      </c>
      <c r="C341" s="7">
        <v>15</v>
      </c>
      <c r="D341" s="2">
        <v>43436.628344907411</v>
      </c>
      <c r="E341" s="3" t="s">
        <v>1067</v>
      </c>
      <c r="F341" s="3">
        <v>23772</v>
      </c>
      <c r="G341" s="3" t="s">
        <v>32</v>
      </c>
      <c r="H341" s="3">
        <v>1803</v>
      </c>
      <c r="I341" s="3">
        <v>354</v>
      </c>
      <c r="J341" s="3">
        <v>4</v>
      </c>
      <c r="K341" s="3">
        <v>1</v>
      </c>
      <c r="L341" s="3"/>
      <c r="M341" s="2">
        <v>43436.637013888889</v>
      </c>
      <c r="N341" s="2">
        <v>43436.643784722219</v>
      </c>
      <c r="O341" s="3" t="s">
        <v>39</v>
      </c>
      <c r="P341" s="3" t="s">
        <v>40</v>
      </c>
      <c r="Q341" s="3" t="s">
        <v>70</v>
      </c>
      <c r="R341" s="3" t="s">
        <v>105</v>
      </c>
      <c r="S341" s="2">
        <v>43436.638692129629</v>
      </c>
      <c r="T341" s="2">
        <v>43436.638692129629</v>
      </c>
      <c r="U341" s="2">
        <v>43436.646504629629</v>
      </c>
      <c r="V341" s="2">
        <v>43436.650092592594</v>
      </c>
      <c r="W341" s="3"/>
      <c r="X341" s="2">
        <f t="shared" si="176"/>
        <v>43436.628344907411</v>
      </c>
      <c r="Y341" s="33">
        <f t="shared" si="177"/>
        <v>6.7708333299378864E-3</v>
      </c>
      <c r="Z341" s="33">
        <f t="shared" si="178"/>
        <v>6.7708333299378864E-3</v>
      </c>
      <c r="AA341" s="30"/>
      <c r="AB341" s="30">
        <f t="shared" si="181"/>
        <v>0</v>
      </c>
      <c r="AC341" s="30">
        <f t="shared" si="182"/>
        <v>8.6689814779674634E-3</v>
      </c>
      <c r="AD341" s="10"/>
      <c r="AE341" s="10"/>
      <c r="AG341" s="3"/>
    </row>
    <row r="342" spans="1:33" s="7" customFormat="1" x14ac:dyDescent="0.4">
      <c r="A342" s="16" t="str">
        <f t="shared" si="197"/>
        <v>★</v>
      </c>
      <c r="B342" s="16" t="str">
        <f t="shared" si="198"/>
        <v>-</v>
      </c>
      <c r="C342" s="7">
        <v>15</v>
      </c>
      <c r="D342" s="2">
        <v>43436.630868055552</v>
      </c>
      <c r="E342" s="3" t="s">
        <v>1079</v>
      </c>
      <c r="F342" s="3">
        <v>23774</v>
      </c>
      <c r="G342" s="3" t="s">
        <v>18</v>
      </c>
      <c r="H342" s="3">
        <v>8085</v>
      </c>
      <c r="I342" s="3">
        <v>865</v>
      </c>
      <c r="J342" s="3">
        <v>7</v>
      </c>
      <c r="K342" s="3">
        <v>4</v>
      </c>
      <c r="L342" s="3"/>
      <c r="M342" s="2">
        <v>43436.644675925927</v>
      </c>
      <c r="N342" s="2">
        <v>43436.650196759256</v>
      </c>
      <c r="O342" s="3" t="s">
        <v>24</v>
      </c>
      <c r="P342" s="3" t="s">
        <v>25</v>
      </c>
      <c r="Q342" s="3" t="s">
        <v>61</v>
      </c>
      <c r="R342" s="3" t="s">
        <v>62</v>
      </c>
      <c r="S342" s="2">
        <v>43436.649143518516</v>
      </c>
      <c r="T342" s="2">
        <v>43436.649143518516</v>
      </c>
      <c r="U342" s="2">
        <v>43436.659328703703</v>
      </c>
      <c r="V342" s="2">
        <v>43436.659328703703</v>
      </c>
      <c r="W342" s="2">
        <v>43436.637789351851</v>
      </c>
      <c r="X342" s="2">
        <f t="shared" si="176"/>
        <v>43436.637789351851</v>
      </c>
      <c r="Y342" s="33">
        <f t="shared" si="177"/>
        <v>5.5208333287737332E-3</v>
      </c>
      <c r="Z342" s="33">
        <f t="shared" si="178"/>
        <v>2.2083333315094933E-2</v>
      </c>
      <c r="AA342" s="30"/>
      <c r="AB342" s="30">
        <f t="shared" si="181"/>
        <v>0</v>
      </c>
      <c r="AC342" s="30">
        <f t="shared" si="182"/>
        <v>6.8865740759065375E-3</v>
      </c>
      <c r="AD342" s="10"/>
      <c r="AE342" s="10"/>
      <c r="AG342" s="3"/>
    </row>
    <row r="343" spans="1:33" s="7" customFormat="1" x14ac:dyDescent="0.4">
      <c r="A343" s="16" t="str">
        <f t="shared" si="197"/>
        <v>-</v>
      </c>
      <c r="B343" s="16" t="str">
        <f t="shared" si="198"/>
        <v>-</v>
      </c>
      <c r="C343" s="7">
        <v>15</v>
      </c>
      <c r="D343" s="2">
        <v>43436.631273148145</v>
      </c>
      <c r="E343" s="3" t="s">
        <v>1179</v>
      </c>
      <c r="F343" s="3">
        <v>23775</v>
      </c>
      <c r="G343" s="3" t="s">
        <v>32</v>
      </c>
      <c r="H343" s="3">
        <v>7777</v>
      </c>
      <c r="I343" s="3">
        <v>404</v>
      </c>
      <c r="J343" s="3">
        <v>3</v>
      </c>
      <c r="K343" s="3">
        <v>4</v>
      </c>
      <c r="L343" s="3"/>
      <c r="M343" s="2">
        <v>43436.650081018517</v>
      </c>
      <c r="N343" s="2">
        <v>43436.657881944448</v>
      </c>
      <c r="O343" s="3" t="s">
        <v>68</v>
      </c>
      <c r="P343" s="3" t="s">
        <v>69</v>
      </c>
      <c r="Q343" s="3" t="s">
        <v>20</v>
      </c>
      <c r="R343" s="3" t="s">
        <v>21</v>
      </c>
      <c r="S343" s="2">
        <v>43436.653263888889</v>
      </c>
      <c r="T343" s="2">
        <v>43436.653263888889</v>
      </c>
      <c r="U343" s="2">
        <v>43436.66542824074</v>
      </c>
      <c r="V343" s="2">
        <v>43436.66542824074</v>
      </c>
      <c r="W343" s="3"/>
      <c r="X343" s="2">
        <f t="shared" si="176"/>
        <v>43436.631273148145</v>
      </c>
      <c r="Y343" s="33">
        <f t="shared" si="177"/>
        <v>7.8009259304963052E-3</v>
      </c>
      <c r="Z343" s="33">
        <f t="shared" si="178"/>
        <v>3.1203703721985221E-2</v>
      </c>
      <c r="AA343" s="30"/>
      <c r="AB343" s="30">
        <f t="shared" si="181"/>
        <v>0</v>
      </c>
      <c r="AC343" s="30">
        <f t="shared" si="182"/>
        <v>1.880787037225673E-2</v>
      </c>
      <c r="AD343" s="10"/>
      <c r="AE343" s="10"/>
      <c r="AG343" s="3"/>
    </row>
    <row r="344" spans="1:33" s="3" customFormat="1" x14ac:dyDescent="0.4">
      <c r="A344" s="16" t="str">
        <f t="shared" si="197"/>
        <v>-</v>
      </c>
      <c r="B344" s="16" t="str">
        <f t="shared" si="198"/>
        <v>-</v>
      </c>
      <c r="C344" s="7">
        <v>15</v>
      </c>
      <c r="D344" s="2">
        <v>43436.631805555553</v>
      </c>
      <c r="E344" s="3" t="s">
        <v>1181</v>
      </c>
      <c r="F344" s="3">
        <v>23778</v>
      </c>
      <c r="G344" s="3" t="s">
        <v>65</v>
      </c>
      <c r="H344" s="3">
        <v>8115</v>
      </c>
      <c r="I344" s="3">
        <v>3</v>
      </c>
      <c r="J344" s="3">
        <v>8</v>
      </c>
      <c r="K344" s="3">
        <v>2</v>
      </c>
      <c r="M344" s="2">
        <v>43436.649525462963</v>
      </c>
      <c r="N344" s="2">
        <v>43436.65797453704</v>
      </c>
      <c r="O344" s="3" t="s">
        <v>33</v>
      </c>
      <c r="P344" s="3" t="s">
        <v>34</v>
      </c>
      <c r="Q344" s="3" t="s">
        <v>30</v>
      </c>
      <c r="R344" s="3" t="s">
        <v>31</v>
      </c>
      <c r="S344" s="2">
        <v>43436.651620370372</v>
      </c>
      <c r="T344" s="2">
        <v>43436.651620370372</v>
      </c>
      <c r="U344" s="2">
        <v>43436.662314814814</v>
      </c>
      <c r="V344" s="2">
        <v>43436.66300925926</v>
      </c>
      <c r="X344" s="2">
        <f t="shared" si="176"/>
        <v>43436.631805555553</v>
      </c>
      <c r="Y344" s="33">
        <f t="shared" si="177"/>
        <v>8.449074077361729E-3</v>
      </c>
      <c r="Z344" s="33">
        <f t="shared" si="178"/>
        <v>1.6898148154723458E-2</v>
      </c>
      <c r="AA344" s="30"/>
      <c r="AB344" s="30">
        <f t="shared" si="181"/>
        <v>0</v>
      </c>
      <c r="AC344" s="30">
        <f t="shared" si="182"/>
        <v>1.7719907409627922E-2</v>
      </c>
      <c r="AD344" s="30"/>
      <c r="AE344" s="30"/>
    </row>
    <row r="345" spans="1:33" s="7" customFormat="1" x14ac:dyDescent="0.4">
      <c r="A345" s="16" t="str">
        <f t="shared" si="197"/>
        <v>-</v>
      </c>
      <c r="B345" s="16" t="str">
        <f t="shared" si="198"/>
        <v>-</v>
      </c>
      <c r="C345" s="7">
        <v>15</v>
      </c>
      <c r="D345" s="2">
        <v>43436.632696759261</v>
      </c>
      <c r="E345" s="3" t="s">
        <v>1113</v>
      </c>
      <c r="F345" s="3">
        <v>23782</v>
      </c>
      <c r="G345" s="3" t="s">
        <v>32</v>
      </c>
      <c r="H345" s="3">
        <v>5131</v>
      </c>
      <c r="I345" s="3">
        <v>870</v>
      </c>
      <c r="J345" s="3">
        <v>2</v>
      </c>
      <c r="K345" s="3">
        <v>3</v>
      </c>
      <c r="L345" s="3"/>
      <c r="M345" s="2">
        <v>43436.659942129627</v>
      </c>
      <c r="N345" s="2">
        <v>43436.665289351855</v>
      </c>
      <c r="O345" s="3" t="s">
        <v>26</v>
      </c>
      <c r="P345" s="3" t="s">
        <v>27</v>
      </c>
      <c r="Q345" s="3" t="s">
        <v>24</v>
      </c>
      <c r="R345" s="3" t="s">
        <v>25</v>
      </c>
      <c r="S345" s="2">
        <v>43436.661608796298</v>
      </c>
      <c r="T345" s="2">
        <v>43436.661608796298</v>
      </c>
      <c r="U345" s="2">
        <v>43436.66982638889</v>
      </c>
      <c r="V345" s="2">
        <v>43436.66982638889</v>
      </c>
      <c r="W345" s="3"/>
      <c r="X345" s="2">
        <f t="shared" si="176"/>
        <v>43436.632696759261</v>
      </c>
      <c r="Y345" s="33">
        <f t="shared" si="177"/>
        <v>5.3472222280106507E-3</v>
      </c>
      <c r="Z345" s="33">
        <f t="shared" si="178"/>
        <v>1.6041666684031952E-2</v>
      </c>
      <c r="AA345" s="30"/>
      <c r="AB345" s="30">
        <f t="shared" si="181"/>
        <v>0</v>
      </c>
      <c r="AC345" s="30">
        <f t="shared" si="182"/>
        <v>2.7245370365562849E-2</v>
      </c>
      <c r="AD345" s="10"/>
      <c r="AE345" s="10"/>
      <c r="AG345" s="3"/>
    </row>
    <row r="346" spans="1:33" s="3" customFormat="1" hidden="1" x14ac:dyDescent="0.4">
      <c r="A346" s="16" t="str">
        <f t="shared" si="197"/>
        <v>-</v>
      </c>
      <c r="B346" s="16" t="str">
        <f t="shared" si="198"/>
        <v>-</v>
      </c>
      <c r="C346" s="7">
        <v>15</v>
      </c>
      <c r="D346" s="2">
        <v>43436.633761574078</v>
      </c>
      <c r="E346" s="3" t="s">
        <v>1093</v>
      </c>
      <c r="F346" s="3">
        <v>23785</v>
      </c>
      <c r="G346" s="3" t="s">
        <v>95</v>
      </c>
      <c r="H346" s="3">
        <v>0</v>
      </c>
      <c r="I346" s="3">
        <v>880</v>
      </c>
      <c r="J346" s="3">
        <v>11</v>
      </c>
      <c r="K346" s="3">
        <v>1</v>
      </c>
      <c r="M346" s="2">
        <v>43436.643645833334</v>
      </c>
      <c r="N346" s="2">
        <v>43436.647465277776</v>
      </c>
      <c r="O346" s="3" t="s">
        <v>44</v>
      </c>
      <c r="P346" s="3" t="s">
        <v>45</v>
      </c>
      <c r="Q346" s="3" t="s">
        <v>103</v>
      </c>
      <c r="R346" s="3" t="s">
        <v>19</v>
      </c>
      <c r="S346" s="2">
        <v>43436.647534722222</v>
      </c>
      <c r="T346" s="2">
        <v>43436.647534722222</v>
      </c>
      <c r="U346" s="2">
        <v>43436.655046296299</v>
      </c>
      <c r="V346" s="2">
        <v>43436.655046296299</v>
      </c>
      <c r="X346" s="2">
        <f t="shared" si="176"/>
        <v>43436.633761574078</v>
      </c>
      <c r="Y346" s="33">
        <f t="shared" si="177"/>
        <v>3.8194444423425011E-3</v>
      </c>
      <c r="Z346" s="33">
        <f t="shared" si="178"/>
        <v>3.8194444423425011E-3</v>
      </c>
      <c r="AA346" s="30"/>
      <c r="AB346" s="30">
        <f t="shared" si="181"/>
        <v>0</v>
      </c>
      <c r="AC346" s="30">
        <f t="shared" si="182"/>
        <v>9.8842592560686171E-3</v>
      </c>
      <c r="AD346" s="30"/>
      <c r="AE346" s="30"/>
    </row>
    <row r="347" spans="1:33" s="7" customFormat="1" x14ac:dyDescent="0.4">
      <c r="A347" s="16" t="str">
        <f t="shared" si="197"/>
        <v>-</v>
      </c>
      <c r="B347" s="16" t="str">
        <f t="shared" si="198"/>
        <v>-</v>
      </c>
      <c r="C347" s="7">
        <v>15</v>
      </c>
      <c r="D347" s="2">
        <v>43436.63385416667</v>
      </c>
      <c r="E347" s="3" t="s">
        <v>1184</v>
      </c>
      <c r="F347" s="3">
        <v>23786</v>
      </c>
      <c r="G347" s="3" t="s">
        <v>32</v>
      </c>
      <c r="H347" s="3">
        <v>8131</v>
      </c>
      <c r="I347" s="3">
        <v>919</v>
      </c>
      <c r="J347" s="3">
        <v>8</v>
      </c>
      <c r="K347" s="3">
        <v>2</v>
      </c>
      <c r="L347" s="3"/>
      <c r="M347" s="2">
        <v>43436.649201388886</v>
      </c>
      <c r="N347" s="2">
        <v>43436.661851851852</v>
      </c>
      <c r="O347" s="3" t="s">
        <v>33</v>
      </c>
      <c r="P347" s="3" t="s">
        <v>34</v>
      </c>
      <c r="Q347" s="3" t="s">
        <v>39</v>
      </c>
      <c r="R347" s="3" t="s">
        <v>40</v>
      </c>
      <c r="S347" s="2">
        <v>43436.652314814812</v>
      </c>
      <c r="T347" s="2">
        <v>43436.652314814812</v>
      </c>
      <c r="U347" s="2">
        <v>43436.669074074074</v>
      </c>
      <c r="V347" s="2">
        <v>43436.669074074074</v>
      </c>
      <c r="W347" s="3"/>
      <c r="X347" s="2">
        <f t="shared" si="176"/>
        <v>43436.63385416667</v>
      </c>
      <c r="Y347" s="33">
        <f t="shared" si="177"/>
        <v>1.2650462966121268E-2</v>
      </c>
      <c r="Z347" s="33">
        <f t="shared" si="178"/>
        <v>2.5300925932242535E-2</v>
      </c>
      <c r="AA347" s="30"/>
      <c r="AB347" s="30">
        <f t="shared" si="181"/>
        <v>0</v>
      </c>
      <c r="AC347" s="30">
        <f t="shared" si="182"/>
        <v>1.5347222215496004E-2</v>
      </c>
      <c r="AD347" s="10"/>
      <c r="AE347" s="10"/>
      <c r="AG347" s="3"/>
    </row>
    <row r="348" spans="1:33" s="3" customFormat="1" x14ac:dyDescent="0.4">
      <c r="A348" s="16" t="str">
        <f t="shared" si="197"/>
        <v>-</v>
      </c>
      <c r="B348" s="16" t="str">
        <f t="shared" si="198"/>
        <v>-</v>
      </c>
      <c r="C348" s="7">
        <v>15</v>
      </c>
      <c r="D348" s="2">
        <v>43436.635393518518</v>
      </c>
      <c r="E348" s="3" t="s">
        <v>1049</v>
      </c>
      <c r="F348" s="3">
        <v>23787</v>
      </c>
      <c r="G348" s="3" t="s">
        <v>32</v>
      </c>
      <c r="H348" s="3">
        <v>1295</v>
      </c>
      <c r="I348" s="3">
        <v>888</v>
      </c>
      <c r="J348" s="3">
        <v>5</v>
      </c>
      <c r="K348" s="3">
        <v>3</v>
      </c>
      <c r="M348" s="2">
        <v>43436.652118055557</v>
      </c>
      <c r="N348" s="2">
        <v>43436.666678240741</v>
      </c>
      <c r="O348" s="3" t="s">
        <v>24</v>
      </c>
      <c r="P348" s="3" t="s">
        <v>25</v>
      </c>
      <c r="Q348" s="3" t="s">
        <v>26</v>
      </c>
      <c r="R348" s="3" t="s">
        <v>27</v>
      </c>
      <c r="S348" s="2">
        <v>43436.649907407409</v>
      </c>
      <c r="T348" s="2">
        <v>43436.652627314812</v>
      </c>
      <c r="U348" s="2">
        <v>43436.660324074073</v>
      </c>
      <c r="V348" s="2">
        <v>43436.667118055557</v>
      </c>
      <c r="X348" s="2">
        <f t="shared" si="176"/>
        <v>43436.635393518518</v>
      </c>
      <c r="Y348" s="33">
        <f t="shared" si="177"/>
        <v>1.4560185183654539E-2</v>
      </c>
      <c r="Z348" s="33">
        <f t="shared" si="178"/>
        <v>4.3680555550963618E-2</v>
      </c>
      <c r="AA348" s="30"/>
      <c r="AB348" s="30">
        <f t="shared" si="181"/>
        <v>2.2106481483206153E-3</v>
      </c>
      <c r="AC348" s="30">
        <f t="shared" si="182"/>
        <v>1.672453703940846E-2</v>
      </c>
      <c r="AD348" s="30"/>
      <c r="AE348" s="30"/>
    </row>
    <row r="349" spans="1:33" s="3" customFormat="1" x14ac:dyDescent="0.4">
      <c r="A349" s="16" t="str">
        <f t="shared" si="197"/>
        <v>-</v>
      </c>
      <c r="B349" s="16" t="str">
        <f t="shared" si="198"/>
        <v>-</v>
      </c>
      <c r="C349" s="7">
        <v>15</v>
      </c>
      <c r="D349" s="2">
        <v>43436.63585648148</v>
      </c>
      <c r="E349" s="3" t="s">
        <v>1187</v>
      </c>
      <c r="F349" s="3">
        <v>23790</v>
      </c>
      <c r="G349" s="3" t="s">
        <v>32</v>
      </c>
      <c r="H349" s="3">
        <v>4317</v>
      </c>
      <c r="I349" s="3">
        <v>497</v>
      </c>
      <c r="J349" s="3">
        <v>6</v>
      </c>
      <c r="K349" s="3">
        <v>1</v>
      </c>
      <c r="M349" s="2">
        <v>43436.643159722225</v>
      </c>
      <c r="N349" s="2">
        <v>43436.663356481484</v>
      </c>
      <c r="O349" s="3" t="s">
        <v>33</v>
      </c>
      <c r="P349" s="3" t="s">
        <v>34</v>
      </c>
      <c r="Q349" s="3" t="s">
        <v>53</v>
      </c>
      <c r="R349" s="3" t="s">
        <v>54</v>
      </c>
      <c r="S349" s="2">
        <v>43436.643611111111</v>
      </c>
      <c r="T349" s="2">
        <v>43436.649282407408</v>
      </c>
      <c r="U349" s="2">
        <v>43436.655729166669</v>
      </c>
      <c r="V349" s="2">
        <v>43436.666967592595</v>
      </c>
      <c r="X349" s="2">
        <f t="shared" si="176"/>
        <v>43436.63585648148</v>
      </c>
      <c r="Y349" s="33">
        <f t="shared" si="177"/>
        <v>2.0196759258396924E-2</v>
      </c>
      <c r="Z349" s="33">
        <f t="shared" si="178"/>
        <v>2.0196759258396924E-2</v>
      </c>
      <c r="AA349" s="30"/>
      <c r="AB349" s="30">
        <f t="shared" si="181"/>
        <v>0</v>
      </c>
      <c r="AC349" s="30">
        <f t="shared" si="182"/>
        <v>7.3032407453865744E-3</v>
      </c>
      <c r="AD349" s="30"/>
      <c r="AE349" s="30"/>
    </row>
    <row r="350" spans="1:33" s="3" customFormat="1" x14ac:dyDescent="0.4">
      <c r="A350" s="16" t="str">
        <f t="shared" si="197"/>
        <v>-</v>
      </c>
      <c r="B350" s="16" t="str">
        <f t="shared" si="198"/>
        <v>-</v>
      </c>
      <c r="C350" s="7">
        <v>15</v>
      </c>
      <c r="D350" s="2">
        <v>43436.636458333334</v>
      </c>
      <c r="E350" s="3" t="s">
        <v>1180</v>
      </c>
      <c r="F350" s="3">
        <v>23791</v>
      </c>
      <c r="G350" s="3" t="s">
        <v>110</v>
      </c>
      <c r="H350" s="3">
        <v>2109</v>
      </c>
      <c r="I350" s="3">
        <v>46</v>
      </c>
      <c r="J350" s="3">
        <v>15</v>
      </c>
      <c r="K350" s="3">
        <v>2</v>
      </c>
      <c r="M350" s="2">
        <v>43436.643437500003</v>
      </c>
      <c r="N350" s="2">
        <v>43436.659004629626</v>
      </c>
      <c r="O350" s="3" t="s">
        <v>22</v>
      </c>
      <c r="P350" s="3" t="s">
        <v>23</v>
      </c>
      <c r="Q350" s="3" t="s">
        <v>36</v>
      </c>
      <c r="R350" s="3" t="s">
        <v>37</v>
      </c>
      <c r="S350" s="2">
        <v>43436.643645833334</v>
      </c>
      <c r="T350" s="2">
        <v>43436.643645833334</v>
      </c>
      <c r="U350" s="2">
        <v>43436.652881944443</v>
      </c>
      <c r="V350" s="2">
        <v>43436.655590277776</v>
      </c>
      <c r="X350" s="2">
        <f t="shared" si="176"/>
        <v>43436.636458333334</v>
      </c>
      <c r="Y350" s="33">
        <f t="shared" si="177"/>
        <v>1.5567129623377696E-2</v>
      </c>
      <c r="Z350" s="33">
        <f t="shared" si="178"/>
        <v>3.1134259246755391E-2</v>
      </c>
      <c r="AA350" s="30"/>
      <c r="AB350" s="30">
        <f t="shared" si="181"/>
        <v>0</v>
      </c>
      <c r="AC350" s="30">
        <f t="shared" si="182"/>
        <v>6.9791666683158837E-3</v>
      </c>
      <c r="AD350" s="30"/>
      <c r="AE350" s="30"/>
    </row>
    <row r="351" spans="1:33" s="3" customFormat="1" x14ac:dyDescent="0.4">
      <c r="A351" s="16" t="str">
        <f t="shared" si="197"/>
        <v>-</v>
      </c>
      <c r="B351" s="16" t="str">
        <f t="shared" si="198"/>
        <v>-</v>
      </c>
      <c r="C351" s="7">
        <v>15</v>
      </c>
      <c r="D351" s="2">
        <v>43436.636562500003</v>
      </c>
      <c r="E351" s="3" t="s">
        <v>1188</v>
      </c>
      <c r="F351" s="3">
        <v>23792</v>
      </c>
      <c r="G351" s="3" t="s">
        <v>97</v>
      </c>
      <c r="H351" s="3">
        <v>8132</v>
      </c>
      <c r="I351" s="3">
        <v>456</v>
      </c>
      <c r="J351" s="3">
        <v>6</v>
      </c>
      <c r="K351" s="3">
        <v>2</v>
      </c>
      <c r="M351" s="2">
        <v>43436.648761574077</v>
      </c>
      <c r="N351" s="2">
        <v>43436.657430555555</v>
      </c>
      <c r="O351" s="3" t="s">
        <v>103</v>
      </c>
      <c r="P351" s="3" t="s">
        <v>19</v>
      </c>
      <c r="Q351" s="3" t="s">
        <v>43</v>
      </c>
      <c r="R351" s="3" t="s">
        <v>89</v>
      </c>
      <c r="S351" s="2">
        <v>43436.647476851853</v>
      </c>
      <c r="T351" s="2">
        <v>43436.648993055554</v>
      </c>
      <c r="U351" s="2">
        <v>43436.655995370369</v>
      </c>
      <c r="V351" s="2">
        <v>43436.664375</v>
      </c>
      <c r="X351" s="2">
        <f t="shared" si="176"/>
        <v>43436.636562500003</v>
      </c>
      <c r="Y351" s="33">
        <f t="shared" si="177"/>
        <v>8.6689814779674634E-3</v>
      </c>
      <c r="Z351" s="33">
        <f t="shared" si="178"/>
        <v>1.7337962955934927E-2</v>
      </c>
      <c r="AA351" s="30"/>
      <c r="AB351" s="30">
        <f t="shared" si="181"/>
        <v>1.2847222242271528E-3</v>
      </c>
      <c r="AC351" s="30">
        <f t="shared" si="182"/>
        <v>1.2199074073578231E-2</v>
      </c>
      <c r="AD351" s="30"/>
      <c r="AE351" s="30"/>
    </row>
    <row r="352" spans="1:33" s="3" customFormat="1" hidden="1" x14ac:dyDescent="0.4">
      <c r="A352" s="16" t="str">
        <f t="shared" si="197"/>
        <v>-</v>
      </c>
      <c r="B352" s="16" t="str">
        <f t="shared" si="198"/>
        <v>-</v>
      </c>
      <c r="C352" s="7">
        <v>15</v>
      </c>
      <c r="D352" s="2">
        <v>43436.636574074073</v>
      </c>
      <c r="E352" s="3" t="s">
        <v>1189</v>
      </c>
      <c r="F352" s="3">
        <v>23793</v>
      </c>
      <c r="G352" s="3" t="s">
        <v>95</v>
      </c>
      <c r="H352" s="3">
        <v>0</v>
      </c>
      <c r="I352" s="3">
        <v>699</v>
      </c>
      <c r="J352" s="3">
        <v>12</v>
      </c>
      <c r="K352" s="3">
        <v>4</v>
      </c>
      <c r="M352" s="2">
        <v>43436.654317129629</v>
      </c>
      <c r="N352" s="2">
        <v>43436.664502314816</v>
      </c>
      <c r="O352" s="3" t="s">
        <v>43</v>
      </c>
      <c r="P352" s="3" t="s">
        <v>89</v>
      </c>
      <c r="Q352" s="3" t="s">
        <v>30</v>
      </c>
      <c r="R352" s="3" t="s">
        <v>31</v>
      </c>
      <c r="S352" s="2">
        <v>43436.65865740741</v>
      </c>
      <c r="T352" s="2">
        <v>43436.65865740741</v>
      </c>
      <c r="U352" s="2">
        <v>43436.67015046296</v>
      </c>
      <c r="V352" s="2">
        <v>43436.67015046296</v>
      </c>
      <c r="X352" s="2">
        <f t="shared" si="176"/>
        <v>43436.636574074073</v>
      </c>
      <c r="Y352" s="33">
        <f t="shared" si="177"/>
        <v>1.0185185186855961E-2</v>
      </c>
      <c r="Z352" s="33">
        <f t="shared" si="178"/>
        <v>4.0740740747423843E-2</v>
      </c>
      <c r="AA352" s="30"/>
      <c r="AB352" s="30">
        <f t="shared" si="181"/>
        <v>0</v>
      </c>
      <c r="AC352" s="30">
        <f t="shared" si="182"/>
        <v>1.7743055555911269E-2</v>
      </c>
      <c r="AD352" s="30"/>
      <c r="AE352" s="30"/>
    </row>
    <row r="353" spans="1:31" s="3" customFormat="1" x14ac:dyDescent="0.4">
      <c r="A353" s="16" t="str">
        <f t="shared" si="197"/>
        <v>★</v>
      </c>
      <c r="B353" s="16" t="str">
        <f t="shared" si="198"/>
        <v>-</v>
      </c>
      <c r="C353" s="7">
        <v>15</v>
      </c>
      <c r="D353" s="2">
        <v>43436.640069444446</v>
      </c>
      <c r="E353" s="3" t="s">
        <v>711</v>
      </c>
      <c r="F353" s="3">
        <v>23798</v>
      </c>
      <c r="G353" s="3" t="s">
        <v>65</v>
      </c>
      <c r="H353" s="3">
        <v>7901</v>
      </c>
      <c r="I353" s="3">
        <v>74</v>
      </c>
      <c r="J353" s="3">
        <v>15</v>
      </c>
      <c r="K353" s="3">
        <v>1</v>
      </c>
      <c r="M353" s="2">
        <v>43436.649317129632</v>
      </c>
      <c r="N353" s="2">
        <v>43436.662615740737</v>
      </c>
      <c r="O353" s="3" t="s">
        <v>61</v>
      </c>
      <c r="P353" s="3" t="s">
        <v>62</v>
      </c>
      <c r="Q353" s="3" t="s">
        <v>20</v>
      </c>
      <c r="R353" s="3" t="s">
        <v>21</v>
      </c>
      <c r="S353" s="2">
        <v>43436.648530092592</v>
      </c>
      <c r="T353" s="2">
        <v>43436.648530092592</v>
      </c>
      <c r="U353" s="2">
        <v>43436.660069444442</v>
      </c>
      <c r="V353" s="2">
        <v>43436.660069444442</v>
      </c>
      <c r="W353" s="2">
        <v>43436.647002314814</v>
      </c>
      <c r="X353" s="2">
        <f t="shared" si="176"/>
        <v>43436.647002314814</v>
      </c>
      <c r="Y353" s="33">
        <f t="shared" si="177"/>
        <v>1.3298611105710734E-2</v>
      </c>
      <c r="Z353" s="33">
        <f t="shared" si="178"/>
        <v>1.3298611105710734E-2</v>
      </c>
      <c r="AA353" s="30"/>
      <c r="AB353" s="30">
        <f t="shared" si="181"/>
        <v>7.8703703911742195E-4</v>
      </c>
      <c r="AC353" s="30">
        <f t="shared" si="182"/>
        <v>2.3148148175096139E-3</v>
      </c>
      <c r="AD353" s="30"/>
      <c r="AE353" s="30"/>
    </row>
    <row r="354" spans="1:31" s="3" customFormat="1" x14ac:dyDescent="0.4">
      <c r="A354" s="16" t="str">
        <f t="shared" si="197"/>
        <v>-</v>
      </c>
      <c r="B354" s="16" t="str">
        <f t="shared" si="198"/>
        <v>-</v>
      </c>
      <c r="C354" s="7">
        <v>15</v>
      </c>
      <c r="D354" s="2">
        <v>43436.640590277777</v>
      </c>
      <c r="E354" s="3" t="s">
        <v>1091</v>
      </c>
      <c r="F354" s="3">
        <v>23801</v>
      </c>
      <c r="G354" s="3" t="s">
        <v>110</v>
      </c>
      <c r="H354" s="3">
        <v>5828</v>
      </c>
      <c r="I354" s="3">
        <v>986</v>
      </c>
      <c r="J354" s="3">
        <v>9</v>
      </c>
      <c r="K354" s="3">
        <v>3</v>
      </c>
      <c r="M354" s="2">
        <v>43436.657893518517</v>
      </c>
      <c r="N354" s="2">
        <v>43436.66479166667</v>
      </c>
      <c r="O354" s="3" t="s">
        <v>33</v>
      </c>
      <c r="P354" s="3" t="s">
        <v>34</v>
      </c>
      <c r="Q354" s="3" t="s">
        <v>61</v>
      </c>
      <c r="R354" s="3" t="s">
        <v>62</v>
      </c>
      <c r="S354" s="2">
        <v>43436.660150462965</v>
      </c>
      <c r="T354" s="2">
        <v>43436.660150462965</v>
      </c>
      <c r="U354" s="2">
        <v>43436.668969907405</v>
      </c>
      <c r="V354" s="2">
        <v>43436.668969907405</v>
      </c>
      <c r="X354" s="2">
        <f t="shared" si="176"/>
        <v>43436.640590277777</v>
      </c>
      <c r="Y354" s="33">
        <f t="shared" si="177"/>
        <v>6.8981481526861899E-3</v>
      </c>
      <c r="Z354" s="33">
        <f t="shared" si="178"/>
        <v>2.069444445805857E-2</v>
      </c>
      <c r="AA354" s="30"/>
      <c r="AB354" s="30">
        <f t="shared" si="181"/>
        <v>0</v>
      </c>
      <c r="AC354" s="30">
        <f t="shared" si="182"/>
        <v>1.7303240740147885E-2</v>
      </c>
      <c r="AD354" s="30"/>
      <c r="AE354" s="30"/>
    </row>
    <row r="355" spans="1:31" s="3" customFormat="1" hidden="1" x14ac:dyDescent="0.4">
      <c r="A355" s="16" t="str">
        <f t="shared" si="197"/>
        <v>-</v>
      </c>
      <c r="B355" s="16" t="str">
        <f t="shared" si="198"/>
        <v>-</v>
      </c>
      <c r="C355" s="7">
        <v>15</v>
      </c>
      <c r="D355" s="2">
        <v>43436.641076388885</v>
      </c>
      <c r="E355" s="3" t="s">
        <v>1159</v>
      </c>
      <c r="F355" s="3">
        <v>23803</v>
      </c>
      <c r="G355" s="3" t="s">
        <v>96</v>
      </c>
      <c r="H355" s="3">
        <v>0</v>
      </c>
      <c r="I355" s="3">
        <v>796</v>
      </c>
      <c r="J355" s="3">
        <v>5</v>
      </c>
      <c r="K355" s="3">
        <v>1</v>
      </c>
      <c r="M355" s="2">
        <v>43436.65221064815</v>
      </c>
      <c r="N355" s="2">
        <v>43436.661412037036</v>
      </c>
      <c r="O355" s="3" t="s">
        <v>24</v>
      </c>
      <c r="P355" s="3" t="s">
        <v>25</v>
      </c>
      <c r="Q355" s="3" t="s">
        <v>55</v>
      </c>
      <c r="R355" s="3" t="s">
        <v>56</v>
      </c>
      <c r="S355" s="2">
        <v>43436.650949074072</v>
      </c>
      <c r="T355" s="2">
        <v>43436.653668981482</v>
      </c>
      <c r="U355" s="2">
        <v>43436.65902777778</v>
      </c>
      <c r="V355" s="2">
        <v>43436.661747685182</v>
      </c>
      <c r="X355" s="2">
        <f t="shared" si="176"/>
        <v>43436.641076388885</v>
      </c>
      <c r="Y355" s="33">
        <f t="shared" si="177"/>
        <v>9.2013888861401938E-3</v>
      </c>
      <c r="Z355" s="33">
        <f t="shared" si="178"/>
        <v>9.2013888861401938E-3</v>
      </c>
      <c r="AA355" s="30"/>
      <c r="AB355" s="30">
        <f t="shared" si="181"/>
        <v>1.2615740779438056E-3</v>
      </c>
      <c r="AC355" s="30">
        <f t="shared" si="182"/>
        <v>1.1134259264508728E-2</v>
      </c>
      <c r="AD355" s="30"/>
      <c r="AE355" s="30"/>
    </row>
    <row r="356" spans="1:31" s="3" customFormat="1" x14ac:dyDescent="0.4">
      <c r="A356" s="16" t="str">
        <f t="shared" si="197"/>
        <v>-</v>
      </c>
      <c r="B356" s="16" t="str">
        <f t="shared" si="198"/>
        <v>-</v>
      </c>
      <c r="C356" s="7">
        <v>15</v>
      </c>
      <c r="D356" s="2">
        <v>43436.641192129631</v>
      </c>
      <c r="E356" s="3" t="s">
        <v>1190</v>
      </c>
      <c r="F356" s="3">
        <v>23804</v>
      </c>
      <c r="G356" s="3" t="s">
        <v>32</v>
      </c>
      <c r="H356" s="3">
        <v>1958</v>
      </c>
      <c r="I356" s="3">
        <v>927</v>
      </c>
      <c r="J356" s="3">
        <v>14</v>
      </c>
      <c r="K356" s="3">
        <v>1</v>
      </c>
      <c r="M356" s="2">
        <v>43436.645798611113</v>
      </c>
      <c r="N356" s="2">
        <v>43436.655532407407</v>
      </c>
      <c r="O356" s="3" t="s">
        <v>39</v>
      </c>
      <c r="P356" s="3" t="s">
        <v>40</v>
      </c>
      <c r="Q356" s="3" t="s">
        <v>53</v>
      </c>
      <c r="R356" s="3" t="s">
        <v>54</v>
      </c>
      <c r="S356" s="2">
        <v>43436.645902777775</v>
      </c>
      <c r="T356" s="2">
        <v>43436.645902777775</v>
      </c>
      <c r="U356" s="2">
        <v>43436.65384259259</v>
      </c>
      <c r="V356" s="2">
        <v>43436.65384259259</v>
      </c>
      <c r="X356" s="2">
        <f t="shared" si="176"/>
        <v>43436.641192129631</v>
      </c>
      <c r="Y356" s="33">
        <f t="shared" si="177"/>
        <v>9.7337962943129241E-3</v>
      </c>
      <c r="Z356" s="33">
        <f t="shared" si="178"/>
        <v>9.7337962943129241E-3</v>
      </c>
      <c r="AA356" s="30"/>
      <c r="AB356" s="30">
        <f t="shared" si="181"/>
        <v>0</v>
      </c>
      <c r="AC356" s="30">
        <f t="shared" si="182"/>
        <v>4.6064814814599231E-3</v>
      </c>
      <c r="AD356" s="30"/>
      <c r="AE356" s="30"/>
    </row>
    <row r="357" spans="1:31" s="3" customFormat="1" x14ac:dyDescent="0.4">
      <c r="A357" s="16" t="str">
        <f t="shared" si="197"/>
        <v>★</v>
      </c>
      <c r="B357" s="16" t="str">
        <f t="shared" si="198"/>
        <v>-</v>
      </c>
      <c r="C357" s="7">
        <v>15</v>
      </c>
      <c r="D357" s="2">
        <v>43436.641574074078</v>
      </c>
      <c r="E357" s="3" t="s">
        <v>1025</v>
      </c>
      <c r="F357" s="3">
        <v>23806</v>
      </c>
      <c r="G357" s="3" t="s">
        <v>97</v>
      </c>
      <c r="H357" s="3">
        <v>8049</v>
      </c>
      <c r="I357" s="3">
        <v>237</v>
      </c>
      <c r="J357" s="3">
        <v>10</v>
      </c>
      <c r="K357" s="3">
        <v>2</v>
      </c>
      <c r="M357" s="2">
        <v>43436.661608796298</v>
      </c>
      <c r="N357" s="2">
        <v>43436.675115740742</v>
      </c>
      <c r="O357" s="3" t="s">
        <v>73</v>
      </c>
      <c r="P357" s="3" t="s">
        <v>74</v>
      </c>
      <c r="Q357" s="3" t="s">
        <v>61</v>
      </c>
      <c r="R357" s="3" t="s">
        <v>62</v>
      </c>
      <c r="S357" s="2">
        <v>43436.660949074074</v>
      </c>
      <c r="T357" s="2">
        <v>43436.662372685183</v>
      </c>
      <c r="U357" s="2">
        <v>43436.66915509259</v>
      </c>
      <c r="V357" s="2">
        <v>43436.680763888886</v>
      </c>
      <c r="W357" s="2">
        <v>43436.647916666669</v>
      </c>
      <c r="X357" s="2">
        <f t="shared" si="176"/>
        <v>43436.647916666669</v>
      </c>
      <c r="Y357" s="33">
        <f t="shared" si="177"/>
        <v>1.3506944444088731E-2</v>
      </c>
      <c r="Z357" s="33">
        <f t="shared" si="178"/>
        <v>2.7013888888177462E-2</v>
      </c>
      <c r="AA357" s="30"/>
      <c r="AB357" s="30">
        <f t="shared" si="181"/>
        <v>6.5972222364507616E-4</v>
      </c>
      <c r="AC357" s="30">
        <f t="shared" si="182"/>
        <v>1.3692129628907423E-2</v>
      </c>
      <c r="AD357" s="30"/>
      <c r="AE357" s="30"/>
    </row>
    <row r="358" spans="1:31" s="3" customFormat="1" x14ac:dyDescent="0.4">
      <c r="A358" s="16" t="str">
        <f t="shared" si="197"/>
        <v>★</v>
      </c>
      <c r="B358" s="16" t="str">
        <f t="shared" si="198"/>
        <v>-</v>
      </c>
      <c r="C358" s="7">
        <v>15</v>
      </c>
      <c r="D358" s="2">
        <v>43436.641631944447</v>
      </c>
      <c r="E358" s="3" t="s">
        <v>828</v>
      </c>
      <c r="F358" s="3">
        <v>23807</v>
      </c>
      <c r="G358" s="3" t="s">
        <v>110</v>
      </c>
      <c r="H358" s="3">
        <v>5037</v>
      </c>
      <c r="I358" s="3">
        <v>935</v>
      </c>
      <c r="J358" s="3">
        <v>5</v>
      </c>
      <c r="K358" s="3">
        <v>1</v>
      </c>
      <c r="M358" s="2">
        <v>43436.667511574073</v>
      </c>
      <c r="N358" s="2">
        <v>43436.671458333331</v>
      </c>
      <c r="O358" s="3" t="s">
        <v>26</v>
      </c>
      <c r="P358" s="3" t="s">
        <v>27</v>
      </c>
      <c r="Q358" s="3" t="s">
        <v>33</v>
      </c>
      <c r="R358" s="3" t="s">
        <v>34</v>
      </c>
      <c r="S358" s="2">
        <v>43436.664918981478</v>
      </c>
      <c r="T358" s="2">
        <v>43436.669537037036</v>
      </c>
      <c r="U358" s="2">
        <v>43436.670798611114</v>
      </c>
      <c r="V358" s="2">
        <v>43436.675416666665</v>
      </c>
      <c r="W358" s="2">
        <v>43436.648553240739</v>
      </c>
      <c r="X358" s="2">
        <f t="shared" si="176"/>
        <v>43436.648553240739</v>
      </c>
      <c r="Y358" s="33">
        <f t="shared" si="177"/>
        <v>3.9467592578148469E-3</v>
      </c>
      <c r="Z358" s="33">
        <f t="shared" si="178"/>
        <v>3.9467592578148469E-3</v>
      </c>
      <c r="AA358" s="30"/>
      <c r="AB358" s="30">
        <f t="shared" si="181"/>
        <v>2.5925925947376527E-3</v>
      </c>
      <c r="AC358" s="30">
        <f t="shared" si="182"/>
        <v>1.8958333334012423E-2</v>
      </c>
      <c r="AD358" s="30"/>
      <c r="AE358" s="30"/>
    </row>
    <row r="359" spans="1:31" s="3" customFormat="1" x14ac:dyDescent="0.4">
      <c r="A359" s="16" t="str">
        <f t="shared" si="195"/>
        <v>★</v>
      </c>
      <c r="B359" s="16" t="str">
        <f t="shared" si="196"/>
        <v>-</v>
      </c>
      <c r="C359" s="7">
        <v>15</v>
      </c>
      <c r="D359" s="2">
        <v>43436.642569444448</v>
      </c>
      <c r="E359" s="3" t="s">
        <v>1191</v>
      </c>
      <c r="F359" s="3">
        <v>23810</v>
      </c>
      <c r="G359" s="3" t="s">
        <v>32</v>
      </c>
      <c r="H359" s="3">
        <v>2892</v>
      </c>
      <c r="I359" s="3">
        <v>742</v>
      </c>
      <c r="J359" s="3">
        <v>1</v>
      </c>
      <c r="K359" s="3">
        <v>3</v>
      </c>
      <c r="M359" s="2">
        <v>43436.658819444441</v>
      </c>
      <c r="N359" s="2">
        <v>43436.671481481484</v>
      </c>
      <c r="O359" s="3" t="s">
        <v>77</v>
      </c>
      <c r="P359" s="3" t="s">
        <v>78</v>
      </c>
      <c r="Q359" s="3" t="s">
        <v>73</v>
      </c>
      <c r="R359" s="3" t="s">
        <v>74</v>
      </c>
      <c r="S359" s="2">
        <v>43436.659803240742</v>
      </c>
      <c r="T359" s="2">
        <v>43436.659803240742</v>
      </c>
      <c r="U359" s="2">
        <v>43436.672384259262</v>
      </c>
      <c r="V359" s="2">
        <v>43436.672384259262</v>
      </c>
      <c r="W359" s="2">
        <v>43436.649502314816</v>
      </c>
      <c r="X359" s="2">
        <f t="shared" si="176"/>
        <v>43436.649502314816</v>
      </c>
      <c r="Y359" s="33">
        <f t="shared" si="177"/>
        <v>1.266203704290092E-2</v>
      </c>
      <c r="Z359" s="33">
        <f t="shared" si="178"/>
        <v>3.798611112870276E-2</v>
      </c>
      <c r="AA359" s="30"/>
      <c r="AB359" s="30">
        <f t="shared" si="181"/>
        <v>0</v>
      </c>
      <c r="AC359" s="30">
        <f t="shared" si="182"/>
        <v>9.3171296248328872E-3</v>
      </c>
      <c r="AD359" s="30"/>
      <c r="AE359" s="30"/>
    </row>
    <row r="360" spans="1:31" s="3" customFormat="1" hidden="1" x14ac:dyDescent="0.4">
      <c r="A360" s="16" t="str">
        <f t="shared" si="195"/>
        <v>-</v>
      </c>
      <c r="B360" s="16" t="str">
        <f t="shared" si="196"/>
        <v>-</v>
      </c>
      <c r="C360" s="7">
        <v>15</v>
      </c>
      <c r="D360" s="2">
        <v>43436.64298611111</v>
      </c>
      <c r="E360" s="3" t="s">
        <v>1192</v>
      </c>
      <c r="F360" s="3">
        <v>23812</v>
      </c>
      <c r="G360" s="3" t="s">
        <v>95</v>
      </c>
      <c r="H360" s="3">
        <v>0</v>
      </c>
      <c r="I360" s="3">
        <v>25</v>
      </c>
      <c r="J360" s="3">
        <v>7</v>
      </c>
      <c r="K360" s="3">
        <v>3</v>
      </c>
      <c r="M360" s="2">
        <v>43436.660775462966</v>
      </c>
      <c r="N360" s="2">
        <v>43436.673576388886</v>
      </c>
      <c r="O360" s="3" t="s">
        <v>46</v>
      </c>
      <c r="P360" s="3" t="s">
        <v>47</v>
      </c>
      <c r="Q360" s="3" t="s">
        <v>53</v>
      </c>
      <c r="R360" s="3" t="s">
        <v>54</v>
      </c>
      <c r="S360" s="2">
        <v>43436.662557870368</v>
      </c>
      <c r="T360" s="2">
        <v>43436.662557870368</v>
      </c>
      <c r="U360" s="2">
        <v>43436.675393518519</v>
      </c>
      <c r="V360" s="2">
        <v>43436.677233796298</v>
      </c>
      <c r="X360" s="2">
        <f t="shared" ref="X360:X437" si="199">IF(W360&gt;0,W360,D360)</f>
        <v>43436.64298611111</v>
      </c>
      <c r="Y360" s="33">
        <f t="shared" ref="Y360:Y437" si="200">N360-M360</f>
        <v>1.2800925920601003E-2</v>
      </c>
      <c r="Z360" s="33">
        <f t="shared" ref="Z360:Z437" si="201">Y360*K360</f>
        <v>3.8402777761803009E-2</v>
      </c>
      <c r="AA360" s="30"/>
      <c r="AB360" s="30">
        <f t="shared" si="181"/>
        <v>0</v>
      </c>
      <c r="AC360" s="30">
        <f t="shared" si="182"/>
        <v>1.7789351855753921E-2</v>
      </c>
      <c r="AD360" s="30"/>
      <c r="AE360" s="30"/>
    </row>
    <row r="361" spans="1:31" s="3" customFormat="1" x14ac:dyDescent="0.4">
      <c r="A361" s="16" t="str">
        <f t="shared" si="195"/>
        <v>★</v>
      </c>
      <c r="B361" s="16" t="str">
        <f t="shared" si="196"/>
        <v>-</v>
      </c>
      <c r="C361" s="7">
        <v>15</v>
      </c>
      <c r="D361" s="2">
        <v>43436.643275462964</v>
      </c>
      <c r="E361" s="3" t="s">
        <v>1193</v>
      </c>
      <c r="F361" s="3">
        <v>23813</v>
      </c>
      <c r="G361" s="3" t="s">
        <v>32</v>
      </c>
      <c r="H361" s="3">
        <v>8035</v>
      </c>
      <c r="I361" s="3">
        <v>208</v>
      </c>
      <c r="J361" s="3">
        <v>6</v>
      </c>
      <c r="K361" s="3">
        <v>1</v>
      </c>
      <c r="M361" s="2">
        <v>43436.650185185186</v>
      </c>
      <c r="N361" s="2">
        <v>43436.65730324074</v>
      </c>
      <c r="O361" s="3" t="s">
        <v>103</v>
      </c>
      <c r="P361" s="3" t="s">
        <v>19</v>
      </c>
      <c r="Q361" s="3" t="s">
        <v>43</v>
      </c>
      <c r="R361" s="3" t="s">
        <v>89</v>
      </c>
      <c r="S361" s="2">
        <v>43436.655856481484</v>
      </c>
      <c r="T361" s="2">
        <v>43436.655856481484</v>
      </c>
      <c r="U361" s="2">
        <v>43436.663680555554</v>
      </c>
      <c r="V361" s="2">
        <v>43436.663680555554</v>
      </c>
      <c r="W361" s="2">
        <v>43436.655856481484</v>
      </c>
      <c r="X361" s="2">
        <f t="shared" si="199"/>
        <v>43436.655856481484</v>
      </c>
      <c r="Y361" s="33">
        <f t="shared" si="200"/>
        <v>7.1180555532919243E-3</v>
      </c>
      <c r="Z361" s="33">
        <f t="shared" si="201"/>
        <v>7.1180555532919243E-3</v>
      </c>
      <c r="AA361" s="30"/>
      <c r="AB361" s="30">
        <f t="shared" si="181"/>
        <v>0</v>
      </c>
      <c r="AC361" s="30">
        <f t="shared" si="182"/>
        <v>0</v>
      </c>
      <c r="AD361" s="30"/>
      <c r="AE361" s="30"/>
    </row>
    <row r="362" spans="1:31" s="3" customFormat="1" x14ac:dyDescent="0.4">
      <c r="A362" s="16" t="str">
        <f t="shared" si="179"/>
        <v>-</v>
      </c>
      <c r="B362" s="16" t="str">
        <f t="shared" si="180"/>
        <v>-</v>
      </c>
      <c r="C362" s="7">
        <v>15</v>
      </c>
      <c r="D362" s="2">
        <v>43436.644085648149</v>
      </c>
      <c r="E362" s="3" t="s">
        <v>1006</v>
      </c>
      <c r="F362" s="3">
        <v>23814</v>
      </c>
      <c r="G362" s="3" t="s">
        <v>32</v>
      </c>
      <c r="H362" s="3">
        <v>1885</v>
      </c>
      <c r="I362" s="3">
        <v>30</v>
      </c>
      <c r="J362" s="3">
        <v>15</v>
      </c>
      <c r="K362" s="3">
        <v>1</v>
      </c>
      <c r="M362" s="2">
        <v>43436.668217592596</v>
      </c>
      <c r="N362" s="2">
        <v>43436.678842592592</v>
      </c>
      <c r="O362" s="3" t="s">
        <v>26</v>
      </c>
      <c r="P362" s="3" t="s">
        <v>27</v>
      </c>
      <c r="Q362" s="3" t="s">
        <v>36</v>
      </c>
      <c r="R362" s="3" t="s">
        <v>37</v>
      </c>
      <c r="S362" s="2">
        <v>43436.668113425927</v>
      </c>
      <c r="T362" s="2">
        <v>43436.668807870374</v>
      </c>
      <c r="U362" s="2">
        <v>43436.677106481482</v>
      </c>
      <c r="V362" s="2">
        <v>43436.678483796299</v>
      </c>
      <c r="X362" s="2">
        <f t="shared" si="199"/>
        <v>43436.644085648149</v>
      </c>
      <c r="Y362" s="33">
        <f t="shared" si="200"/>
        <v>1.0624999995343387E-2</v>
      </c>
      <c r="Z362" s="33">
        <f t="shared" si="201"/>
        <v>1.0624999995343387E-2</v>
      </c>
      <c r="AA362" s="30"/>
      <c r="AB362" s="30">
        <f t="shared" si="181"/>
        <v>1.0416666918899864E-4</v>
      </c>
      <c r="AC362" s="30">
        <f t="shared" si="182"/>
        <v>2.4131944446708076E-2</v>
      </c>
      <c r="AD362" s="30"/>
      <c r="AE362" s="30"/>
    </row>
    <row r="363" spans="1:31" s="3" customFormat="1" x14ac:dyDescent="0.4">
      <c r="A363" s="16" t="str">
        <f t="shared" ref="A363:A364" si="202">IF(W363&gt;0, "★", "-")</f>
        <v>-</v>
      </c>
      <c r="B363" s="16" t="str">
        <f t="shared" ref="B363:B364" si="203">IF(L363&gt;0, "☆", "-")</f>
        <v>-</v>
      </c>
      <c r="C363" s="7">
        <v>15</v>
      </c>
      <c r="D363" s="2">
        <v>43436.645243055558</v>
      </c>
      <c r="E363" s="3" t="s">
        <v>836</v>
      </c>
      <c r="F363" s="3">
        <v>23816</v>
      </c>
      <c r="G363" s="3" t="s">
        <v>18</v>
      </c>
      <c r="H363" s="3">
        <v>4091</v>
      </c>
      <c r="I363" s="3">
        <v>193</v>
      </c>
      <c r="J363" s="3">
        <v>4</v>
      </c>
      <c r="K363" s="3">
        <v>1</v>
      </c>
      <c r="M363" s="2">
        <v>43436.655416666668</v>
      </c>
      <c r="N363" s="2">
        <v>43436.669791666667</v>
      </c>
      <c r="O363" s="3" t="s">
        <v>30</v>
      </c>
      <c r="P363" s="3" t="s">
        <v>31</v>
      </c>
      <c r="Q363" s="3" t="s">
        <v>63</v>
      </c>
      <c r="R363" s="3" t="s">
        <v>64</v>
      </c>
      <c r="S363" s="2">
        <v>43436.657430555555</v>
      </c>
      <c r="T363" s="2">
        <v>43436.657430555555</v>
      </c>
      <c r="U363" s="2">
        <v>43436.674467592595</v>
      </c>
      <c r="V363" s="2">
        <v>43436.674467592595</v>
      </c>
      <c r="X363" s="2">
        <f t="shared" si="199"/>
        <v>43436.645243055558</v>
      </c>
      <c r="Y363" s="33">
        <f t="shared" si="200"/>
        <v>1.4374999998835847E-2</v>
      </c>
      <c r="Z363" s="33">
        <f t="shared" si="201"/>
        <v>1.4374999998835847E-2</v>
      </c>
      <c r="AA363" s="30"/>
      <c r="AB363" s="30">
        <f t="shared" ref="AB363:AB437" si="204">IF(IF(A363="☆",L363-S363,M363-S363)&lt;0,0,IF(A363="☆",L363-S363,M363-S363))</f>
        <v>0</v>
      </c>
      <c r="AC363" s="30">
        <f t="shared" ref="AC363:AC437" si="205">IF(IF(B363="☆",(IF(L363&gt;S363,L363-X363,S363-X363)),M363-X363)&lt;0,0,IF(B363="☆",(IF(L363&gt;S363,L363-X363,S363-X363)),M363-X363))</f>
        <v>1.0173611110076308E-2</v>
      </c>
      <c r="AD363" s="30"/>
      <c r="AE363" s="30"/>
    </row>
    <row r="364" spans="1:31" s="3" customFormat="1" hidden="1" x14ac:dyDescent="0.4">
      <c r="A364" s="16" t="str">
        <f t="shared" si="202"/>
        <v>-</v>
      </c>
      <c r="B364" s="16" t="str">
        <f t="shared" si="203"/>
        <v>-</v>
      </c>
      <c r="C364" s="7">
        <v>15</v>
      </c>
      <c r="D364" s="2">
        <v>43436.645694444444</v>
      </c>
      <c r="E364" s="3" t="s">
        <v>1194</v>
      </c>
      <c r="F364" s="3">
        <v>23817</v>
      </c>
      <c r="G364" s="3" t="s">
        <v>95</v>
      </c>
      <c r="H364" s="3">
        <v>0</v>
      </c>
      <c r="I364" s="3">
        <v>521</v>
      </c>
      <c r="J364" s="3">
        <v>10</v>
      </c>
      <c r="K364" s="3">
        <v>2</v>
      </c>
      <c r="M364" s="2">
        <v>43436.661770833336</v>
      </c>
      <c r="N364" s="2">
        <v>43436.664641203701</v>
      </c>
      <c r="O364" s="3" t="s">
        <v>73</v>
      </c>
      <c r="P364" s="3" t="s">
        <v>74</v>
      </c>
      <c r="Q364" s="3" t="s">
        <v>30</v>
      </c>
      <c r="R364" s="3" t="s">
        <v>31</v>
      </c>
      <c r="S364" s="2">
        <v>43436.66306712963</v>
      </c>
      <c r="T364" s="2">
        <v>43436.66306712963</v>
      </c>
      <c r="U364" s="2">
        <v>43436.667442129627</v>
      </c>
      <c r="V364" s="2">
        <v>43436.669293981482</v>
      </c>
      <c r="X364" s="2">
        <f t="shared" si="199"/>
        <v>43436.645694444444</v>
      </c>
      <c r="Y364" s="33">
        <f t="shared" si="200"/>
        <v>2.8703703646897338E-3</v>
      </c>
      <c r="Z364" s="33">
        <f t="shared" si="201"/>
        <v>5.7407407293794677E-3</v>
      </c>
      <c r="AA364" s="30"/>
      <c r="AB364" s="30">
        <f t="shared" si="204"/>
        <v>0</v>
      </c>
      <c r="AC364" s="30">
        <f t="shared" si="205"/>
        <v>1.6076388892543036E-2</v>
      </c>
      <c r="AD364" s="30"/>
      <c r="AE364" s="30"/>
    </row>
    <row r="365" spans="1:31" s="3" customFormat="1" hidden="1" x14ac:dyDescent="0.4">
      <c r="A365" s="16" t="str">
        <f t="shared" ref="A365:A433" si="206">IF(W365&gt;0, "★", "-")</f>
        <v>-</v>
      </c>
      <c r="B365" s="16" t="str">
        <f t="shared" ref="B365:B433" si="207">IF(L365&gt;0, "☆", "-")</f>
        <v>-</v>
      </c>
      <c r="C365" s="7">
        <v>15</v>
      </c>
      <c r="D365" s="2">
        <v>43436.646041666667</v>
      </c>
      <c r="E365" s="3" t="s">
        <v>1141</v>
      </c>
      <c r="F365" s="3">
        <v>23818</v>
      </c>
      <c r="G365" s="3" t="s">
        <v>96</v>
      </c>
      <c r="H365" s="3">
        <v>0</v>
      </c>
      <c r="I365" s="3">
        <v>151</v>
      </c>
      <c r="J365" s="3">
        <v>3</v>
      </c>
      <c r="K365" s="3">
        <v>2</v>
      </c>
      <c r="M365" s="2">
        <v>43436.672488425924</v>
      </c>
      <c r="N365" s="2">
        <v>43436.684120370373</v>
      </c>
      <c r="O365" s="3" t="s">
        <v>24</v>
      </c>
      <c r="P365" s="3" t="s">
        <v>25</v>
      </c>
      <c r="Q365" s="3" t="s">
        <v>61</v>
      </c>
      <c r="R365" s="3" t="s">
        <v>62</v>
      </c>
      <c r="S365" s="2">
        <v>43436.668877314813</v>
      </c>
      <c r="T365" s="2">
        <v>43436.673715277779</v>
      </c>
      <c r="U365" s="2">
        <v>43436.677673611113</v>
      </c>
      <c r="V365" s="2">
        <v>43436.687650462962</v>
      </c>
      <c r="X365" s="2">
        <f t="shared" si="199"/>
        <v>43436.646041666667</v>
      </c>
      <c r="Y365" s="33">
        <f t="shared" si="200"/>
        <v>1.1631944449618459E-2</v>
      </c>
      <c r="Z365" s="33">
        <f t="shared" si="201"/>
        <v>2.3263888899236917E-2</v>
      </c>
      <c r="AA365" s="30"/>
      <c r="AB365" s="30">
        <f t="shared" si="204"/>
        <v>3.6111111112404615E-3</v>
      </c>
      <c r="AC365" s="30">
        <f t="shared" si="205"/>
        <v>2.6446759256941732E-2</v>
      </c>
      <c r="AD365" s="30"/>
      <c r="AE365" s="30"/>
    </row>
    <row r="366" spans="1:31" s="3" customFormat="1" x14ac:dyDescent="0.4">
      <c r="A366" s="16" t="str">
        <f t="shared" si="206"/>
        <v>-</v>
      </c>
      <c r="B366" s="16" t="str">
        <f t="shared" si="207"/>
        <v>-</v>
      </c>
      <c r="C366" s="7">
        <v>15</v>
      </c>
      <c r="D366" s="2">
        <v>43436.646481481483</v>
      </c>
      <c r="E366" s="3" t="s">
        <v>1155</v>
      </c>
      <c r="F366" s="3">
        <v>23819</v>
      </c>
      <c r="G366" s="3" t="s">
        <v>97</v>
      </c>
      <c r="H366" s="3">
        <v>8120</v>
      </c>
      <c r="I366" s="3">
        <v>754</v>
      </c>
      <c r="J366" s="3">
        <v>4</v>
      </c>
      <c r="K366" s="3">
        <v>2</v>
      </c>
      <c r="M366" s="2">
        <v>43436.657199074078</v>
      </c>
      <c r="N366" s="2">
        <v>43436.66642361111</v>
      </c>
      <c r="O366" s="3" t="s">
        <v>30</v>
      </c>
      <c r="P366" s="3" t="s">
        <v>31</v>
      </c>
      <c r="Q366" s="3" t="s">
        <v>22</v>
      </c>
      <c r="R366" s="3" t="s">
        <v>23</v>
      </c>
      <c r="S366" s="2">
        <v>43436.657777777778</v>
      </c>
      <c r="T366" s="2">
        <v>43436.657777777778</v>
      </c>
      <c r="U366" s="2">
        <v>43436.667245370372</v>
      </c>
      <c r="V366" s="2">
        <v>43436.667245370372</v>
      </c>
      <c r="X366" s="2">
        <f t="shared" si="199"/>
        <v>43436.646481481483</v>
      </c>
      <c r="Y366" s="33">
        <f t="shared" si="200"/>
        <v>9.2245370324235409E-3</v>
      </c>
      <c r="Z366" s="33">
        <f t="shared" si="201"/>
        <v>1.8449074064847082E-2</v>
      </c>
      <c r="AA366" s="30"/>
      <c r="AB366" s="30">
        <f t="shared" si="204"/>
        <v>0</v>
      </c>
      <c r="AC366" s="30">
        <f t="shared" si="205"/>
        <v>1.0717592595028691E-2</v>
      </c>
      <c r="AD366" s="30"/>
      <c r="AE366" s="30"/>
    </row>
    <row r="367" spans="1:31" s="3" customFormat="1" x14ac:dyDescent="0.4">
      <c r="A367" s="16" t="str">
        <f t="shared" si="206"/>
        <v>★</v>
      </c>
      <c r="B367" s="16" t="str">
        <f t="shared" si="207"/>
        <v>-</v>
      </c>
      <c r="C367" s="7">
        <v>15</v>
      </c>
      <c r="D367" s="2">
        <v>43436.648506944446</v>
      </c>
      <c r="E367" s="3" t="s">
        <v>1195</v>
      </c>
      <c r="F367" s="3">
        <v>23820</v>
      </c>
      <c r="G367" s="3" t="s">
        <v>32</v>
      </c>
      <c r="H367" s="3">
        <v>7428</v>
      </c>
      <c r="I367" s="3">
        <v>965</v>
      </c>
      <c r="J367" s="3">
        <v>7</v>
      </c>
      <c r="K367" s="3">
        <v>1</v>
      </c>
      <c r="M367" s="2">
        <v>43436.652916666666</v>
      </c>
      <c r="N367" s="2">
        <v>43436.669965277775</v>
      </c>
      <c r="O367" s="3" t="s">
        <v>61</v>
      </c>
      <c r="P367" s="3" t="s">
        <v>62</v>
      </c>
      <c r="Q367" s="3" t="s">
        <v>68</v>
      </c>
      <c r="R367" s="3" t="s">
        <v>69</v>
      </c>
      <c r="S367" s="2">
        <v>43436.655439814815</v>
      </c>
      <c r="T367" s="2">
        <v>43436.655439814815</v>
      </c>
      <c r="U367" s="2">
        <v>43436.674120370371</v>
      </c>
      <c r="V367" s="2">
        <v>43436.674120370371</v>
      </c>
      <c r="W367" s="2">
        <v>43436.655439814815</v>
      </c>
      <c r="X367" s="2">
        <f t="shared" si="199"/>
        <v>43436.655439814815</v>
      </c>
      <c r="Y367" s="33">
        <f t="shared" si="200"/>
        <v>1.7048611109203193E-2</v>
      </c>
      <c r="Z367" s="33">
        <f t="shared" si="201"/>
        <v>1.7048611109203193E-2</v>
      </c>
      <c r="AA367" s="30"/>
      <c r="AB367" s="30">
        <f t="shared" si="204"/>
        <v>0</v>
      </c>
      <c r="AC367" s="30">
        <f t="shared" si="205"/>
        <v>0</v>
      </c>
      <c r="AD367" s="30"/>
      <c r="AE367" s="30"/>
    </row>
    <row r="368" spans="1:31" s="3" customFormat="1" x14ac:dyDescent="0.4">
      <c r="A368" s="16" t="str">
        <f t="shared" ref="A368:A369" si="208">IF(W368&gt;0, "★", "-")</f>
        <v>-</v>
      </c>
      <c r="B368" s="16" t="str">
        <f t="shared" ref="B368:B369" si="209">IF(L368&gt;0, "☆", "-")</f>
        <v>-</v>
      </c>
      <c r="C368" s="7">
        <v>15</v>
      </c>
      <c r="D368" s="2">
        <v>43436.651458333334</v>
      </c>
      <c r="E368" s="3" t="s">
        <v>894</v>
      </c>
      <c r="F368" s="3">
        <v>23827</v>
      </c>
      <c r="G368" s="3" t="s">
        <v>32</v>
      </c>
      <c r="H368" s="3">
        <v>5429</v>
      </c>
      <c r="I368" s="3">
        <v>137</v>
      </c>
      <c r="J368" s="3">
        <v>6</v>
      </c>
      <c r="K368" s="3">
        <v>2</v>
      </c>
      <c r="M368" s="2">
        <v>43436.667523148149</v>
      </c>
      <c r="N368" s="2">
        <v>43436.675775462965</v>
      </c>
      <c r="O368" s="3" t="s">
        <v>77</v>
      </c>
      <c r="P368" s="3" t="s">
        <v>78</v>
      </c>
      <c r="Q368" s="3" t="s">
        <v>26</v>
      </c>
      <c r="R368" s="3" t="s">
        <v>27</v>
      </c>
      <c r="S368" s="2">
        <v>43436.665578703702</v>
      </c>
      <c r="T368" s="2">
        <v>43436.66810185185</v>
      </c>
      <c r="U368" s="2">
        <v>43436.67287037037</v>
      </c>
      <c r="V368" s="2">
        <v>43436.676435185182</v>
      </c>
      <c r="X368" s="2">
        <f t="shared" si="199"/>
        <v>43436.651458333334</v>
      </c>
      <c r="Y368" s="33">
        <f t="shared" si="200"/>
        <v>8.2523148157633841E-3</v>
      </c>
      <c r="Z368" s="33">
        <f t="shared" si="201"/>
        <v>1.6504629631526768E-2</v>
      </c>
      <c r="AA368" s="30"/>
      <c r="AB368" s="30">
        <f t="shared" si="204"/>
        <v>1.9444444478722289E-3</v>
      </c>
      <c r="AC368" s="30">
        <f t="shared" si="205"/>
        <v>1.6064814815763384E-2</v>
      </c>
      <c r="AD368" s="30"/>
      <c r="AE368" s="30"/>
    </row>
    <row r="369" spans="1:33" s="3" customFormat="1" x14ac:dyDescent="0.4">
      <c r="A369" s="16" t="str">
        <f t="shared" si="208"/>
        <v>-</v>
      </c>
      <c r="B369" s="16" t="str">
        <f t="shared" si="209"/>
        <v>-</v>
      </c>
      <c r="C369" s="7">
        <v>15</v>
      </c>
      <c r="D369" s="2">
        <v>43436.653379629628</v>
      </c>
      <c r="E369" s="3" t="s">
        <v>1199</v>
      </c>
      <c r="F369" s="3">
        <v>23829</v>
      </c>
      <c r="G369" s="3" t="s">
        <v>18</v>
      </c>
      <c r="H369" s="3">
        <v>5470</v>
      </c>
      <c r="I369" s="3">
        <v>777</v>
      </c>
      <c r="J369" s="3">
        <v>11</v>
      </c>
      <c r="K369" s="3">
        <v>1</v>
      </c>
      <c r="M369" s="2">
        <v>43436.676747685182</v>
      </c>
      <c r="N369" s="2">
        <v>43436.691620370373</v>
      </c>
      <c r="O369" s="3" t="s">
        <v>61</v>
      </c>
      <c r="P369" s="3" t="s">
        <v>62</v>
      </c>
      <c r="Q369" s="3" t="s">
        <v>53</v>
      </c>
      <c r="R369" s="3" t="s">
        <v>54</v>
      </c>
      <c r="S369" s="2">
        <v>43436.674872685187</v>
      </c>
      <c r="T369" s="2">
        <v>43436.674872685187</v>
      </c>
      <c r="U369" s="2">
        <v>43436.688819444447</v>
      </c>
      <c r="V369" s="2">
        <v>43436.688819444447</v>
      </c>
      <c r="X369" s="2">
        <f t="shared" si="199"/>
        <v>43436.653379629628</v>
      </c>
      <c r="Y369" s="33">
        <f t="shared" si="200"/>
        <v>1.4872685191221535E-2</v>
      </c>
      <c r="Z369" s="33">
        <f t="shared" si="201"/>
        <v>1.4872685191221535E-2</v>
      </c>
      <c r="AA369" s="30"/>
      <c r="AB369" s="30">
        <f t="shared" si="204"/>
        <v>1.8749999944702722E-3</v>
      </c>
      <c r="AC369" s="30">
        <f t="shared" si="205"/>
        <v>2.3368055553874001E-2</v>
      </c>
      <c r="AD369" s="30"/>
      <c r="AE369" s="30"/>
    </row>
    <row r="370" spans="1:33" s="3" customFormat="1" x14ac:dyDescent="0.4">
      <c r="A370" s="16" t="str">
        <f t="shared" ref="A370:A427" si="210">IF(W370&gt;0, "★", "-")</f>
        <v>-</v>
      </c>
      <c r="B370" s="16" t="str">
        <f t="shared" ref="B370:B427" si="211">IF(L370&gt;0, "☆", "-")</f>
        <v>-</v>
      </c>
      <c r="C370" s="7">
        <v>15</v>
      </c>
      <c r="D370" s="2">
        <v>43436.653483796297</v>
      </c>
      <c r="E370" s="3" t="s">
        <v>1156</v>
      </c>
      <c r="F370" s="3">
        <v>23830</v>
      </c>
      <c r="G370" s="3" t="s">
        <v>32</v>
      </c>
      <c r="H370" s="3">
        <v>7421</v>
      </c>
      <c r="I370" s="3">
        <v>50</v>
      </c>
      <c r="J370" s="3">
        <v>12</v>
      </c>
      <c r="K370" s="3">
        <v>4</v>
      </c>
      <c r="M370" s="2">
        <v>43436.668356481481</v>
      </c>
      <c r="N370" s="2">
        <v>43436.678854166668</v>
      </c>
      <c r="O370" s="3" t="s">
        <v>30</v>
      </c>
      <c r="P370" s="3" t="s">
        <v>31</v>
      </c>
      <c r="Q370" s="3" t="s">
        <v>46</v>
      </c>
      <c r="R370" s="3" t="s">
        <v>47</v>
      </c>
      <c r="S370" s="2">
        <v>43436.67015046296</v>
      </c>
      <c r="T370" s="2">
        <v>43436.67015046296</v>
      </c>
      <c r="U370" s="2">
        <v>43436.681342592594</v>
      </c>
      <c r="V370" s="2">
        <v>43436.681342592594</v>
      </c>
      <c r="X370" s="2">
        <f t="shared" si="199"/>
        <v>43436.653483796297</v>
      </c>
      <c r="Y370" s="33">
        <f t="shared" si="200"/>
        <v>1.0497685187146999E-2</v>
      </c>
      <c r="Z370" s="33">
        <f t="shared" si="201"/>
        <v>4.1990740748587996E-2</v>
      </c>
      <c r="AA370" s="30"/>
      <c r="AB370" s="30">
        <f t="shared" si="204"/>
        <v>0</v>
      </c>
      <c r="AC370" s="30">
        <f t="shared" si="205"/>
        <v>1.4872685183945578E-2</v>
      </c>
      <c r="AD370" s="30"/>
      <c r="AE370" s="30"/>
    </row>
    <row r="371" spans="1:33" s="3" customFormat="1" x14ac:dyDescent="0.4">
      <c r="A371" s="16" t="str">
        <f t="shared" si="210"/>
        <v>-</v>
      </c>
      <c r="B371" s="16" t="str">
        <f t="shared" si="211"/>
        <v>-</v>
      </c>
      <c r="C371" s="7">
        <v>15</v>
      </c>
      <c r="D371" s="2">
        <v>43436.653912037036</v>
      </c>
      <c r="E371" s="3" t="s">
        <v>1114</v>
      </c>
      <c r="F371" s="3">
        <v>23831</v>
      </c>
      <c r="G371" s="3" t="s">
        <v>32</v>
      </c>
      <c r="H371" s="3">
        <v>5506</v>
      </c>
      <c r="I371" s="3">
        <v>441</v>
      </c>
      <c r="J371" s="3">
        <v>5</v>
      </c>
      <c r="K371" s="3">
        <v>1</v>
      </c>
      <c r="M371" s="2">
        <v>43436.671620370369</v>
      </c>
      <c r="N371" s="2">
        <v>43436.680289351854</v>
      </c>
      <c r="O371" s="3" t="s">
        <v>33</v>
      </c>
      <c r="P371" s="3" t="s">
        <v>34</v>
      </c>
      <c r="Q371" s="3" t="s">
        <v>68</v>
      </c>
      <c r="R371" s="3" t="s">
        <v>69</v>
      </c>
      <c r="S371" s="2">
        <v>43436.672083333331</v>
      </c>
      <c r="T371" s="2">
        <v>43436.675416666665</v>
      </c>
      <c r="U371" s="2">
        <v>43436.683194444442</v>
      </c>
      <c r="V371" s="2">
        <v>43436.686527777776</v>
      </c>
      <c r="X371" s="2">
        <f t="shared" si="199"/>
        <v>43436.653912037036</v>
      </c>
      <c r="Y371" s="33">
        <f t="shared" si="200"/>
        <v>8.668981485243421E-3</v>
      </c>
      <c r="Z371" s="33">
        <f t="shared" si="201"/>
        <v>8.668981485243421E-3</v>
      </c>
      <c r="AA371" s="30"/>
      <c r="AB371" s="30">
        <f t="shared" si="204"/>
        <v>0</v>
      </c>
      <c r="AC371" s="30">
        <f t="shared" si="205"/>
        <v>1.7708333332848269E-2</v>
      </c>
      <c r="AD371" s="30"/>
      <c r="AE371" s="30"/>
    </row>
    <row r="372" spans="1:33" s="3" customFormat="1" hidden="1" x14ac:dyDescent="0.4">
      <c r="A372" s="16" t="str">
        <f t="shared" si="210"/>
        <v>★</v>
      </c>
      <c r="B372" s="16" t="str">
        <f t="shared" si="211"/>
        <v>-</v>
      </c>
      <c r="C372" s="7">
        <v>15</v>
      </c>
      <c r="D372" s="2">
        <v>43436.656736111108</v>
      </c>
      <c r="E372" s="3" t="s">
        <v>1200</v>
      </c>
      <c r="F372" s="3">
        <v>23833</v>
      </c>
      <c r="G372" s="3" t="s">
        <v>95</v>
      </c>
      <c r="H372" s="3">
        <v>0</v>
      </c>
      <c r="I372" s="3">
        <v>401</v>
      </c>
      <c r="J372" s="3">
        <v>8</v>
      </c>
      <c r="K372" s="3">
        <v>2</v>
      </c>
      <c r="M372" s="2">
        <v>43436.669374999998</v>
      </c>
      <c r="N372" s="2">
        <v>43436.676122685189</v>
      </c>
      <c r="O372" s="3" t="s">
        <v>38</v>
      </c>
      <c r="P372" s="3" t="s">
        <v>106</v>
      </c>
      <c r="Q372" s="3" t="s">
        <v>24</v>
      </c>
      <c r="R372" s="3" t="s">
        <v>25</v>
      </c>
      <c r="S372" s="2">
        <v>43436.670208333337</v>
      </c>
      <c r="T372" s="2">
        <v>43436.670208333337</v>
      </c>
      <c r="U372" s="2">
        <v>43436.68</v>
      </c>
      <c r="V372" s="2">
        <v>43436.68</v>
      </c>
      <c r="W372" s="2">
        <v>43436.663298611114</v>
      </c>
      <c r="X372" s="2">
        <f t="shared" si="199"/>
        <v>43436.663298611114</v>
      </c>
      <c r="Y372" s="33">
        <f t="shared" si="200"/>
        <v>6.7476851909304969E-3</v>
      </c>
      <c r="Z372" s="33">
        <f t="shared" si="201"/>
        <v>1.3495370381860994E-2</v>
      </c>
      <c r="AA372" s="30"/>
      <c r="AB372" s="30">
        <f t="shared" si="204"/>
        <v>0</v>
      </c>
      <c r="AC372" s="30">
        <f t="shared" si="205"/>
        <v>6.0763888832298107E-3</v>
      </c>
      <c r="AD372" s="30"/>
      <c r="AE372" s="30"/>
    </row>
    <row r="373" spans="1:33" s="3" customFormat="1" x14ac:dyDescent="0.4">
      <c r="A373" s="16" t="str">
        <f t="shared" si="210"/>
        <v>★</v>
      </c>
      <c r="B373" s="16" t="str">
        <f t="shared" si="211"/>
        <v>-</v>
      </c>
      <c r="C373" s="7">
        <v>15</v>
      </c>
      <c r="D373" s="2">
        <v>43436.659629629627</v>
      </c>
      <c r="E373" s="3" t="s">
        <v>1100</v>
      </c>
      <c r="F373" s="3">
        <v>23836</v>
      </c>
      <c r="G373" s="3" t="s">
        <v>97</v>
      </c>
      <c r="H373" s="3">
        <v>8093</v>
      </c>
      <c r="I373" s="3">
        <v>445</v>
      </c>
      <c r="J373" s="3">
        <v>6</v>
      </c>
      <c r="K373" s="3">
        <v>3</v>
      </c>
      <c r="M373" s="2">
        <v>43436.667407407411</v>
      </c>
      <c r="N373" s="2">
        <v>43436.682395833333</v>
      </c>
      <c r="O373" s="3" t="s">
        <v>77</v>
      </c>
      <c r="P373" s="3" t="s">
        <v>78</v>
      </c>
      <c r="Q373" s="3" t="s">
        <v>30</v>
      </c>
      <c r="R373" s="3" t="s">
        <v>31</v>
      </c>
      <c r="S373" s="2">
        <v>43436.667037037034</v>
      </c>
      <c r="T373" s="2">
        <v>43436.668796296297</v>
      </c>
      <c r="U373" s="2">
        <v>43436.683310185188</v>
      </c>
      <c r="V373" s="2">
        <v>43436.685069444444</v>
      </c>
      <c r="W373" s="2">
        <v>43436.665972222225</v>
      </c>
      <c r="X373" s="2">
        <f t="shared" si="199"/>
        <v>43436.665972222225</v>
      </c>
      <c r="Y373" s="33">
        <f t="shared" si="200"/>
        <v>1.4988425922638271E-2</v>
      </c>
      <c r="Z373" s="33">
        <f t="shared" si="201"/>
        <v>4.4965277767914813E-2</v>
      </c>
      <c r="AA373" s="30"/>
      <c r="AB373" s="30">
        <f t="shared" si="204"/>
        <v>3.7037037691334262E-4</v>
      </c>
      <c r="AC373" s="30">
        <f t="shared" si="205"/>
        <v>1.4351851859828457E-3</v>
      </c>
      <c r="AD373" s="30"/>
      <c r="AE373" s="30"/>
    </row>
    <row r="374" spans="1:33" s="3" customFormat="1" x14ac:dyDescent="0.4">
      <c r="A374" s="16" t="str">
        <f t="shared" ref="A374:A422" si="212">IF(W374&gt;0, "★", "-")</f>
        <v>-</v>
      </c>
      <c r="B374" s="16" t="str">
        <f t="shared" ref="B374:B422" si="213">IF(L374&gt;0, "☆", "-")</f>
        <v>-</v>
      </c>
      <c r="C374" s="7">
        <v>15</v>
      </c>
      <c r="D374" s="2">
        <v>43436.661319444444</v>
      </c>
      <c r="E374" s="3" t="s">
        <v>1203</v>
      </c>
      <c r="F374" s="3">
        <v>23838</v>
      </c>
      <c r="G374" s="3" t="s">
        <v>32</v>
      </c>
      <c r="H374" s="3">
        <v>8143</v>
      </c>
      <c r="I374" s="3">
        <v>938</v>
      </c>
      <c r="J374" s="3">
        <v>10</v>
      </c>
      <c r="K374" s="3">
        <v>3</v>
      </c>
      <c r="M374" s="2">
        <v>43436.665821759256</v>
      </c>
      <c r="N374" s="2">
        <v>43436.6797337963</v>
      </c>
      <c r="O374" s="3" t="s">
        <v>30</v>
      </c>
      <c r="P374" s="3" t="s">
        <v>31</v>
      </c>
      <c r="Q374" s="3" t="s">
        <v>70</v>
      </c>
      <c r="R374" s="3" t="s">
        <v>105</v>
      </c>
      <c r="S374" s="2">
        <v>43436.669293981482</v>
      </c>
      <c r="T374" s="2">
        <v>43436.669293981482</v>
      </c>
      <c r="U374" s="2">
        <v>43436.688113425924</v>
      </c>
      <c r="V374" s="2">
        <v>43436.688113425924</v>
      </c>
      <c r="X374" s="2">
        <f t="shared" si="199"/>
        <v>43436.661319444444</v>
      </c>
      <c r="Y374" s="33">
        <f t="shared" si="200"/>
        <v>1.3912037044065073E-2</v>
      </c>
      <c r="Z374" s="33">
        <f t="shared" si="201"/>
        <v>4.1736111132195219E-2</v>
      </c>
      <c r="AA374" s="30"/>
      <c r="AB374" s="30">
        <f t="shared" si="204"/>
        <v>0</v>
      </c>
      <c r="AC374" s="30">
        <f t="shared" si="205"/>
        <v>4.5023148122709244E-3</v>
      </c>
      <c r="AD374" s="30"/>
      <c r="AE374" s="30"/>
    </row>
    <row r="375" spans="1:33" s="3" customFormat="1" x14ac:dyDescent="0.4">
      <c r="A375" s="16" t="str">
        <f t="shared" ref="A375:A418" si="214">IF(W375&gt;0, "★", "-")</f>
        <v>-</v>
      </c>
      <c r="B375" s="16" t="str">
        <f t="shared" ref="B375:B418" si="215">IF(L375&gt;0, "☆", "-")</f>
        <v>-</v>
      </c>
      <c r="C375" s="7">
        <v>15</v>
      </c>
      <c r="D375" s="2">
        <v>43436.662083333336</v>
      </c>
      <c r="E375" s="3" t="s">
        <v>1045</v>
      </c>
      <c r="F375" s="3">
        <v>23840</v>
      </c>
      <c r="G375" s="3" t="s">
        <v>32</v>
      </c>
      <c r="H375" s="3">
        <v>5605</v>
      </c>
      <c r="I375" s="3">
        <v>366</v>
      </c>
      <c r="J375" s="3">
        <v>3</v>
      </c>
      <c r="K375" s="3">
        <v>1</v>
      </c>
      <c r="M375" s="2">
        <v>43436.672384259262</v>
      </c>
      <c r="N375" s="2">
        <v>43436.681516203702</v>
      </c>
      <c r="O375" s="3" t="s">
        <v>24</v>
      </c>
      <c r="P375" s="3" t="s">
        <v>25</v>
      </c>
      <c r="Q375" s="3" t="s">
        <v>22</v>
      </c>
      <c r="R375" s="3" t="s">
        <v>23</v>
      </c>
      <c r="S375" s="2">
        <v>43436.674409722225</v>
      </c>
      <c r="T375" s="2">
        <v>43436.674409722225</v>
      </c>
      <c r="U375" s="2">
        <v>43436.682766203703</v>
      </c>
      <c r="V375" s="2">
        <v>43436.682766203703</v>
      </c>
      <c r="X375" s="2">
        <f t="shared" si="199"/>
        <v>43436.662083333336</v>
      </c>
      <c r="Y375" s="33">
        <f t="shared" si="200"/>
        <v>9.1319444400141947E-3</v>
      </c>
      <c r="Z375" s="33">
        <f t="shared" si="201"/>
        <v>9.1319444400141947E-3</v>
      </c>
      <c r="AA375" s="30"/>
      <c r="AB375" s="30">
        <f t="shared" si="204"/>
        <v>0</v>
      </c>
      <c r="AC375" s="30">
        <f t="shared" si="205"/>
        <v>1.0300925925548654E-2</v>
      </c>
      <c r="AD375" s="30"/>
      <c r="AE375" s="30"/>
    </row>
    <row r="376" spans="1:33" s="7" customFormat="1" hidden="1" x14ac:dyDescent="0.4">
      <c r="A376" s="16" t="str">
        <f t="shared" ref="A376:A417" si="216">IF(W376&gt;0, "★", "-")</f>
        <v>★</v>
      </c>
      <c r="B376" s="16" t="str">
        <f t="shared" ref="B376:B417" si="217">IF(L376&gt;0, "☆", "-")</f>
        <v>☆</v>
      </c>
      <c r="C376" s="7">
        <v>15</v>
      </c>
      <c r="D376" s="2">
        <v>43436.603321759256</v>
      </c>
      <c r="E376" s="3" t="s">
        <v>1120</v>
      </c>
      <c r="F376" s="3">
        <v>23723</v>
      </c>
      <c r="G376" s="3" t="s">
        <v>97</v>
      </c>
      <c r="H376" s="3">
        <v>8100</v>
      </c>
      <c r="I376" s="3">
        <v>987</v>
      </c>
      <c r="J376" s="3">
        <v>3</v>
      </c>
      <c r="K376" s="3">
        <v>2</v>
      </c>
      <c r="L376" s="2">
        <v>43436.60359953704</v>
      </c>
      <c r="M376" s="3"/>
      <c r="N376" s="3"/>
      <c r="O376" s="3" t="s">
        <v>30</v>
      </c>
      <c r="P376" s="3" t="s">
        <v>31</v>
      </c>
      <c r="Q376" s="3" t="s">
        <v>33</v>
      </c>
      <c r="R376" s="3" t="s">
        <v>34</v>
      </c>
      <c r="S376" s="2">
        <v>43436.644444444442</v>
      </c>
      <c r="T376" s="3"/>
      <c r="U376" s="2">
        <v>43436.656539351854</v>
      </c>
      <c r="V376" s="3"/>
      <c r="W376" s="2">
        <v>43436.644444444442</v>
      </c>
      <c r="X376" s="2">
        <f t="shared" ref="X376:X417" si="218">IF(W376&gt;0,W376,D376)</f>
        <v>43436.644444444442</v>
      </c>
      <c r="Y376" s="33">
        <f t="shared" ref="Y376:Y417" si="219">N376-M376</f>
        <v>0</v>
      </c>
      <c r="Z376" s="33">
        <f t="shared" ref="Z376:Z417" si="220">Y376*K376</f>
        <v>0</v>
      </c>
      <c r="AA376" s="30"/>
      <c r="AB376" s="30">
        <f t="shared" ref="AB376:AB417" si="221">IF(IF(A376="☆",L376-S376,M376-S376)&lt;0,0,IF(A376="☆",L376-S376,M376-S376))</f>
        <v>0</v>
      </c>
      <c r="AC376" s="30">
        <f>IF(IF(B376="☆",(IF(L376&gt;S376,L376-X376,S376-X376)),M376-X376)&lt;0,0,IF(B376="☆",(IF(L376&gt;S376,L376-X376,S376-X376)),M376-X376))</f>
        <v>0</v>
      </c>
      <c r="AD376" s="10"/>
      <c r="AE376" s="10"/>
    </row>
    <row r="377" spans="1:33" s="3" customFormat="1" hidden="1" x14ac:dyDescent="0.4">
      <c r="A377" s="16" t="str">
        <f t="shared" si="216"/>
        <v>★</v>
      </c>
      <c r="B377" s="16" t="str">
        <f t="shared" si="217"/>
        <v>☆</v>
      </c>
      <c r="C377" s="7">
        <v>15</v>
      </c>
      <c r="D377" s="2">
        <v>43436.618437500001</v>
      </c>
      <c r="E377" s="3" t="s">
        <v>1166</v>
      </c>
      <c r="F377" s="3">
        <v>23750</v>
      </c>
      <c r="G377" s="3" t="s">
        <v>65</v>
      </c>
      <c r="H377" s="3">
        <v>8111</v>
      </c>
      <c r="I377" s="3">
        <v>284</v>
      </c>
      <c r="J377" s="3">
        <v>1</v>
      </c>
      <c r="K377" s="3">
        <v>1</v>
      </c>
      <c r="L377" s="2">
        <v>43436.619930555556</v>
      </c>
      <c r="O377" s="3" t="s">
        <v>33</v>
      </c>
      <c r="P377" s="3" t="s">
        <v>34</v>
      </c>
      <c r="Q377" s="3" t="s">
        <v>30</v>
      </c>
      <c r="R377" s="3" t="s">
        <v>31</v>
      </c>
      <c r="S377" s="2">
        <v>43436.64167824074</v>
      </c>
      <c r="U377" s="2">
        <v>43436.651678240742</v>
      </c>
      <c r="W377" s="2">
        <v>43436.625381944446</v>
      </c>
      <c r="X377" s="2">
        <f t="shared" si="218"/>
        <v>43436.625381944446</v>
      </c>
      <c r="Y377" s="33">
        <f t="shared" si="219"/>
        <v>0</v>
      </c>
      <c r="Z377" s="33">
        <f t="shared" si="220"/>
        <v>0</v>
      </c>
      <c r="AA377" s="30"/>
      <c r="AB377" s="30">
        <f t="shared" si="221"/>
        <v>0</v>
      </c>
      <c r="AC377" s="30">
        <f>IF(IF(B377="☆",(IF(L377&gt;S377,L377-X377,S377-X377)),M377-X377)&lt;0,0,IF(B377="☆",(IF(L377&gt;S377,L377-X377,S377-X377)),M377-X377))</f>
        <v>1.6296296293148771E-2</v>
      </c>
      <c r="AD377" s="30"/>
      <c r="AE377" s="30"/>
    </row>
    <row r="378" spans="1:33" s="7" customFormat="1" hidden="1" x14ac:dyDescent="0.4">
      <c r="A378" s="16" t="str">
        <f t="shared" si="216"/>
        <v>★</v>
      </c>
      <c r="B378" s="16" t="str">
        <f t="shared" si="217"/>
        <v>☆</v>
      </c>
      <c r="C378" s="7">
        <v>15</v>
      </c>
      <c r="D378" s="2">
        <v>43436.625300925924</v>
      </c>
      <c r="E378" s="3" t="s">
        <v>1091</v>
      </c>
      <c r="F378" s="3">
        <v>23763</v>
      </c>
      <c r="G378" s="3" t="s">
        <v>110</v>
      </c>
      <c r="H378" s="3">
        <v>5828</v>
      </c>
      <c r="I378" s="3">
        <v>86</v>
      </c>
      <c r="J378" s="3">
        <v>2</v>
      </c>
      <c r="K378" s="3">
        <v>3</v>
      </c>
      <c r="L378" s="2">
        <v>43436.625497685185</v>
      </c>
      <c r="M378" s="3"/>
      <c r="N378" s="3"/>
      <c r="O378" s="3" t="s">
        <v>33</v>
      </c>
      <c r="P378" s="3" t="s">
        <v>34</v>
      </c>
      <c r="Q378" s="3" t="s">
        <v>61</v>
      </c>
      <c r="R378" s="3" t="s">
        <v>62</v>
      </c>
      <c r="S378" s="2">
        <v>43436.632256944446</v>
      </c>
      <c r="T378" s="3"/>
      <c r="U378" s="2">
        <v>43436.641076388885</v>
      </c>
      <c r="V378" s="3"/>
      <c r="W378" s="2">
        <v>43436.632233796299</v>
      </c>
      <c r="X378" s="2">
        <f t="shared" si="218"/>
        <v>43436.632233796299</v>
      </c>
      <c r="Y378" s="33">
        <f t="shared" si="219"/>
        <v>0</v>
      </c>
      <c r="Z378" s="33">
        <f t="shared" si="220"/>
        <v>0</v>
      </c>
      <c r="AA378" s="30"/>
      <c r="AB378" s="30">
        <f t="shared" si="221"/>
        <v>0</v>
      </c>
      <c r="AC378" s="30">
        <f>IF(IF(B378="☆",(IF(L378&gt;S378,L378-X378,S378-X378)),M378-X378)&lt;0,0,IF(B378="☆",(IF(L378&gt;S378,L378-X378,S378-X378)),M378-X378))</f>
        <v>2.314814628334716E-5</v>
      </c>
      <c r="AD378" s="10"/>
      <c r="AE378" s="10"/>
    </row>
    <row r="379" spans="1:33" s="3" customFormat="1" hidden="1" x14ac:dyDescent="0.4">
      <c r="A379" s="16" t="str">
        <f t="shared" si="216"/>
        <v>★</v>
      </c>
      <c r="B379" s="16" t="str">
        <f t="shared" si="217"/>
        <v>☆</v>
      </c>
      <c r="C379" s="7">
        <v>15</v>
      </c>
      <c r="D379" s="2">
        <v>43436.627627314818</v>
      </c>
      <c r="E379" s="3" t="s">
        <v>1175</v>
      </c>
      <c r="F379" s="3">
        <v>23767</v>
      </c>
      <c r="G379" s="3" t="s">
        <v>110</v>
      </c>
      <c r="H379" s="3">
        <v>3653</v>
      </c>
      <c r="I379" s="3">
        <v>128</v>
      </c>
      <c r="J379" s="3">
        <v>4</v>
      </c>
      <c r="K379" s="3">
        <v>3</v>
      </c>
      <c r="L379" s="2">
        <v>43436.627800925926</v>
      </c>
      <c r="O379" s="3" t="s">
        <v>63</v>
      </c>
      <c r="P379" s="3" t="s">
        <v>64</v>
      </c>
      <c r="Q379" s="3" t="s">
        <v>77</v>
      </c>
      <c r="R379" s="3" t="s">
        <v>78</v>
      </c>
      <c r="S379" s="2">
        <v>43436.646365740744</v>
      </c>
      <c r="U379" s="2">
        <v>43436.659236111111</v>
      </c>
      <c r="W379" s="2">
        <v>43436.634560185186</v>
      </c>
      <c r="X379" s="2">
        <f t="shared" si="218"/>
        <v>43436.634560185186</v>
      </c>
      <c r="Y379" s="33">
        <f t="shared" si="219"/>
        <v>0</v>
      </c>
      <c r="Z379" s="33">
        <f t="shared" si="220"/>
        <v>0</v>
      </c>
      <c r="AA379" s="30"/>
      <c r="AB379" s="30">
        <f t="shared" si="221"/>
        <v>0</v>
      </c>
      <c r="AC379" s="30">
        <f>IF(IF(B379="☆",(IF(L379&gt;S379,L379-X379,S379-X379)),M379-X379)&lt;0,0,IF(B379="☆",(IF(L379&gt;S379,L379-X379,S379-X379)),M379-X379))</f>
        <v>1.1805555557657499E-2</v>
      </c>
      <c r="AD379" s="30"/>
      <c r="AE379" s="30"/>
    </row>
    <row r="380" spans="1:33" s="7" customFormat="1" hidden="1" x14ac:dyDescent="0.4">
      <c r="A380" s="16" t="str">
        <f t="shared" si="216"/>
        <v>-</v>
      </c>
      <c r="B380" s="16" t="str">
        <f t="shared" si="217"/>
        <v>☆</v>
      </c>
      <c r="C380" s="7">
        <v>15</v>
      </c>
      <c r="D380" s="2">
        <v>43436.63045138889</v>
      </c>
      <c r="E380" s="3" t="s">
        <v>1113</v>
      </c>
      <c r="F380" s="3">
        <v>23773</v>
      </c>
      <c r="G380" s="3" t="s">
        <v>32</v>
      </c>
      <c r="H380" s="3">
        <v>5131</v>
      </c>
      <c r="I380" s="3">
        <v>287</v>
      </c>
      <c r="J380" s="3">
        <v>3</v>
      </c>
      <c r="K380" s="3">
        <v>3</v>
      </c>
      <c r="L380" s="2">
        <v>43436.631226851852</v>
      </c>
      <c r="M380" s="3"/>
      <c r="N380" s="3"/>
      <c r="O380" s="3" t="s">
        <v>26</v>
      </c>
      <c r="P380" s="3" t="s">
        <v>27</v>
      </c>
      <c r="Q380" s="3" t="s">
        <v>24</v>
      </c>
      <c r="R380" s="3" t="s">
        <v>25</v>
      </c>
      <c r="S380" s="2">
        <v>43436.650694444441</v>
      </c>
      <c r="T380" s="3"/>
      <c r="U380" s="2">
        <v>43436.658912037034</v>
      </c>
      <c r="V380" s="3"/>
      <c r="W380" s="3"/>
      <c r="X380" s="2">
        <f t="shared" si="218"/>
        <v>43436.63045138889</v>
      </c>
      <c r="Y380" s="33">
        <f t="shared" si="219"/>
        <v>0</v>
      </c>
      <c r="Z380" s="33">
        <f t="shared" si="220"/>
        <v>0</v>
      </c>
      <c r="AA380" s="30"/>
      <c r="AB380" s="30">
        <f t="shared" si="221"/>
        <v>0</v>
      </c>
      <c r="AC380" s="30"/>
      <c r="AD380" s="10"/>
      <c r="AE380" s="10"/>
      <c r="AG380" s="3" t="s">
        <v>1359</v>
      </c>
    </row>
    <row r="381" spans="1:33" s="3" customFormat="1" hidden="1" x14ac:dyDescent="0.4">
      <c r="A381" s="16" t="str">
        <f t="shared" si="216"/>
        <v>★</v>
      </c>
      <c r="B381" s="16" t="str">
        <f t="shared" si="217"/>
        <v>☆</v>
      </c>
      <c r="C381" s="7">
        <v>15</v>
      </c>
      <c r="D381" s="2">
        <v>43436.631388888891</v>
      </c>
      <c r="E381" s="3" t="s">
        <v>1180</v>
      </c>
      <c r="F381" s="3">
        <v>23776</v>
      </c>
      <c r="G381" s="3" t="s">
        <v>32</v>
      </c>
      <c r="H381" s="3">
        <v>2109</v>
      </c>
      <c r="I381" s="3">
        <v>185</v>
      </c>
      <c r="J381" s="3">
        <v>8</v>
      </c>
      <c r="K381" s="3">
        <v>2</v>
      </c>
      <c r="L381" s="2">
        <v>43436.631666666668</v>
      </c>
      <c r="O381" s="3" t="s">
        <v>22</v>
      </c>
      <c r="P381" s="3" t="s">
        <v>23</v>
      </c>
      <c r="Q381" s="3" t="s">
        <v>36</v>
      </c>
      <c r="R381" s="3" t="s">
        <v>37</v>
      </c>
      <c r="S381" s="2">
        <v>43436.649629629632</v>
      </c>
      <c r="U381" s="2">
        <v>43436.658865740741</v>
      </c>
      <c r="W381" s="2">
        <v>43436.638321759259</v>
      </c>
      <c r="X381" s="2">
        <f t="shared" si="218"/>
        <v>43436.638321759259</v>
      </c>
      <c r="Y381" s="33">
        <f t="shared" si="219"/>
        <v>0</v>
      </c>
      <c r="Z381" s="33">
        <f t="shared" si="220"/>
        <v>0</v>
      </c>
      <c r="AA381" s="30"/>
      <c r="AB381" s="30">
        <f t="shared" si="221"/>
        <v>0</v>
      </c>
      <c r="AC381" s="30"/>
      <c r="AD381" s="30"/>
      <c r="AE381" s="30"/>
      <c r="AG381" s="3" t="s">
        <v>1363</v>
      </c>
    </row>
    <row r="382" spans="1:33" s="7" customFormat="1" hidden="1" x14ac:dyDescent="0.4">
      <c r="A382" s="16" t="str">
        <f t="shared" si="216"/>
        <v>★</v>
      </c>
      <c r="B382" s="16" t="str">
        <f t="shared" si="217"/>
        <v>☆</v>
      </c>
      <c r="C382" s="7">
        <v>15</v>
      </c>
      <c r="D382" s="2">
        <v>43436.631666666668</v>
      </c>
      <c r="E382" s="3" t="s">
        <v>1113</v>
      </c>
      <c r="F382" s="3">
        <v>23777</v>
      </c>
      <c r="G382" s="3" t="s">
        <v>32</v>
      </c>
      <c r="H382" s="3">
        <v>5131</v>
      </c>
      <c r="I382" s="3">
        <v>862</v>
      </c>
      <c r="J382" s="3">
        <v>12</v>
      </c>
      <c r="K382" s="3">
        <v>3</v>
      </c>
      <c r="L382" s="2">
        <v>43436.632094907407</v>
      </c>
      <c r="M382" s="3"/>
      <c r="N382" s="3"/>
      <c r="O382" s="3" t="s">
        <v>26</v>
      </c>
      <c r="P382" s="3" t="s">
        <v>27</v>
      </c>
      <c r="Q382" s="3" t="s">
        <v>24</v>
      </c>
      <c r="R382" s="3" t="s">
        <v>25</v>
      </c>
      <c r="S382" s="2">
        <v>43436.657013888886</v>
      </c>
      <c r="T382" s="3"/>
      <c r="U382" s="2">
        <v>43436.665231481478</v>
      </c>
      <c r="V382" s="3"/>
      <c r="W382" s="2">
        <v>43436.638599537036</v>
      </c>
      <c r="X382" s="2">
        <f t="shared" si="218"/>
        <v>43436.638599537036</v>
      </c>
      <c r="Y382" s="33">
        <f t="shared" si="219"/>
        <v>0</v>
      </c>
      <c r="Z382" s="33">
        <f t="shared" si="220"/>
        <v>0</v>
      </c>
      <c r="AA382" s="30"/>
      <c r="AB382" s="30">
        <f t="shared" si="221"/>
        <v>0</v>
      </c>
      <c r="AC382" s="30">
        <f>IF(IF(B382="☆",(IF(L382&gt;S382,L382-X382,S382-X382)),M382-X382)&lt;0,0,IF(B382="☆",(IF(L382&gt;S382,L382-X382,S382-X382)),M382-X382))</f>
        <v>1.841435184906004E-2</v>
      </c>
      <c r="AD382" s="10"/>
      <c r="AE382" s="10"/>
      <c r="AG382" s="3" t="s">
        <v>1360</v>
      </c>
    </row>
    <row r="383" spans="1:33" s="3" customFormat="1" hidden="1" x14ac:dyDescent="0.4">
      <c r="A383" s="16" t="str">
        <f t="shared" si="216"/>
        <v>-</v>
      </c>
      <c r="B383" s="16" t="str">
        <f t="shared" si="217"/>
        <v>☆</v>
      </c>
      <c r="C383" s="7">
        <v>15</v>
      </c>
      <c r="D383" s="2">
        <v>43436.631863425922</v>
      </c>
      <c r="E383" s="3" t="s">
        <v>1180</v>
      </c>
      <c r="F383" s="3">
        <v>23779</v>
      </c>
      <c r="G383" s="3" t="s">
        <v>110</v>
      </c>
      <c r="H383" s="3">
        <v>2109</v>
      </c>
      <c r="I383" s="3">
        <v>864</v>
      </c>
      <c r="J383" s="3">
        <v>2</v>
      </c>
      <c r="K383" s="3">
        <v>2</v>
      </c>
      <c r="L383" s="2">
        <v>43436.632118055553</v>
      </c>
      <c r="O383" s="3" t="s">
        <v>22</v>
      </c>
      <c r="P383" s="3" t="s">
        <v>23</v>
      </c>
      <c r="Q383" s="3" t="s">
        <v>36</v>
      </c>
      <c r="R383" s="3" t="s">
        <v>37</v>
      </c>
      <c r="S383" s="2">
        <v>43436.65902777778</v>
      </c>
      <c r="U383" s="2">
        <v>43436.668263888889</v>
      </c>
      <c r="X383" s="2">
        <f t="shared" si="218"/>
        <v>43436.631863425922</v>
      </c>
      <c r="Y383" s="33">
        <f t="shared" si="219"/>
        <v>0</v>
      </c>
      <c r="Z383" s="33">
        <f t="shared" si="220"/>
        <v>0</v>
      </c>
      <c r="AA383" s="30"/>
      <c r="AB383" s="30">
        <f t="shared" si="221"/>
        <v>0</v>
      </c>
      <c r="AC383" s="30"/>
      <c r="AD383" s="30"/>
      <c r="AE383" s="30"/>
      <c r="AG383" s="3" t="s">
        <v>1364</v>
      </c>
    </row>
    <row r="384" spans="1:33" s="7" customFormat="1" hidden="1" x14ac:dyDescent="0.4">
      <c r="A384" s="16" t="str">
        <f t="shared" si="216"/>
        <v>-</v>
      </c>
      <c r="B384" s="16" t="str">
        <f t="shared" si="217"/>
        <v>☆</v>
      </c>
      <c r="C384" s="7">
        <v>15</v>
      </c>
      <c r="D384" s="2">
        <v>43436.632268518515</v>
      </c>
      <c r="E384" s="3" t="s">
        <v>1180</v>
      </c>
      <c r="F384" s="3">
        <v>23780</v>
      </c>
      <c r="G384" s="3" t="s">
        <v>110</v>
      </c>
      <c r="H384" s="3">
        <v>2109</v>
      </c>
      <c r="I384" s="3">
        <v>937</v>
      </c>
      <c r="J384" s="3">
        <v>12</v>
      </c>
      <c r="K384" s="3">
        <v>2</v>
      </c>
      <c r="L384" s="2">
        <v>43436.636307870373</v>
      </c>
      <c r="M384" s="3"/>
      <c r="N384" s="3"/>
      <c r="O384" s="3" t="s">
        <v>22</v>
      </c>
      <c r="P384" s="3" t="s">
        <v>23</v>
      </c>
      <c r="Q384" s="3" t="s">
        <v>36</v>
      </c>
      <c r="R384" s="3" t="s">
        <v>37</v>
      </c>
      <c r="S384" s="2">
        <v>43436.642754629633</v>
      </c>
      <c r="T384" s="3"/>
      <c r="U384" s="2">
        <v>43436.660937499997</v>
      </c>
      <c r="V384" s="3"/>
      <c r="W384" s="3"/>
      <c r="X384" s="2">
        <f t="shared" si="218"/>
        <v>43436.632268518515</v>
      </c>
      <c r="Y384" s="33">
        <f t="shared" si="219"/>
        <v>0</v>
      </c>
      <c r="Z384" s="33">
        <f t="shared" si="220"/>
        <v>0</v>
      </c>
      <c r="AA384" s="30"/>
      <c r="AB384" s="30">
        <f t="shared" si="221"/>
        <v>0</v>
      </c>
      <c r="AC384" s="30">
        <f>IF(IF(B384="☆",(IF(L384&gt;S384,L384-X384,S384-X384)),M384-X384)&lt;0,0,IF(B384="☆",(IF(L384&gt;S384,L384-X384,S384-X384)),M384-X384))</f>
        <v>1.0486111117643304E-2</v>
      </c>
      <c r="AD384" s="10"/>
      <c r="AE384" s="10"/>
      <c r="AG384" s="3" t="s">
        <v>1365</v>
      </c>
    </row>
    <row r="385" spans="1:33" s="7" customFormat="1" hidden="1" x14ac:dyDescent="0.4">
      <c r="A385" s="16" t="str">
        <f t="shared" si="216"/>
        <v>-</v>
      </c>
      <c r="B385" s="16" t="str">
        <f t="shared" si="217"/>
        <v>☆</v>
      </c>
      <c r="C385" s="7">
        <v>15</v>
      </c>
      <c r="D385" s="2">
        <v>43436.632280092592</v>
      </c>
      <c r="E385" s="3" t="s">
        <v>1182</v>
      </c>
      <c r="F385" s="3">
        <v>23781</v>
      </c>
      <c r="G385" s="3" t="s">
        <v>32</v>
      </c>
      <c r="H385" s="3">
        <v>6753</v>
      </c>
      <c r="I385" s="3">
        <v>990</v>
      </c>
      <c r="J385" s="3">
        <v>2</v>
      </c>
      <c r="K385" s="3">
        <v>4</v>
      </c>
      <c r="L385" s="2">
        <v>43436.632569444446</v>
      </c>
      <c r="M385" s="3"/>
      <c r="N385" s="3"/>
      <c r="O385" s="3" t="s">
        <v>57</v>
      </c>
      <c r="P385" s="3" t="s">
        <v>58</v>
      </c>
      <c r="Q385" s="3" t="s">
        <v>26</v>
      </c>
      <c r="R385" s="3" t="s">
        <v>27</v>
      </c>
      <c r="S385" s="2">
        <v>43436.658333333333</v>
      </c>
      <c r="T385" s="3"/>
      <c r="U385" s="2">
        <v>43436.668055555558</v>
      </c>
      <c r="V385" s="3"/>
      <c r="W385" s="3"/>
      <c r="X385" s="2">
        <f t="shared" si="218"/>
        <v>43436.632280092592</v>
      </c>
      <c r="Y385" s="33">
        <f t="shared" si="219"/>
        <v>0</v>
      </c>
      <c r="Z385" s="33">
        <f t="shared" si="220"/>
        <v>0</v>
      </c>
      <c r="AA385" s="30"/>
      <c r="AB385" s="30">
        <f t="shared" si="221"/>
        <v>0</v>
      </c>
      <c r="AC385" s="30">
        <f>IF(IF(B385="☆",(IF(L385&gt;S385,L385-X385,S385-X385)),M385-X385)&lt;0,0,IF(B385="☆",(IF(L385&gt;S385,L385-X385,S385-X385)),M385-X385))</f>
        <v>2.6053240741021E-2</v>
      </c>
      <c r="AD385" s="10"/>
      <c r="AE385" s="10"/>
      <c r="AG385" s="3" t="s">
        <v>1361</v>
      </c>
    </row>
    <row r="386" spans="1:33" s="7" customFormat="1" hidden="1" x14ac:dyDescent="0.4">
      <c r="A386" s="16" t="str">
        <f t="shared" si="216"/>
        <v>-</v>
      </c>
      <c r="B386" s="16" t="str">
        <f t="shared" si="217"/>
        <v>☆</v>
      </c>
      <c r="C386" s="7">
        <v>15</v>
      </c>
      <c r="D386" s="2">
        <v>43436.632870370369</v>
      </c>
      <c r="E386" s="3" t="s">
        <v>1182</v>
      </c>
      <c r="F386" s="3">
        <v>23783</v>
      </c>
      <c r="G386" s="3" t="s">
        <v>32</v>
      </c>
      <c r="H386" s="3">
        <v>6753</v>
      </c>
      <c r="I386" s="3">
        <v>902</v>
      </c>
      <c r="J386" s="3">
        <v>9</v>
      </c>
      <c r="K386" s="3">
        <v>4</v>
      </c>
      <c r="L386" s="2">
        <v>43436.6330787037</v>
      </c>
      <c r="M386" s="3"/>
      <c r="N386" s="3"/>
      <c r="O386" s="3" t="s">
        <v>103</v>
      </c>
      <c r="P386" s="3" t="s">
        <v>19</v>
      </c>
      <c r="Q386" s="3" t="s">
        <v>26</v>
      </c>
      <c r="R386" s="3" t="s">
        <v>27</v>
      </c>
      <c r="S386" s="2">
        <v>43436.664097222223</v>
      </c>
      <c r="T386" s="3"/>
      <c r="U386" s="2">
        <v>43436.672476851854</v>
      </c>
      <c r="V386" s="3"/>
      <c r="W386" s="3"/>
      <c r="X386" s="2">
        <f t="shared" si="218"/>
        <v>43436.632870370369</v>
      </c>
      <c r="Y386" s="33">
        <f t="shared" si="219"/>
        <v>0</v>
      </c>
      <c r="Z386" s="33">
        <f t="shared" si="220"/>
        <v>0</v>
      </c>
      <c r="AA386" s="30"/>
      <c r="AB386" s="30">
        <f t="shared" si="221"/>
        <v>0</v>
      </c>
      <c r="AC386" s="30"/>
      <c r="AD386" s="10"/>
      <c r="AE386" s="10"/>
      <c r="AG386" s="3" t="s">
        <v>1362</v>
      </c>
    </row>
    <row r="387" spans="1:33" s="7" customFormat="1" hidden="1" x14ac:dyDescent="0.4">
      <c r="A387" s="16" t="str">
        <f t="shared" si="216"/>
        <v>-</v>
      </c>
      <c r="B387" s="16" t="str">
        <f t="shared" si="217"/>
        <v>☆</v>
      </c>
      <c r="C387" s="7">
        <v>15</v>
      </c>
      <c r="D387" s="2">
        <v>43436.633043981485</v>
      </c>
      <c r="E387" s="3" t="s">
        <v>1183</v>
      </c>
      <c r="F387" s="3">
        <v>23784</v>
      </c>
      <c r="G387" s="3" t="s">
        <v>95</v>
      </c>
      <c r="H387" s="3">
        <v>0</v>
      </c>
      <c r="I387" s="3">
        <v>460</v>
      </c>
      <c r="J387" s="3">
        <v>1</v>
      </c>
      <c r="K387" s="3">
        <v>3</v>
      </c>
      <c r="L387" s="2">
        <v>43436.633425925924</v>
      </c>
      <c r="M387" s="3"/>
      <c r="N387" s="3"/>
      <c r="O387" s="3" t="s">
        <v>43</v>
      </c>
      <c r="P387" s="3" t="s">
        <v>89</v>
      </c>
      <c r="Q387" s="3" t="s">
        <v>103</v>
      </c>
      <c r="R387" s="3" t="s">
        <v>19</v>
      </c>
      <c r="S387" s="2">
        <v>43436.66065972222</v>
      </c>
      <c r="T387" s="3"/>
      <c r="U387" s="2">
        <v>43436.670173611114</v>
      </c>
      <c r="V387" s="3"/>
      <c r="W387" s="3"/>
      <c r="X387" s="2">
        <f t="shared" si="218"/>
        <v>43436.633043981485</v>
      </c>
      <c r="Y387" s="33">
        <f t="shared" si="219"/>
        <v>0</v>
      </c>
      <c r="Z387" s="33">
        <f t="shared" si="220"/>
        <v>0</v>
      </c>
      <c r="AA387" s="30"/>
      <c r="AB387" s="30">
        <f t="shared" si="221"/>
        <v>0</v>
      </c>
      <c r="AC387" s="30"/>
      <c r="AD387" s="10"/>
      <c r="AE387" s="10"/>
      <c r="AG387" s="3" t="s">
        <v>1366</v>
      </c>
    </row>
    <row r="388" spans="1:33" s="7" customFormat="1" hidden="1" x14ac:dyDescent="0.4">
      <c r="A388" s="16" t="str">
        <f t="shared" si="216"/>
        <v>-</v>
      </c>
      <c r="B388" s="16" t="str">
        <f t="shared" si="217"/>
        <v>☆</v>
      </c>
      <c r="C388" s="7">
        <v>15</v>
      </c>
      <c r="D388" s="2">
        <v>43436.635393518518</v>
      </c>
      <c r="E388" s="3" t="s">
        <v>1185</v>
      </c>
      <c r="F388" s="3">
        <v>23788</v>
      </c>
      <c r="G388" s="3" t="s">
        <v>96</v>
      </c>
      <c r="H388" s="3">
        <v>0</v>
      </c>
      <c r="I388" s="3">
        <v>694</v>
      </c>
      <c r="J388" s="3">
        <v>1</v>
      </c>
      <c r="K388" s="3">
        <v>3</v>
      </c>
      <c r="L388" s="2">
        <v>43436.635671296295</v>
      </c>
      <c r="M388" s="3"/>
      <c r="N388" s="3"/>
      <c r="O388" s="3" t="s">
        <v>43</v>
      </c>
      <c r="P388" s="3" t="s">
        <v>89</v>
      </c>
      <c r="Q388" s="3" t="s">
        <v>103</v>
      </c>
      <c r="R388" s="3" t="s">
        <v>19</v>
      </c>
      <c r="S388" s="2">
        <v>43436.66065972222</v>
      </c>
      <c r="T388" s="3"/>
      <c r="U388" s="2">
        <v>43436.670173611114</v>
      </c>
      <c r="V388" s="3"/>
      <c r="W388" s="3"/>
      <c r="X388" s="2">
        <f t="shared" si="218"/>
        <v>43436.635393518518</v>
      </c>
      <c r="Y388" s="33">
        <f t="shared" si="219"/>
        <v>0</v>
      </c>
      <c r="Z388" s="33">
        <f t="shared" si="220"/>
        <v>0</v>
      </c>
      <c r="AA388" s="30"/>
      <c r="AB388" s="30">
        <f t="shared" si="221"/>
        <v>0</v>
      </c>
      <c r="AC388" s="30">
        <f>IF(IF(B388="☆",(IF(L388&gt;S388,L388-X388,S388-X388)),M388-X388)&lt;0,0,IF(B388="☆",(IF(L388&gt;S388,L388-X388,S388-X388)),M388-X388))</f>
        <v>2.5266203701903578E-2</v>
      </c>
      <c r="AD388" s="10"/>
      <c r="AE388" s="10"/>
      <c r="AG388" s="3" t="s">
        <v>1367</v>
      </c>
    </row>
    <row r="389" spans="1:33" s="3" customFormat="1" hidden="1" x14ac:dyDescent="0.4">
      <c r="A389" s="16" t="str">
        <f t="shared" si="216"/>
        <v>★</v>
      </c>
      <c r="B389" s="16" t="str">
        <f t="shared" si="217"/>
        <v>☆</v>
      </c>
      <c r="C389" s="7">
        <v>15</v>
      </c>
      <c r="D389" s="2">
        <v>43436.635474537034</v>
      </c>
      <c r="E389" s="3" t="s">
        <v>1186</v>
      </c>
      <c r="F389" s="3">
        <v>23789</v>
      </c>
      <c r="G389" s="3" t="s">
        <v>50</v>
      </c>
      <c r="H389" s="3">
        <v>7282</v>
      </c>
      <c r="I389" s="3">
        <v>270</v>
      </c>
      <c r="J389" s="3">
        <v>4</v>
      </c>
      <c r="K389" s="3">
        <v>2</v>
      </c>
      <c r="L389" s="2">
        <v>43436.640219907407</v>
      </c>
      <c r="O389" s="3" t="s">
        <v>55</v>
      </c>
      <c r="P389" s="3" t="s">
        <v>56</v>
      </c>
      <c r="Q389" s="3" t="s">
        <v>36</v>
      </c>
      <c r="R389" s="3" t="s">
        <v>37</v>
      </c>
      <c r="S389" s="2">
        <v>43436.642361111109</v>
      </c>
      <c r="U389" s="2">
        <v>43436.664513888885</v>
      </c>
      <c r="W389" s="2">
        <v>43436.642361111109</v>
      </c>
      <c r="X389" s="2">
        <f t="shared" si="218"/>
        <v>43436.642361111109</v>
      </c>
      <c r="Y389" s="33">
        <f t="shared" si="219"/>
        <v>0</v>
      </c>
      <c r="Z389" s="33">
        <f t="shared" si="220"/>
        <v>0</v>
      </c>
      <c r="AA389" s="30"/>
      <c r="AB389" s="30">
        <f t="shared" si="221"/>
        <v>0</v>
      </c>
      <c r="AC389" s="30">
        <f>IF(IF(B389="☆",(IF(L389&gt;S389,L389-X389,S389-X389)),M389-X389)&lt;0,0,IF(B389="☆",(IF(L389&gt;S389,L389-X389,S389-X389)),M389-X389))</f>
        <v>0</v>
      </c>
      <c r="AD389" s="30"/>
      <c r="AE389" s="30"/>
    </row>
    <row r="390" spans="1:33" s="3" customFormat="1" hidden="1" x14ac:dyDescent="0.4">
      <c r="A390" s="16" t="str">
        <f t="shared" si="216"/>
        <v>★</v>
      </c>
      <c r="B390" s="16" t="str">
        <f t="shared" si="217"/>
        <v>☆</v>
      </c>
      <c r="C390" s="7">
        <v>15</v>
      </c>
      <c r="D390" s="2">
        <v>43436.63858796296</v>
      </c>
      <c r="E390" s="3" t="s">
        <v>1091</v>
      </c>
      <c r="F390" s="3">
        <v>23794</v>
      </c>
      <c r="G390" s="3" t="s">
        <v>110</v>
      </c>
      <c r="H390" s="3">
        <v>5828</v>
      </c>
      <c r="I390" s="3">
        <v>642</v>
      </c>
      <c r="J390" s="3">
        <v>15</v>
      </c>
      <c r="K390" s="3">
        <v>3</v>
      </c>
      <c r="L390" s="2">
        <v>43436.638715277775</v>
      </c>
      <c r="O390" s="3" t="s">
        <v>33</v>
      </c>
      <c r="P390" s="3" t="s">
        <v>34</v>
      </c>
      <c r="Q390" s="3" t="s">
        <v>61</v>
      </c>
      <c r="R390" s="3" t="s">
        <v>62</v>
      </c>
      <c r="S390" s="2">
        <v>43436.658668981479</v>
      </c>
      <c r="U390" s="2">
        <v>43436.667488425926</v>
      </c>
      <c r="W390" s="2">
        <v>43436.645520833335</v>
      </c>
      <c r="X390" s="2">
        <f t="shared" si="218"/>
        <v>43436.645520833335</v>
      </c>
      <c r="Y390" s="33">
        <f t="shared" si="219"/>
        <v>0</v>
      </c>
      <c r="Z390" s="33">
        <f t="shared" si="220"/>
        <v>0</v>
      </c>
      <c r="AA390" s="30"/>
      <c r="AB390" s="30">
        <f t="shared" si="221"/>
        <v>0</v>
      </c>
      <c r="AC390" s="30">
        <f>IF(IF(B390="☆",(IF(L390&gt;S390,L390-X390,S390-X390)),M390-X390)&lt;0,0,IF(B390="☆",(IF(L390&gt;S390,L390-X390,S390-X390)),M390-X390))</f>
        <v>1.3148148143955041E-2</v>
      </c>
      <c r="AD390" s="30"/>
      <c r="AE390" s="30"/>
      <c r="AG390" s="3" t="s">
        <v>92</v>
      </c>
    </row>
    <row r="391" spans="1:33" s="3" customFormat="1" hidden="1" x14ac:dyDescent="0.4">
      <c r="A391" s="16" t="str">
        <f t="shared" si="216"/>
        <v>-</v>
      </c>
      <c r="B391" s="16" t="str">
        <f t="shared" si="217"/>
        <v>☆</v>
      </c>
      <c r="C391" s="7">
        <v>15</v>
      </c>
      <c r="D391" s="2">
        <v>43436.638877314814</v>
      </c>
      <c r="E391" s="3" t="s">
        <v>1091</v>
      </c>
      <c r="F391" s="3">
        <v>23795</v>
      </c>
      <c r="G391" s="3" t="s">
        <v>110</v>
      </c>
      <c r="H391" s="3">
        <v>5828</v>
      </c>
      <c r="I391" s="3">
        <v>777</v>
      </c>
      <c r="J391" s="3">
        <v>15</v>
      </c>
      <c r="K391" s="3">
        <v>3</v>
      </c>
      <c r="L391" s="2">
        <v>43436.639004629629</v>
      </c>
      <c r="O391" s="3" t="s">
        <v>33</v>
      </c>
      <c r="P391" s="3" t="s">
        <v>34</v>
      </c>
      <c r="Q391" s="3" t="s">
        <v>61</v>
      </c>
      <c r="R391" s="3" t="s">
        <v>62</v>
      </c>
      <c r="S391" s="2">
        <v>43436.658668981479</v>
      </c>
      <c r="U391" s="2">
        <v>43436.667488425926</v>
      </c>
      <c r="X391" s="2">
        <f t="shared" si="218"/>
        <v>43436.638877314814</v>
      </c>
      <c r="Y391" s="33">
        <f t="shared" si="219"/>
        <v>0</v>
      </c>
      <c r="Z391" s="33">
        <f t="shared" si="220"/>
        <v>0</v>
      </c>
      <c r="AA391" s="30"/>
      <c r="AB391" s="30">
        <f t="shared" si="221"/>
        <v>0</v>
      </c>
      <c r="AC391" s="30"/>
      <c r="AD391" s="30"/>
      <c r="AE391" s="30"/>
      <c r="AG391" s="3" t="s">
        <v>92</v>
      </c>
    </row>
    <row r="392" spans="1:33" s="3" customFormat="1" hidden="1" x14ac:dyDescent="0.4">
      <c r="A392" s="16" t="str">
        <f t="shared" si="216"/>
        <v>-</v>
      </c>
      <c r="B392" s="16" t="str">
        <f t="shared" si="217"/>
        <v>☆</v>
      </c>
      <c r="C392" s="7">
        <v>15</v>
      </c>
      <c r="D392" s="2">
        <v>43436.639317129629</v>
      </c>
      <c r="E392" s="3" t="s">
        <v>1091</v>
      </c>
      <c r="F392" s="3">
        <v>23796</v>
      </c>
      <c r="G392" s="3" t="s">
        <v>110</v>
      </c>
      <c r="H392" s="3">
        <v>5828</v>
      </c>
      <c r="I392" s="3">
        <v>401</v>
      </c>
      <c r="J392" s="3">
        <v>15</v>
      </c>
      <c r="K392" s="3">
        <v>3</v>
      </c>
      <c r="L392" s="2">
        <v>43436.639421296299</v>
      </c>
      <c r="O392" s="3" t="s">
        <v>33</v>
      </c>
      <c r="P392" s="3" t="s">
        <v>34</v>
      </c>
      <c r="Q392" s="3" t="s">
        <v>61</v>
      </c>
      <c r="R392" s="3" t="s">
        <v>62</v>
      </c>
      <c r="S392" s="2">
        <v>43436.658668981479</v>
      </c>
      <c r="U392" s="2">
        <v>43436.667488425926</v>
      </c>
      <c r="X392" s="2">
        <f t="shared" si="218"/>
        <v>43436.639317129629</v>
      </c>
      <c r="Y392" s="33">
        <f t="shared" si="219"/>
        <v>0</v>
      </c>
      <c r="Z392" s="33">
        <f t="shared" si="220"/>
        <v>0</v>
      </c>
      <c r="AA392" s="30"/>
      <c r="AB392" s="30">
        <f t="shared" si="221"/>
        <v>0</v>
      </c>
      <c r="AC392" s="30"/>
      <c r="AD392" s="30"/>
      <c r="AE392" s="30"/>
      <c r="AG392" s="3" t="s">
        <v>92</v>
      </c>
    </row>
    <row r="393" spans="1:33" s="3" customFormat="1" hidden="1" x14ac:dyDescent="0.4">
      <c r="A393" s="16" t="str">
        <f t="shared" si="216"/>
        <v>-</v>
      </c>
      <c r="B393" s="16" t="str">
        <f t="shared" si="217"/>
        <v>☆</v>
      </c>
      <c r="C393" s="7">
        <v>15</v>
      </c>
      <c r="D393" s="2">
        <v>43436.639722222222</v>
      </c>
      <c r="E393" s="3" t="s">
        <v>1091</v>
      </c>
      <c r="F393" s="3">
        <v>23797</v>
      </c>
      <c r="G393" s="3" t="s">
        <v>110</v>
      </c>
      <c r="H393" s="3">
        <v>5828</v>
      </c>
      <c r="I393" s="3">
        <v>174</v>
      </c>
      <c r="J393" s="3">
        <v>15</v>
      </c>
      <c r="K393" s="3">
        <v>3</v>
      </c>
      <c r="L393" s="2">
        <v>43436.639837962961</v>
      </c>
      <c r="O393" s="3" t="s">
        <v>33</v>
      </c>
      <c r="P393" s="3" t="s">
        <v>34</v>
      </c>
      <c r="Q393" s="3" t="s">
        <v>61</v>
      </c>
      <c r="R393" s="3" t="s">
        <v>62</v>
      </c>
      <c r="S393" s="2">
        <v>43436.658668981479</v>
      </c>
      <c r="U393" s="2">
        <v>43436.667488425926</v>
      </c>
      <c r="X393" s="2">
        <f t="shared" si="218"/>
        <v>43436.639722222222</v>
      </c>
      <c r="Y393" s="33">
        <f t="shared" si="219"/>
        <v>0</v>
      </c>
      <c r="Z393" s="33">
        <f t="shared" si="220"/>
        <v>0</v>
      </c>
      <c r="AA393" s="30"/>
      <c r="AB393" s="30">
        <f t="shared" si="221"/>
        <v>0</v>
      </c>
      <c r="AC393" s="30"/>
      <c r="AD393" s="30"/>
      <c r="AE393" s="30"/>
      <c r="AG393" s="3" t="s">
        <v>92</v>
      </c>
    </row>
    <row r="394" spans="1:33" s="3" customFormat="1" hidden="1" x14ac:dyDescent="0.4">
      <c r="A394" s="16" t="str">
        <f t="shared" si="216"/>
        <v>★</v>
      </c>
      <c r="B394" s="16" t="str">
        <f t="shared" si="217"/>
        <v>☆</v>
      </c>
      <c r="C394" s="7">
        <v>15</v>
      </c>
      <c r="D394" s="2">
        <v>43436.640104166669</v>
      </c>
      <c r="E394" s="3" t="s">
        <v>1091</v>
      </c>
      <c r="F394" s="3">
        <v>23799</v>
      </c>
      <c r="G394" s="3" t="s">
        <v>110</v>
      </c>
      <c r="H394" s="3">
        <v>5828</v>
      </c>
      <c r="I394" s="3">
        <v>528</v>
      </c>
      <c r="J394" s="3">
        <v>9</v>
      </c>
      <c r="K394" s="3">
        <v>3</v>
      </c>
      <c r="L394" s="2">
        <v>43436.640208333331</v>
      </c>
      <c r="O394" s="3" t="s">
        <v>33</v>
      </c>
      <c r="P394" s="3" t="s">
        <v>34</v>
      </c>
      <c r="Q394" s="3" t="s">
        <v>61</v>
      </c>
      <c r="R394" s="3" t="s">
        <v>62</v>
      </c>
      <c r="S394" s="2">
        <v>43436.660405092596</v>
      </c>
      <c r="U394" s="2">
        <v>43436.669224537036</v>
      </c>
      <c r="W394" s="2">
        <v>43436.647037037037</v>
      </c>
      <c r="X394" s="2">
        <f t="shared" si="218"/>
        <v>43436.647037037037</v>
      </c>
      <c r="Y394" s="33">
        <f t="shared" si="219"/>
        <v>0</v>
      </c>
      <c r="Z394" s="33">
        <f t="shared" si="220"/>
        <v>0</v>
      </c>
      <c r="AA394" s="30"/>
      <c r="AB394" s="30">
        <f t="shared" si="221"/>
        <v>0</v>
      </c>
      <c r="AC394" s="30"/>
      <c r="AD394" s="30"/>
      <c r="AE394" s="30"/>
      <c r="AG394" s="3" t="s">
        <v>92</v>
      </c>
    </row>
    <row r="395" spans="1:33" s="3" customFormat="1" hidden="1" x14ac:dyDescent="0.4">
      <c r="A395" s="16" t="str">
        <f t="shared" si="216"/>
        <v>★</v>
      </c>
      <c r="B395" s="16" t="str">
        <f t="shared" si="217"/>
        <v>☆</v>
      </c>
      <c r="C395" s="7">
        <v>15</v>
      </c>
      <c r="D395" s="2">
        <v>43436.640335648146</v>
      </c>
      <c r="E395" s="3" t="s">
        <v>1091</v>
      </c>
      <c r="F395" s="3">
        <v>23800</v>
      </c>
      <c r="G395" s="3" t="s">
        <v>110</v>
      </c>
      <c r="H395" s="3">
        <v>5828</v>
      </c>
      <c r="I395" s="3">
        <v>410</v>
      </c>
      <c r="J395" s="3">
        <v>9</v>
      </c>
      <c r="K395" s="3">
        <v>3</v>
      </c>
      <c r="L395" s="2">
        <v>43436.640439814815</v>
      </c>
      <c r="O395" s="3" t="s">
        <v>33</v>
      </c>
      <c r="P395" s="3" t="s">
        <v>34</v>
      </c>
      <c r="Q395" s="3" t="s">
        <v>61</v>
      </c>
      <c r="R395" s="3" t="s">
        <v>62</v>
      </c>
      <c r="S395" s="2">
        <v>43436.660358796296</v>
      </c>
      <c r="U395" s="2">
        <v>43436.669178240743</v>
      </c>
      <c r="W395" s="2">
        <v>43436.647268518522</v>
      </c>
      <c r="X395" s="2">
        <f t="shared" si="218"/>
        <v>43436.647268518522</v>
      </c>
      <c r="Y395" s="33">
        <f t="shared" si="219"/>
        <v>0</v>
      </c>
      <c r="Z395" s="33">
        <f t="shared" si="220"/>
        <v>0</v>
      </c>
      <c r="AA395" s="30"/>
      <c r="AB395" s="30">
        <f t="shared" si="221"/>
        <v>0</v>
      </c>
      <c r="AC395" s="30"/>
      <c r="AD395" s="30"/>
      <c r="AE395" s="30"/>
      <c r="AG395" s="3" t="s">
        <v>92</v>
      </c>
    </row>
    <row r="396" spans="1:33" s="3" customFormat="1" hidden="1" x14ac:dyDescent="0.4">
      <c r="A396" s="16" t="str">
        <f t="shared" si="216"/>
        <v>★</v>
      </c>
      <c r="B396" s="16" t="str">
        <f t="shared" si="217"/>
        <v>☆</v>
      </c>
      <c r="C396" s="7">
        <v>15</v>
      </c>
      <c r="D396" s="2">
        <v>43436.640694444446</v>
      </c>
      <c r="E396" s="3" t="s">
        <v>1186</v>
      </c>
      <c r="F396" s="3">
        <v>23802</v>
      </c>
      <c r="G396" s="3" t="s">
        <v>50</v>
      </c>
      <c r="H396" s="3">
        <v>7282</v>
      </c>
      <c r="I396" s="3">
        <v>713</v>
      </c>
      <c r="J396" s="3">
        <v>10</v>
      </c>
      <c r="K396" s="3">
        <v>2</v>
      </c>
      <c r="L396" s="2">
        <v>43436.641018518516</v>
      </c>
      <c r="O396" s="3" t="s">
        <v>55</v>
      </c>
      <c r="P396" s="3" t="s">
        <v>56</v>
      </c>
      <c r="Q396" s="3" t="s">
        <v>36</v>
      </c>
      <c r="R396" s="3" t="s">
        <v>37</v>
      </c>
      <c r="S396" s="2">
        <v>43436.661944444444</v>
      </c>
      <c r="U396" s="2">
        <v>43436.67460648148</v>
      </c>
      <c r="W396" s="2">
        <v>43436.647222222222</v>
      </c>
      <c r="X396" s="2">
        <f t="shared" si="218"/>
        <v>43436.647222222222</v>
      </c>
      <c r="Y396" s="33">
        <f t="shared" si="219"/>
        <v>0</v>
      </c>
      <c r="Z396" s="33">
        <f t="shared" si="220"/>
        <v>0</v>
      </c>
      <c r="AA396" s="30"/>
      <c r="AB396" s="30">
        <f t="shared" si="221"/>
        <v>0</v>
      </c>
      <c r="AC396" s="30">
        <f>IF(IF(B396="☆",(IF(L396&gt;S396,L396-X396,S396-X396)),M396-X396)&lt;0,0,IF(B396="☆",(IF(L396&gt;S396,L396-X396,S396-X396)),M396-X396))</f>
        <v>1.4722222222189885E-2</v>
      </c>
      <c r="AD396" s="30"/>
      <c r="AE396" s="30"/>
      <c r="AG396" s="3" t="s">
        <v>1368</v>
      </c>
    </row>
    <row r="397" spans="1:33" s="3" customFormat="1" hidden="1" x14ac:dyDescent="0.4">
      <c r="A397" s="16" t="str">
        <f t="shared" si="216"/>
        <v>-</v>
      </c>
      <c r="B397" s="16" t="str">
        <f t="shared" si="217"/>
        <v>☆</v>
      </c>
      <c r="C397" s="7">
        <v>15</v>
      </c>
      <c r="D397" s="2">
        <v>43436.641400462962</v>
      </c>
      <c r="E397" s="3" t="s">
        <v>1191</v>
      </c>
      <c r="F397" s="3">
        <v>23805</v>
      </c>
      <c r="G397" s="3" t="s">
        <v>32</v>
      </c>
      <c r="H397" s="3">
        <v>2892</v>
      </c>
      <c r="I397" s="3">
        <v>80</v>
      </c>
      <c r="J397" s="3">
        <v>1</v>
      </c>
      <c r="K397" s="3">
        <v>3</v>
      </c>
      <c r="L397" s="2">
        <v>43436.642187500001</v>
      </c>
      <c r="O397" s="3" t="s">
        <v>77</v>
      </c>
      <c r="P397" s="3" t="s">
        <v>78</v>
      </c>
      <c r="Q397" s="3" t="s">
        <v>73</v>
      </c>
      <c r="R397" s="3" t="s">
        <v>74</v>
      </c>
      <c r="S397" s="2">
        <v>43436.659502314818</v>
      </c>
      <c r="U397" s="2">
        <v>43436.672083333331</v>
      </c>
      <c r="X397" s="2">
        <f t="shared" si="218"/>
        <v>43436.641400462962</v>
      </c>
      <c r="Y397" s="33">
        <f t="shared" si="219"/>
        <v>0</v>
      </c>
      <c r="Z397" s="33">
        <f t="shared" si="220"/>
        <v>0</v>
      </c>
      <c r="AA397" s="30"/>
      <c r="AB397" s="30">
        <f t="shared" si="221"/>
        <v>0</v>
      </c>
      <c r="AC397" s="30">
        <f>IF(IF(B397="☆",(IF(L397&gt;S397,L397-X397,S397-X397)),M397-X397)&lt;0,0,IF(B397="☆",(IF(L397&gt;S397,L397-X397,S397-X397)),M397-X397))</f>
        <v>1.8101851856044959E-2</v>
      </c>
      <c r="AD397" s="30"/>
      <c r="AE397" s="30"/>
    </row>
    <row r="398" spans="1:33" s="3" customFormat="1" hidden="1" x14ac:dyDescent="0.4">
      <c r="A398" s="16" t="str">
        <f t="shared" si="216"/>
        <v>-</v>
      </c>
      <c r="B398" s="16" t="str">
        <f t="shared" si="217"/>
        <v>☆</v>
      </c>
      <c r="C398" s="7">
        <v>15</v>
      </c>
      <c r="D398" s="2">
        <v>43436.641747685186</v>
      </c>
      <c r="E398" s="3" t="s">
        <v>1186</v>
      </c>
      <c r="F398" s="3">
        <v>23808</v>
      </c>
      <c r="G398" s="3" t="s">
        <v>50</v>
      </c>
      <c r="H398" s="3">
        <v>7282</v>
      </c>
      <c r="I398" s="3">
        <v>413</v>
      </c>
      <c r="J398" s="3">
        <v>6</v>
      </c>
      <c r="K398" s="3">
        <v>2</v>
      </c>
      <c r="L398" s="2">
        <v>43436.642025462963</v>
      </c>
      <c r="O398" s="3" t="s">
        <v>55</v>
      </c>
      <c r="P398" s="3" t="s">
        <v>56</v>
      </c>
      <c r="Q398" s="3" t="s">
        <v>36</v>
      </c>
      <c r="R398" s="3" t="s">
        <v>37</v>
      </c>
      <c r="S398" s="2">
        <v>43436.663368055553</v>
      </c>
      <c r="U398" s="2">
        <v>43436.676030092596</v>
      </c>
      <c r="X398" s="2">
        <f t="shared" si="218"/>
        <v>43436.641747685186</v>
      </c>
      <c r="Y398" s="33">
        <f t="shared" si="219"/>
        <v>0</v>
      </c>
      <c r="Z398" s="33">
        <f t="shared" si="220"/>
        <v>0</v>
      </c>
      <c r="AA398" s="30"/>
      <c r="AB398" s="30">
        <f t="shared" si="221"/>
        <v>0</v>
      </c>
      <c r="AC398" s="30"/>
      <c r="AD398" s="30"/>
      <c r="AE398" s="30"/>
      <c r="AG398" s="3" t="s">
        <v>1369</v>
      </c>
    </row>
    <row r="399" spans="1:33" s="3" customFormat="1" hidden="1" x14ac:dyDescent="0.4">
      <c r="A399" s="16" t="str">
        <f t="shared" si="216"/>
        <v>-</v>
      </c>
      <c r="B399" s="16" t="str">
        <f t="shared" si="217"/>
        <v>☆</v>
      </c>
      <c r="C399" s="7">
        <v>15</v>
      </c>
      <c r="D399" s="2">
        <v>43436.641921296294</v>
      </c>
      <c r="E399" s="3" t="s">
        <v>1192</v>
      </c>
      <c r="F399" s="3">
        <v>23809</v>
      </c>
      <c r="G399" s="3" t="s">
        <v>95</v>
      </c>
      <c r="H399" s="3">
        <v>0</v>
      </c>
      <c r="I399" s="3">
        <v>633</v>
      </c>
      <c r="J399" s="3">
        <v>7</v>
      </c>
      <c r="K399" s="3">
        <v>3</v>
      </c>
      <c r="L399" s="2">
        <v>43436.642465277779</v>
      </c>
      <c r="O399" s="3" t="s">
        <v>46</v>
      </c>
      <c r="P399" s="3" t="s">
        <v>47</v>
      </c>
      <c r="Q399" s="3" t="s">
        <v>53</v>
      </c>
      <c r="R399" s="3" t="s">
        <v>54</v>
      </c>
      <c r="S399" s="2">
        <v>43436.662557870368</v>
      </c>
      <c r="U399" s="2">
        <v>43436.675393518519</v>
      </c>
      <c r="X399" s="2">
        <f t="shared" si="218"/>
        <v>43436.641921296294</v>
      </c>
      <c r="Y399" s="33">
        <f t="shared" si="219"/>
        <v>0</v>
      </c>
      <c r="Z399" s="33">
        <f t="shared" si="220"/>
        <v>0</v>
      </c>
      <c r="AA399" s="30"/>
      <c r="AB399" s="30">
        <f t="shared" si="221"/>
        <v>0</v>
      </c>
      <c r="AC399" s="30">
        <f>IF(IF(B399="☆",(IF(L399&gt;S399,L399-X399,S399-X399)),M399-X399)&lt;0,0,IF(B399="☆",(IF(L399&gt;S399,L399-X399,S399-X399)),M399-X399))</f>
        <v>2.0636574074160308E-2</v>
      </c>
      <c r="AD399" s="30"/>
      <c r="AE399" s="30"/>
    </row>
    <row r="400" spans="1:33" s="3" customFormat="1" hidden="1" x14ac:dyDescent="0.4">
      <c r="A400" s="16" t="str">
        <f t="shared" si="216"/>
        <v>-</v>
      </c>
      <c r="B400" s="16" t="str">
        <f t="shared" si="217"/>
        <v>☆</v>
      </c>
      <c r="C400" s="7">
        <v>15</v>
      </c>
      <c r="D400" s="2">
        <v>43436.642754629633</v>
      </c>
      <c r="E400" s="3" t="s">
        <v>1186</v>
      </c>
      <c r="F400" s="3">
        <v>23811</v>
      </c>
      <c r="G400" s="3" t="s">
        <v>50</v>
      </c>
      <c r="H400" s="3">
        <v>7282</v>
      </c>
      <c r="I400" s="3">
        <v>772</v>
      </c>
      <c r="J400" s="3">
        <v>6</v>
      </c>
      <c r="K400" s="3">
        <v>2</v>
      </c>
      <c r="L400" s="2">
        <v>43436.643078703702</v>
      </c>
      <c r="O400" s="3" t="s">
        <v>55</v>
      </c>
      <c r="P400" s="3" t="s">
        <v>56</v>
      </c>
      <c r="Q400" s="3" t="s">
        <v>36</v>
      </c>
      <c r="R400" s="3" t="s">
        <v>37</v>
      </c>
      <c r="S400" s="2">
        <v>43436.668773148151</v>
      </c>
      <c r="U400" s="2">
        <v>43436.681435185186</v>
      </c>
      <c r="X400" s="2">
        <f t="shared" si="218"/>
        <v>43436.642754629633</v>
      </c>
      <c r="Y400" s="33">
        <f t="shared" si="219"/>
        <v>0</v>
      </c>
      <c r="Z400" s="33">
        <f t="shared" si="220"/>
        <v>0</v>
      </c>
      <c r="AA400" s="30"/>
      <c r="AB400" s="30">
        <f t="shared" si="221"/>
        <v>0</v>
      </c>
      <c r="AC400" s="30"/>
      <c r="AD400" s="30"/>
      <c r="AE400" s="30"/>
      <c r="AG400" s="3" t="s">
        <v>1370</v>
      </c>
    </row>
    <row r="401" spans="1:33" s="3" customFormat="1" hidden="1" x14ac:dyDescent="0.4">
      <c r="A401" s="16" t="str">
        <f t="shared" si="216"/>
        <v>-</v>
      </c>
      <c r="B401" s="16" t="str">
        <f t="shared" si="217"/>
        <v>☆</v>
      </c>
      <c r="C401" s="7">
        <v>15</v>
      </c>
      <c r="D401" s="2">
        <v>43436.64912037037</v>
      </c>
      <c r="E401" s="3" t="s">
        <v>1196</v>
      </c>
      <c r="F401" s="3">
        <v>23821</v>
      </c>
      <c r="G401" s="3" t="s">
        <v>65</v>
      </c>
      <c r="H401" s="3">
        <v>3620</v>
      </c>
      <c r="I401" s="3">
        <v>691</v>
      </c>
      <c r="J401" s="3">
        <v>11</v>
      </c>
      <c r="K401" s="3">
        <v>3</v>
      </c>
      <c r="L401" s="2">
        <v>43436.649583333332</v>
      </c>
      <c r="O401" s="3" t="s">
        <v>33</v>
      </c>
      <c r="P401" s="3" t="s">
        <v>34</v>
      </c>
      <c r="Q401" s="3" t="s">
        <v>61</v>
      </c>
      <c r="R401" s="3" t="s">
        <v>62</v>
      </c>
      <c r="S401" s="2">
        <v>43436.669456018521</v>
      </c>
      <c r="U401" s="2">
        <v>43436.67827546296</v>
      </c>
      <c r="X401" s="2">
        <f t="shared" si="218"/>
        <v>43436.64912037037</v>
      </c>
      <c r="Y401" s="33">
        <f t="shared" si="219"/>
        <v>0</v>
      </c>
      <c r="Z401" s="33">
        <f t="shared" si="220"/>
        <v>0</v>
      </c>
      <c r="AA401" s="30"/>
      <c r="AB401" s="30">
        <f t="shared" si="221"/>
        <v>0</v>
      </c>
      <c r="AC401" s="30"/>
      <c r="AD401" s="30"/>
      <c r="AE401" s="30"/>
      <c r="AG401" s="3" t="s">
        <v>107</v>
      </c>
    </row>
    <row r="402" spans="1:33" s="3" customFormat="1" hidden="1" x14ac:dyDescent="0.4">
      <c r="A402" s="16" t="str">
        <f t="shared" si="216"/>
        <v>★</v>
      </c>
      <c r="B402" s="16" t="str">
        <f t="shared" si="217"/>
        <v>☆</v>
      </c>
      <c r="C402" s="7">
        <v>15</v>
      </c>
      <c r="D402" s="2">
        <v>43436.649780092594</v>
      </c>
      <c r="E402" s="3" t="s">
        <v>1196</v>
      </c>
      <c r="F402" s="3">
        <v>23822</v>
      </c>
      <c r="G402" s="3" t="s">
        <v>110</v>
      </c>
      <c r="H402" s="3">
        <v>3620</v>
      </c>
      <c r="I402" s="3">
        <v>304</v>
      </c>
      <c r="J402" s="3">
        <v>11</v>
      </c>
      <c r="K402" s="3">
        <v>3</v>
      </c>
      <c r="L402" s="2">
        <v>43436.649918981479</v>
      </c>
      <c r="O402" s="3" t="s">
        <v>33</v>
      </c>
      <c r="P402" s="3" t="s">
        <v>34</v>
      </c>
      <c r="Q402" s="3" t="s">
        <v>61</v>
      </c>
      <c r="R402" s="3" t="s">
        <v>62</v>
      </c>
      <c r="S402" s="2">
        <v>43436.669918981483</v>
      </c>
      <c r="U402" s="2">
        <v>43436.678738425922</v>
      </c>
      <c r="W402" s="2">
        <v>43436.656712962962</v>
      </c>
      <c r="X402" s="2">
        <f t="shared" si="218"/>
        <v>43436.656712962962</v>
      </c>
      <c r="Y402" s="33">
        <f t="shared" si="219"/>
        <v>0</v>
      </c>
      <c r="Z402" s="33">
        <f t="shared" si="220"/>
        <v>0</v>
      </c>
      <c r="AA402" s="30"/>
      <c r="AB402" s="30">
        <f t="shared" si="221"/>
        <v>0</v>
      </c>
      <c r="AC402" s="30">
        <f>IF(IF(B402="☆",(IF(L402&gt;S402,L402-X402,S402-X402)),M402-X402)&lt;0,0,IF(B402="☆",(IF(L402&gt;S402,L402-X402,S402-X402)),M402-X402))</f>
        <v>1.3206018520577345E-2</v>
      </c>
      <c r="AD402" s="30"/>
      <c r="AE402" s="30"/>
      <c r="AG402" s="3" t="s">
        <v>107</v>
      </c>
    </row>
    <row r="403" spans="1:33" s="3" customFormat="1" hidden="1" x14ac:dyDescent="0.4">
      <c r="A403" s="16" t="str">
        <f t="shared" si="216"/>
        <v>-</v>
      </c>
      <c r="B403" s="16" t="str">
        <f t="shared" si="217"/>
        <v>☆</v>
      </c>
      <c r="C403" s="7">
        <v>15</v>
      </c>
      <c r="D403" s="2">
        <v>43436.650185185186</v>
      </c>
      <c r="E403" s="3" t="s">
        <v>1196</v>
      </c>
      <c r="F403" s="3">
        <v>23823</v>
      </c>
      <c r="G403" s="3" t="s">
        <v>110</v>
      </c>
      <c r="H403" s="3">
        <v>3620</v>
      </c>
      <c r="I403" s="3">
        <v>95</v>
      </c>
      <c r="J403" s="3">
        <v>11</v>
      </c>
      <c r="K403" s="3">
        <v>3</v>
      </c>
      <c r="L403" s="2">
        <v>43436.650300925925</v>
      </c>
      <c r="O403" s="3" t="s">
        <v>33</v>
      </c>
      <c r="P403" s="3" t="s">
        <v>34</v>
      </c>
      <c r="Q403" s="3" t="s">
        <v>61</v>
      </c>
      <c r="R403" s="3" t="s">
        <v>62</v>
      </c>
      <c r="S403" s="2">
        <v>43436.670590277776</v>
      </c>
      <c r="U403" s="2">
        <v>43436.679409722223</v>
      </c>
      <c r="X403" s="2">
        <f t="shared" si="218"/>
        <v>43436.650185185186</v>
      </c>
      <c r="Y403" s="33">
        <f t="shared" si="219"/>
        <v>0</v>
      </c>
      <c r="Z403" s="33">
        <f t="shared" si="220"/>
        <v>0</v>
      </c>
      <c r="AA403" s="30"/>
      <c r="AB403" s="30">
        <f t="shared" si="221"/>
        <v>0</v>
      </c>
      <c r="AC403" s="30"/>
      <c r="AD403" s="30"/>
      <c r="AE403" s="30"/>
      <c r="AG403" s="3" t="s">
        <v>107</v>
      </c>
    </row>
    <row r="404" spans="1:33" s="3" customFormat="1" hidden="1" x14ac:dyDescent="0.4">
      <c r="A404" s="16" t="str">
        <f t="shared" si="216"/>
        <v>-</v>
      </c>
      <c r="B404" s="16" t="str">
        <f t="shared" si="217"/>
        <v>☆</v>
      </c>
      <c r="C404" s="7">
        <v>15</v>
      </c>
      <c r="D404" s="2">
        <v>43436.650775462964</v>
      </c>
      <c r="E404" s="3" t="s">
        <v>1197</v>
      </c>
      <c r="F404" s="3">
        <v>23824</v>
      </c>
      <c r="G404" s="3" t="s">
        <v>32</v>
      </c>
      <c r="H404" s="3">
        <v>8134</v>
      </c>
      <c r="I404" s="3">
        <v>232</v>
      </c>
      <c r="J404" s="3">
        <v>11</v>
      </c>
      <c r="K404" s="3">
        <v>1</v>
      </c>
      <c r="L404" s="2">
        <v>43436.651006944441</v>
      </c>
      <c r="O404" s="3" t="s">
        <v>103</v>
      </c>
      <c r="P404" s="3" t="s">
        <v>19</v>
      </c>
      <c r="Q404" s="3" t="s">
        <v>61</v>
      </c>
      <c r="R404" s="3" t="s">
        <v>62</v>
      </c>
      <c r="S404" s="2">
        <v>43436.669768518521</v>
      </c>
      <c r="U404" s="2">
        <v>43436.677835648145</v>
      </c>
      <c r="X404" s="2">
        <f t="shared" si="218"/>
        <v>43436.650775462964</v>
      </c>
      <c r="Y404" s="33">
        <f t="shared" si="219"/>
        <v>0</v>
      </c>
      <c r="Z404" s="33">
        <f t="shared" si="220"/>
        <v>0</v>
      </c>
      <c r="AA404" s="30"/>
      <c r="AB404" s="30">
        <f t="shared" si="221"/>
        <v>0</v>
      </c>
      <c r="AC404" s="30">
        <f>IF(IF(B404="☆",(IF(L404&gt;S404,L404-X404,S404-X404)),M404-X404)&lt;0,0,IF(B404="☆",(IF(L404&gt;S404,L404-X404,S404-X404)),M404-X404))</f>
        <v>1.8993055557075422E-2</v>
      </c>
      <c r="AD404" s="30"/>
      <c r="AE404" s="30"/>
    </row>
    <row r="405" spans="1:33" s="3" customFormat="1" hidden="1" x14ac:dyDescent="0.4">
      <c r="A405" s="16" t="str">
        <f t="shared" si="216"/>
        <v>-</v>
      </c>
      <c r="B405" s="16" t="str">
        <f t="shared" si="217"/>
        <v>☆</v>
      </c>
      <c r="C405" s="7">
        <v>15</v>
      </c>
      <c r="D405" s="2">
        <v>43436.650787037041</v>
      </c>
      <c r="E405" s="3" t="s">
        <v>1198</v>
      </c>
      <c r="F405" s="3">
        <v>23825</v>
      </c>
      <c r="G405" s="3" t="s">
        <v>18</v>
      </c>
      <c r="H405" s="3">
        <v>7622</v>
      </c>
      <c r="I405" s="3">
        <v>547</v>
      </c>
      <c r="J405" s="3">
        <v>8</v>
      </c>
      <c r="K405" s="3">
        <v>1</v>
      </c>
      <c r="L405" s="2">
        <v>43436.651099537034</v>
      </c>
      <c r="O405" s="3" t="s">
        <v>70</v>
      </c>
      <c r="P405" s="3" t="s">
        <v>105</v>
      </c>
      <c r="Q405" s="3" t="s">
        <v>30</v>
      </c>
      <c r="R405" s="3" t="s">
        <v>31</v>
      </c>
      <c r="S405" s="2">
        <v>43436.655914351853</v>
      </c>
      <c r="U405" s="2">
        <v>43436.661666666667</v>
      </c>
      <c r="X405" s="2">
        <f t="shared" si="218"/>
        <v>43436.650787037041</v>
      </c>
      <c r="Y405" s="33">
        <f t="shared" si="219"/>
        <v>0</v>
      </c>
      <c r="Z405" s="33">
        <f t="shared" si="220"/>
        <v>0</v>
      </c>
      <c r="AA405" s="30"/>
      <c r="AB405" s="30">
        <f t="shared" si="221"/>
        <v>0</v>
      </c>
      <c r="AC405" s="30">
        <f>IF(IF(B405="☆",(IF(L405&gt;S405,L405-X405,S405-X405)),M405-X405)&lt;0,0,IF(B405="☆",(IF(L405&gt;S405,L405-X405,S405-X405)),M405-X405))</f>
        <v>5.1273148128530011E-3</v>
      </c>
      <c r="AD405" s="30"/>
      <c r="AE405" s="30"/>
    </row>
    <row r="406" spans="1:33" s="3" customFormat="1" hidden="1" x14ac:dyDescent="0.4">
      <c r="A406" s="16" t="str">
        <f t="shared" si="216"/>
        <v>-</v>
      </c>
      <c r="B406" s="16" t="str">
        <f t="shared" si="217"/>
        <v>☆</v>
      </c>
      <c r="C406" s="7">
        <v>15</v>
      </c>
      <c r="D406" s="2">
        <v>43436.650925925926</v>
      </c>
      <c r="E406" s="3" t="s">
        <v>1196</v>
      </c>
      <c r="F406" s="3">
        <v>23826</v>
      </c>
      <c r="G406" s="3" t="s">
        <v>110</v>
      </c>
      <c r="H406" s="3">
        <v>3620</v>
      </c>
      <c r="I406" s="3">
        <v>987</v>
      </c>
      <c r="J406" s="3">
        <v>5</v>
      </c>
      <c r="K406" s="3">
        <v>3</v>
      </c>
      <c r="L406" s="2">
        <v>43436.651053240741</v>
      </c>
      <c r="O406" s="3" t="s">
        <v>33</v>
      </c>
      <c r="P406" s="3" t="s">
        <v>34</v>
      </c>
      <c r="Q406" s="3" t="s">
        <v>61</v>
      </c>
      <c r="R406" s="3" t="s">
        <v>62</v>
      </c>
      <c r="S406" s="2">
        <v>43436.672997685186</v>
      </c>
      <c r="U406" s="2">
        <v>43436.681817129633</v>
      </c>
      <c r="X406" s="2">
        <f t="shared" si="218"/>
        <v>43436.650925925926</v>
      </c>
      <c r="Y406" s="33">
        <f t="shared" si="219"/>
        <v>0</v>
      </c>
      <c r="Z406" s="33">
        <f t="shared" si="220"/>
        <v>0</v>
      </c>
      <c r="AA406" s="30"/>
      <c r="AB406" s="30">
        <f t="shared" si="221"/>
        <v>0</v>
      </c>
      <c r="AC406" s="30"/>
      <c r="AD406" s="30"/>
      <c r="AE406" s="30"/>
      <c r="AG406" s="3" t="s">
        <v>107</v>
      </c>
    </row>
    <row r="407" spans="1:33" s="3" customFormat="1" hidden="1" x14ac:dyDescent="0.4">
      <c r="A407" s="16" t="str">
        <f t="shared" si="216"/>
        <v>-</v>
      </c>
      <c r="B407" s="16" t="str">
        <f t="shared" si="217"/>
        <v>☆</v>
      </c>
      <c r="C407" s="7">
        <v>15</v>
      </c>
      <c r="D407" s="2">
        <v>43436.651990740742</v>
      </c>
      <c r="E407" s="3" t="s">
        <v>1048</v>
      </c>
      <c r="F407" s="3">
        <v>23828</v>
      </c>
      <c r="G407" s="3" t="s">
        <v>110</v>
      </c>
      <c r="H407" s="3">
        <v>3462</v>
      </c>
      <c r="I407" s="3">
        <v>429</v>
      </c>
      <c r="J407" s="3">
        <v>2</v>
      </c>
      <c r="K407" s="3">
        <v>1</v>
      </c>
      <c r="L407" s="2">
        <v>43436.652268518519</v>
      </c>
      <c r="O407" s="3" t="s">
        <v>22</v>
      </c>
      <c r="P407" s="3" t="s">
        <v>23</v>
      </c>
      <c r="Q407" s="3" t="s">
        <v>48</v>
      </c>
      <c r="R407" s="3" t="s">
        <v>49</v>
      </c>
      <c r="S407" s="2">
        <v>43436.675578703704</v>
      </c>
      <c r="U407" s="2">
        <v>43436.687418981484</v>
      </c>
      <c r="X407" s="2">
        <f t="shared" si="218"/>
        <v>43436.651990740742</v>
      </c>
      <c r="Y407" s="33">
        <f t="shared" si="219"/>
        <v>0</v>
      </c>
      <c r="Z407" s="33">
        <f t="shared" si="220"/>
        <v>0</v>
      </c>
      <c r="AA407" s="30"/>
      <c r="AB407" s="30">
        <f t="shared" si="221"/>
        <v>0</v>
      </c>
      <c r="AC407" s="30"/>
      <c r="AD407" s="30"/>
      <c r="AE407" s="30"/>
      <c r="AG407" s="3" t="s">
        <v>1371</v>
      </c>
    </row>
    <row r="408" spans="1:33" s="3" customFormat="1" hidden="1" x14ac:dyDescent="0.4">
      <c r="A408" s="16" t="str">
        <f t="shared" si="216"/>
        <v>★</v>
      </c>
      <c r="B408" s="16" t="str">
        <f t="shared" si="217"/>
        <v>☆</v>
      </c>
      <c r="C408" s="7">
        <v>15</v>
      </c>
      <c r="D408" s="2">
        <v>43436.656782407408</v>
      </c>
      <c r="E408" s="3" t="s">
        <v>1048</v>
      </c>
      <c r="F408" s="3">
        <v>23834</v>
      </c>
      <c r="G408" s="3" t="s">
        <v>110</v>
      </c>
      <c r="H408" s="3">
        <v>3462</v>
      </c>
      <c r="I408" s="3">
        <v>993</v>
      </c>
      <c r="J408" s="3">
        <v>2</v>
      </c>
      <c r="K408" s="3">
        <v>1</v>
      </c>
      <c r="L408" s="2">
        <v>43436.657152777778</v>
      </c>
      <c r="O408" s="3" t="s">
        <v>63</v>
      </c>
      <c r="P408" s="3" t="s">
        <v>64</v>
      </c>
      <c r="Q408" s="3" t="s">
        <v>48</v>
      </c>
      <c r="R408" s="3" t="s">
        <v>49</v>
      </c>
      <c r="S408" s="2">
        <v>43436.676180555558</v>
      </c>
      <c r="U408" s="2">
        <v>43436.686909722222</v>
      </c>
      <c r="W408" s="2">
        <v>43436.663726851853</v>
      </c>
      <c r="X408" s="2">
        <f t="shared" si="218"/>
        <v>43436.663726851853</v>
      </c>
      <c r="Y408" s="33">
        <f t="shared" si="219"/>
        <v>0</v>
      </c>
      <c r="Z408" s="33">
        <f t="shared" si="220"/>
        <v>0</v>
      </c>
      <c r="AA408" s="30"/>
      <c r="AB408" s="30">
        <f t="shared" si="221"/>
        <v>0</v>
      </c>
      <c r="AC408" s="30">
        <f t="shared" ref="AC408:AC417" si="222">IF(IF(B408="☆",(IF(L408&gt;S408,L408-X408,S408-X408)),M408-X408)&lt;0,0,IF(B408="☆",(IF(L408&gt;S408,L408-X408,S408-X408)),M408-X408))</f>
        <v>1.2453703704522923E-2</v>
      </c>
      <c r="AD408" s="30"/>
      <c r="AE408" s="30"/>
      <c r="AG408" s="3" t="s">
        <v>1372</v>
      </c>
    </row>
    <row r="409" spans="1:33" s="3" customFormat="1" hidden="1" x14ac:dyDescent="0.4">
      <c r="A409" s="16" t="str">
        <f t="shared" si="216"/>
        <v>-</v>
      </c>
      <c r="B409" s="16" t="str">
        <f t="shared" si="217"/>
        <v>☆</v>
      </c>
      <c r="C409" s="7">
        <v>15</v>
      </c>
      <c r="D409" s="2">
        <v>43436.659247685187</v>
      </c>
      <c r="E409" s="3" t="s">
        <v>1201</v>
      </c>
      <c r="F409" s="3">
        <v>23835</v>
      </c>
      <c r="G409" s="3" t="s">
        <v>95</v>
      </c>
      <c r="H409" s="3">
        <v>0</v>
      </c>
      <c r="I409" s="3">
        <v>259</v>
      </c>
      <c r="J409" s="3">
        <v>2</v>
      </c>
      <c r="K409" s="3">
        <v>4</v>
      </c>
      <c r="L409" s="2">
        <v>43436.669259259259</v>
      </c>
      <c r="O409" s="3" t="s">
        <v>39</v>
      </c>
      <c r="P409" s="3" t="s">
        <v>40</v>
      </c>
      <c r="Q409" s="3" t="s">
        <v>24</v>
      </c>
      <c r="R409" s="3" t="s">
        <v>25</v>
      </c>
      <c r="S409" s="2">
        <v>43436.677928240744</v>
      </c>
      <c r="U409" s="2">
        <v>43436.687673611108</v>
      </c>
      <c r="X409" s="2">
        <f t="shared" si="218"/>
        <v>43436.659247685187</v>
      </c>
      <c r="Y409" s="33">
        <f t="shared" si="219"/>
        <v>0</v>
      </c>
      <c r="Z409" s="33">
        <f t="shared" si="220"/>
        <v>0</v>
      </c>
      <c r="AA409" s="30"/>
      <c r="AB409" s="30">
        <f t="shared" si="221"/>
        <v>0</v>
      </c>
      <c r="AC409" s="30">
        <f t="shared" si="222"/>
        <v>1.8680555556784384E-2</v>
      </c>
      <c r="AD409" s="30"/>
      <c r="AE409" s="30"/>
    </row>
    <row r="410" spans="1:33" s="5" customFormat="1" hidden="1" x14ac:dyDescent="0.4">
      <c r="A410" s="17" t="str">
        <f t="shared" si="216"/>
        <v>-</v>
      </c>
      <c r="B410" s="17" t="str">
        <f t="shared" si="217"/>
        <v>☆</v>
      </c>
      <c r="C410" s="12">
        <v>15</v>
      </c>
      <c r="D410" s="4">
        <v>43436.664050925923</v>
      </c>
      <c r="E410" s="5" t="s">
        <v>1187</v>
      </c>
      <c r="F410" s="5">
        <v>23842</v>
      </c>
      <c r="G410" s="5" t="s">
        <v>32</v>
      </c>
      <c r="H410" s="5">
        <v>4317</v>
      </c>
      <c r="I410" s="5">
        <v>529</v>
      </c>
      <c r="J410" s="5">
        <v>8</v>
      </c>
      <c r="K410" s="5">
        <v>1</v>
      </c>
      <c r="L410" s="4">
        <v>43436.664305555554</v>
      </c>
      <c r="O410" s="5" t="s">
        <v>53</v>
      </c>
      <c r="P410" s="5" t="s">
        <v>54</v>
      </c>
      <c r="Q410" s="5" t="s">
        <v>33</v>
      </c>
      <c r="R410" s="5" t="s">
        <v>34</v>
      </c>
      <c r="S410" s="4">
        <v>43436.673368055555</v>
      </c>
      <c r="U410" s="4">
        <v>43436.69085648148</v>
      </c>
      <c r="X410" s="4">
        <f t="shared" si="218"/>
        <v>43436.664050925923</v>
      </c>
      <c r="Y410" s="34">
        <f t="shared" si="219"/>
        <v>0</v>
      </c>
      <c r="Z410" s="34">
        <f t="shared" si="220"/>
        <v>0</v>
      </c>
      <c r="AA410" s="31"/>
      <c r="AB410" s="31">
        <f t="shared" si="221"/>
        <v>0</v>
      </c>
      <c r="AC410" s="31">
        <f t="shared" si="222"/>
        <v>9.3171296321088448E-3</v>
      </c>
      <c r="AD410" s="31"/>
      <c r="AE410" s="31"/>
    </row>
    <row r="411" spans="1:33" s="21" customFormat="1" x14ac:dyDescent="0.4">
      <c r="A411" s="20" t="str">
        <f t="shared" si="216"/>
        <v>★</v>
      </c>
      <c r="B411" s="20" t="str">
        <f t="shared" si="217"/>
        <v>-</v>
      </c>
      <c r="C411" s="23">
        <v>16</v>
      </c>
      <c r="D411" s="22">
        <v>43436.627974537034</v>
      </c>
      <c r="E411" s="21" t="s">
        <v>1009</v>
      </c>
      <c r="F411" s="21">
        <v>23770</v>
      </c>
      <c r="G411" s="21" t="s">
        <v>18</v>
      </c>
      <c r="H411" s="21">
        <v>3931</v>
      </c>
      <c r="I411" s="21">
        <v>494</v>
      </c>
      <c r="J411" s="21">
        <v>4</v>
      </c>
      <c r="K411" s="21">
        <v>3</v>
      </c>
      <c r="M411" s="22">
        <v>43436.666712962964</v>
      </c>
      <c r="N411" s="22">
        <v>43436.68959490741</v>
      </c>
      <c r="O411" s="21" t="s">
        <v>22</v>
      </c>
      <c r="P411" s="21" t="s">
        <v>23</v>
      </c>
      <c r="Q411" s="21" t="s">
        <v>75</v>
      </c>
      <c r="R411" s="21" t="s">
        <v>76</v>
      </c>
      <c r="S411" s="22">
        <v>43436.669618055559</v>
      </c>
      <c r="T411" s="22">
        <v>43436.669618055559</v>
      </c>
      <c r="U411" s="22">
        <v>43436.683807870373</v>
      </c>
      <c r="V411" s="22">
        <v>43436.691736111112</v>
      </c>
      <c r="W411" s="22">
        <v>43436.669618055559</v>
      </c>
      <c r="X411" s="22">
        <f t="shared" si="218"/>
        <v>43436.669618055559</v>
      </c>
      <c r="Y411" s="35">
        <f t="shared" si="219"/>
        <v>2.2881944445543922E-2</v>
      </c>
      <c r="Z411" s="35">
        <f t="shared" si="220"/>
        <v>6.8645833336631767E-2</v>
      </c>
      <c r="AA411" s="32">
        <f>SUM(Z411:Z480)</f>
        <v>1.0569212962655001</v>
      </c>
      <c r="AB411" s="32">
        <f t="shared" si="221"/>
        <v>0</v>
      </c>
      <c r="AC411" s="32">
        <f t="shared" si="222"/>
        <v>0</v>
      </c>
      <c r="AD411" s="32">
        <f>AVERAGE(AC411:AC480)</f>
        <v>5.1597572955043606E-3</v>
      </c>
      <c r="AE411" s="32">
        <f>MEDIAN(AC411:AC480)</f>
        <v>4.7627314816054422E-3</v>
      </c>
    </row>
    <row r="412" spans="1:33" s="3" customFormat="1" x14ac:dyDescent="0.4">
      <c r="A412" s="16" t="str">
        <f t="shared" si="216"/>
        <v>★</v>
      </c>
      <c r="B412" s="16" t="str">
        <f t="shared" si="217"/>
        <v>-</v>
      </c>
      <c r="C412" s="7">
        <v>16</v>
      </c>
      <c r="D412" s="2">
        <v>43436.645104166666</v>
      </c>
      <c r="E412" s="3" t="s">
        <v>1165</v>
      </c>
      <c r="F412" s="3">
        <v>23815</v>
      </c>
      <c r="G412" s="3" t="s">
        <v>32</v>
      </c>
      <c r="H412" s="3">
        <v>8128</v>
      </c>
      <c r="I412" s="3">
        <v>412</v>
      </c>
      <c r="J412" s="3">
        <v>4</v>
      </c>
      <c r="K412" s="3">
        <v>2</v>
      </c>
      <c r="M412" s="2">
        <v>43436.68550925926</v>
      </c>
      <c r="N412" s="2">
        <v>43436.708472222221</v>
      </c>
      <c r="O412" s="3" t="s">
        <v>55</v>
      </c>
      <c r="P412" s="3" t="s">
        <v>56</v>
      </c>
      <c r="Q412" s="3" t="s">
        <v>63</v>
      </c>
      <c r="R412" s="3" t="s">
        <v>64</v>
      </c>
      <c r="S412" s="2">
        <v>43436.686759259261</v>
      </c>
      <c r="T412" s="2">
        <v>43436.686759259261</v>
      </c>
      <c r="U412" s="2">
        <v>43436.705740740741</v>
      </c>
      <c r="V412" s="2">
        <v>43436.712766203702</v>
      </c>
      <c r="W412" s="2">
        <v>43436.686759259261</v>
      </c>
      <c r="X412" s="2">
        <f t="shared" si="218"/>
        <v>43436.686759259261</v>
      </c>
      <c r="Y412" s="33">
        <f t="shared" si="219"/>
        <v>2.2962962961173616E-2</v>
      </c>
      <c r="Z412" s="33">
        <f t="shared" si="220"/>
        <v>4.5925925922347233E-2</v>
      </c>
      <c r="AA412" s="30"/>
      <c r="AB412" s="30">
        <f t="shared" si="221"/>
        <v>0</v>
      </c>
      <c r="AC412" s="30">
        <f t="shared" si="222"/>
        <v>0</v>
      </c>
      <c r="AD412" s="30"/>
      <c r="AE412" s="30"/>
    </row>
    <row r="413" spans="1:33" s="3" customFormat="1" x14ac:dyDescent="0.4">
      <c r="A413" s="16" t="str">
        <f t="shared" si="216"/>
        <v>★</v>
      </c>
      <c r="B413" s="16" t="str">
        <f t="shared" si="217"/>
        <v>-</v>
      </c>
      <c r="C413" s="7">
        <v>16</v>
      </c>
      <c r="D413" s="2">
        <v>43436.656284722223</v>
      </c>
      <c r="E413" s="3" t="s">
        <v>1082</v>
      </c>
      <c r="F413" s="3">
        <v>23832</v>
      </c>
      <c r="G413" s="3" t="s">
        <v>32</v>
      </c>
      <c r="H413" s="3">
        <v>8071</v>
      </c>
      <c r="I413" s="3">
        <v>632</v>
      </c>
      <c r="J413" s="3">
        <v>4</v>
      </c>
      <c r="K413" s="3">
        <v>1</v>
      </c>
      <c r="M413" s="2">
        <v>43436.695787037039</v>
      </c>
      <c r="N413" s="2">
        <v>43436.712256944447</v>
      </c>
      <c r="O413" s="3" t="s">
        <v>53</v>
      </c>
      <c r="P413" s="3" t="s">
        <v>54</v>
      </c>
      <c r="Q413" s="3" t="s">
        <v>36</v>
      </c>
      <c r="R413" s="3" t="s">
        <v>37</v>
      </c>
      <c r="S413" s="2">
        <v>43436.697939814818</v>
      </c>
      <c r="T413" s="2">
        <v>43436.697939814818</v>
      </c>
      <c r="U413" s="2">
        <v>43436.718287037038</v>
      </c>
      <c r="V413" s="2">
        <v>43436.718287037038</v>
      </c>
      <c r="W413" s="2">
        <v>43436.697939814818</v>
      </c>
      <c r="X413" s="2">
        <f t="shared" si="218"/>
        <v>43436.697939814818</v>
      </c>
      <c r="Y413" s="33">
        <f t="shared" si="219"/>
        <v>1.6469907408463769E-2</v>
      </c>
      <c r="Z413" s="33">
        <f t="shared" si="220"/>
        <v>1.6469907408463769E-2</v>
      </c>
      <c r="AA413" s="30"/>
      <c r="AB413" s="30">
        <f t="shared" si="221"/>
        <v>0</v>
      </c>
      <c r="AC413" s="30">
        <f t="shared" si="222"/>
        <v>0</v>
      </c>
      <c r="AD413" s="30"/>
      <c r="AE413" s="30"/>
    </row>
    <row r="414" spans="1:33" s="3" customFormat="1" x14ac:dyDescent="0.4">
      <c r="A414" s="16" t="str">
        <f t="shared" si="216"/>
        <v>★</v>
      </c>
      <c r="B414" s="16" t="str">
        <f t="shared" si="217"/>
        <v>-</v>
      </c>
      <c r="C414" s="7">
        <v>16</v>
      </c>
      <c r="D414" s="2">
        <v>43436.659884259258</v>
      </c>
      <c r="E414" s="3" t="s">
        <v>1202</v>
      </c>
      <c r="F414" s="3">
        <v>23837</v>
      </c>
      <c r="G414" s="3" t="s">
        <v>18</v>
      </c>
      <c r="H414" s="3">
        <v>8135</v>
      </c>
      <c r="I414" s="3">
        <v>64</v>
      </c>
      <c r="J414" s="3">
        <v>1</v>
      </c>
      <c r="K414" s="3">
        <v>2</v>
      </c>
      <c r="M414" s="2">
        <v>43436.678124999999</v>
      </c>
      <c r="N414" s="2">
        <v>43436.686678240738</v>
      </c>
      <c r="O414" s="3" t="s">
        <v>33</v>
      </c>
      <c r="P414" s="3" t="s">
        <v>34</v>
      </c>
      <c r="Q414" s="3" t="s">
        <v>73</v>
      </c>
      <c r="R414" s="3" t="s">
        <v>74</v>
      </c>
      <c r="S414" s="2">
        <v>43436.676215277781</v>
      </c>
      <c r="T414" s="2">
        <v>43436.676215277781</v>
      </c>
      <c r="U414" s="2">
        <v>43436.683923611112</v>
      </c>
      <c r="V414" s="2">
        <v>43436.683923611112</v>
      </c>
      <c r="W414" s="2">
        <v>43436.666817129626</v>
      </c>
      <c r="X414" s="2">
        <f t="shared" si="218"/>
        <v>43436.666817129626</v>
      </c>
      <c r="Y414" s="33">
        <f t="shared" si="219"/>
        <v>8.55324073927477E-3</v>
      </c>
      <c r="Z414" s="33">
        <f t="shared" si="220"/>
        <v>1.710648147854954E-2</v>
      </c>
      <c r="AA414" s="30"/>
      <c r="AB414" s="30">
        <f t="shared" si="221"/>
        <v>1.9097222175332718E-3</v>
      </c>
      <c r="AC414" s="30">
        <f t="shared" si="222"/>
        <v>1.1307870372547768E-2</v>
      </c>
      <c r="AD414" s="30"/>
      <c r="AE414" s="30"/>
    </row>
    <row r="415" spans="1:33" s="3" customFormat="1" x14ac:dyDescent="0.4">
      <c r="A415" s="16" t="str">
        <f t="shared" si="216"/>
        <v>★</v>
      </c>
      <c r="B415" s="16" t="str">
        <f t="shared" si="217"/>
        <v>-</v>
      </c>
      <c r="C415" s="7">
        <v>16</v>
      </c>
      <c r="D415" s="2">
        <v>43436.661319444444</v>
      </c>
      <c r="E415" s="3" t="s">
        <v>1204</v>
      </c>
      <c r="F415" s="3">
        <v>23839</v>
      </c>
      <c r="G415" s="3" t="s">
        <v>32</v>
      </c>
      <c r="H415" s="3">
        <v>8133</v>
      </c>
      <c r="I415" s="3">
        <v>144</v>
      </c>
      <c r="J415" s="3">
        <v>3</v>
      </c>
      <c r="K415" s="3">
        <v>1</v>
      </c>
      <c r="M415" s="2">
        <v>43436.665543981479</v>
      </c>
      <c r="N415" s="2">
        <v>43436.678553240738</v>
      </c>
      <c r="O415" s="3" t="s">
        <v>71</v>
      </c>
      <c r="P415" s="3" t="s">
        <v>72</v>
      </c>
      <c r="Q415" s="3" t="s">
        <v>28</v>
      </c>
      <c r="R415" s="3" t="s">
        <v>29</v>
      </c>
      <c r="S415" s="2">
        <v>43436.668263888889</v>
      </c>
      <c r="T415" s="2">
        <v>43436.668263888889</v>
      </c>
      <c r="U415" s="2">
        <v>43436.678356481483</v>
      </c>
      <c r="V415" s="2">
        <v>43436.678703703707</v>
      </c>
      <c r="W415" s="2">
        <v>43436.668263888889</v>
      </c>
      <c r="X415" s="2">
        <f t="shared" si="218"/>
        <v>43436.668263888889</v>
      </c>
      <c r="Y415" s="33">
        <f t="shared" si="219"/>
        <v>1.3009259258979E-2</v>
      </c>
      <c r="Z415" s="33">
        <f t="shared" si="220"/>
        <v>1.3009259258979E-2</v>
      </c>
      <c r="AA415" s="30"/>
      <c r="AB415" s="30">
        <f t="shared" si="221"/>
        <v>0</v>
      </c>
      <c r="AC415" s="30">
        <f t="shared" si="222"/>
        <v>0</v>
      </c>
      <c r="AD415" s="30"/>
      <c r="AE415" s="30"/>
    </row>
    <row r="416" spans="1:33" s="3" customFormat="1" x14ac:dyDescent="0.4">
      <c r="A416" s="16" t="str">
        <f t="shared" si="216"/>
        <v>★</v>
      </c>
      <c r="B416" s="16" t="str">
        <f t="shared" si="217"/>
        <v>-</v>
      </c>
      <c r="C416" s="7">
        <v>16</v>
      </c>
      <c r="D416" s="2">
        <v>43436.663541666669</v>
      </c>
      <c r="E416" s="3" t="s">
        <v>1054</v>
      </c>
      <c r="F416" s="3">
        <v>23841</v>
      </c>
      <c r="G416" s="3" t="s">
        <v>32</v>
      </c>
      <c r="H416" s="3">
        <v>2554</v>
      </c>
      <c r="I416" s="3">
        <v>169</v>
      </c>
      <c r="J416" s="3">
        <v>2</v>
      </c>
      <c r="K416" s="3">
        <v>1</v>
      </c>
      <c r="M416" s="2">
        <v>43436.671215277776</v>
      </c>
      <c r="N416" s="2">
        <v>43436.677511574075</v>
      </c>
      <c r="O416" s="3" t="s">
        <v>28</v>
      </c>
      <c r="P416" s="3" t="s">
        <v>29</v>
      </c>
      <c r="Q416" s="3" t="s">
        <v>71</v>
      </c>
      <c r="R416" s="3" t="s">
        <v>72</v>
      </c>
      <c r="S416" s="2">
        <v>43436.670486111114</v>
      </c>
      <c r="T416" s="2">
        <v>43436.670486111114</v>
      </c>
      <c r="U416" s="2">
        <v>43436.678912037038</v>
      </c>
      <c r="V416" s="2">
        <v>43436.678912037038</v>
      </c>
      <c r="W416" s="2">
        <v>43436.670486111114</v>
      </c>
      <c r="X416" s="2">
        <f t="shared" si="218"/>
        <v>43436.670486111114</v>
      </c>
      <c r="Y416" s="33">
        <f t="shared" si="219"/>
        <v>6.2962962983874604E-3</v>
      </c>
      <c r="Z416" s="33">
        <f t="shared" si="220"/>
        <v>6.2962962983874604E-3</v>
      </c>
      <c r="AA416" s="30"/>
      <c r="AB416" s="30">
        <f t="shared" si="221"/>
        <v>7.2916666249511763E-4</v>
      </c>
      <c r="AC416" s="30">
        <f t="shared" si="222"/>
        <v>7.2916666249511763E-4</v>
      </c>
      <c r="AD416" s="30"/>
      <c r="AE416" s="30"/>
    </row>
    <row r="417" spans="1:31" s="3" customFormat="1" x14ac:dyDescent="0.4">
      <c r="A417" s="16" t="str">
        <f t="shared" si="216"/>
        <v>★</v>
      </c>
      <c r="B417" s="16" t="str">
        <f t="shared" si="217"/>
        <v>-</v>
      </c>
      <c r="C417" s="7">
        <v>16</v>
      </c>
      <c r="D417" s="2">
        <v>43436.664895833332</v>
      </c>
      <c r="E417" s="3" t="s">
        <v>1048</v>
      </c>
      <c r="F417" s="3">
        <v>23844</v>
      </c>
      <c r="G417" s="3" t="s">
        <v>32</v>
      </c>
      <c r="H417" s="3">
        <v>3462</v>
      </c>
      <c r="I417" s="3">
        <v>670</v>
      </c>
      <c r="J417" s="3">
        <v>15</v>
      </c>
      <c r="K417" s="3">
        <v>1</v>
      </c>
      <c r="M417" s="2">
        <v>43436.674780092595</v>
      </c>
      <c r="N417" s="2">
        <v>43436.696412037039</v>
      </c>
      <c r="O417" s="3" t="s">
        <v>57</v>
      </c>
      <c r="P417" s="3" t="s">
        <v>58</v>
      </c>
      <c r="Q417" s="3" t="s">
        <v>53</v>
      </c>
      <c r="R417" s="3" t="s">
        <v>54</v>
      </c>
      <c r="S417" s="2">
        <v>43436.675567129627</v>
      </c>
      <c r="T417" s="2">
        <v>43436.675567129627</v>
      </c>
      <c r="U417" s="2">
        <v>43436.689756944441</v>
      </c>
      <c r="V417" s="2">
        <v>43436.689756944441</v>
      </c>
      <c r="W417" s="2">
        <v>43436.6718287037</v>
      </c>
      <c r="X417" s="2">
        <f t="shared" si="218"/>
        <v>43436.6718287037</v>
      </c>
      <c r="Y417" s="33">
        <f t="shared" si="219"/>
        <v>2.1631944444379769E-2</v>
      </c>
      <c r="Z417" s="33">
        <f t="shared" si="220"/>
        <v>2.1631944444379769E-2</v>
      </c>
      <c r="AA417" s="30"/>
      <c r="AB417" s="30">
        <f t="shared" si="221"/>
        <v>0</v>
      </c>
      <c r="AC417" s="30">
        <f t="shared" si="222"/>
        <v>2.9513888948713429E-3</v>
      </c>
      <c r="AD417" s="30"/>
      <c r="AE417" s="30"/>
    </row>
    <row r="418" spans="1:31" s="3" customFormat="1" x14ac:dyDescent="0.4">
      <c r="A418" s="16" t="str">
        <f t="shared" si="214"/>
        <v>-</v>
      </c>
      <c r="B418" s="16" t="str">
        <f t="shared" si="215"/>
        <v>-</v>
      </c>
      <c r="C418" s="7">
        <v>16</v>
      </c>
      <c r="D418" s="2">
        <v>43436.672175925924</v>
      </c>
      <c r="E418" s="3" t="s">
        <v>1207</v>
      </c>
      <c r="F418" s="3">
        <v>23849</v>
      </c>
      <c r="G418" s="3" t="s">
        <v>18</v>
      </c>
      <c r="H418" s="3">
        <v>7405</v>
      </c>
      <c r="I418" s="3">
        <v>477</v>
      </c>
      <c r="J418" s="3">
        <v>14</v>
      </c>
      <c r="K418" s="3">
        <v>4</v>
      </c>
      <c r="M418" s="2">
        <v>43436.672800925924</v>
      </c>
      <c r="N418" s="2">
        <v>43436.679780092592</v>
      </c>
      <c r="O418" s="3" t="s">
        <v>39</v>
      </c>
      <c r="P418" s="3" t="s">
        <v>40</v>
      </c>
      <c r="Q418" s="3" t="s">
        <v>24</v>
      </c>
      <c r="R418" s="3" t="s">
        <v>25</v>
      </c>
      <c r="S418" s="2">
        <v>43436.673217592594</v>
      </c>
      <c r="T418" s="2">
        <v>43436.673217592594</v>
      </c>
      <c r="U418" s="2">
        <v>43436.682962962965</v>
      </c>
      <c r="V418" s="2">
        <v>43436.682962962965</v>
      </c>
      <c r="X418" s="2">
        <f t="shared" si="199"/>
        <v>43436.672175925924</v>
      </c>
      <c r="Y418" s="33">
        <f t="shared" si="200"/>
        <v>6.9791666683158837E-3</v>
      </c>
      <c r="Z418" s="33">
        <f t="shared" si="201"/>
        <v>2.7916666673263535E-2</v>
      </c>
      <c r="AA418" s="30"/>
      <c r="AB418" s="30">
        <f t="shared" si="204"/>
        <v>0</v>
      </c>
      <c r="AC418" s="30">
        <f t="shared" si="205"/>
        <v>6.2500000058207661E-4</v>
      </c>
      <c r="AD418" s="30"/>
      <c r="AE418" s="30"/>
    </row>
    <row r="419" spans="1:31" s="3" customFormat="1" hidden="1" x14ac:dyDescent="0.4">
      <c r="A419" s="16" t="str">
        <f t="shared" si="212"/>
        <v>-</v>
      </c>
      <c r="B419" s="16" t="str">
        <f t="shared" si="213"/>
        <v>-</v>
      </c>
      <c r="C419" s="7">
        <v>16</v>
      </c>
      <c r="D419" s="2">
        <v>43436.674050925925</v>
      </c>
      <c r="E419" s="3" t="s">
        <v>1208</v>
      </c>
      <c r="F419" s="3">
        <v>23850</v>
      </c>
      <c r="G419" s="3" t="s">
        <v>96</v>
      </c>
      <c r="H419" s="3">
        <v>0</v>
      </c>
      <c r="I419" s="3">
        <v>400</v>
      </c>
      <c r="J419" s="3">
        <v>13</v>
      </c>
      <c r="K419" s="3">
        <v>3</v>
      </c>
      <c r="M419" s="2">
        <v>43436.679618055554</v>
      </c>
      <c r="N419" s="2">
        <v>43436.688518518517</v>
      </c>
      <c r="O419" s="3" t="s">
        <v>30</v>
      </c>
      <c r="P419" s="3" t="s">
        <v>31</v>
      </c>
      <c r="Q419" s="3" t="s">
        <v>43</v>
      </c>
      <c r="R419" s="3" t="s">
        <v>89</v>
      </c>
      <c r="S419" s="2">
        <v>43436.679571759261</v>
      </c>
      <c r="T419" s="2">
        <v>43436.679571759261</v>
      </c>
      <c r="U419" s="2">
        <v>43436.687893518516</v>
      </c>
      <c r="V419" s="2">
        <v>43436.687893518516</v>
      </c>
      <c r="X419" s="2">
        <f t="shared" si="199"/>
        <v>43436.674050925925</v>
      </c>
      <c r="Y419" s="33">
        <f t="shared" si="200"/>
        <v>8.9004629626288079E-3</v>
      </c>
      <c r="Z419" s="33">
        <f t="shared" si="201"/>
        <v>2.6701388887886424E-2</v>
      </c>
      <c r="AA419" s="30"/>
      <c r="AB419" s="30">
        <f t="shared" si="204"/>
        <v>4.6296292566694319E-5</v>
      </c>
      <c r="AC419" s="30">
        <f t="shared" si="205"/>
        <v>5.5671296286163852E-3</v>
      </c>
      <c r="AD419" s="30"/>
      <c r="AE419" s="30"/>
    </row>
    <row r="420" spans="1:31" s="3" customFormat="1" x14ac:dyDescent="0.4">
      <c r="A420" s="16" t="str">
        <f t="shared" si="212"/>
        <v>-</v>
      </c>
      <c r="B420" s="16" t="str">
        <f t="shared" si="213"/>
        <v>-</v>
      </c>
      <c r="C420" s="7">
        <v>16</v>
      </c>
      <c r="D420" s="2">
        <v>43436.674386574072</v>
      </c>
      <c r="E420" s="3" t="s">
        <v>1209</v>
      </c>
      <c r="F420" s="3">
        <v>23851</v>
      </c>
      <c r="G420" s="3" t="s">
        <v>32</v>
      </c>
      <c r="H420" s="3">
        <v>8137</v>
      </c>
      <c r="I420" s="3">
        <v>799</v>
      </c>
      <c r="J420" s="3">
        <v>2</v>
      </c>
      <c r="K420" s="3">
        <v>2</v>
      </c>
      <c r="M420" s="2">
        <v>43436.684884259259</v>
      </c>
      <c r="N420" s="2">
        <v>43436.698692129627</v>
      </c>
      <c r="O420" s="3" t="s">
        <v>68</v>
      </c>
      <c r="P420" s="3" t="s">
        <v>69</v>
      </c>
      <c r="Q420" s="3" t="s">
        <v>103</v>
      </c>
      <c r="R420" s="3" t="s">
        <v>19</v>
      </c>
      <c r="S420" s="2">
        <v>43436.683425925927</v>
      </c>
      <c r="T420" s="2">
        <v>43436.683425925927</v>
      </c>
      <c r="U420" s="2">
        <v>43436.693425925929</v>
      </c>
      <c r="V420" s="2">
        <v>43436.693425925929</v>
      </c>
      <c r="X420" s="2">
        <f t="shared" si="199"/>
        <v>43436.674386574072</v>
      </c>
      <c r="Y420" s="33">
        <f t="shared" si="200"/>
        <v>1.3807870367600117E-2</v>
      </c>
      <c r="Z420" s="33">
        <f t="shared" si="201"/>
        <v>2.7615740735200234E-2</v>
      </c>
      <c r="AA420" s="30"/>
      <c r="AB420" s="30">
        <f t="shared" si="204"/>
        <v>1.4583333322661929E-3</v>
      </c>
      <c r="AC420" s="30">
        <f t="shared" si="205"/>
        <v>1.0497685187146999E-2</v>
      </c>
      <c r="AD420" s="30"/>
      <c r="AE420" s="30"/>
    </row>
    <row r="421" spans="1:31" s="3" customFormat="1" hidden="1" x14ac:dyDescent="0.4">
      <c r="A421" s="16" t="str">
        <f t="shared" si="212"/>
        <v>-</v>
      </c>
      <c r="B421" s="16" t="str">
        <f t="shared" si="213"/>
        <v>-</v>
      </c>
      <c r="C421" s="7">
        <v>16</v>
      </c>
      <c r="D421" s="2">
        <v>43436.677372685182</v>
      </c>
      <c r="E421" s="3" t="s">
        <v>1211</v>
      </c>
      <c r="F421" s="3">
        <v>23853</v>
      </c>
      <c r="G421" s="3" t="s">
        <v>95</v>
      </c>
      <c r="H421" s="3">
        <v>0</v>
      </c>
      <c r="I421" s="3">
        <v>612</v>
      </c>
      <c r="J421" s="3">
        <v>9</v>
      </c>
      <c r="K421" s="3">
        <v>2</v>
      </c>
      <c r="M421" s="2">
        <v>43436.679259259261</v>
      </c>
      <c r="N421" s="2">
        <v>43436.689305555556</v>
      </c>
      <c r="O421" s="3" t="s">
        <v>57</v>
      </c>
      <c r="P421" s="3" t="s">
        <v>58</v>
      </c>
      <c r="Q421" s="3" t="s">
        <v>43</v>
      </c>
      <c r="R421" s="3" t="s">
        <v>89</v>
      </c>
      <c r="S421" s="2">
        <v>43436.67931712963</v>
      </c>
      <c r="T421" s="2">
        <v>43436.67931712963</v>
      </c>
      <c r="U421" s="2">
        <v>43436.689571759256</v>
      </c>
      <c r="V421" s="2">
        <v>43436.689571759256</v>
      </c>
      <c r="X421" s="2">
        <f t="shared" si="199"/>
        <v>43436.677372685182</v>
      </c>
      <c r="Y421" s="33">
        <f t="shared" si="200"/>
        <v>1.0046296294603962E-2</v>
      </c>
      <c r="Z421" s="33">
        <f t="shared" si="201"/>
        <v>2.0092592589207925E-2</v>
      </c>
      <c r="AA421" s="30"/>
      <c r="AB421" s="30">
        <f t="shared" si="204"/>
        <v>0</v>
      </c>
      <c r="AC421" s="30">
        <f t="shared" si="205"/>
        <v>1.8865740785258822E-3</v>
      </c>
      <c r="AD421" s="30"/>
      <c r="AE421" s="30"/>
    </row>
    <row r="422" spans="1:31" s="3" customFormat="1" x14ac:dyDescent="0.4">
      <c r="A422" s="16" t="str">
        <f t="shared" si="212"/>
        <v>-</v>
      </c>
      <c r="B422" s="16" t="str">
        <f t="shared" si="213"/>
        <v>-</v>
      </c>
      <c r="C422" s="7">
        <v>16</v>
      </c>
      <c r="D422" s="2">
        <v>43436.677777777775</v>
      </c>
      <c r="E422" s="3" t="s">
        <v>1212</v>
      </c>
      <c r="F422" s="3">
        <v>23854</v>
      </c>
      <c r="G422" s="3" t="s">
        <v>32</v>
      </c>
      <c r="H422" s="3">
        <v>4241</v>
      </c>
      <c r="I422" s="3">
        <v>233</v>
      </c>
      <c r="J422" s="3">
        <v>11</v>
      </c>
      <c r="K422" s="3">
        <v>2</v>
      </c>
      <c r="M422" s="2">
        <v>43436.680879629632</v>
      </c>
      <c r="N422" s="2">
        <v>43436.691701388889</v>
      </c>
      <c r="O422" s="3" t="s">
        <v>103</v>
      </c>
      <c r="P422" s="3" t="s">
        <v>19</v>
      </c>
      <c r="Q422" s="3" t="s">
        <v>53</v>
      </c>
      <c r="R422" s="3" t="s">
        <v>54</v>
      </c>
      <c r="S422" s="2">
        <v>43436.681041666663</v>
      </c>
      <c r="T422" s="2">
        <v>43436.681041666663</v>
      </c>
      <c r="U422" s="2">
        <v>43436.691527777781</v>
      </c>
      <c r="V422" s="2">
        <v>43436.691527777781</v>
      </c>
      <c r="X422" s="2">
        <f t="shared" si="199"/>
        <v>43436.677777777775</v>
      </c>
      <c r="Y422" s="33">
        <f t="shared" si="200"/>
        <v>1.0821759256941732E-2</v>
      </c>
      <c r="Z422" s="33">
        <f t="shared" si="201"/>
        <v>2.1643518513883464E-2</v>
      </c>
      <c r="AA422" s="30"/>
      <c r="AB422" s="30">
        <f t="shared" si="204"/>
        <v>0</v>
      </c>
      <c r="AC422" s="30">
        <f t="shared" si="205"/>
        <v>3.1018518566270359E-3</v>
      </c>
      <c r="AD422" s="30"/>
      <c r="AE422" s="30"/>
    </row>
    <row r="423" spans="1:31" s="3" customFormat="1" x14ac:dyDescent="0.4">
      <c r="A423" s="16" t="str">
        <f t="shared" si="210"/>
        <v>-</v>
      </c>
      <c r="B423" s="16" t="str">
        <f t="shared" si="211"/>
        <v>-</v>
      </c>
      <c r="C423" s="7">
        <v>16</v>
      </c>
      <c r="D423" s="2">
        <v>43436.679976851854</v>
      </c>
      <c r="E423" s="3" t="s">
        <v>1015</v>
      </c>
      <c r="F423" s="3">
        <v>23856</v>
      </c>
      <c r="G423" s="3" t="s">
        <v>50</v>
      </c>
      <c r="H423" s="3">
        <v>2041</v>
      </c>
      <c r="I423" s="3">
        <v>666</v>
      </c>
      <c r="J423" s="3">
        <v>14</v>
      </c>
      <c r="K423" s="3">
        <v>4</v>
      </c>
      <c r="M423" s="2">
        <v>43436.68136574074</v>
      </c>
      <c r="N423" s="2">
        <v>43436.68440972222</v>
      </c>
      <c r="O423" s="3" t="s">
        <v>24</v>
      </c>
      <c r="P423" s="3" t="s">
        <v>25</v>
      </c>
      <c r="Q423" s="3" t="s">
        <v>30</v>
      </c>
      <c r="R423" s="3" t="s">
        <v>31</v>
      </c>
      <c r="S423" s="2">
        <v>43436.681018518517</v>
      </c>
      <c r="T423" s="2">
        <v>43436.681018518517</v>
      </c>
      <c r="U423" s="2">
        <v>43436.687858796293</v>
      </c>
      <c r="V423" s="2">
        <v>43436.686550925922</v>
      </c>
      <c r="X423" s="2">
        <f t="shared" si="199"/>
        <v>43436.679976851854</v>
      </c>
      <c r="Y423" s="33">
        <f t="shared" si="200"/>
        <v>3.0439814800047316E-3</v>
      </c>
      <c r="Z423" s="33">
        <f t="shared" si="201"/>
        <v>1.2175925920018926E-2</v>
      </c>
      <c r="AA423" s="30"/>
      <c r="AB423" s="30">
        <f t="shared" si="204"/>
        <v>3.4722222335403785E-4</v>
      </c>
      <c r="AC423" s="30">
        <f t="shared" si="205"/>
        <v>1.3888888861401938E-3</v>
      </c>
      <c r="AD423" s="30"/>
      <c r="AE423" s="30"/>
    </row>
    <row r="424" spans="1:31" s="3" customFormat="1" hidden="1" x14ac:dyDescent="0.4">
      <c r="A424" s="16" t="str">
        <f t="shared" si="210"/>
        <v>-</v>
      </c>
      <c r="B424" s="16" t="str">
        <f t="shared" si="211"/>
        <v>-</v>
      </c>
      <c r="C424" s="7">
        <v>16</v>
      </c>
      <c r="D424" s="2">
        <v>43436.680069444446</v>
      </c>
      <c r="E424" s="3" t="s">
        <v>1214</v>
      </c>
      <c r="F424" s="3">
        <v>23858</v>
      </c>
      <c r="G424" s="3" t="s">
        <v>95</v>
      </c>
      <c r="H424" s="3">
        <v>0</v>
      </c>
      <c r="I424" s="3">
        <v>842</v>
      </c>
      <c r="J424" s="3">
        <v>8</v>
      </c>
      <c r="K424" s="3">
        <v>2</v>
      </c>
      <c r="M424" s="2">
        <v>43436.691631944443</v>
      </c>
      <c r="N424" s="2">
        <v>43436.698206018518</v>
      </c>
      <c r="O424" s="3" t="s">
        <v>28</v>
      </c>
      <c r="P424" s="3" t="s">
        <v>29</v>
      </c>
      <c r="Q424" s="3" t="s">
        <v>103</v>
      </c>
      <c r="R424" s="3" t="s">
        <v>19</v>
      </c>
      <c r="S424" s="2">
        <v>43436.685069444444</v>
      </c>
      <c r="T424" s="2">
        <v>43436.690983796296</v>
      </c>
      <c r="U424" s="2">
        <v>43436.69263888889</v>
      </c>
      <c r="V424" s="2">
        <v>43436.698553240742</v>
      </c>
      <c r="X424" s="2">
        <f t="shared" si="199"/>
        <v>43436.680069444446</v>
      </c>
      <c r="Y424" s="33">
        <f t="shared" si="200"/>
        <v>6.5740740756154992E-3</v>
      </c>
      <c r="Z424" s="33">
        <f t="shared" si="201"/>
        <v>1.3148148151230998E-2</v>
      </c>
      <c r="AA424" s="30"/>
      <c r="AB424" s="30">
        <f t="shared" si="204"/>
        <v>6.5624999988358468E-3</v>
      </c>
      <c r="AC424" s="30">
        <f t="shared" si="205"/>
        <v>1.1562499996216502E-2</v>
      </c>
      <c r="AD424" s="30"/>
      <c r="AE424" s="30"/>
    </row>
    <row r="425" spans="1:31" s="3" customFormat="1" x14ac:dyDescent="0.4">
      <c r="A425" s="16" t="str">
        <f t="shared" si="210"/>
        <v>-</v>
      </c>
      <c r="B425" s="16" t="str">
        <f t="shared" si="211"/>
        <v>-</v>
      </c>
      <c r="C425" s="7">
        <v>16</v>
      </c>
      <c r="D425" s="2">
        <v>43436.682222222225</v>
      </c>
      <c r="E425" s="3" t="s">
        <v>836</v>
      </c>
      <c r="F425" s="3">
        <v>23861</v>
      </c>
      <c r="G425" s="3" t="s">
        <v>18</v>
      </c>
      <c r="H425" s="3">
        <v>4091</v>
      </c>
      <c r="I425" s="3">
        <v>430</v>
      </c>
      <c r="J425" s="3">
        <v>3</v>
      </c>
      <c r="K425" s="3">
        <v>1</v>
      </c>
      <c r="M425" s="2">
        <v>43436.687534722223</v>
      </c>
      <c r="N425" s="2">
        <v>43436.690381944441</v>
      </c>
      <c r="O425" s="3" t="s">
        <v>63</v>
      </c>
      <c r="P425" s="3" t="s">
        <v>64</v>
      </c>
      <c r="Q425" s="3" t="s">
        <v>57</v>
      </c>
      <c r="R425" s="3" t="s">
        <v>58</v>
      </c>
      <c r="S425" s="2">
        <v>43436.688611111109</v>
      </c>
      <c r="T425" s="2">
        <v>43436.688611111109</v>
      </c>
      <c r="U425" s="2">
        <v>43436.69259259259</v>
      </c>
      <c r="V425" s="2">
        <v>43436.69259259259</v>
      </c>
      <c r="X425" s="2">
        <f t="shared" si="199"/>
        <v>43436.682222222225</v>
      </c>
      <c r="Y425" s="33">
        <f t="shared" si="200"/>
        <v>2.8472222184063867E-3</v>
      </c>
      <c r="Z425" s="33">
        <f t="shared" si="201"/>
        <v>2.8472222184063867E-3</v>
      </c>
      <c r="AA425" s="30"/>
      <c r="AB425" s="30">
        <f t="shared" si="204"/>
        <v>0</v>
      </c>
      <c r="AC425" s="30">
        <f t="shared" si="205"/>
        <v>5.3124999976716936E-3</v>
      </c>
      <c r="AD425" s="30"/>
      <c r="AE425" s="30"/>
    </row>
    <row r="426" spans="1:31" s="3" customFormat="1" x14ac:dyDescent="0.4">
      <c r="A426" s="16" t="str">
        <f t="shared" si="210"/>
        <v>★</v>
      </c>
      <c r="B426" s="16" t="str">
        <f t="shared" si="211"/>
        <v>-</v>
      </c>
      <c r="C426" s="7">
        <v>16</v>
      </c>
      <c r="D426" s="2">
        <v>43436.683587962965</v>
      </c>
      <c r="E426" s="3" t="s">
        <v>807</v>
      </c>
      <c r="F426" s="3">
        <v>23862</v>
      </c>
      <c r="G426" s="3" t="s">
        <v>97</v>
      </c>
      <c r="H426" s="3">
        <v>8058</v>
      </c>
      <c r="I426" s="3">
        <v>363</v>
      </c>
      <c r="J426" s="3">
        <v>10</v>
      </c>
      <c r="K426" s="3">
        <v>2</v>
      </c>
      <c r="M426" s="2">
        <v>43436.68891203704</v>
      </c>
      <c r="N426" s="2">
        <v>43436.706400462965</v>
      </c>
      <c r="O426" s="3" t="s">
        <v>30</v>
      </c>
      <c r="P426" s="3" t="s">
        <v>31</v>
      </c>
      <c r="Q426" s="3" t="s">
        <v>22</v>
      </c>
      <c r="R426" s="3" t="s">
        <v>23</v>
      </c>
      <c r="S426" s="2">
        <v>43436.69027777778</v>
      </c>
      <c r="T426" s="2">
        <v>43436.69027777778</v>
      </c>
      <c r="U426" s="2">
        <v>43436.699745370373</v>
      </c>
      <c r="V426" s="2">
        <v>43436.703472222223</v>
      </c>
      <c r="W426" s="2">
        <v>43436.69027777778</v>
      </c>
      <c r="X426" s="2">
        <f t="shared" si="199"/>
        <v>43436.69027777778</v>
      </c>
      <c r="Y426" s="33">
        <f t="shared" si="200"/>
        <v>1.7488425924966577E-2</v>
      </c>
      <c r="Z426" s="33">
        <f t="shared" si="201"/>
        <v>3.4976851849933155E-2</v>
      </c>
      <c r="AA426" s="30"/>
      <c r="AB426" s="30">
        <f t="shared" si="204"/>
        <v>0</v>
      </c>
      <c r="AC426" s="30">
        <f t="shared" si="205"/>
        <v>0</v>
      </c>
      <c r="AD426" s="30"/>
      <c r="AE426" s="30"/>
    </row>
    <row r="427" spans="1:31" s="3" customFormat="1" x14ac:dyDescent="0.4">
      <c r="A427" s="16" t="str">
        <f t="shared" si="210"/>
        <v>-</v>
      </c>
      <c r="B427" s="16" t="str">
        <f t="shared" si="211"/>
        <v>-</v>
      </c>
      <c r="C427" s="7">
        <v>16</v>
      </c>
      <c r="D427" s="2">
        <v>43436.684189814812</v>
      </c>
      <c r="E427" s="3" t="s">
        <v>1135</v>
      </c>
      <c r="F427" s="3">
        <v>23863</v>
      </c>
      <c r="G427" s="3" t="s">
        <v>32</v>
      </c>
      <c r="H427" s="3">
        <v>8034</v>
      </c>
      <c r="I427" s="3">
        <v>229</v>
      </c>
      <c r="J427" s="3">
        <v>15</v>
      </c>
      <c r="K427" s="3">
        <v>2</v>
      </c>
      <c r="M427" s="2">
        <v>43436.684548611112</v>
      </c>
      <c r="N427" s="2">
        <v>43436.696562500001</v>
      </c>
      <c r="O427" s="3" t="s">
        <v>28</v>
      </c>
      <c r="P427" s="3" t="s">
        <v>29</v>
      </c>
      <c r="Q427" s="3" t="s">
        <v>53</v>
      </c>
      <c r="R427" s="3" t="s">
        <v>54</v>
      </c>
      <c r="S427" s="2">
        <v>43436.685949074075</v>
      </c>
      <c r="T427" s="2">
        <v>43436.685949074075</v>
      </c>
      <c r="U427" s="2">
        <v>43436.699502314812</v>
      </c>
      <c r="V427" s="2">
        <v>43436.699502314812</v>
      </c>
      <c r="X427" s="2">
        <f t="shared" si="199"/>
        <v>43436.684189814812</v>
      </c>
      <c r="Y427" s="33">
        <f t="shared" si="200"/>
        <v>1.2013888888759539E-2</v>
      </c>
      <c r="Z427" s="33">
        <f t="shared" si="201"/>
        <v>2.4027777777519077E-2</v>
      </c>
      <c r="AA427" s="30"/>
      <c r="AB427" s="30">
        <f t="shared" si="204"/>
        <v>0</v>
      </c>
      <c r="AC427" s="30">
        <f t="shared" si="205"/>
        <v>3.5879630013369024E-4</v>
      </c>
      <c r="AD427" s="30"/>
      <c r="AE427" s="30"/>
    </row>
    <row r="428" spans="1:31" s="3" customFormat="1" hidden="1" x14ac:dyDescent="0.4">
      <c r="A428" s="16" t="str">
        <f t="shared" ref="A428:A431" si="223">IF(W428&gt;0, "★", "-")</f>
        <v>-</v>
      </c>
      <c r="B428" s="16" t="str">
        <f t="shared" ref="B428:B431" si="224">IF(L428&gt;0, "☆", "-")</f>
        <v>-</v>
      </c>
      <c r="C428" s="7">
        <v>16</v>
      </c>
      <c r="D428" s="2">
        <v>43436.685254629629</v>
      </c>
      <c r="E428" s="3" t="s">
        <v>1216</v>
      </c>
      <c r="F428" s="3">
        <v>23865</v>
      </c>
      <c r="G428" s="3" t="s">
        <v>95</v>
      </c>
      <c r="H428" s="3">
        <v>0</v>
      </c>
      <c r="I428" s="3">
        <v>131</v>
      </c>
      <c r="J428" s="3">
        <v>7</v>
      </c>
      <c r="K428" s="3">
        <v>4</v>
      </c>
      <c r="M428" s="2">
        <v>43436.689884259256</v>
      </c>
      <c r="N428" s="2">
        <v>43436.696273148147</v>
      </c>
      <c r="O428" s="3" t="s">
        <v>28</v>
      </c>
      <c r="P428" s="3" t="s">
        <v>29</v>
      </c>
      <c r="Q428" s="3" t="s">
        <v>70</v>
      </c>
      <c r="R428" s="3" t="s">
        <v>105</v>
      </c>
      <c r="S428" s="2">
        <v>43436.688726851855</v>
      </c>
      <c r="T428" s="2">
        <v>43436.688726851855</v>
      </c>
      <c r="U428" s="2">
        <v>43436.698414351849</v>
      </c>
      <c r="V428" s="2">
        <v>43436.698414351849</v>
      </c>
      <c r="X428" s="2">
        <f t="shared" si="199"/>
        <v>43436.685254629629</v>
      </c>
      <c r="Y428" s="33">
        <f t="shared" si="200"/>
        <v>6.3888888907968067E-3</v>
      </c>
      <c r="Z428" s="33">
        <f t="shared" si="201"/>
        <v>2.5555555563187227E-2</v>
      </c>
      <c r="AA428" s="30"/>
      <c r="AB428" s="30">
        <f t="shared" si="204"/>
        <v>1.1574074014788494E-3</v>
      </c>
      <c r="AC428" s="30">
        <f t="shared" si="205"/>
        <v>4.6296296277432702E-3</v>
      </c>
      <c r="AD428" s="30"/>
      <c r="AE428" s="30"/>
    </row>
    <row r="429" spans="1:31" s="3" customFormat="1" hidden="1" x14ac:dyDescent="0.4">
      <c r="A429" s="16" t="str">
        <f t="shared" si="223"/>
        <v>-</v>
      </c>
      <c r="B429" s="16" t="str">
        <f t="shared" si="224"/>
        <v>-</v>
      </c>
      <c r="C429" s="7">
        <v>16</v>
      </c>
      <c r="D429" s="2">
        <v>43436.685370370367</v>
      </c>
      <c r="E429" s="3" t="s">
        <v>1217</v>
      </c>
      <c r="F429" s="3">
        <v>23866</v>
      </c>
      <c r="G429" s="3" t="s">
        <v>96</v>
      </c>
      <c r="H429" s="3">
        <v>0</v>
      </c>
      <c r="I429" s="3">
        <v>740</v>
      </c>
      <c r="J429" s="3">
        <v>6</v>
      </c>
      <c r="K429" s="3">
        <v>2</v>
      </c>
      <c r="M429" s="2">
        <v>43436.689050925925</v>
      </c>
      <c r="N429" s="2">
        <v>43436.695173611108</v>
      </c>
      <c r="O429" s="3" t="s">
        <v>30</v>
      </c>
      <c r="P429" s="3" t="s">
        <v>31</v>
      </c>
      <c r="Q429" s="3" t="s">
        <v>70</v>
      </c>
      <c r="R429" s="3" t="s">
        <v>105</v>
      </c>
      <c r="S429" s="2">
        <v>43436.688726851855</v>
      </c>
      <c r="T429" s="2">
        <v>43436.688726851855</v>
      </c>
      <c r="U429" s="2">
        <v>43436.696412037039</v>
      </c>
      <c r="V429" s="2">
        <v>43436.696412037039</v>
      </c>
      <c r="X429" s="2">
        <f t="shared" si="199"/>
        <v>43436.685370370367</v>
      </c>
      <c r="Y429" s="33">
        <f t="shared" si="200"/>
        <v>6.1226851830724627E-3</v>
      </c>
      <c r="Z429" s="33">
        <f t="shared" si="201"/>
        <v>1.2245370366144925E-2</v>
      </c>
      <c r="AA429" s="30"/>
      <c r="AB429" s="30">
        <f t="shared" si="204"/>
        <v>3.2407406979473308E-4</v>
      </c>
      <c r="AC429" s="30">
        <f t="shared" si="205"/>
        <v>3.6805555573664606E-3</v>
      </c>
      <c r="AD429" s="30"/>
      <c r="AE429" s="30"/>
    </row>
    <row r="430" spans="1:31" s="3" customFormat="1" x14ac:dyDescent="0.4">
      <c r="A430" s="16" t="str">
        <f t="shared" si="223"/>
        <v>-</v>
      </c>
      <c r="B430" s="16" t="str">
        <f t="shared" si="224"/>
        <v>-</v>
      </c>
      <c r="C430" s="7">
        <v>16</v>
      </c>
      <c r="D430" s="2">
        <v>43436.685532407406</v>
      </c>
      <c r="E430" s="3" t="s">
        <v>1218</v>
      </c>
      <c r="F430" s="3">
        <v>23867</v>
      </c>
      <c r="G430" s="3" t="s">
        <v>32</v>
      </c>
      <c r="H430" s="3">
        <v>8148</v>
      </c>
      <c r="I430" s="3">
        <v>556</v>
      </c>
      <c r="J430" s="3">
        <v>1</v>
      </c>
      <c r="K430" s="3">
        <v>2</v>
      </c>
      <c r="M430" s="2">
        <v>43436.690428240741</v>
      </c>
      <c r="N430" s="2">
        <v>43436.697187500002</v>
      </c>
      <c r="O430" s="3" t="s">
        <v>30</v>
      </c>
      <c r="P430" s="3" t="s">
        <v>31</v>
      </c>
      <c r="Q430" s="3" t="s">
        <v>103</v>
      </c>
      <c r="R430" s="3" t="s">
        <v>19</v>
      </c>
      <c r="S430" s="2">
        <v>43436.691481481481</v>
      </c>
      <c r="T430" s="2">
        <v>43436.691481481481</v>
      </c>
      <c r="U430" s="2">
        <v>43436.700578703705</v>
      </c>
      <c r="V430" s="2">
        <v>43436.700578703705</v>
      </c>
      <c r="X430" s="2">
        <f t="shared" si="199"/>
        <v>43436.685532407406</v>
      </c>
      <c r="Y430" s="33">
        <f t="shared" si="200"/>
        <v>6.7592592604341917E-3</v>
      </c>
      <c r="Z430" s="33">
        <f t="shared" si="201"/>
        <v>1.3518518520868383E-2</v>
      </c>
      <c r="AA430" s="30"/>
      <c r="AB430" s="30">
        <f t="shared" si="204"/>
        <v>0</v>
      </c>
      <c r="AC430" s="30">
        <f t="shared" si="205"/>
        <v>4.8958333354676142E-3</v>
      </c>
      <c r="AD430" s="30"/>
      <c r="AE430" s="30"/>
    </row>
    <row r="431" spans="1:31" s="3" customFormat="1" x14ac:dyDescent="0.4">
      <c r="A431" s="16" t="str">
        <f t="shared" si="223"/>
        <v>-</v>
      </c>
      <c r="B431" s="16" t="str">
        <f t="shared" si="224"/>
        <v>-</v>
      </c>
      <c r="C431" s="7">
        <v>16</v>
      </c>
      <c r="D431" s="2">
        <v>43436.686284722222</v>
      </c>
      <c r="E431" s="3" t="s">
        <v>1122</v>
      </c>
      <c r="F431" s="3">
        <v>23868</v>
      </c>
      <c r="G431" s="3" t="s">
        <v>18</v>
      </c>
      <c r="H431" s="3">
        <v>8080</v>
      </c>
      <c r="I431" s="3">
        <v>46</v>
      </c>
      <c r="J431" s="3">
        <v>9</v>
      </c>
      <c r="K431" s="3">
        <v>1</v>
      </c>
      <c r="M431" s="2">
        <v>43436.695335648146</v>
      </c>
      <c r="N431" s="2">
        <v>43436.709421296298</v>
      </c>
      <c r="O431" s="3" t="s">
        <v>39</v>
      </c>
      <c r="P431" s="3" t="s">
        <v>40</v>
      </c>
      <c r="Q431" s="3" t="s">
        <v>22</v>
      </c>
      <c r="R431" s="3" t="s">
        <v>23</v>
      </c>
      <c r="S431" s="2">
        <v>43436.692696759259</v>
      </c>
      <c r="T431" s="2">
        <v>43436.693645833337</v>
      </c>
      <c r="U431" s="2">
        <v>43436.706111111111</v>
      </c>
      <c r="V431" s="2">
        <v>43436.707754629628</v>
      </c>
      <c r="X431" s="2">
        <f t="shared" si="199"/>
        <v>43436.686284722222</v>
      </c>
      <c r="Y431" s="33">
        <f t="shared" si="200"/>
        <v>1.4085648152104113E-2</v>
      </c>
      <c r="Z431" s="33">
        <f t="shared" si="201"/>
        <v>1.4085648152104113E-2</v>
      </c>
      <c r="AA431" s="30"/>
      <c r="AB431" s="30">
        <f t="shared" si="204"/>
        <v>2.638888887304347E-3</v>
      </c>
      <c r="AC431" s="30">
        <f t="shared" si="205"/>
        <v>9.0509259243845008E-3</v>
      </c>
      <c r="AD431" s="30"/>
      <c r="AE431" s="30"/>
    </row>
    <row r="432" spans="1:31" s="3" customFormat="1" x14ac:dyDescent="0.4">
      <c r="A432" s="16" t="str">
        <f t="shared" si="206"/>
        <v>★</v>
      </c>
      <c r="B432" s="16" t="str">
        <f t="shared" si="207"/>
        <v>-</v>
      </c>
      <c r="C432" s="7">
        <v>16</v>
      </c>
      <c r="D432" s="2">
        <v>43436.686377314814</v>
      </c>
      <c r="E432" s="3" t="s">
        <v>1161</v>
      </c>
      <c r="F432" s="3">
        <v>23870</v>
      </c>
      <c r="G432" s="3" t="s">
        <v>98</v>
      </c>
      <c r="H432" s="3">
        <v>8123</v>
      </c>
      <c r="I432" s="3">
        <v>693</v>
      </c>
      <c r="J432" s="3">
        <v>10</v>
      </c>
      <c r="K432" s="3">
        <v>4</v>
      </c>
      <c r="M432" s="2">
        <v>43436.692615740743</v>
      </c>
      <c r="N432" s="2">
        <v>43436.714618055557</v>
      </c>
      <c r="O432" s="3" t="s">
        <v>30</v>
      </c>
      <c r="P432" s="3" t="s">
        <v>31</v>
      </c>
      <c r="Q432" s="3" t="s">
        <v>103</v>
      </c>
      <c r="R432" s="3" t="s">
        <v>19</v>
      </c>
      <c r="S432" s="2">
        <v>43436.693310185183</v>
      </c>
      <c r="T432" s="2">
        <v>43436.693310185183</v>
      </c>
      <c r="U432" s="2">
        <v>43436.712326388886</v>
      </c>
      <c r="V432" s="2">
        <v>43436.712326388886</v>
      </c>
      <c r="W432" s="2">
        <v>43436.693310185183</v>
      </c>
      <c r="X432" s="2">
        <f t="shared" si="199"/>
        <v>43436.693310185183</v>
      </c>
      <c r="Y432" s="33">
        <f t="shared" si="200"/>
        <v>2.2002314814017154E-2</v>
      </c>
      <c r="Z432" s="33">
        <f t="shared" si="201"/>
        <v>8.8009259256068617E-2</v>
      </c>
      <c r="AA432" s="30"/>
      <c r="AB432" s="30">
        <f t="shared" si="204"/>
        <v>0</v>
      </c>
      <c r="AC432" s="30">
        <f t="shared" si="205"/>
        <v>0</v>
      </c>
      <c r="AD432" s="30"/>
      <c r="AE432" s="30"/>
    </row>
    <row r="433" spans="1:31" s="3" customFormat="1" x14ac:dyDescent="0.4">
      <c r="A433" s="16" t="str">
        <f t="shared" si="206"/>
        <v>★</v>
      </c>
      <c r="B433" s="16" t="str">
        <f t="shared" si="207"/>
        <v>-</v>
      </c>
      <c r="C433" s="7">
        <v>16</v>
      </c>
      <c r="D433" s="2">
        <v>43436.686377314814</v>
      </c>
      <c r="E433" s="3" t="s">
        <v>1163</v>
      </c>
      <c r="F433" s="3">
        <v>23871</v>
      </c>
      <c r="G433" s="3" t="s">
        <v>97</v>
      </c>
      <c r="H433" s="3">
        <v>8125</v>
      </c>
      <c r="I433" s="3">
        <v>553</v>
      </c>
      <c r="J433" s="3">
        <v>13</v>
      </c>
      <c r="K433" s="3">
        <v>3</v>
      </c>
      <c r="M433" s="2">
        <v>43436.699293981481</v>
      </c>
      <c r="N433" s="2">
        <v>43436.705937500003</v>
      </c>
      <c r="O433" s="3" t="s">
        <v>30</v>
      </c>
      <c r="P433" s="3" t="s">
        <v>31</v>
      </c>
      <c r="Q433" s="3" t="s">
        <v>103</v>
      </c>
      <c r="R433" s="3" t="s">
        <v>19</v>
      </c>
      <c r="S433" s="2">
        <v>43436.698634259257</v>
      </c>
      <c r="T433" s="2">
        <v>43436.698634259257</v>
      </c>
      <c r="U433" s="2">
        <v>43436.708425925928</v>
      </c>
      <c r="V433" s="2">
        <v>43436.708425925928</v>
      </c>
      <c r="W433" s="2">
        <v>43436.692361111112</v>
      </c>
      <c r="X433" s="2">
        <f t="shared" si="199"/>
        <v>43436.692361111112</v>
      </c>
      <c r="Y433" s="33">
        <f t="shared" si="200"/>
        <v>6.6435185217414983E-3</v>
      </c>
      <c r="Z433" s="33">
        <f t="shared" si="201"/>
        <v>1.9930555565224495E-2</v>
      </c>
      <c r="AA433" s="30"/>
      <c r="AB433" s="30">
        <f t="shared" si="204"/>
        <v>6.5972222364507616E-4</v>
      </c>
      <c r="AC433" s="30">
        <f t="shared" si="205"/>
        <v>6.9328703684732318E-3</v>
      </c>
      <c r="AD433" s="30"/>
      <c r="AE433" s="30"/>
    </row>
    <row r="434" spans="1:31" s="3" customFormat="1" x14ac:dyDescent="0.4">
      <c r="A434" s="16" t="str">
        <f t="shared" ref="A434:A496" si="225">IF(W434&gt;0, "★", "-")</f>
        <v>-</v>
      </c>
      <c r="B434" s="16" t="str">
        <f t="shared" ref="B434:B496" si="226">IF(L434&gt;0, "☆", "-")</f>
        <v>-</v>
      </c>
      <c r="C434" s="7">
        <v>16</v>
      </c>
      <c r="D434" s="2">
        <v>43436.686678240738</v>
      </c>
      <c r="E434" s="3" t="s">
        <v>1061</v>
      </c>
      <c r="F434" s="3">
        <v>23872</v>
      </c>
      <c r="G434" s="3" t="s">
        <v>97</v>
      </c>
      <c r="H434" s="3">
        <v>8070</v>
      </c>
      <c r="I434" s="3">
        <v>170</v>
      </c>
      <c r="J434" s="3">
        <v>5</v>
      </c>
      <c r="K434" s="3">
        <v>2</v>
      </c>
      <c r="M434" s="2">
        <v>43436.693703703706</v>
      </c>
      <c r="N434" s="2">
        <v>43436.704895833333</v>
      </c>
      <c r="O434" s="3" t="s">
        <v>43</v>
      </c>
      <c r="P434" s="3" t="s">
        <v>89</v>
      </c>
      <c r="Q434" s="3" t="s">
        <v>103</v>
      </c>
      <c r="R434" s="3" t="s">
        <v>19</v>
      </c>
      <c r="S434" s="2">
        <v>43436.690787037034</v>
      </c>
      <c r="T434" s="2">
        <v>43436.693402777775</v>
      </c>
      <c r="U434" s="2">
        <v>43436.699606481481</v>
      </c>
      <c r="V434" s="2">
        <v>43436.704988425925</v>
      </c>
      <c r="X434" s="2">
        <f t="shared" si="199"/>
        <v>43436.686678240738</v>
      </c>
      <c r="Y434" s="33">
        <f t="shared" si="200"/>
        <v>1.1192129626579117E-2</v>
      </c>
      <c r="Z434" s="33">
        <f t="shared" si="201"/>
        <v>2.2384259253158234E-2</v>
      </c>
      <c r="AA434" s="30"/>
      <c r="AB434" s="30">
        <f t="shared" si="204"/>
        <v>2.9166666718083434E-3</v>
      </c>
      <c r="AC434" s="30">
        <f t="shared" si="205"/>
        <v>7.0254629681585357E-3</v>
      </c>
      <c r="AD434" s="30"/>
      <c r="AE434" s="30"/>
    </row>
    <row r="435" spans="1:31" s="3" customFormat="1" x14ac:dyDescent="0.4">
      <c r="A435" s="16" t="str">
        <f t="shared" ref="A435:A437" si="227">IF(W435&gt;0, "★", "-")</f>
        <v>-</v>
      </c>
      <c r="B435" s="16" t="str">
        <f t="shared" ref="B435:B437" si="228">IF(L435&gt;0, "☆", "-")</f>
        <v>-</v>
      </c>
      <c r="C435" s="7">
        <v>16</v>
      </c>
      <c r="D435" s="2">
        <v>43436.687291666669</v>
      </c>
      <c r="E435" s="3" t="s">
        <v>1110</v>
      </c>
      <c r="F435" s="3">
        <v>23873</v>
      </c>
      <c r="G435" s="3" t="s">
        <v>18</v>
      </c>
      <c r="H435" s="3">
        <v>3401</v>
      </c>
      <c r="I435" s="3">
        <v>394</v>
      </c>
      <c r="J435" s="3">
        <v>9</v>
      </c>
      <c r="K435" s="3">
        <v>1</v>
      </c>
      <c r="M435" s="2">
        <v>43436.695231481484</v>
      </c>
      <c r="N435" s="2">
        <v>43436.709224537037</v>
      </c>
      <c r="O435" s="3" t="s">
        <v>39</v>
      </c>
      <c r="P435" s="3" t="s">
        <v>40</v>
      </c>
      <c r="Q435" s="3" t="s">
        <v>22</v>
      </c>
      <c r="R435" s="3" t="s">
        <v>23</v>
      </c>
      <c r="S435" s="2">
        <v>43436.693993055553</v>
      </c>
      <c r="T435" s="2">
        <v>43436.693993055553</v>
      </c>
      <c r="U435" s="2">
        <v>43436.707407407404</v>
      </c>
      <c r="V435" s="2">
        <v>43436.707407407404</v>
      </c>
      <c r="X435" s="2">
        <f t="shared" si="199"/>
        <v>43436.687291666669</v>
      </c>
      <c r="Y435" s="33">
        <f t="shared" si="200"/>
        <v>1.3993055552418809E-2</v>
      </c>
      <c r="Z435" s="33">
        <f t="shared" si="201"/>
        <v>1.3993055552418809E-2</v>
      </c>
      <c r="AA435" s="30"/>
      <c r="AB435" s="30">
        <f t="shared" si="204"/>
        <v>1.2384259316604584E-3</v>
      </c>
      <c r="AC435" s="30">
        <f t="shared" si="205"/>
        <v>7.9398148154723458E-3</v>
      </c>
      <c r="AD435" s="30"/>
      <c r="AE435" s="30"/>
    </row>
    <row r="436" spans="1:31" s="3" customFormat="1" hidden="1" x14ac:dyDescent="0.4">
      <c r="A436" s="16" t="str">
        <f t="shared" si="227"/>
        <v>-</v>
      </c>
      <c r="B436" s="16" t="str">
        <f t="shared" si="228"/>
        <v>-</v>
      </c>
      <c r="C436" s="7">
        <v>16</v>
      </c>
      <c r="D436" s="2">
        <v>43436.687430555554</v>
      </c>
      <c r="E436" s="3" t="s">
        <v>1219</v>
      </c>
      <c r="F436" s="3">
        <v>23874</v>
      </c>
      <c r="G436" s="3" t="s">
        <v>96</v>
      </c>
      <c r="H436" s="3">
        <v>0</v>
      </c>
      <c r="I436" s="3">
        <v>223</v>
      </c>
      <c r="J436" s="3">
        <v>14</v>
      </c>
      <c r="K436" s="3">
        <v>1</v>
      </c>
      <c r="M436" s="2">
        <v>43436.689826388887</v>
      </c>
      <c r="N436" s="2">
        <v>43436.698229166665</v>
      </c>
      <c r="O436" s="3" t="s">
        <v>30</v>
      </c>
      <c r="P436" s="3" t="s">
        <v>31</v>
      </c>
      <c r="Q436" s="3" t="s">
        <v>61</v>
      </c>
      <c r="R436" s="3" t="s">
        <v>62</v>
      </c>
      <c r="S436" s="2">
        <v>43436.690497685187</v>
      </c>
      <c r="T436" s="2">
        <v>43436.690497685187</v>
      </c>
      <c r="U436" s="2">
        <v>43436.700925925928</v>
      </c>
      <c r="V436" s="2">
        <v>43436.700925925928</v>
      </c>
      <c r="X436" s="2">
        <f t="shared" si="199"/>
        <v>43436.687430555554</v>
      </c>
      <c r="Y436" s="33">
        <f t="shared" si="200"/>
        <v>8.4027777775190771E-3</v>
      </c>
      <c r="Z436" s="33">
        <f t="shared" si="201"/>
        <v>8.4027777775190771E-3</v>
      </c>
      <c r="AA436" s="30"/>
      <c r="AB436" s="30">
        <f t="shared" si="204"/>
        <v>0</v>
      </c>
      <c r="AC436" s="30">
        <f t="shared" si="205"/>
        <v>2.3958333331393078E-3</v>
      </c>
      <c r="AD436" s="30"/>
      <c r="AE436" s="30"/>
    </row>
    <row r="437" spans="1:31" s="3" customFormat="1" x14ac:dyDescent="0.4">
      <c r="A437" s="16" t="str">
        <f t="shared" si="227"/>
        <v>★</v>
      </c>
      <c r="B437" s="16" t="str">
        <f t="shared" si="228"/>
        <v>-</v>
      </c>
      <c r="C437" s="7">
        <v>16</v>
      </c>
      <c r="D437" s="2">
        <v>43436.688310185185</v>
      </c>
      <c r="E437" s="3" t="s">
        <v>1188</v>
      </c>
      <c r="F437" s="3">
        <v>23875</v>
      </c>
      <c r="G437" s="3" t="s">
        <v>97</v>
      </c>
      <c r="H437" s="3">
        <v>8132</v>
      </c>
      <c r="I437" s="3">
        <v>690</v>
      </c>
      <c r="J437" s="3">
        <v>2</v>
      </c>
      <c r="K437" s="3">
        <v>2</v>
      </c>
      <c r="M437" s="2">
        <v>43436.69390046296</v>
      </c>
      <c r="N437" s="2">
        <v>43436.705254629633</v>
      </c>
      <c r="O437" s="3" t="s">
        <v>43</v>
      </c>
      <c r="P437" s="3" t="s">
        <v>89</v>
      </c>
      <c r="Q437" s="3" t="s">
        <v>28</v>
      </c>
      <c r="R437" s="3" t="s">
        <v>29</v>
      </c>
      <c r="S437" s="2">
        <v>43436.695138888892</v>
      </c>
      <c r="T437" s="2">
        <v>43436.695138888892</v>
      </c>
      <c r="U437" s="2">
        <v>43436.711898148147</v>
      </c>
      <c r="V437" s="2">
        <v>43436.711898148147</v>
      </c>
      <c r="W437" s="2">
        <v>43436.695138888892</v>
      </c>
      <c r="X437" s="2">
        <f t="shared" si="199"/>
        <v>43436.695138888892</v>
      </c>
      <c r="Y437" s="33">
        <f t="shared" si="200"/>
        <v>1.135416667239042E-2</v>
      </c>
      <c r="Z437" s="33">
        <f t="shared" si="201"/>
        <v>2.270833334478084E-2</v>
      </c>
      <c r="AA437" s="30"/>
      <c r="AB437" s="30">
        <f t="shared" si="204"/>
        <v>0</v>
      </c>
      <c r="AC437" s="30">
        <f t="shared" si="205"/>
        <v>0</v>
      </c>
      <c r="AD437" s="30"/>
      <c r="AE437" s="30"/>
    </row>
    <row r="438" spans="1:31" s="3" customFormat="1" x14ac:dyDescent="0.4">
      <c r="A438" s="16" t="str">
        <f t="shared" ref="A438:A456" si="229">IF(W438&gt;0, "★", "-")</f>
        <v>★</v>
      </c>
      <c r="B438" s="16" t="str">
        <f t="shared" ref="B438:B456" si="230">IF(L438&gt;0, "☆", "-")</f>
        <v>-</v>
      </c>
      <c r="C438" s="7">
        <v>16</v>
      </c>
      <c r="D438" s="2">
        <v>43436.689085648148</v>
      </c>
      <c r="E438" s="3" t="s">
        <v>1221</v>
      </c>
      <c r="F438" s="3">
        <v>23881</v>
      </c>
      <c r="G438" s="3" t="s">
        <v>32</v>
      </c>
      <c r="H438" s="3">
        <v>1659</v>
      </c>
      <c r="I438" s="3">
        <v>169</v>
      </c>
      <c r="J438" s="3">
        <v>11</v>
      </c>
      <c r="K438" s="3">
        <v>3</v>
      </c>
      <c r="M438" s="2">
        <v>43436.696770833332</v>
      </c>
      <c r="N438" s="2">
        <v>43436.709629629629</v>
      </c>
      <c r="O438" s="3" t="s">
        <v>75</v>
      </c>
      <c r="P438" s="3" t="s">
        <v>76</v>
      </c>
      <c r="Q438" s="3" t="s">
        <v>24</v>
      </c>
      <c r="R438" s="3" t="s">
        <v>25</v>
      </c>
      <c r="S438" s="2">
        <v>43436.696030092593</v>
      </c>
      <c r="T438" s="2">
        <v>43436.69672453704</v>
      </c>
      <c r="U438" s="2">
        <v>43436.706493055557</v>
      </c>
      <c r="V438" s="2">
        <v>43436.70988425926</v>
      </c>
      <c r="W438" s="2">
        <v>43436.696030092593</v>
      </c>
      <c r="X438" s="2">
        <f t="shared" ref="X438:X492" si="231">IF(W438&gt;0,W438,D438)</f>
        <v>43436.696030092593</v>
      </c>
      <c r="Y438" s="33">
        <f t="shared" ref="Y438:Y492" si="232">N438-M438</f>
        <v>1.2858796297223307E-2</v>
      </c>
      <c r="Z438" s="33">
        <f t="shared" ref="Z438:Z492" si="233">Y438*K438</f>
        <v>3.8576388891669922E-2</v>
      </c>
      <c r="AA438" s="30"/>
      <c r="AB438" s="30">
        <f t="shared" ref="AB438:AB493" si="234">IF(IF(A438="☆",L438-S438,M438-S438)&lt;0,0,IF(A438="☆",L438-S438,M438-S438))</f>
        <v>7.4074073927477002E-4</v>
      </c>
      <c r="AC438" s="30">
        <f t="shared" ref="AC438:AC493" si="235">IF(IF(B438="☆",(IF(L438&gt;S438,L438-X438,S438-X438)),M438-X438)&lt;0,0,IF(B438="☆",(IF(L438&gt;S438,L438-X438,S438-X438)),M438-X438))</f>
        <v>7.4074073927477002E-4</v>
      </c>
      <c r="AD438" s="30"/>
      <c r="AE438" s="30"/>
    </row>
    <row r="439" spans="1:31" s="3" customFormat="1" hidden="1" x14ac:dyDescent="0.4">
      <c r="A439" s="16" t="str">
        <f t="shared" si="229"/>
        <v>-</v>
      </c>
      <c r="B439" s="16" t="str">
        <f t="shared" si="230"/>
        <v>-</v>
      </c>
      <c r="C439" s="7">
        <v>16</v>
      </c>
      <c r="D439" s="2">
        <v>43436.689641203702</v>
      </c>
      <c r="E439" s="3" t="s">
        <v>1222</v>
      </c>
      <c r="F439" s="3">
        <v>23882</v>
      </c>
      <c r="G439" s="3" t="s">
        <v>96</v>
      </c>
      <c r="H439" s="3">
        <v>0</v>
      </c>
      <c r="I439" s="3">
        <v>881</v>
      </c>
      <c r="J439" s="3">
        <v>8</v>
      </c>
      <c r="K439" s="3">
        <v>1</v>
      </c>
      <c r="M439" s="2">
        <v>43436.698344907411</v>
      </c>
      <c r="N439" s="2">
        <v>43436.701840277776</v>
      </c>
      <c r="O439" s="3" t="s">
        <v>103</v>
      </c>
      <c r="P439" s="3" t="s">
        <v>19</v>
      </c>
      <c r="Q439" s="3" t="s">
        <v>44</v>
      </c>
      <c r="R439" s="3" t="s">
        <v>45</v>
      </c>
      <c r="S439" s="2">
        <v>43436.698553240742</v>
      </c>
      <c r="T439" s="2">
        <v>43436.698842592596</v>
      </c>
      <c r="U439" s="2">
        <v>43436.704756944448</v>
      </c>
      <c r="V439" s="2">
        <v>43436.705046296294</v>
      </c>
      <c r="X439" s="2">
        <f t="shared" si="231"/>
        <v>43436.689641203702</v>
      </c>
      <c r="Y439" s="33">
        <f t="shared" si="232"/>
        <v>3.4953703652718104E-3</v>
      </c>
      <c r="Z439" s="33">
        <f t="shared" si="233"/>
        <v>3.4953703652718104E-3</v>
      </c>
      <c r="AA439" s="30"/>
      <c r="AB439" s="30">
        <f t="shared" si="234"/>
        <v>0</v>
      </c>
      <c r="AC439" s="30">
        <f t="shared" si="235"/>
        <v>8.7037037083064206E-3</v>
      </c>
      <c r="AD439" s="30"/>
      <c r="AE439" s="30"/>
    </row>
    <row r="440" spans="1:31" s="3" customFormat="1" x14ac:dyDescent="0.4">
      <c r="A440" s="16" t="str">
        <f t="shared" si="229"/>
        <v>-</v>
      </c>
      <c r="B440" s="16" t="str">
        <f t="shared" si="230"/>
        <v>-</v>
      </c>
      <c r="C440" s="7">
        <v>16</v>
      </c>
      <c r="D440" s="2">
        <v>43436.690023148149</v>
      </c>
      <c r="E440" s="3" t="s">
        <v>1223</v>
      </c>
      <c r="F440" s="3">
        <v>23883</v>
      </c>
      <c r="G440" s="3" t="s">
        <v>18</v>
      </c>
      <c r="H440" s="3">
        <v>8138</v>
      </c>
      <c r="I440" s="3">
        <v>382</v>
      </c>
      <c r="J440" s="3">
        <v>1</v>
      </c>
      <c r="K440" s="3">
        <v>2</v>
      </c>
      <c r="M440" s="2">
        <v>43436.700578703705</v>
      </c>
      <c r="N440" s="2">
        <v>43436.710798611108</v>
      </c>
      <c r="O440" s="3" t="s">
        <v>33</v>
      </c>
      <c r="P440" s="3" t="s">
        <v>34</v>
      </c>
      <c r="Q440" s="3" t="s">
        <v>24</v>
      </c>
      <c r="R440" s="3" t="s">
        <v>25</v>
      </c>
      <c r="S440" s="2">
        <v>43436.702881944446</v>
      </c>
      <c r="T440" s="2">
        <v>43436.702881944446</v>
      </c>
      <c r="U440" s="2">
        <v>43436.712777777779</v>
      </c>
      <c r="V440" s="2">
        <v>43436.712777777779</v>
      </c>
      <c r="X440" s="2">
        <f t="shared" si="231"/>
        <v>43436.690023148149</v>
      </c>
      <c r="Y440" s="33">
        <f t="shared" si="232"/>
        <v>1.0219907402643003E-2</v>
      </c>
      <c r="Z440" s="33">
        <f t="shared" si="233"/>
        <v>2.0439814805286005E-2</v>
      </c>
      <c r="AA440" s="30"/>
      <c r="AB440" s="30">
        <f t="shared" si="234"/>
        <v>0</v>
      </c>
      <c r="AC440" s="30">
        <f t="shared" si="235"/>
        <v>1.0555555556493346E-2</v>
      </c>
      <c r="AD440" s="30"/>
      <c r="AE440" s="30"/>
    </row>
    <row r="441" spans="1:31" s="3" customFormat="1" x14ac:dyDescent="0.4">
      <c r="A441" s="16" t="str">
        <f t="shared" si="229"/>
        <v>★</v>
      </c>
      <c r="B441" s="16" t="str">
        <f t="shared" si="230"/>
        <v>-</v>
      </c>
      <c r="C441" s="7">
        <v>16</v>
      </c>
      <c r="D441" s="2">
        <v>43436.69027777778</v>
      </c>
      <c r="E441" s="3" t="s">
        <v>842</v>
      </c>
      <c r="F441" s="3">
        <v>23884</v>
      </c>
      <c r="G441" s="3" t="s">
        <v>32</v>
      </c>
      <c r="H441" s="3">
        <v>8011</v>
      </c>
      <c r="I441" s="3">
        <v>352</v>
      </c>
      <c r="J441" s="3">
        <v>15</v>
      </c>
      <c r="K441" s="3">
        <v>3</v>
      </c>
      <c r="M441" s="2">
        <v>43436.698425925926</v>
      </c>
      <c r="N441" s="2">
        <v>43436.716157407405</v>
      </c>
      <c r="O441" s="3" t="s">
        <v>68</v>
      </c>
      <c r="P441" s="3" t="s">
        <v>69</v>
      </c>
      <c r="Q441" s="3" t="s">
        <v>63</v>
      </c>
      <c r="R441" s="3" t="s">
        <v>64</v>
      </c>
      <c r="S441" s="2">
        <v>43436.698078703703</v>
      </c>
      <c r="T441" s="2">
        <v>43436.698078703703</v>
      </c>
      <c r="U441" s="2">
        <v>43436.712858796294</v>
      </c>
      <c r="V441" s="2">
        <v>43436.712858796294</v>
      </c>
      <c r="W441" s="2">
        <v>43436.697210648148</v>
      </c>
      <c r="X441" s="2">
        <f t="shared" si="231"/>
        <v>43436.697210648148</v>
      </c>
      <c r="Y441" s="33">
        <f t="shared" si="232"/>
        <v>1.7731481479131617E-2</v>
      </c>
      <c r="Z441" s="33">
        <f t="shared" si="233"/>
        <v>5.319444443739485E-2</v>
      </c>
      <c r="AA441" s="30"/>
      <c r="AB441" s="30">
        <f t="shared" si="234"/>
        <v>3.4722222335403785E-4</v>
      </c>
      <c r="AC441" s="30">
        <f t="shared" si="235"/>
        <v>1.2152777781011537E-3</v>
      </c>
      <c r="AD441" s="30"/>
      <c r="AE441" s="30"/>
    </row>
    <row r="442" spans="1:31" s="3" customFormat="1" x14ac:dyDescent="0.4">
      <c r="A442" s="16" t="str">
        <f>IF(W442&gt;0, "★", "-")</f>
        <v>-</v>
      </c>
      <c r="B442" s="16" t="str">
        <f>IF(L442&gt;0, "☆", "-")</f>
        <v>-</v>
      </c>
      <c r="C442" s="7">
        <v>16</v>
      </c>
      <c r="D442" s="2">
        <v>43436.690706018519</v>
      </c>
      <c r="E442" s="3" t="s">
        <v>1008</v>
      </c>
      <c r="F442" s="3">
        <v>23885</v>
      </c>
      <c r="G442" s="3" t="s">
        <v>32</v>
      </c>
      <c r="H442" s="3">
        <v>5024</v>
      </c>
      <c r="I442" s="3">
        <v>577</v>
      </c>
      <c r="J442" s="3">
        <v>12</v>
      </c>
      <c r="K442" s="3">
        <v>1</v>
      </c>
      <c r="M442" s="2">
        <v>43436.697881944441</v>
      </c>
      <c r="N442" s="2">
        <v>43436.702152777776</v>
      </c>
      <c r="O442" s="3" t="s">
        <v>88</v>
      </c>
      <c r="P442" s="3" t="s">
        <v>35</v>
      </c>
      <c r="Q442" s="3" t="s">
        <v>30</v>
      </c>
      <c r="R442" s="3" t="s">
        <v>31</v>
      </c>
      <c r="S442" s="2">
        <v>43436.69798611111</v>
      </c>
      <c r="T442" s="2">
        <v>43436.69798611111</v>
      </c>
      <c r="U442" s="2">
        <v>43436.705740740741</v>
      </c>
      <c r="V442" s="2">
        <v>43436.705740740741</v>
      </c>
      <c r="X442" s="2">
        <f t="shared" si="231"/>
        <v>43436.690706018519</v>
      </c>
      <c r="Y442" s="33">
        <f t="shared" si="232"/>
        <v>4.2708333348855376E-3</v>
      </c>
      <c r="Z442" s="33">
        <f t="shared" si="233"/>
        <v>4.2708333348855376E-3</v>
      </c>
      <c r="AA442" s="30"/>
      <c r="AB442" s="30">
        <f t="shared" si="234"/>
        <v>0</v>
      </c>
      <c r="AC442" s="30">
        <f t="shared" si="235"/>
        <v>7.175925922638271E-3</v>
      </c>
      <c r="AD442" s="30"/>
      <c r="AE442" s="30"/>
    </row>
    <row r="443" spans="1:31" s="3" customFormat="1" x14ac:dyDescent="0.4">
      <c r="A443" s="16" t="str">
        <f t="shared" ref="A443:A455" si="236">IF(W443&gt;0, "★", "-")</f>
        <v>-</v>
      </c>
      <c r="B443" s="16" t="str">
        <f t="shared" ref="B443:B455" si="237">IF(L443&gt;0, "☆", "-")</f>
        <v>-</v>
      </c>
      <c r="C443" s="7">
        <v>16</v>
      </c>
      <c r="D443" s="2">
        <v>43436.691504629627</v>
      </c>
      <c r="E443" s="3" t="s">
        <v>1187</v>
      </c>
      <c r="F443" s="3">
        <v>23887</v>
      </c>
      <c r="G443" s="3" t="s">
        <v>32</v>
      </c>
      <c r="H443" s="3">
        <v>4317</v>
      </c>
      <c r="I443" s="3">
        <v>532</v>
      </c>
      <c r="J443" s="3">
        <v>5</v>
      </c>
      <c r="K443" s="3">
        <v>1</v>
      </c>
      <c r="M443" s="2">
        <v>43436.696481481478</v>
      </c>
      <c r="N443" s="2">
        <v>43436.705578703702</v>
      </c>
      <c r="O443" s="3" t="s">
        <v>68</v>
      </c>
      <c r="P443" s="3" t="s">
        <v>69</v>
      </c>
      <c r="Q443" s="3" t="s">
        <v>33</v>
      </c>
      <c r="R443" s="3" t="s">
        <v>34</v>
      </c>
      <c r="S443" s="2">
        <v>43436.695335648146</v>
      </c>
      <c r="T443" s="2">
        <v>43436.695335648146</v>
      </c>
      <c r="U443" s="2">
        <v>43436.707638888889</v>
      </c>
      <c r="V443" s="2">
        <v>43436.70957175926</v>
      </c>
      <c r="X443" s="2">
        <f t="shared" si="231"/>
        <v>43436.691504629627</v>
      </c>
      <c r="Y443" s="33">
        <f t="shared" si="232"/>
        <v>9.0972222242271528E-3</v>
      </c>
      <c r="Z443" s="33">
        <f t="shared" si="233"/>
        <v>9.0972222242271528E-3</v>
      </c>
      <c r="AA443" s="30"/>
      <c r="AB443" s="30">
        <f t="shared" si="234"/>
        <v>1.1458333319751546E-3</v>
      </c>
      <c r="AC443" s="30">
        <f t="shared" si="235"/>
        <v>4.9768518510973081E-3</v>
      </c>
      <c r="AD443" s="30"/>
      <c r="AE443" s="30"/>
    </row>
    <row r="444" spans="1:31" s="3" customFormat="1" x14ac:dyDescent="0.4">
      <c r="A444" s="16" t="str">
        <f t="shared" si="236"/>
        <v>-</v>
      </c>
      <c r="B444" s="16" t="str">
        <f t="shared" si="237"/>
        <v>-</v>
      </c>
      <c r="C444" s="7">
        <v>16</v>
      </c>
      <c r="D444" s="2">
        <v>43436.692835648151</v>
      </c>
      <c r="E444" s="3" t="s">
        <v>1155</v>
      </c>
      <c r="F444" s="3">
        <v>23888</v>
      </c>
      <c r="G444" s="3" t="s">
        <v>97</v>
      </c>
      <c r="H444" s="3">
        <v>8120</v>
      </c>
      <c r="I444" s="3">
        <v>960</v>
      </c>
      <c r="J444" s="3">
        <v>14</v>
      </c>
      <c r="K444" s="3">
        <v>2</v>
      </c>
      <c r="M444" s="2">
        <v>43436.701886574076</v>
      </c>
      <c r="N444" s="2">
        <v>43436.710925925923</v>
      </c>
      <c r="O444" s="3" t="s">
        <v>22</v>
      </c>
      <c r="P444" s="3" t="s">
        <v>23</v>
      </c>
      <c r="Q444" s="3" t="s">
        <v>26</v>
      </c>
      <c r="R444" s="3" t="s">
        <v>27</v>
      </c>
      <c r="S444" s="2">
        <v>43436.702743055554</v>
      </c>
      <c r="T444" s="2">
        <v>43436.702743055554</v>
      </c>
      <c r="U444" s="2">
        <v>43436.715717592589</v>
      </c>
      <c r="V444" s="2">
        <v>43436.715717592589</v>
      </c>
      <c r="X444" s="2">
        <f t="shared" si="231"/>
        <v>43436.692835648151</v>
      </c>
      <c r="Y444" s="33">
        <f t="shared" si="232"/>
        <v>9.0393518476048484E-3</v>
      </c>
      <c r="Z444" s="33">
        <f t="shared" si="233"/>
        <v>1.8078703695209697E-2</v>
      </c>
      <c r="AA444" s="30"/>
      <c r="AB444" s="30">
        <f t="shared" si="234"/>
        <v>0</v>
      </c>
      <c r="AC444" s="30">
        <f t="shared" si="235"/>
        <v>9.0509259243845008E-3</v>
      </c>
      <c r="AD444" s="30"/>
      <c r="AE444" s="30"/>
    </row>
    <row r="445" spans="1:31" s="3" customFormat="1" hidden="1" x14ac:dyDescent="0.4">
      <c r="A445" s="16" t="str">
        <f t="shared" si="236"/>
        <v>-</v>
      </c>
      <c r="B445" s="16" t="str">
        <f t="shared" si="237"/>
        <v>-</v>
      </c>
      <c r="C445" s="7">
        <v>16</v>
      </c>
      <c r="D445" s="2">
        <v>43436.693020833336</v>
      </c>
      <c r="E445" s="3" t="s">
        <v>1224</v>
      </c>
      <c r="F445" s="3">
        <v>23889</v>
      </c>
      <c r="G445" s="3" t="s">
        <v>96</v>
      </c>
      <c r="H445" s="3">
        <v>0</v>
      </c>
      <c r="I445" s="3">
        <v>479</v>
      </c>
      <c r="J445" s="3">
        <v>8</v>
      </c>
      <c r="K445" s="3">
        <v>5</v>
      </c>
      <c r="M445" s="2">
        <v>43436.707337962966</v>
      </c>
      <c r="N445" s="2">
        <v>43436.71912037037</v>
      </c>
      <c r="O445" s="3" t="s">
        <v>30</v>
      </c>
      <c r="P445" s="3" t="s">
        <v>31</v>
      </c>
      <c r="Q445" s="3" t="s">
        <v>103</v>
      </c>
      <c r="R445" s="3" t="s">
        <v>19</v>
      </c>
      <c r="S445" s="2">
        <v>43436.706932870373</v>
      </c>
      <c r="T445" s="2">
        <v>43436.707430555558</v>
      </c>
      <c r="U445" s="2">
        <v>43436.718113425923</v>
      </c>
      <c r="V445" s="2">
        <v>43436.731527777774</v>
      </c>
      <c r="X445" s="2">
        <f t="shared" si="231"/>
        <v>43436.693020833336</v>
      </c>
      <c r="Y445" s="33">
        <f t="shared" si="232"/>
        <v>1.1782407404098194E-2</v>
      </c>
      <c r="Z445" s="33">
        <f t="shared" si="233"/>
        <v>5.891203702049097E-2</v>
      </c>
      <c r="AA445" s="30"/>
      <c r="AB445" s="30">
        <f t="shared" si="234"/>
        <v>4.0509259270038456E-4</v>
      </c>
      <c r="AC445" s="30">
        <f t="shared" si="235"/>
        <v>1.43171296294895E-2</v>
      </c>
      <c r="AD445" s="30"/>
      <c r="AE445" s="30"/>
    </row>
    <row r="446" spans="1:31" s="3" customFormat="1" x14ac:dyDescent="0.4">
      <c r="A446" s="16" t="str">
        <f t="shared" si="236"/>
        <v>-</v>
      </c>
      <c r="B446" s="16" t="str">
        <f t="shared" si="237"/>
        <v>-</v>
      </c>
      <c r="C446" s="7">
        <v>16</v>
      </c>
      <c r="D446" s="2">
        <v>43436.693449074075</v>
      </c>
      <c r="E446" s="3" t="s">
        <v>1225</v>
      </c>
      <c r="F446" s="3">
        <v>23890</v>
      </c>
      <c r="G446" s="3" t="s">
        <v>32</v>
      </c>
      <c r="H446" s="3">
        <v>6035</v>
      </c>
      <c r="I446" s="3">
        <v>364</v>
      </c>
      <c r="J446" s="3">
        <v>11</v>
      </c>
      <c r="K446" s="3">
        <v>1</v>
      </c>
      <c r="M446" s="2">
        <v>43436.700428240743</v>
      </c>
      <c r="N446" s="2">
        <v>43436.709537037037</v>
      </c>
      <c r="O446" s="3" t="s">
        <v>43</v>
      </c>
      <c r="P446" s="3" t="s">
        <v>89</v>
      </c>
      <c r="Q446" s="3" t="s">
        <v>24</v>
      </c>
      <c r="R446" s="3" t="s">
        <v>25</v>
      </c>
      <c r="S446" s="2">
        <v>43436.700694444444</v>
      </c>
      <c r="T446" s="2">
        <v>43436.700694444444</v>
      </c>
      <c r="U446" s="2">
        <v>43436.70884259259</v>
      </c>
      <c r="V446" s="2">
        <v>43436.70884259259</v>
      </c>
      <c r="X446" s="2">
        <f t="shared" si="231"/>
        <v>43436.693449074075</v>
      </c>
      <c r="Y446" s="33">
        <f t="shared" si="232"/>
        <v>9.1087962937308475E-3</v>
      </c>
      <c r="Z446" s="33">
        <f t="shared" si="233"/>
        <v>9.1087962937308475E-3</v>
      </c>
      <c r="AA446" s="30"/>
      <c r="AB446" s="30">
        <f t="shared" si="234"/>
        <v>0</v>
      </c>
      <c r="AC446" s="30">
        <f t="shared" si="235"/>
        <v>6.9791666683158837E-3</v>
      </c>
      <c r="AD446" s="30"/>
      <c r="AE446" s="30"/>
    </row>
    <row r="447" spans="1:31" s="3" customFormat="1" hidden="1" x14ac:dyDescent="0.4">
      <c r="A447" s="16" t="str">
        <f t="shared" si="236"/>
        <v>-</v>
      </c>
      <c r="B447" s="16" t="str">
        <f t="shared" si="237"/>
        <v>-</v>
      </c>
      <c r="C447" s="7">
        <v>16</v>
      </c>
      <c r="D447" s="2">
        <v>43436.693865740737</v>
      </c>
      <c r="E447" s="3" t="s">
        <v>1226</v>
      </c>
      <c r="F447" s="3">
        <v>23891</v>
      </c>
      <c r="G447" s="3" t="s">
        <v>96</v>
      </c>
      <c r="H447" s="3">
        <v>0</v>
      </c>
      <c r="I447" s="3">
        <v>720</v>
      </c>
      <c r="J447" s="3">
        <v>7</v>
      </c>
      <c r="K447" s="3">
        <v>2</v>
      </c>
      <c r="M447" s="2">
        <v>43436.70008101852</v>
      </c>
      <c r="N447" s="2">
        <v>43436.717141203706</v>
      </c>
      <c r="O447" s="3" t="s">
        <v>30</v>
      </c>
      <c r="P447" s="3" t="s">
        <v>31</v>
      </c>
      <c r="Q447" s="3" t="s">
        <v>43</v>
      </c>
      <c r="R447" s="3" t="s">
        <v>89</v>
      </c>
      <c r="S447" s="2">
        <v>43436.705335648148</v>
      </c>
      <c r="T447" s="2">
        <v>43436.705335648148</v>
      </c>
      <c r="U447" s="2">
        <v>43436.712962962964</v>
      </c>
      <c r="V447" s="2">
        <v>43436.713831018518</v>
      </c>
      <c r="X447" s="2">
        <f t="shared" si="231"/>
        <v>43436.693865740737</v>
      </c>
      <c r="Y447" s="33">
        <f t="shared" si="232"/>
        <v>1.7060185185982846E-2</v>
      </c>
      <c r="Z447" s="33">
        <f t="shared" si="233"/>
        <v>3.4120370371965691E-2</v>
      </c>
      <c r="AA447" s="30"/>
      <c r="AB447" s="30">
        <f t="shared" si="234"/>
        <v>0</v>
      </c>
      <c r="AC447" s="30">
        <f t="shared" si="235"/>
        <v>6.2152777827577665E-3</v>
      </c>
      <c r="AD447" s="30"/>
      <c r="AE447" s="30"/>
    </row>
    <row r="448" spans="1:31" s="3" customFormat="1" x14ac:dyDescent="0.4">
      <c r="A448" s="16" t="str">
        <f t="shared" si="236"/>
        <v>★</v>
      </c>
      <c r="B448" s="16" t="str">
        <f t="shared" si="237"/>
        <v>-</v>
      </c>
      <c r="C448" s="7">
        <v>16</v>
      </c>
      <c r="D448" s="2">
        <v>43436.69425925926</v>
      </c>
      <c r="E448" s="3" t="s">
        <v>1180</v>
      </c>
      <c r="F448" s="3">
        <v>23892</v>
      </c>
      <c r="G448" s="3" t="s">
        <v>110</v>
      </c>
      <c r="H448" s="3">
        <v>2109</v>
      </c>
      <c r="I448" s="3">
        <v>19</v>
      </c>
      <c r="J448" s="3">
        <v>3</v>
      </c>
      <c r="K448" s="3">
        <v>2</v>
      </c>
      <c r="M448" s="2">
        <v>43436.701886574076</v>
      </c>
      <c r="N448" s="2">
        <v>43436.707384259258</v>
      </c>
      <c r="O448" s="3" t="s">
        <v>36</v>
      </c>
      <c r="P448" s="3" t="s">
        <v>37</v>
      </c>
      <c r="Q448" s="3" t="s">
        <v>22</v>
      </c>
      <c r="R448" s="3" t="s">
        <v>23</v>
      </c>
      <c r="S448" s="2">
        <v>43436.701192129629</v>
      </c>
      <c r="T448" s="2">
        <v>43436.701192129629</v>
      </c>
      <c r="U448" s="2">
        <v>43436.706377314818</v>
      </c>
      <c r="V448" s="2">
        <v>43436.706377314818</v>
      </c>
      <c r="W448" s="2">
        <v>43436.701192129629</v>
      </c>
      <c r="X448" s="2">
        <f t="shared" si="231"/>
        <v>43436.701192129629</v>
      </c>
      <c r="Y448" s="33">
        <f t="shared" si="232"/>
        <v>5.4976851824903861E-3</v>
      </c>
      <c r="Z448" s="33">
        <f t="shared" si="233"/>
        <v>1.0995370364980772E-2</v>
      </c>
      <c r="AA448" s="30"/>
      <c r="AB448" s="30">
        <f t="shared" si="234"/>
        <v>6.944444467080757E-4</v>
      </c>
      <c r="AC448" s="30">
        <f t="shared" si="235"/>
        <v>6.944444467080757E-4</v>
      </c>
      <c r="AD448" s="30"/>
      <c r="AE448" s="30"/>
    </row>
    <row r="449" spans="1:33" s="3" customFormat="1" hidden="1" x14ac:dyDescent="0.4">
      <c r="A449" s="16" t="str">
        <f t="shared" si="236"/>
        <v>-</v>
      </c>
      <c r="B449" s="16" t="str">
        <f t="shared" si="237"/>
        <v>-</v>
      </c>
      <c r="C449" s="7">
        <v>16</v>
      </c>
      <c r="D449" s="2">
        <v>43436.69599537037</v>
      </c>
      <c r="E449" s="3" t="s">
        <v>1227</v>
      </c>
      <c r="F449" s="3">
        <v>23893</v>
      </c>
      <c r="G449" s="3" t="s">
        <v>95</v>
      </c>
      <c r="H449" s="3">
        <v>0</v>
      </c>
      <c r="I449" s="3">
        <v>597</v>
      </c>
      <c r="J449" s="3">
        <v>6</v>
      </c>
      <c r="K449" s="3">
        <v>1</v>
      </c>
      <c r="M449" s="2">
        <v>43436.701365740744</v>
      </c>
      <c r="N449" s="2">
        <v>43436.706562500003</v>
      </c>
      <c r="O449" s="3" t="s">
        <v>103</v>
      </c>
      <c r="P449" s="3" t="s">
        <v>19</v>
      </c>
      <c r="Q449" s="3" t="s">
        <v>22</v>
      </c>
      <c r="R449" s="3" t="s">
        <v>23</v>
      </c>
      <c r="S449" s="2">
        <v>43436.703275462962</v>
      </c>
      <c r="T449" s="2">
        <v>43436.703275462962</v>
      </c>
      <c r="U449" s="2">
        <v>43436.712199074071</v>
      </c>
      <c r="V449" s="2">
        <v>43436.712199074071</v>
      </c>
      <c r="X449" s="2">
        <f t="shared" si="231"/>
        <v>43436.69599537037</v>
      </c>
      <c r="Y449" s="33">
        <f t="shared" si="232"/>
        <v>5.1967592589790002E-3</v>
      </c>
      <c r="Z449" s="33">
        <f t="shared" si="233"/>
        <v>5.1967592589790002E-3</v>
      </c>
      <c r="AA449" s="30"/>
      <c r="AB449" s="30">
        <f t="shared" si="234"/>
        <v>0</v>
      </c>
      <c r="AC449" s="30">
        <f t="shared" si="235"/>
        <v>5.3703703742939979E-3</v>
      </c>
      <c r="AD449" s="30"/>
      <c r="AE449" s="30"/>
    </row>
    <row r="450" spans="1:33" s="3" customFormat="1" x14ac:dyDescent="0.4">
      <c r="A450" s="16" t="str">
        <f t="shared" si="236"/>
        <v>-</v>
      </c>
      <c r="B450" s="16" t="str">
        <f t="shared" si="237"/>
        <v>-</v>
      </c>
      <c r="C450" s="7">
        <v>16</v>
      </c>
      <c r="D450" s="2">
        <v>43436.696539351855</v>
      </c>
      <c r="E450" s="3" t="s">
        <v>1181</v>
      </c>
      <c r="F450" s="3">
        <v>23895</v>
      </c>
      <c r="G450" s="3" t="s">
        <v>65</v>
      </c>
      <c r="H450" s="3">
        <v>8115</v>
      </c>
      <c r="I450" s="3">
        <v>41</v>
      </c>
      <c r="J450" s="3">
        <v>12</v>
      </c>
      <c r="K450" s="3">
        <v>2</v>
      </c>
      <c r="M450" s="2">
        <v>43436.703969907408</v>
      </c>
      <c r="N450" s="2">
        <v>43436.711921296293</v>
      </c>
      <c r="O450" s="3" t="s">
        <v>30</v>
      </c>
      <c r="P450" s="3" t="s">
        <v>31</v>
      </c>
      <c r="Q450" s="3" t="s">
        <v>43</v>
      </c>
      <c r="R450" s="3" t="s">
        <v>89</v>
      </c>
      <c r="S450" s="2">
        <v>43436.705740740741</v>
      </c>
      <c r="T450" s="2">
        <v>43436.705740740741</v>
      </c>
      <c r="U450" s="2">
        <v>43436.713368055556</v>
      </c>
      <c r="V450" s="2">
        <v>43436.715590277781</v>
      </c>
      <c r="X450" s="2">
        <f t="shared" si="231"/>
        <v>43436.696539351855</v>
      </c>
      <c r="Y450" s="33">
        <f t="shared" si="232"/>
        <v>7.9513888849760406E-3</v>
      </c>
      <c r="Z450" s="33">
        <f t="shared" si="233"/>
        <v>1.5902777769952081E-2</v>
      </c>
      <c r="AA450" s="30"/>
      <c r="AB450" s="30">
        <f t="shared" si="234"/>
        <v>0</v>
      </c>
      <c r="AC450" s="30">
        <f t="shared" si="235"/>
        <v>7.4305555535829626E-3</v>
      </c>
      <c r="AD450" s="30"/>
      <c r="AE450" s="30"/>
    </row>
    <row r="451" spans="1:33" s="3" customFormat="1" x14ac:dyDescent="0.4">
      <c r="A451" s="16" t="str">
        <f t="shared" si="236"/>
        <v>★</v>
      </c>
      <c r="B451" s="16" t="str">
        <f t="shared" si="237"/>
        <v>-</v>
      </c>
      <c r="C451" s="7">
        <v>16</v>
      </c>
      <c r="D451" s="2">
        <v>43436.696956018517</v>
      </c>
      <c r="E451" s="3" t="s">
        <v>1228</v>
      </c>
      <c r="F451" s="3">
        <v>23896</v>
      </c>
      <c r="G451" s="3" t="s">
        <v>32</v>
      </c>
      <c r="H451" s="3">
        <v>2934</v>
      </c>
      <c r="I451" s="3">
        <v>165</v>
      </c>
      <c r="J451" s="3">
        <v>10</v>
      </c>
      <c r="K451" s="3">
        <v>2</v>
      </c>
      <c r="M451" s="2">
        <v>43436.706828703704</v>
      </c>
      <c r="N451" s="2">
        <v>43436.710115740738</v>
      </c>
      <c r="O451" s="3" t="s">
        <v>22</v>
      </c>
      <c r="P451" s="3" t="s">
        <v>23</v>
      </c>
      <c r="Q451" s="3" t="s">
        <v>63</v>
      </c>
      <c r="R451" s="3" t="s">
        <v>64</v>
      </c>
      <c r="S451" s="2">
        <v>43436.703865740739</v>
      </c>
      <c r="T451" s="2">
        <v>43436.703865740739</v>
      </c>
      <c r="U451" s="2">
        <v>43436.708715277775</v>
      </c>
      <c r="V451" s="2">
        <v>43436.708715277775</v>
      </c>
      <c r="W451" s="2">
        <v>43436.703865740739</v>
      </c>
      <c r="X451" s="2">
        <f t="shared" si="231"/>
        <v>43436.703865740739</v>
      </c>
      <c r="Y451" s="33">
        <f t="shared" si="232"/>
        <v>3.2870370341697708E-3</v>
      </c>
      <c r="Z451" s="33">
        <f t="shared" si="233"/>
        <v>6.5740740683395416E-3</v>
      </c>
      <c r="AA451" s="30"/>
      <c r="AB451" s="30">
        <f t="shared" si="234"/>
        <v>2.9629629643750377E-3</v>
      </c>
      <c r="AC451" s="30">
        <f t="shared" si="235"/>
        <v>2.9629629643750377E-3</v>
      </c>
      <c r="AD451" s="30"/>
      <c r="AE451" s="30"/>
    </row>
    <row r="452" spans="1:33" s="3" customFormat="1" hidden="1" x14ac:dyDescent="0.4">
      <c r="A452" s="16" t="str">
        <f t="shared" si="236"/>
        <v>-</v>
      </c>
      <c r="B452" s="16" t="str">
        <f t="shared" si="237"/>
        <v>-</v>
      </c>
      <c r="C452" s="7">
        <v>16</v>
      </c>
      <c r="D452" s="2">
        <v>43436.697048611109</v>
      </c>
      <c r="E452" s="3" t="s">
        <v>1152</v>
      </c>
      <c r="F452" s="3">
        <v>23897</v>
      </c>
      <c r="G452" s="3" t="s">
        <v>96</v>
      </c>
      <c r="H452" s="3">
        <v>0</v>
      </c>
      <c r="I452" s="3">
        <v>815</v>
      </c>
      <c r="J452" s="3">
        <v>7</v>
      </c>
      <c r="K452" s="3">
        <v>1</v>
      </c>
      <c r="M452" s="2">
        <v>43436.707488425927</v>
      </c>
      <c r="N452" s="2">
        <v>43436.714560185188</v>
      </c>
      <c r="O452" s="3" t="s">
        <v>30</v>
      </c>
      <c r="P452" s="3" t="s">
        <v>31</v>
      </c>
      <c r="Q452" s="3" t="s">
        <v>77</v>
      </c>
      <c r="R452" s="3" t="s">
        <v>78</v>
      </c>
      <c r="S452" s="2">
        <v>43436.706030092595</v>
      </c>
      <c r="T452" s="2">
        <v>43436.706030092595</v>
      </c>
      <c r="U452" s="2">
        <v>43436.71197916667</v>
      </c>
      <c r="V452" s="2">
        <v>43436.71197916667</v>
      </c>
      <c r="X452" s="2">
        <f t="shared" si="231"/>
        <v>43436.697048611109</v>
      </c>
      <c r="Y452" s="33">
        <f t="shared" si="232"/>
        <v>7.07175926072523E-3</v>
      </c>
      <c r="Z452" s="33">
        <f t="shared" si="233"/>
        <v>7.07175926072523E-3</v>
      </c>
      <c r="AA452" s="30"/>
      <c r="AB452" s="30">
        <f t="shared" si="234"/>
        <v>1.4583333322661929E-3</v>
      </c>
      <c r="AC452" s="30">
        <f t="shared" si="235"/>
        <v>1.0439814817800652E-2</v>
      </c>
      <c r="AD452" s="30"/>
      <c r="AE452" s="30"/>
    </row>
    <row r="453" spans="1:33" s="3" customFormat="1" x14ac:dyDescent="0.4">
      <c r="A453" s="16" t="str">
        <f t="shared" si="236"/>
        <v>-</v>
      </c>
      <c r="B453" s="16" t="str">
        <f t="shared" si="237"/>
        <v>-</v>
      </c>
      <c r="C453" s="7">
        <v>16</v>
      </c>
      <c r="D453" s="2">
        <v>43436.698900462965</v>
      </c>
      <c r="E453" s="3" t="s">
        <v>774</v>
      </c>
      <c r="F453" s="3">
        <v>23898</v>
      </c>
      <c r="G453" s="3" t="s">
        <v>32</v>
      </c>
      <c r="H453" s="3">
        <v>7884</v>
      </c>
      <c r="I453" s="3">
        <v>636</v>
      </c>
      <c r="J453" s="3">
        <v>9</v>
      </c>
      <c r="K453" s="3">
        <v>3</v>
      </c>
      <c r="M453" s="2">
        <v>43436.709803240738</v>
      </c>
      <c r="N453" s="2">
        <v>43436.722002314818</v>
      </c>
      <c r="O453" s="3" t="s">
        <v>22</v>
      </c>
      <c r="P453" s="3" t="s">
        <v>23</v>
      </c>
      <c r="Q453" s="3" t="s">
        <v>59</v>
      </c>
      <c r="R453" s="3" t="s">
        <v>60</v>
      </c>
      <c r="S453" s="2">
        <v>43436.70753472222</v>
      </c>
      <c r="T453" s="2">
        <v>43436.70753472222</v>
      </c>
      <c r="U453" s="2">
        <v>43436.721921296295</v>
      </c>
      <c r="V453" s="2">
        <v>43436.721921296295</v>
      </c>
      <c r="X453" s="2">
        <f t="shared" si="231"/>
        <v>43436.698900462965</v>
      </c>
      <c r="Y453" s="33">
        <f t="shared" si="232"/>
        <v>1.2199074080854189E-2</v>
      </c>
      <c r="Z453" s="33">
        <f t="shared" si="233"/>
        <v>3.6597222242562566E-2</v>
      </c>
      <c r="AA453" s="30"/>
      <c r="AB453" s="30">
        <f t="shared" si="234"/>
        <v>2.268518517666962E-3</v>
      </c>
      <c r="AC453" s="30">
        <f t="shared" si="235"/>
        <v>1.0902777772571426E-2</v>
      </c>
      <c r="AD453" s="30"/>
      <c r="AE453" s="30"/>
    </row>
    <row r="454" spans="1:33" s="3" customFormat="1" x14ac:dyDescent="0.4">
      <c r="A454" s="16" t="str">
        <f t="shared" si="236"/>
        <v>-</v>
      </c>
      <c r="B454" s="16" t="str">
        <f t="shared" si="237"/>
        <v>-</v>
      </c>
      <c r="C454" s="7">
        <v>16</v>
      </c>
      <c r="D454" s="2">
        <v>43436.700185185182</v>
      </c>
      <c r="E454" s="3" t="s">
        <v>1096</v>
      </c>
      <c r="F454" s="3">
        <v>23900</v>
      </c>
      <c r="G454" s="3" t="s">
        <v>32</v>
      </c>
      <c r="H454" s="3">
        <v>7537</v>
      </c>
      <c r="I454" s="3">
        <v>793</v>
      </c>
      <c r="J454" s="3">
        <v>13</v>
      </c>
      <c r="K454" s="3">
        <v>2</v>
      </c>
      <c r="M454" s="2">
        <v>43436.716597222221</v>
      </c>
      <c r="N454" s="2">
        <v>43436.727384259262</v>
      </c>
      <c r="O454" s="3" t="s">
        <v>53</v>
      </c>
      <c r="P454" s="3" t="s">
        <v>54</v>
      </c>
      <c r="Q454" s="3" t="s">
        <v>63</v>
      </c>
      <c r="R454" s="3" t="s">
        <v>64</v>
      </c>
      <c r="S454" s="2">
        <v>43436.717361111114</v>
      </c>
      <c r="T454" s="2">
        <v>43436.717361111114</v>
      </c>
      <c r="U454" s="2">
        <v>43436.732534722221</v>
      </c>
      <c r="V454" s="2">
        <v>43436.732534722221</v>
      </c>
      <c r="X454" s="2">
        <f t="shared" si="231"/>
        <v>43436.700185185182</v>
      </c>
      <c r="Y454" s="33">
        <f t="shared" si="232"/>
        <v>1.078703704115469E-2</v>
      </c>
      <c r="Z454" s="33">
        <f t="shared" si="233"/>
        <v>2.157407408230938E-2</v>
      </c>
      <c r="AA454" s="30"/>
      <c r="AB454" s="30">
        <f t="shared" si="234"/>
        <v>0</v>
      </c>
      <c r="AC454" s="30">
        <f t="shared" si="235"/>
        <v>1.6412037039117422E-2</v>
      </c>
      <c r="AD454" s="30"/>
      <c r="AE454" s="30"/>
    </row>
    <row r="455" spans="1:33" s="3" customFormat="1" hidden="1" x14ac:dyDescent="0.4">
      <c r="A455" s="16" t="str">
        <f t="shared" si="236"/>
        <v>★</v>
      </c>
      <c r="B455" s="16" t="str">
        <f t="shared" si="237"/>
        <v>-</v>
      </c>
      <c r="C455" s="7">
        <v>16</v>
      </c>
      <c r="D455" s="2">
        <v>43436.700324074074</v>
      </c>
      <c r="E455" s="3" t="s">
        <v>1171</v>
      </c>
      <c r="F455" s="3">
        <v>23901</v>
      </c>
      <c r="G455" s="3" t="s">
        <v>96</v>
      </c>
      <c r="H455" s="3">
        <v>0</v>
      </c>
      <c r="I455" s="3">
        <v>230</v>
      </c>
      <c r="J455" s="3">
        <v>12</v>
      </c>
      <c r="K455" s="3">
        <v>2</v>
      </c>
      <c r="M455" s="2">
        <v>43436.705578703702</v>
      </c>
      <c r="N455" s="2">
        <v>43436.709849537037</v>
      </c>
      <c r="O455" s="3" t="s">
        <v>30</v>
      </c>
      <c r="P455" s="3" t="s">
        <v>31</v>
      </c>
      <c r="Q455" s="3" t="s">
        <v>55</v>
      </c>
      <c r="R455" s="3" t="s">
        <v>56</v>
      </c>
      <c r="S455" s="2">
        <v>43436.707060185188</v>
      </c>
      <c r="T455" s="2">
        <v>43436.707060185188</v>
      </c>
      <c r="U455" s="2">
        <v>43436.713101851848</v>
      </c>
      <c r="V455" s="2">
        <v>43436.713101851848</v>
      </c>
      <c r="W455" s="2">
        <v>43436.707060185188</v>
      </c>
      <c r="X455" s="2">
        <f t="shared" si="231"/>
        <v>43436.707060185188</v>
      </c>
      <c r="Y455" s="33">
        <f t="shared" si="232"/>
        <v>4.2708333348855376E-3</v>
      </c>
      <c r="Z455" s="33">
        <f t="shared" si="233"/>
        <v>8.5416666697710752E-3</v>
      </c>
      <c r="AA455" s="30"/>
      <c r="AB455" s="30">
        <f t="shared" si="234"/>
        <v>0</v>
      </c>
      <c r="AC455" s="30">
        <f t="shared" si="235"/>
        <v>0</v>
      </c>
      <c r="AD455" s="30"/>
      <c r="AE455" s="30"/>
    </row>
    <row r="456" spans="1:33" s="3" customFormat="1" x14ac:dyDescent="0.4">
      <c r="A456" s="16" t="str">
        <f t="shared" si="229"/>
        <v>-</v>
      </c>
      <c r="B456" s="16" t="str">
        <f t="shared" si="230"/>
        <v>-</v>
      </c>
      <c r="C456" s="7">
        <v>16</v>
      </c>
      <c r="D456" s="2">
        <v>43436.702141203707</v>
      </c>
      <c r="E456" s="3" t="s">
        <v>1230</v>
      </c>
      <c r="F456" s="3">
        <v>23903</v>
      </c>
      <c r="G456" s="3" t="s">
        <v>65</v>
      </c>
      <c r="H456" s="3">
        <v>5719</v>
      </c>
      <c r="I456" s="3">
        <v>213</v>
      </c>
      <c r="J456" s="3">
        <v>15</v>
      </c>
      <c r="K456" s="3">
        <v>1</v>
      </c>
      <c r="M456" s="2">
        <v>43436.706469907411</v>
      </c>
      <c r="N456" s="2">
        <v>43436.719467592593</v>
      </c>
      <c r="O456" s="3" t="s">
        <v>59</v>
      </c>
      <c r="P456" s="3" t="s">
        <v>60</v>
      </c>
      <c r="Q456" s="3" t="s">
        <v>46</v>
      </c>
      <c r="R456" s="3" t="s">
        <v>47</v>
      </c>
      <c r="S456" s="2">
        <v>43436.706076388888</v>
      </c>
      <c r="T456" s="2">
        <v>43436.706076388888</v>
      </c>
      <c r="U456" s="2">
        <v>43436.723321759258</v>
      </c>
      <c r="V456" s="2">
        <v>43436.723321759258</v>
      </c>
      <c r="X456" s="2">
        <f t="shared" si="231"/>
        <v>43436.702141203707</v>
      </c>
      <c r="Y456" s="33">
        <f t="shared" si="232"/>
        <v>1.2997685182199348E-2</v>
      </c>
      <c r="Z456" s="33">
        <f t="shared" si="233"/>
        <v>1.2997685182199348E-2</v>
      </c>
      <c r="AA456" s="30"/>
      <c r="AB456" s="30">
        <f t="shared" si="234"/>
        <v>3.9351852319668978E-4</v>
      </c>
      <c r="AC456" s="30">
        <f t="shared" si="235"/>
        <v>4.3287037042318843E-3</v>
      </c>
      <c r="AD456" s="30"/>
      <c r="AE456" s="30"/>
    </row>
    <row r="457" spans="1:33" s="3" customFormat="1" hidden="1" x14ac:dyDescent="0.4">
      <c r="A457" s="16" t="str">
        <f t="shared" si="225"/>
        <v>-</v>
      </c>
      <c r="B457" s="16" t="str">
        <f t="shared" si="226"/>
        <v>-</v>
      </c>
      <c r="C457" s="7">
        <v>16</v>
      </c>
      <c r="D457" s="2">
        <v>43436.703518518516</v>
      </c>
      <c r="E457" s="3" t="s">
        <v>1233</v>
      </c>
      <c r="F457" s="3">
        <v>23907</v>
      </c>
      <c r="G457" s="3" t="s">
        <v>96</v>
      </c>
      <c r="H457" s="3">
        <v>0</v>
      </c>
      <c r="I457" s="3">
        <v>195</v>
      </c>
      <c r="J457" s="3">
        <v>6</v>
      </c>
      <c r="K457" s="3">
        <v>2</v>
      </c>
      <c r="M457" s="2">
        <v>43436.709432870368</v>
      </c>
      <c r="N457" s="2">
        <v>43436.714999999997</v>
      </c>
      <c r="O457" s="3" t="s">
        <v>73</v>
      </c>
      <c r="P457" s="3" t="s">
        <v>74</v>
      </c>
      <c r="Q457" s="3" t="s">
        <v>38</v>
      </c>
      <c r="R457" s="3" t="s">
        <v>106</v>
      </c>
      <c r="S457" s="2">
        <v>43436.713784722226</v>
      </c>
      <c r="T457" s="2">
        <v>43436.713784722226</v>
      </c>
      <c r="U457" s="2">
        <v>43436.723819444444</v>
      </c>
      <c r="V457" s="2">
        <v>43436.723819444444</v>
      </c>
      <c r="X457" s="2">
        <f t="shared" si="231"/>
        <v>43436.703518518516</v>
      </c>
      <c r="Y457" s="33">
        <f t="shared" si="232"/>
        <v>5.5671296286163852E-3</v>
      </c>
      <c r="Z457" s="33">
        <f t="shared" si="233"/>
        <v>1.113425925723277E-2</v>
      </c>
      <c r="AA457" s="30"/>
      <c r="AB457" s="30">
        <f t="shared" si="234"/>
        <v>0</v>
      </c>
      <c r="AC457" s="30">
        <f t="shared" si="235"/>
        <v>5.914351851970423E-3</v>
      </c>
      <c r="AD457" s="30"/>
      <c r="AE457" s="30"/>
    </row>
    <row r="458" spans="1:33" s="3" customFormat="1" hidden="1" x14ac:dyDescent="0.4">
      <c r="A458" s="16" t="str">
        <f t="shared" si="225"/>
        <v>-</v>
      </c>
      <c r="B458" s="16" t="str">
        <f t="shared" si="226"/>
        <v>-</v>
      </c>
      <c r="C458" s="7">
        <v>16</v>
      </c>
      <c r="D458" s="2">
        <v>43436.703796296293</v>
      </c>
      <c r="E458" s="3" t="s">
        <v>1234</v>
      </c>
      <c r="F458" s="3">
        <v>23909</v>
      </c>
      <c r="G458" s="3" t="s">
        <v>96</v>
      </c>
      <c r="H458" s="3">
        <v>0</v>
      </c>
      <c r="I458" s="3">
        <v>68</v>
      </c>
      <c r="J458" s="3">
        <v>11</v>
      </c>
      <c r="K458" s="3">
        <v>2</v>
      </c>
      <c r="M458" s="2">
        <v>43436.715636574074</v>
      </c>
      <c r="N458" s="2">
        <v>43436.72152777778</v>
      </c>
      <c r="O458" s="3" t="s">
        <v>30</v>
      </c>
      <c r="P458" s="3" t="s">
        <v>31</v>
      </c>
      <c r="Q458" s="3" t="s">
        <v>43</v>
      </c>
      <c r="R458" s="3" t="s">
        <v>89</v>
      </c>
      <c r="S458" s="2">
        <v>43436.717777777776</v>
      </c>
      <c r="T458" s="2">
        <v>43436.717777777776</v>
      </c>
      <c r="U458" s="2">
        <v>43436.725405092591</v>
      </c>
      <c r="V458" s="2">
        <v>43436.725405092591</v>
      </c>
      <c r="X458" s="2">
        <f t="shared" si="231"/>
        <v>43436.703796296293</v>
      </c>
      <c r="Y458" s="33">
        <f t="shared" si="232"/>
        <v>5.8912037056870759E-3</v>
      </c>
      <c r="Z458" s="33">
        <f t="shared" si="233"/>
        <v>1.1782407411374152E-2</v>
      </c>
      <c r="AA458" s="30"/>
      <c r="AB458" s="30">
        <f t="shared" si="234"/>
        <v>0</v>
      </c>
      <c r="AC458" s="30">
        <f t="shared" si="235"/>
        <v>1.1840277780720498E-2</v>
      </c>
      <c r="AD458" s="30"/>
      <c r="AE458" s="30"/>
    </row>
    <row r="459" spans="1:33" s="3" customFormat="1" x14ac:dyDescent="0.4">
      <c r="A459" s="16" t="str">
        <f t="shared" ref="A459:A460" si="238">IF(W459&gt;0, "★", "-")</f>
        <v>-</v>
      </c>
      <c r="B459" s="16" t="str">
        <f t="shared" ref="B459:B460" si="239">IF(L459&gt;0, "☆", "-")</f>
        <v>-</v>
      </c>
      <c r="C459" s="7">
        <v>16</v>
      </c>
      <c r="D459" s="2">
        <v>43436.70521990741</v>
      </c>
      <c r="E459" s="3" t="s">
        <v>1184</v>
      </c>
      <c r="F459" s="3">
        <v>23913</v>
      </c>
      <c r="G459" s="3" t="s">
        <v>32</v>
      </c>
      <c r="H459" s="3">
        <v>8131</v>
      </c>
      <c r="I459" s="3">
        <v>228</v>
      </c>
      <c r="J459" s="3">
        <v>7</v>
      </c>
      <c r="K459" s="3">
        <v>2</v>
      </c>
      <c r="M459" s="2">
        <v>43436.722361111111</v>
      </c>
      <c r="N459" s="2">
        <v>43436.730254629627</v>
      </c>
      <c r="O459" s="3" t="s">
        <v>39</v>
      </c>
      <c r="P459" s="3" t="s">
        <v>40</v>
      </c>
      <c r="Q459" s="3" t="s">
        <v>33</v>
      </c>
      <c r="R459" s="3" t="s">
        <v>34</v>
      </c>
      <c r="S459" s="2">
        <v>43436.71802083333</v>
      </c>
      <c r="T459" s="2">
        <v>43436.71802083333</v>
      </c>
      <c r="U459" s="2">
        <v>43436.730196759258</v>
      </c>
      <c r="V459" s="2">
        <v>43436.730196759258</v>
      </c>
      <c r="X459" s="2">
        <f t="shared" si="231"/>
        <v>43436.70521990741</v>
      </c>
      <c r="Y459" s="33">
        <f t="shared" si="232"/>
        <v>7.8935185156296939E-3</v>
      </c>
      <c r="Z459" s="33">
        <f t="shared" si="233"/>
        <v>1.5787037031259388E-2</v>
      </c>
      <c r="AA459" s="30"/>
      <c r="AB459" s="30">
        <f t="shared" si="234"/>
        <v>4.3402777810115367E-3</v>
      </c>
      <c r="AC459" s="30">
        <f t="shared" si="235"/>
        <v>1.714120370161254E-2</v>
      </c>
      <c r="AD459" s="30"/>
      <c r="AE459" s="30"/>
    </row>
    <row r="460" spans="1:33" s="3" customFormat="1" hidden="1" x14ac:dyDescent="0.4">
      <c r="A460" s="16" t="str">
        <f t="shared" si="238"/>
        <v>-</v>
      </c>
      <c r="B460" s="16" t="str">
        <f t="shared" si="239"/>
        <v>-</v>
      </c>
      <c r="C460" s="7">
        <v>16</v>
      </c>
      <c r="D460" s="2">
        <v>43436.706273148149</v>
      </c>
      <c r="E460" s="3" t="s">
        <v>1104</v>
      </c>
      <c r="F460" s="3">
        <v>23914</v>
      </c>
      <c r="G460" s="3" t="s">
        <v>96</v>
      </c>
      <c r="H460" s="3">
        <v>0</v>
      </c>
      <c r="I460" s="3">
        <v>792</v>
      </c>
      <c r="J460" s="3">
        <v>12</v>
      </c>
      <c r="K460" s="3">
        <v>1</v>
      </c>
      <c r="M460" s="2">
        <v>43436.716215277775</v>
      </c>
      <c r="N460" s="2">
        <v>43436.718622685185</v>
      </c>
      <c r="O460" s="3" t="s">
        <v>39</v>
      </c>
      <c r="P460" s="3" t="s">
        <v>40</v>
      </c>
      <c r="Q460" s="3" t="s">
        <v>43</v>
      </c>
      <c r="R460" s="3" t="s">
        <v>89</v>
      </c>
      <c r="S460" s="2">
        <v>43436.717662037037</v>
      </c>
      <c r="T460" s="2">
        <v>43436.717662037037</v>
      </c>
      <c r="U460" s="2">
        <v>43436.722314814811</v>
      </c>
      <c r="V460" s="2">
        <v>43436.720520833333</v>
      </c>
      <c r="X460" s="2">
        <f t="shared" si="231"/>
        <v>43436.706273148149</v>
      </c>
      <c r="Y460" s="33">
        <f t="shared" si="232"/>
        <v>2.4074074099189602E-3</v>
      </c>
      <c r="Z460" s="33">
        <f t="shared" si="233"/>
        <v>2.4074074099189602E-3</v>
      </c>
      <c r="AA460" s="30"/>
      <c r="AB460" s="30">
        <f t="shared" si="234"/>
        <v>0</v>
      </c>
      <c r="AC460" s="30">
        <f t="shared" si="235"/>
        <v>9.9421296254149638E-3</v>
      </c>
      <c r="AD460" s="30"/>
      <c r="AE460" s="30"/>
    </row>
    <row r="461" spans="1:33" s="3" customFormat="1" hidden="1" x14ac:dyDescent="0.4">
      <c r="A461" s="16" t="str">
        <f t="shared" ref="A461:A485" si="240">IF(W461&gt;0, "★", "-")</f>
        <v>★</v>
      </c>
      <c r="B461" s="16" t="str">
        <f t="shared" ref="B461:B485" si="241">IF(L461&gt;0, "☆", "-")</f>
        <v>☆</v>
      </c>
      <c r="C461" s="7">
        <v>16</v>
      </c>
      <c r="D461" s="2">
        <v>43436.664618055554</v>
      </c>
      <c r="E461" s="3" t="s">
        <v>1187</v>
      </c>
      <c r="F461" s="3">
        <v>23843</v>
      </c>
      <c r="G461" s="3" t="s">
        <v>32</v>
      </c>
      <c r="H461" s="3">
        <v>4317</v>
      </c>
      <c r="I461" s="3">
        <v>434</v>
      </c>
      <c r="J461" s="3">
        <v>5</v>
      </c>
      <c r="K461" s="3">
        <v>1</v>
      </c>
      <c r="L461" s="2">
        <v>43436.684351851851</v>
      </c>
      <c r="O461" s="3" t="s">
        <v>53</v>
      </c>
      <c r="P461" s="3" t="s">
        <v>54</v>
      </c>
      <c r="Q461" s="3" t="s">
        <v>33</v>
      </c>
      <c r="R461" s="3" t="s">
        <v>34</v>
      </c>
      <c r="S461" s="2">
        <v>43436.706273148149</v>
      </c>
      <c r="U461" s="2">
        <v>43436.717499999999</v>
      </c>
      <c r="W461" s="2">
        <v>43436.706273148149</v>
      </c>
      <c r="X461" s="2">
        <f t="shared" ref="X461:X485" si="242">IF(W461&gt;0,W461,D461)</f>
        <v>43436.706273148149</v>
      </c>
      <c r="Y461" s="33">
        <f t="shared" ref="Y461:Y485" si="243">N461-M461</f>
        <v>0</v>
      </c>
      <c r="Z461" s="33">
        <f t="shared" ref="Z461:Z485" si="244">Y461*K461</f>
        <v>0</v>
      </c>
      <c r="AA461" s="30"/>
      <c r="AB461" s="30">
        <f t="shared" ref="AB461:AB485" si="245">IF(IF(A461="☆",L461-S461,M461-S461)&lt;0,0,IF(A461="☆",L461-S461,M461-S461))</f>
        <v>0</v>
      </c>
      <c r="AC461" s="30">
        <f>IF(IF(B461="☆",(IF(L461&gt;S461,L461-X461,S461-X461)),M461-X461)&lt;0,0,IF(B461="☆",(IF(L461&gt;S461,L461-X461,S461-X461)),M461-X461))</f>
        <v>0</v>
      </c>
      <c r="AD461" s="30"/>
      <c r="AE461" s="30"/>
    </row>
    <row r="462" spans="1:33" s="3" customFormat="1" hidden="1" x14ac:dyDescent="0.4">
      <c r="A462" s="16" t="str">
        <f t="shared" si="240"/>
        <v>★</v>
      </c>
      <c r="B462" s="16" t="str">
        <f t="shared" si="241"/>
        <v>☆</v>
      </c>
      <c r="C462" s="7">
        <v>16</v>
      </c>
      <c r="D462" s="2">
        <v>43436.665138888886</v>
      </c>
      <c r="E462" s="3" t="s">
        <v>1205</v>
      </c>
      <c r="F462" s="3">
        <v>23845</v>
      </c>
      <c r="G462" s="3" t="s">
        <v>18</v>
      </c>
      <c r="H462" s="3">
        <v>4745</v>
      </c>
      <c r="I462" s="3">
        <v>815</v>
      </c>
      <c r="J462" s="3">
        <v>12</v>
      </c>
      <c r="K462" s="3">
        <v>3</v>
      </c>
      <c r="L462" s="2">
        <v>43436.690243055556</v>
      </c>
      <c r="O462" s="3" t="s">
        <v>33</v>
      </c>
      <c r="P462" s="3" t="s">
        <v>34</v>
      </c>
      <c r="Q462" s="3" t="s">
        <v>53</v>
      </c>
      <c r="R462" s="3" t="s">
        <v>54</v>
      </c>
      <c r="S462" s="2">
        <v>43436.706782407404</v>
      </c>
      <c r="U462" s="2">
        <v>43436.720289351855</v>
      </c>
      <c r="W462" s="2">
        <v>43436.706782407404</v>
      </c>
      <c r="X462" s="2">
        <f t="shared" si="242"/>
        <v>43436.706782407404</v>
      </c>
      <c r="Y462" s="33">
        <f t="shared" si="243"/>
        <v>0</v>
      </c>
      <c r="Z462" s="33">
        <f t="shared" si="244"/>
        <v>0</v>
      </c>
      <c r="AA462" s="30"/>
      <c r="AB462" s="30">
        <f t="shared" si="245"/>
        <v>0</v>
      </c>
      <c r="AC462" s="30">
        <f>IF(IF(B462="☆",(IF(L462&gt;S462,L462-X462,S462-X462)),M462-X462)&lt;0,0,IF(B462="☆",(IF(L462&gt;S462,L462-X462,S462-X462)),M462-X462))</f>
        <v>0</v>
      </c>
      <c r="AD462" s="30"/>
      <c r="AE462" s="30"/>
    </row>
    <row r="463" spans="1:33" s="3" customFormat="1" hidden="1" x14ac:dyDescent="0.4">
      <c r="A463" s="16" t="str">
        <f t="shared" si="240"/>
        <v>★</v>
      </c>
      <c r="B463" s="16" t="str">
        <f t="shared" si="241"/>
        <v>☆</v>
      </c>
      <c r="C463" s="7">
        <v>16</v>
      </c>
      <c r="D463" s="2">
        <v>43436.665312500001</v>
      </c>
      <c r="E463" s="3" t="s">
        <v>1181</v>
      </c>
      <c r="F463" s="3">
        <v>23846</v>
      </c>
      <c r="G463" s="3" t="s">
        <v>65</v>
      </c>
      <c r="H463" s="3">
        <v>8115</v>
      </c>
      <c r="I463" s="3">
        <v>143</v>
      </c>
      <c r="J463" s="3">
        <v>8</v>
      </c>
      <c r="K463" s="3">
        <v>2</v>
      </c>
      <c r="L463" s="2">
        <v>43436.665729166663</v>
      </c>
      <c r="O463" s="3" t="s">
        <v>30</v>
      </c>
      <c r="P463" s="3" t="s">
        <v>31</v>
      </c>
      <c r="Q463" s="3" t="s">
        <v>39</v>
      </c>
      <c r="R463" s="3" t="s">
        <v>40</v>
      </c>
      <c r="S463" s="2">
        <v>43436.684062499997</v>
      </c>
      <c r="U463" s="2">
        <v>43436.690821759257</v>
      </c>
      <c r="W463" s="2">
        <v>43436.672256944446</v>
      </c>
      <c r="X463" s="2">
        <f t="shared" si="242"/>
        <v>43436.672256944446</v>
      </c>
      <c r="Y463" s="33">
        <f t="shared" si="243"/>
        <v>0</v>
      </c>
      <c r="Z463" s="33">
        <f t="shared" si="244"/>
        <v>0</v>
      </c>
      <c r="AA463" s="30"/>
      <c r="AB463" s="30">
        <f t="shared" si="245"/>
        <v>0</v>
      </c>
      <c r="AC463" s="30"/>
      <c r="AD463" s="30"/>
      <c r="AE463" s="30"/>
      <c r="AG463" s="3" t="s">
        <v>1373</v>
      </c>
    </row>
    <row r="464" spans="1:33" s="3" customFormat="1" hidden="1" x14ac:dyDescent="0.4">
      <c r="A464" s="16" t="str">
        <f t="shared" si="240"/>
        <v>★</v>
      </c>
      <c r="B464" s="16" t="str">
        <f t="shared" si="241"/>
        <v>☆</v>
      </c>
      <c r="C464" s="7">
        <v>16</v>
      </c>
      <c r="D464" s="2">
        <v>43436.666574074072</v>
      </c>
      <c r="E464" s="3" t="s">
        <v>1181</v>
      </c>
      <c r="F464" s="3">
        <v>23847</v>
      </c>
      <c r="G464" s="3" t="s">
        <v>65</v>
      </c>
      <c r="H464" s="3">
        <v>8115</v>
      </c>
      <c r="I464" s="3">
        <v>617</v>
      </c>
      <c r="J464" s="3">
        <v>6</v>
      </c>
      <c r="K464" s="3">
        <v>2</v>
      </c>
      <c r="L464" s="2">
        <v>43436.695983796293</v>
      </c>
      <c r="O464" s="3" t="s">
        <v>30</v>
      </c>
      <c r="P464" s="3" t="s">
        <v>31</v>
      </c>
      <c r="Q464" s="3" t="s">
        <v>39</v>
      </c>
      <c r="R464" s="3" t="s">
        <v>40</v>
      </c>
      <c r="S464" s="2">
        <v>43436.708240740743</v>
      </c>
      <c r="U464" s="2">
        <v>43436.714999999997</v>
      </c>
      <c r="W464" s="2">
        <v>43436.708240740743</v>
      </c>
      <c r="X464" s="2">
        <f t="shared" si="242"/>
        <v>43436.708240740743</v>
      </c>
      <c r="Y464" s="33">
        <f t="shared" si="243"/>
        <v>0</v>
      </c>
      <c r="Z464" s="33">
        <f t="shared" si="244"/>
        <v>0</v>
      </c>
      <c r="AA464" s="30"/>
      <c r="AB464" s="30">
        <f t="shared" si="245"/>
        <v>0</v>
      </c>
      <c r="AC464" s="30">
        <f>IF(IF(B464="☆",(IF(L464&gt;S464,L464-X464,S464-X464)),M464-X464)&lt;0,0,IF(B464="☆",(IF(L464&gt;S464,L464-X464,S464-X464)),M464-X464))</f>
        <v>0</v>
      </c>
      <c r="AD464" s="30"/>
      <c r="AE464" s="30"/>
      <c r="AG464" s="3" t="s">
        <v>1374</v>
      </c>
    </row>
    <row r="465" spans="1:33" s="3" customFormat="1" hidden="1" x14ac:dyDescent="0.4">
      <c r="A465" s="16" t="str">
        <f t="shared" si="240"/>
        <v>-</v>
      </c>
      <c r="B465" s="16" t="str">
        <f t="shared" si="241"/>
        <v>☆</v>
      </c>
      <c r="C465" s="7">
        <v>16</v>
      </c>
      <c r="D465" s="2">
        <v>43436.669490740744</v>
      </c>
      <c r="E465" s="3" t="s">
        <v>1206</v>
      </c>
      <c r="F465" s="3">
        <v>23848</v>
      </c>
      <c r="G465" s="3" t="s">
        <v>18</v>
      </c>
      <c r="H465" s="3">
        <v>7405</v>
      </c>
      <c r="I465" s="3">
        <v>402</v>
      </c>
      <c r="J465" s="3">
        <v>14</v>
      </c>
      <c r="K465" s="3">
        <v>1</v>
      </c>
      <c r="L465" s="2">
        <v>43436.671701388892</v>
      </c>
      <c r="O465" s="3" t="s">
        <v>39</v>
      </c>
      <c r="P465" s="3" t="s">
        <v>40</v>
      </c>
      <c r="Q465" s="3" t="s">
        <v>24</v>
      </c>
      <c r="R465" s="3" t="s">
        <v>25</v>
      </c>
      <c r="S465" s="2">
        <v>43436.671400462961</v>
      </c>
      <c r="U465" s="2">
        <v>43436.679062499999</v>
      </c>
      <c r="X465" s="2">
        <f t="shared" si="242"/>
        <v>43436.669490740744</v>
      </c>
      <c r="Y465" s="33">
        <f t="shared" si="243"/>
        <v>0</v>
      </c>
      <c r="Z465" s="33">
        <f t="shared" si="244"/>
        <v>0</v>
      </c>
      <c r="AA465" s="30"/>
      <c r="AB465" s="30">
        <f t="shared" si="245"/>
        <v>0</v>
      </c>
      <c r="AC465" s="30">
        <f>IF(IF(B465="☆",(IF(L465&gt;S465,L465-X465,S465-X465)),M465-X465)&lt;0,0,IF(B465="☆",(IF(L465&gt;S465,L465-X465,S465-X465)),M465-X465))</f>
        <v>2.2106481483206153E-3</v>
      </c>
      <c r="AD465" s="30"/>
      <c r="AE465" s="30"/>
    </row>
    <row r="466" spans="1:33" s="3" customFormat="1" hidden="1" x14ac:dyDescent="0.4">
      <c r="A466" s="16" t="str">
        <f t="shared" si="240"/>
        <v>★</v>
      </c>
      <c r="B466" s="16" t="str">
        <f t="shared" si="241"/>
        <v>☆</v>
      </c>
      <c r="C466" s="7">
        <v>16</v>
      </c>
      <c r="D466" s="2">
        <v>43436.676932870374</v>
      </c>
      <c r="E466" s="3" t="s">
        <v>1210</v>
      </c>
      <c r="F466" s="3">
        <v>23852</v>
      </c>
      <c r="G466" s="3" t="s">
        <v>32</v>
      </c>
      <c r="H466" s="3">
        <v>8034</v>
      </c>
      <c r="I466" s="3">
        <v>271</v>
      </c>
      <c r="J466" s="3">
        <v>15</v>
      </c>
      <c r="K466" s="3">
        <v>1</v>
      </c>
      <c r="L466" s="2">
        <v>43436.683553240742</v>
      </c>
      <c r="O466" s="3" t="s">
        <v>28</v>
      </c>
      <c r="P466" s="3" t="s">
        <v>29</v>
      </c>
      <c r="Q466" s="3" t="s">
        <v>53</v>
      </c>
      <c r="R466" s="3" t="s">
        <v>54</v>
      </c>
      <c r="S466" s="2">
        <v>43436.683888888889</v>
      </c>
      <c r="U466" s="2">
        <v>43436.696400462963</v>
      </c>
      <c r="W466" s="2">
        <v>43436.683888888889</v>
      </c>
      <c r="X466" s="2">
        <f t="shared" si="242"/>
        <v>43436.683888888889</v>
      </c>
      <c r="Y466" s="33">
        <f t="shared" si="243"/>
        <v>0</v>
      </c>
      <c r="Z466" s="33">
        <f t="shared" si="244"/>
        <v>0</v>
      </c>
      <c r="AA466" s="30"/>
      <c r="AB466" s="30">
        <f t="shared" si="245"/>
        <v>0</v>
      </c>
      <c r="AC466" s="30">
        <f>IF(IF(B466="☆",(IF(L466&gt;S466,L466-X466,S466-X466)),M466-X466)&lt;0,0,IF(B466="☆",(IF(L466&gt;S466,L466-X466,S466-X466)),M466-X466))</f>
        <v>0</v>
      </c>
      <c r="AD466" s="30"/>
      <c r="AE466" s="30"/>
    </row>
    <row r="467" spans="1:33" s="3" customFormat="1" hidden="1" x14ac:dyDescent="0.4">
      <c r="A467" s="16" t="str">
        <f t="shared" si="240"/>
        <v>-</v>
      </c>
      <c r="B467" s="16" t="str">
        <f t="shared" si="241"/>
        <v>☆</v>
      </c>
      <c r="C467" s="7">
        <v>16</v>
      </c>
      <c r="D467" s="2">
        <v>43436.679988425924</v>
      </c>
      <c r="E467" s="3" t="s">
        <v>855</v>
      </c>
      <c r="F467" s="3">
        <v>23857</v>
      </c>
      <c r="G467" s="3" t="s">
        <v>110</v>
      </c>
      <c r="H467" s="3">
        <v>2109</v>
      </c>
      <c r="I467" s="3">
        <v>510</v>
      </c>
      <c r="J467" s="3">
        <v>12</v>
      </c>
      <c r="K467" s="3">
        <v>1</v>
      </c>
      <c r="L467" s="2">
        <v>43436.680104166669</v>
      </c>
      <c r="O467" s="3" t="s">
        <v>36</v>
      </c>
      <c r="P467" s="3" t="s">
        <v>37</v>
      </c>
      <c r="Q467" s="3" t="s">
        <v>22</v>
      </c>
      <c r="R467" s="3" t="s">
        <v>23</v>
      </c>
      <c r="S467" s="2">
        <v>43436.683749999997</v>
      </c>
      <c r="U467" s="2">
        <v>43436.688240740739</v>
      </c>
      <c r="X467" s="2">
        <f t="shared" si="242"/>
        <v>43436.679988425924</v>
      </c>
      <c r="Y467" s="33">
        <f t="shared" si="243"/>
        <v>0</v>
      </c>
      <c r="Z467" s="33">
        <f t="shared" si="244"/>
        <v>0</v>
      </c>
      <c r="AA467" s="30"/>
      <c r="AB467" s="30">
        <f t="shared" si="245"/>
        <v>0</v>
      </c>
      <c r="AC467" s="30"/>
      <c r="AD467" s="30"/>
      <c r="AE467" s="30"/>
      <c r="AG467" s="3" t="s">
        <v>1375</v>
      </c>
    </row>
    <row r="468" spans="1:33" s="3" customFormat="1" hidden="1" x14ac:dyDescent="0.4">
      <c r="A468" s="16" t="str">
        <f t="shared" si="240"/>
        <v>★</v>
      </c>
      <c r="B468" s="16" t="str">
        <f t="shared" si="241"/>
        <v>☆</v>
      </c>
      <c r="C468" s="7">
        <v>16</v>
      </c>
      <c r="D468" s="2">
        <v>43436.680381944447</v>
      </c>
      <c r="E468" s="3" t="s">
        <v>1180</v>
      </c>
      <c r="F468" s="3">
        <v>23859</v>
      </c>
      <c r="G468" s="3" t="s">
        <v>110</v>
      </c>
      <c r="H468" s="3">
        <v>2109</v>
      </c>
      <c r="I468" s="3">
        <v>966</v>
      </c>
      <c r="J468" s="3">
        <v>1</v>
      </c>
      <c r="K468" s="3">
        <v>2</v>
      </c>
      <c r="L468" s="2">
        <v>43436.681909722225</v>
      </c>
      <c r="O468" s="3" t="s">
        <v>36</v>
      </c>
      <c r="P468" s="3" t="s">
        <v>37</v>
      </c>
      <c r="Q468" s="3" t="s">
        <v>22</v>
      </c>
      <c r="R468" s="3" t="s">
        <v>23</v>
      </c>
      <c r="S468" s="2">
        <v>43436.687314814815</v>
      </c>
      <c r="U468" s="2">
        <v>43436.695960648147</v>
      </c>
      <c r="W468" s="2">
        <v>43436.687314814815</v>
      </c>
      <c r="X468" s="2">
        <f t="shared" si="242"/>
        <v>43436.687314814815</v>
      </c>
      <c r="Y468" s="33">
        <f t="shared" si="243"/>
        <v>0</v>
      </c>
      <c r="Z468" s="33">
        <f t="shared" si="244"/>
        <v>0</v>
      </c>
      <c r="AA468" s="30"/>
      <c r="AB468" s="30">
        <f t="shared" si="245"/>
        <v>0</v>
      </c>
      <c r="AC468" s="30">
        <f t="shared" ref="AC468:AC474" si="246">IF(IF(B468="☆",(IF(L468&gt;S468,L468-X468,S468-X468)),M468-X468)&lt;0,0,IF(B468="☆",(IF(L468&gt;S468,L468-X468,S468-X468)),M468-X468))</f>
        <v>0</v>
      </c>
      <c r="AD468" s="30"/>
      <c r="AE468" s="30"/>
      <c r="AG468" s="3" t="s">
        <v>1376</v>
      </c>
    </row>
    <row r="469" spans="1:33" s="3" customFormat="1" hidden="1" x14ac:dyDescent="0.4">
      <c r="A469" s="16" t="str">
        <f t="shared" si="240"/>
        <v>-</v>
      </c>
      <c r="B469" s="16" t="str">
        <f t="shared" si="241"/>
        <v>☆</v>
      </c>
      <c r="C469" s="7">
        <v>16</v>
      </c>
      <c r="D469" s="2">
        <v>43436.684641203705</v>
      </c>
      <c r="E469" s="3" t="s">
        <v>1187</v>
      </c>
      <c r="F469" s="3">
        <v>23864</v>
      </c>
      <c r="G469" s="3" t="s">
        <v>32</v>
      </c>
      <c r="H469" s="3">
        <v>4317</v>
      </c>
      <c r="I469" s="3">
        <v>98</v>
      </c>
      <c r="J469" s="3">
        <v>5</v>
      </c>
      <c r="K469" s="3">
        <v>1</v>
      </c>
      <c r="L469" s="2">
        <v>43436.690659722219</v>
      </c>
      <c r="O469" s="3" t="s">
        <v>68</v>
      </c>
      <c r="P469" s="3" t="s">
        <v>69</v>
      </c>
      <c r="Q469" s="3" t="s">
        <v>33</v>
      </c>
      <c r="R469" s="3" t="s">
        <v>34</v>
      </c>
      <c r="S469" s="2">
        <v>43436.688125000001</v>
      </c>
      <c r="U469" s="2">
        <v>43436.698263888888</v>
      </c>
      <c r="X469" s="2">
        <f t="shared" si="242"/>
        <v>43436.684641203705</v>
      </c>
      <c r="Y469" s="33">
        <f t="shared" si="243"/>
        <v>0</v>
      </c>
      <c r="Z469" s="33">
        <f t="shared" si="244"/>
        <v>0</v>
      </c>
      <c r="AA469" s="30"/>
      <c r="AB469" s="30">
        <f t="shared" si="245"/>
        <v>0</v>
      </c>
      <c r="AC469" s="30">
        <f t="shared" si="246"/>
        <v>6.018518513883464E-3</v>
      </c>
      <c r="AD469" s="30"/>
      <c r="AE469" s="30"/>
    </row>
    <row r="470" spans="1:33" s="3" customFormat="1" hidden="1" x14ac:dyDescent="0.4">
      <c r="A470" s="16" t="str">
        <f t="shared" si="240"/>
        <v>-</v>
      </c>
      <c r="B470" s="16" t="str">
        <f t="shared" si="241"/>
        <v>☆</v>
      </c>
      <c r="C470" s="7">
        <v>16</v>
      </c>
      <c r="D470" s="2">
        <v>43436.686307870368</v>
      </c>
      <c r="E470" s="3" t="s">
        <v>1110</v>
      </c>
      <c r="F470" s="3">
        <v>23869</v>
      </c>
      <c r="G470" s="3" t="s">
        <v>32</v>
      </c>
      <c r="H470" s="3">
        <v>3401</v>
      </c>
      <c r="I470" s="3">
        <v>841</v>
      </c>
      <c r="J470" s="3">
        <v>14</v>
      </c>
      <c r="K470" s="3">
        <v>1</v>
      </c>
      <c r="L470" s="2">
        <v>43436.686712962961</v>
      </c>
      <c r="O470" s="3" t="s">
        <v>39</v>
      </c>
      <c r="P470" s="3" t="s">
        <v>40</v>
      </c>
      <c r="Q470" s="3" t="s">
        <v>22</v>
      </c>
      <c r="R470" s="3" t="s">
        <v>23</v>
      </c>
      <c r="S470" s="2">
        <v>43436.692881944444</v>
      </c>
      <c r="U470" s="2">
        <v>43436.706296296295</v>
      </c>
      <c r="X470" s="2">
        <f t="shared" si="242"/>
        <v>43436.686307870368</v>
      </c>
      <c r="Y470" s="33">
        <f t="shared" si="243"/>
        <v>0</v>
      </c>
      <c r="Z470" s="33">
        <f t="shared" si="244"/>
        <v>0</v>
      </c>
      <c r="AA470" s="30"/>
      <c r="AB470" s="30">
        <f t="shared" si="245"/>
        <v>0</v>
      </c>
      <c r="AC470" s="30">
        <f t="shared" si="246"/>
        <v>6.5740740756154992E-3</v>
      </c>
      <c r="AD470" s="30"/>
      <c r="AE470" s="30"/>
    </row>
    <row r="471" spans="1:33" s="3" customFormat="1" hidden="1" x14ac:dyDescent="0.4">
      <c r="A471" s="16" t="str">
        <f t="shared" si="240"/>
        <v>★</v>
      </c>
      <c r="B471" s="16" t="str">
        <f t="shared" si="241"/>
        <v>☆</v>
      </c>
      <c r="C471" s="7">
        <v>16</v>
      </c>
      <c r="D471" s="2">
        <v>43436.688518518517</v>
      </c>
      <c r="E471" s="3" t="s">
        <v>1220</v>
      </c>
      <c r="F471" s="3">
        <v>23876</v>
      </c>
      <c r="G471" s="3" t="s">
        <v>32</v>
      </c>
      <c r="H471" s="3">
        <v>1659</v>
      </c>
      <c r="I471" s="3">
        <v>231</v>
      </c>
      <c r="J471" s="3">
        <v>15</v>
      </c>
      <c r="K471" s="3">
        <v>1</v>
      </c>
      <c r="L471" s="2">
        <v>43436.688738425924</v>
      </c>
      <c r="O471" s="3" t="s">
        <v>75</v>
      </c>
      <c r="P471" s="3" t="s">
        <v>76</v>
      </c>
      <c r="Q471" s="3" t="s">
        <v>24</v>
      </c>
      <c r="R471" s="3" t="s">
        <v>25</v>
      </c>
      <c r="S471" s="2">
        <v>43436.695451388892</v>
      </c>
      <c r="U471" s="2">
        <v>43436.709166666667</v>
      </c>
      <c r="W471" s="2">
        <v>43436.695451388892</v>
      </c>
      <c r="X471" s="2">
        <f t="shared" si="242"/>
        <v>43436.695451388892</v>
      </c>
      <c r="Y471" s="33">
        <f t="shared" si="243"/>
        <v>0</v>
      </c>
      <c r="Z471" s="33">
        <f t="shared" si="244"/>
        <v>0</v>
      </c>
      <c r="AA471" s="30"/>
      <c r="AB471" s="30">
        <f t="shared" si="245"/>
        <v>0</v>
      </c>
      <c r="AC471" s="30">
        <f t="shared" si="246"/>
        <v>0</v>
      </c>
      <c r="AD471" s="30"/>
      <c r="AE471" s="30"/>
    </row>
    <row r="472" spans="1:33" s="3" customFormat="1" hidden="1" x14ac:dyDescent="0.4">
      <c r="A472" s="16" t="str">
        <f t="shared" si="240"/>
        <v>-</v>
      </c>
      <c r="B472" s="16" t="str">
        <f t="shared" si="241"/>
        <v>☆</v>
      </c>
      <c r="C472" s="7">
        <v>16</v>
      </c>
      <c r="D472" s="2">
        <v>43436.688530092593</v>
      </c>
      <c r="E472" s="3" t="s">
        <v>832</v>
      </c>
      <c r="F472" s="3">
        <v>23877</v>
      </c>
      <c r="G472" s="3" t="s">
        <v>32</v>
      </c>
      <c r="H472" s="3">
        <v>2535</v>
      </c>
      <c r="I472" s="3">
        <v>110</v>
      </c>
      <c r="J472" s="3">
        <v>11</v>
      </c>
      <c r="K472" s="3">
        <v>1</v>
      </c>
      <c r="L472" s="2">
        <v>43436.688634259262</v>
      </c>
      <c r="O472" s="3" t="s">
        <v>53</v>
      </c>
      <c r="P472" s="3" t="s">
        <v>54</v>
      </c>
      <c r="Q472" s="3" t="s">
        <v>103</v>
      </c>
      <c r="R472" s="3" t="s">
        <v>19</v>
      </c>
      <c r="S472" s="2">
        <v>43436.691296296296</v>
      </c>
      <c r="U472" s="2">
        <v>43436.701689814814</v>
      </c>
      <c r="X472" s="2">
        <f t="shared" si="242"/>
        <v>43436.688530092593</v>
      </c>
      <c r="Y472" s="33">
        <f t="shared" si="243"/>
        <v>0</v>
      </c>
      <c r="Z472" s="33">
        <f t="shared" si="244"/>
        <v>0</v>
      </c>
      <c r="AA472" s="30"/>
      <c r="AB472" s="30">
        <f t="shared" si="245"/>
        <v>0</v>
      </c>
      <c r="AC472" s="30">
        <f t="shared" si="246"/>
        <v>2.7662037027766928E-3</v>
      </c>
      <c r="AD472" s="30"/>
      <c r="AE472" s="30"/>
    </row>
    <row r="473" spans="1:33" s="3" customFormat="1" hidden="1" x14ac:dyDescent="0.4">
      <c r="A473" s="16" t="str">
        <f t="shared" si="240"/>
        <v>★</v>
      </c>
      <c r="B473" s="16" t="str">
        <f t="shared" si="241"/>
        <v>☆</v>
      </c>
      <c r="C473" s="7">
        <v>16</v>
      </c>
      <c r="D473" s="2">
        <v>43436.688622685186</v>
      </c>
      <c r="E473" s="3" t="s">
        <v>1180</v>
      </c>
      <c r="F473" s="3">
        <v>23878</v>
      </c>
      <c r="G473" s="3" t="s">
        <v>110</v>
      </c>
      <c r="H473" s="3">
        <v>2109</v>
      </c>
      <c r="I473" s="3">
        <v>882</v>
      </c>
      <c r="J473" s="3">
        <v>3</v>
      </c>
      <c r="K473" s="3">
        <v>2</v>
      </c>
      <c r="L473" s="2">
        <v>43436.69121527778</v>
      </c>
      <c r="O473" s="3" t="s">
        <v>36</v>
      </c>
      <c r="P473" s="3" t="s">
        <v>37</v>
      </c>
      <c r="Q473" s="3" t="s">
        <v>22</v>
      </c>
      <c r="R473" s="3" t="s">
        <v>23</v>
      </c>
      <c r="S473" s="2">
        <v>43436.695555555554</v>
      </c>
      <c r="U473" s="2">
        <v>43436.700740740744</v>
      </c>
      <c r="W473" s="2">
        <v>43436.695555555554</v>
      </c>
      <c r="X473" s="2">
        <f t="shared" si="242"/>
        <v>43436.695555555554</v>
      </c>
      <c r="Y473" s="33">
        <f t="shared" si="243"/>
        <v>0</v>
      </c>
      <c r="Z473" s="33">
        <f t="shared" si="244"/>
        <v>0</v>
      </c>
      <c r="AA473" s="30"/>
      <c r="AB473" s="30">
        <f t="shared" si="245"/>
        <v>0</v>
      </c>
      <c r="AC473" s="30">
        <f t="shared" si="246"/>
        <v>0</v>
      </c>
      <c r="AD473" s="30"/>
      <c r="AE473" s="30"/>
    </row>
    <row r="474" spans="1:33" s="3" customFormat="1" hidden="1" x14ac:dyDescent="0.4">
      <c r="A474" s="16" t="str">
        <f t="shared" si="240"/>
        <v>-</v>
      </c>
      <c r="B474" s="16" t="str">
        <f t="shared" si="241"/>
        <v>☆</v>
      </c>
      <c r="C474" s="7">
        <v>16</v>
      </c>
      <c r="D474" s="2">
        <v>43436.688784722224</v>
      </c>
      <c r="E474" s="3" t="s">
        <v>832</v>
      </c>
      <c r="F474" s="3">
        <v>23879</v>
      </c>
      <c r="G474" s="3" t="s">
        <v>32</v>
      </c>
      <c r="H474" s="3">
        <v>2535</v>
      </c>
      <c r="I474" s="3">
        <v>119</v>
      </c>
      <c r="J474" s="3">
        <v>11</v>
      </c>
      <c r="K474" s="3">
        <v>1</v>
      </c>
      <c r="L474" s="2">
        <v>43436.688900462963</v>
      </c>
      <c r="O474" s="3" t="s">
        <v>26</v>
      </c>
      <c r="P474" s="3" t="s">
        <v>27</v>
      </c>
      <c r="Q474" s="3" t="s">
        <v>24</v>
      </c>
      <c r="R474" s="3" t="s">
        <v>25</v>
      </c>
      <c r="S474" s="2">
        <v>43436.697500000002</v>
      </c>
      <c r="U474" s="2">
        <v>43436.704328703701</v>
      </c>
      <c r="X474" s="2">
        <f t="shared" si="242"/>
        <v>43436.688784722224</v>
      </c>
      <c r="Y474" s="33">
        <f t="shared" si="243"/>
        <v>0</v>
      </c>
      <c r="Z474" s="33">
        <f t="shared" si="244"/>
        <v>0</v>
      </c>
      <c r="AA474" s="30"/>
      <c r="AB474" s="30">
        <f t="shared" si="245"/>
        <v>0</v>
      </c>
      <c r="AC474" s="30">
        <f t="shared" si="246"/>
        <v>8.7152777778101154E-3</v>
      </c>
      <c r="AD474" s="30"/>
      <c r="AE474" s="30"/>
      <c r="AG474" s="3" t="s">
        <v>1377</v>
      </c>
    </row>
    <row r="475" spans="1:33" s="3" customFormat="1" hidden="1" x14ac:dyDescent="0.4">
      <c r="A475" s="16" t="str">
        <f t="shared" si="240"/>
        <v>-</v>
      </c>
      <c r="B475" s="16" t="str">
        <f t="shared" si="241"/>
        <v>☆</v>
      </c>
      <c r="C475" s="7">
        <v>16</v>
      </c>
      <c r="D475" s="2">
        <v>43436.689004629632</v>
      </c>
      <c r="E475" s="3" t="s">
        <v>832</v>
      </c>
      <c r="F475" s="3">
        <v>23880</v>
      </c>
      <c r="G475" s="3" t="s">
        <v>32</v>
      </c>
      <c r="H475" s="3">
        <v>2535</v>
      </c>
      <c r="I475" s="3">
        <v>251</v>
      </c>
      <c r="J475" s="3">
        <v>14</v>
      </c>
      <c r="K475" s="3">
        <v>1</v>
      </c>
      <c r="L475" s="2">
        <v>43436.689143518517</v>
      </c>
      <c r="O475" s="3" t="s">
        <v>63</v>
      </c>
      <c r="P475" s="3" t="s">
        <v>64</v>
      </c>
      <c r="Q475" s="3" t="s">
        <v>22</v>
      </c>
      <c r="R475" s="3" t="s">
        <v>23</v>
      </c>
      <c r="S475" s="2">
        <v>43436.702523148146</v>
      </c>
      <c r="U475" s="2">
        <v>43436.70652777778</v>
      </c>
      <c r="X475" s="2">
        <f t="shared" si="242"/>
        <v>43436.689004629632</v>
      </c>
      <c r="Y475" s="33">
        <f t="shared" si="243"/>
        <v>0</v>
      </c>
      <c r="Z475" s="33">
        <f t="shared" si="244"/>
        <v>0</v>
      </c>
      <c r="AA475" s="30"/>
      <c r="AB475" s="30">
        <f t="shared" si="245"/>
        <v>0</v>
      </c>
      <c r="AC475" s="30"/>
      <c r="AD475" s="30"/>
      <c r="AE475" s="30"/>
      <c r="AG475" s="3" t="s">
        <v>583</v>
      </c>
    </row>
    <row r="476" spans="1:33" s="3" customFormat="1" hidden="1" x14ac:dyDescent="0.4">
      <c r="A476" s="16" t="str">
        <f t="shared" si="240"/>
        <v>★</v>
      </c>
      <c r="B476" s="16" t="str">
        <f t="shared" si="241"/>
        <v>☆</v>
      </c>
      <c r="C476" s="7">
        <v>16</v>
      </c>
      <c r="D476" s="2">
        <v>43436.691388888888</v>
      </c>
      <c r="E476" s="3" t="s">
        <v>1180</v>
      </c>
      <c r="F476" s="3">
        <v>23886</v>
      </c>
      <c r="G476" s="3" t="s">
        <v>110</v>
      </c>
      <c r="H476" s="3">
        <v>2109</v>
      </c>
      <c r="I476" s="3">
        <v>149</v>
      </c>
      <c r="J476" s="3">
        <v>3</v>
      </c>
      <c r="K476" s="3">
        <v>2</v>
      </c>
      <c r="L476" s="2">
        <v>43436.694108796299</v>
      </c>
      <c r="O476" s="3" t="s">
        <v>36</v>
      </c>
      <c r="P476" s="3" t="s">
        <v>37</v>
      </c>
      <c r="Q476" s="3" t="s">
        <v>22</v>
      </c>
      <c r="R476" s="3" t="s">
        <v>23</v>
      </c>
      <c r="S476" s="2">
        <v>43436.698333333334</v>
      </c>
      <c r="U476" s="2">
        <v>43436.703518518516</v>
      </c>
      <c r="W476" s="2">
        <v>43436.698333333334</v>
      </c>
      <c r="X476" s="2">
        <f t="shared" si="242"/>
        <v>43436.698333333334</v>
      </c>
      <c r="Y476" s="33">
        <f t="shared" si="243"/>
        <v>0</v>
      </c>
      <c r="Z476" s="33">
        <f t="shared" si="244"/>
        <v>0</v>
      </c>
      <c r="AA476" s="30"/>
      <c r="AB476" s="30">
        <f t="shared" si="245"/>
        <v>0</v>
      </c>
      <c r="AC476" s="30">
        <f>IF(IF(B476="☆",(IF(L476&gt;S476,L476-X476,S476-X476)),M476-X476)&lt;0,0,IF(B476="☆",(IF(L476&gt;S476,L476-X476,S476-X476)),M476-X476))</f>
        <v>0</v>
      </c>
      <c r="AD476" s="30"/>
      <c r="AE476" s="30"/>
    </row>
    <row r="477" spans="1:33" s="3" customFormat="1" hidden="1" x14ac:dyDescent="0.4">
      <c r="A477" s="16" t="str">
        <f t="shared" si="240"/>
        <v>-</v>
      </c>
      <c r="B477" s="16" t="str">
        <f t="shared" si="241"/>
        <v>☆</v>
      </c>
      <c r="C477" s="7">
        <v>16</v>
      </c>
      <c r="D477" s="2">
        <v>43436.701516203706</v>
      </c>
      <c r="E477" s="3" t="s">
        <v>1229</v>
      </c>
      <c r="F477" s="3">
        <v>23902</v>
      </c>
      <c r="G477" s="3" t="s">
        <v>95</v>
      </c>
      <c r="H477" s="3">
        <v>0</v>
      </c>
      <c r="I477" s="3">
        <v>768</v>
      </c>
      <c r="J477" s="3">
        <v>2</v>
      </c>
      <c r="K477" s="3">
        <v>1</v>
      </c>
      <c r="L477" s="2">
        <v>43436.714305555557</v>
      </c>
      <c r="O477" s="3" t="s">
        <v>63</v>
      </c>
      <c r="P477" s="3" t="s">
        <v>64</v>
      </c>
      <c r="Q477" s="3" t="s">
        <v>39</v>
      </c>
      <c r="R477" s="3" t="s">
        <v>40</v>
      </c>
      <c r="S477" s="2">
        <v>43436.709467592591</v>
      </c>
      <c r="U477" s="2">
        <v>43436.721064814818</v>
      </c>
      <c r="X477" s="2">
        <f t="shared" si="242"/>
        <v>43436.701516203706</v>
      </c>
      <c r="Y477" s="33">
        <f t="shared" si="243"/>
        <v>0</v>
      </c>
      <c r="Z477" s="33">
        <f t="shared" si="244"/>
        <v>0</v>
      </c>
      <c r="AA477" s="30"/>
      <c r="AB477" s="30">
        <f t="shared" si="245"/>
        <v>0</v>
      </c>
      <c r="AC477" s="30">
        <f>IF(IF(B477="☆",(IF(L477&gt;S477,L477-X477,S477-X477)),M477-X477)&lt;0,0,IF(B477="☆",(IF(L477&gt;S477,L477-X477,S477-X477)),M477-X477))</f>
        <v>1.2789351851097308E-2</v>
      </c>
      <c r="AD477" s="30"/>
      <c r="AE477" s="30"/>
    </row>
    <row r="478" spans="1:33" s="3" customFormat="1" hidden="1" x14ac:dyDescent="0.4">
      <c r="A478" s="16" t="str">
        <f t="shared" si="240"/>
        <v>-</v>
      </c>
      <c r="B478" s="16" t="str">
        <f t="shared" si="241"/>
        <v>☆</v>
      </c>
      <c r="C478" s="7">
        <v>16</v>
      </c>
      <c r="D478" s="2">
        <v>43436.702743055554</v>
      </c>
      <c r="E478" s="3" t="s">
        <v>1231</v>
      </c>
      <c r="F478" s="3">
        <v>23904</v>
      </c>
      <c r="G478" s="3" t="s">
        <v>32</v>
      </c>
      <c r="H478" s="3">
        <v>7978</v>
      </c>
      <c r="I478" s="3">
        <v>485</v>
      </c>
      <c r="J478" s="3">
        <v>3</v>
      </c>
      <c r="K478" s="3">
        <v>2</v>
      </c>
      <c r="L478" s="2">
        <v>43436.705914351849</v>
      </c>
      <c r="O478" s="3" t="s">
        <v>71</v>
      </c>
      <c r="P478" s="3" t="s">
        <v>72</v>
      </c>
      <c r="Q478" s="3" t="s">
        <v>33</v>
      </c>
      <c r="R478" s="3" t="s">
        <v>34</v>
      </c>
      <c r="S478" s="2">
        <v>43436.71638888889</v>
      </c>
      <c r="U478" s="2">
        <v>43436.721817129626</v>
      </c>
      <c r="X478" s="2">
        <f t="shared" si="242"/>
        <v>43436.702743055554</v>
      </c>
      <c r="Y478" s="33">
        <f t="shared" si="243"/>
        <v>0</v>
      </c>
      <c r="Z478" s="33">
        <f t="shared" si="244"/>
        <v>0</v>
      </c>
      <c r="AA478" s="30"/>
      <c r="AB478" s="30">
        <f t="shared" si="245"/>
        <v>0</v>
      </c>
      <c r="AC478" s="30">
        <f>IF(IF(B478="☆",(IF(L478&gt;S478,L478-X478,S478-X478)),M478-X478)&lt;0,0,IF(B478="☆",(IF(L478&gt;S478,L478-X478,S478-X478)),M478-X478))</f>
        <v>1.3645833336340729E-2</v>
      </c>
      <c r="AD478" s="30"/>
      <c r="AE478" s="30"/>
    </row>
    <row r="479" spans="1:33" s="3" customFormat="1" hidden="1" x14ac:dyDescent="0.4">
      <c r="A479" s="16" t="str">
        <f t="shared" si="240"/>
        <v>-</v>
      </c>
      <c r="B479" s="16" t="str">
        <f t="shared" si="241"/>
        <v>☆</v>
      </c>
      <c r="C479" s="7">
        <v>16</v>
      </c>
      <c r="D479" s="2">
        <v>43436.704328703701</v>
      </c>
      <c r="E479" s="3" t="s">
        <v>806</v>
      </c>
      <c r="F479" s="3">
        <v>23911</v>
      </c>
      <c r="G479" s="3" t="s">
        <v>96</v>
      </c>
      <c r="H479" s="3">
        <v>0</v>
      </c>
      <c r="I479" s="3">
        <v>764</v>
      </c>
      <c r="J479" s="3">
        <v>7</v>
      </c>
      <c r="K479" s="3">
        <v>1</v>
      </c>
      <c r="L479" s="2">
        <v>43436.70453703704</v>
      </c>
      <c r="O479" s="3" t="s">
        <v>39</v>
      </c>
      <c r="P479" s="3" t="s">
        <v>40</v>
      </c>
      <c r="Q479" s="3" t="s">
        <v>55</v>
      </c>
      <c r="R479" s="3" t="s">
        <v>56</v>
      </c>
      <c r="S479" s="2">
        <v>43436.717673611114</v>
      </c>
      <c r="U479" s="2">
        <v>43436.721446759257</v>
      </c>
      <c r="X479" s="2">
        <f t="shared" si="242"/>
        <v>43436.704328703701</v>
      </c>
      <c r="Y479" s="33">
        <f t="shared" si="243"/>
        <v>0</v>
      </c>
      <c r="Z479" s="33">
        <f t="shared" si="244"/>
        <v>0</v>
      </c>
      <c r="AA479" s="30"/>
      <c r="AB479" s="30">
        <f t="shared" si="245"/>
        <v>0</v>
      </c>
      <c r="AC479" s="30"/>
      <c r="AD479" s="30"/>
      <c r="AE479" s="30"/>
      <c r="AG479" s="3" t="s">
        <v>1378</v>
      </c>
    </row>
    <row r="480" spans="1:33" s="5" customFormat="1" hidden="1" x14ac:dyDescent="0.4">
      <c r="A480" s="17" t="str">
        <f t="shared" si="240"/>
        <v>-</v>
      </c>
      <c r="B480" s="17" t="str">
        <f t="shared" si="241"/>
        <v>☆</v>
      </c>
      <c r="C480" s="12">
        <v>16</v>
      </c>
      <c r="D480" s="4">
        <v>43436.705000000002</v>
      </c>
      <c r="E480" s="5" t="s">
        <v>1236</v>
      </c>
      <c r="F480" s="5">
        <v>23912</v>
      </c>
      <c r="G480" s="5" t="s">
        <v>96</v>
      </c>
      <c r="H480" s="5">
        <v>0</v>
      </c>
      <c r="I480" s="5">
        <v>50</v>
      </c>
      <c r="J480" s="5">
        <v>7</v>
      </c>
      <c r="K480" s="5">
        <v>1</v>
      </c>
      <c r="L480" s="4">
        <v>43436.705393518518</v>
      </c>
      <c r="O480" s="5" t="s">
        <v>39</v>
      </c>
      <c r="P480" s="5" t="s">
        <v>40</v>
      </c>
      <c r="Q480" s="5" t="s">
        <v>55</v>
      </c>
      <c r="R480" s="5" t="s">
        <v>56</v>
      </c>
      <c r="S480" s="4">
        <v>43436.717673611114</v>
      </c>
      <c r="U480" s="4">
        <v>43436.721446759257</v>
      </c>
      <c r="X480" s="4">
        <f t="shared" si="242"/>
        <v>43436.705000000002</v>
      </c>
      <c r="Y480" s="34">
        <f t="shared" si="243"/>
        <v>0</v>
      </c>
      <c r="Z480" s="34">
        <f t="shared" si="244"/>
        <v>0</v>
      </c>
      <c r="AA480" s="31"/>
      <c r="AB480" s="31">
        <f t="shared" si="245"/>
        <v>0</v>
      </c>
      <c r="AC480" s="31">
        <f t="shared" ref="AC480:AC485" si="247">IF(IF(B480="☆",(IF(L480&gt;S480,L480-X480,S480-X480)),M480-X480)&lt;0,0,IF(B480="☆",(IF(L480&gt;S480,L480-X480,S480-X480)),M480-X480))</f>
        <v>1.2673611112404615E-2</v>
      </c>
      <c r="AD480" s="31"/>
      <c r="AE480" s="31"/>
      <c r="AG480" s="3" t="s">
        <v>1379</v>
      </c>
    </row>
    <row r="481" spans="1:31" s="21" customFormat="1" x14ac:dyDescent="0.4">
      <c r="A481" s="20" t="str">
        <f t="shared" si="240"/>
        <v>★</v>
      </c>
      <c r="B481" s="20" t="str">
        <f t="shared" si="241"/>
        <v>-</v>
      </c>
      <c r="C481" s="23">
        <v>17</v>
      </c>
      <c r="D481" s="22">
        <v>43436.677905092591</v>
      </c>
      <c r="E481" s="21" t="s">
        <v>1213</v>
      </c>
      <c r="F481" s="21">
        <v>23855</v>
      </c>
      <c r="G481" s="21" t="s">
        <v>32</v>
      </c>
      <c r="H481" s="21">
        <v>4624</v>
      </c>
      <c r="I481" s="21">
        <v>569</v>
      </c>
      <c r="J481" s="21">
        <v>5</v>
      </c>
      <c r="K481" s="21">
        <v>1</v>
      </c>
      <c r="M481" s="22">
        <v>43436.720416666663</v>
      </c>
      <c r="N481" s="22">
        <v>43436.730613425927</v>
      </c>
      <c r="O481" s="21" t="s">
        <v>43</v>
      </c>
      <c r="P481" s="21" t="s">
        <v>89</v>
      </c>
      <c r="Q481" s="21" t="s">
        <v>46</v>
      </c>
      <c r="R481" s="21" t="s">
        <v>47</v>
      </c>
      <c r="S481" s="22">
        <v>43436.719560185185</v>
      </c>
      <c r="T481" s="22">
        <v>43436.719560185185</v>
      </c>
      <c r="U481" s="22">
        <v>43436.734120370369</v>
      </c>
      <c r="V481" s="22">
        <v>43436.735555555555</v>
      </c>
      <c r="W481" s="22">
        <v>43436.719560185185</v>
      </c>
      <c r="X481" s="22">
        <f t="shared" si="242"/>
        <v>43436.719560185185</v>
      </c>
      <c r="Y481" s="35">
        <f t="shared" si="243"/>
        <v>1.0196759263635613E-2</v>
      </c>
      <c r="Z481" s="35">
        <f t="shared" si="244"/>
        <v>1.0196759263635613E-2</v>
      </c>
      <c r="AA481" s="32">
        <f>SUM(Z481:Z575)</f>
        <v>0.53608796303160489</v>
      </c>
      <c r="AB481" s="32">
        <f t="shared" si="245"/>
        <v>8.5648147796746343E-4</v>
      </c>
      <c r="AC481" s="32">
        <f t="shared" si="247"/>
        <v>8.5648147796746343E-4</v>
      </c>
      <c r="AD481" s="32">
        <f>AVERAGE(AC481:AC575)</f>
        <v>1.0200674019121352E-2</v>
      </c>
      <c r="AE481" s="32">
        <f>MEDIAN(AC481:AC575)</f>
        <v>8.3622685160662513E-3</v>
      </c>
    </row>
    <row r="482" spans="1:31" s="3" customFormat="1" x14ac:dyDescent="0.4">
      <c r="A482" s="16" t="str">
        <f t="shared" si="240"/>
        <v>★</v>
      </c>
      <c r="B482" s="16" t="str">
        <f t="shared" si="241"/>
        <v>-</v>
      </c>
      <c r="C482" s="7">
        <v>17</v>
      </c>
      <c r="D482" s="2">
        <v>43436.703738425924</v>
      </c>
      <c r="E482" s="3" t="s">
        <v>1055</v>
      </c>
      <c r="F482" s="3">
        <v>23908</v>
      </c>
      <c r="G482" s="3" t="s">
        <v>32</v>
      </c>
      <c r="H482" s="3">
        <v>1191</v>
      </c>
      <c r="I482" s="3">
        <v>14</v>
      </c>
      <c r="J482" s="3">
        <v>1</v>
      </c>
      <c r="K482" s="3">
        <v>3</v>
      </c>
      <c r="M482" s="2">
        <v>43436.715069444443</v>
      </c>
      <c r="N482" s="2">
        <v>43436.721006944441</v>
      </c>
      <c r="O482" s="3" t="s">
        <v>30</v>
      </c>
      <c r="P482" s="3" t="s">
        <v>31</v>
      </c>
      <c r="Q482" s="3" t="s">
        <v>103</v>
      </c>
      <c r="R482" s="3" t="s">
        <v>19</v>
      </c>
      <c r="S482" s="2">
        <v>43436.716319444444</v>
      </c>
      <c r="T482" s="2">
        <v>43436.716319444444</v>
      </c>
      <c r="U482" s="2">
        <v>43436.726111111115</v>
      </c>
      <c r="V482" s="2">
        <v>43436.726111111115</v>
      </c>
      <c r="W482" s="2">
        <v>43436.7106712963</v>
      </c>
      <c r="X482" s="2">
        <f t="shared" si="242"/>
        <v>43436.7106712963</v>
      </c>
      <c r="Y482" s="33">
        <f t="shared" si="243"/>
        <v>5.9374999982537702E-3</v>
      </c>
      <c r="Z482" s="33">
        <f t="shared" si="244"/>
        <v>1.7812499994761311E-2</v>
      </c>
      <c r="AA482" s="30"/>
      <c r="AB482" s="30">
        <f t="shared" si="245"/>
        <v>0</v>
      </c>
      <c r="AC482" s="30">
        <f t="shared" si="247"/>
        <v>4.3981481430819258E-3</v>
      </c>
      <c r="AD482" s="30"/>
      <c r="AE482" s="30"/>
    </row>
    <row r="483" spans="1:31" s="3" customFormat="1" hidden="1" x14ac:dyDescent="0.4">
      <c r="A483" s="16" t="str">
        <f t="shared" si="240"/>
        <v>★</v>
      </c>
      <c r="B483" s="16" t="str">
        <f t="shared" si="241"/>
        <v>-</v>
      </c>
      <c r="C483" s="7">
        <v>17</v>
      </c>
      <c r="D483" s="2">
        <v>43436.706296296295</v>
      </c>
      <c r="E483" s="3" t="s">
        <v>1237</v>
      </c>
      <c r="F483" s="3">
        <v>23915</v>
      </c>
      <c r="G483" s="3" t="s">
        <v>96</v>
      </c>
      <c r="H483" s="3">
        <v>0</v>
      </c>
      <c r="I483" s="3">
        <v>971</v>
      </c>
      <c r="J483" s="3">
        <v>8</v>
      </c>
      <c r="K483" s="3">
        <v>4</v>
      </c>
      <c r="M483" s="2">
        <v>43436.745115740741</v>
      </c>
      <c r="N483" s="2">
        <v>43436.7500462963</v>
      </c>
      <c r="O483" s="3" t="s">
        <v>30</v>
      </c>
      <c r="P483" s="3" t="s">
        <v>31</v>
      </c>
      <c r="Q483" s="3" t="s">
        <v>61</v>
      </c>
      <c r="R483" s="3" t="s">
        <v>62</v>
      </c>
      <c r="S483" s="2">
        <v>43436.747604166667</v>
      </c>
      <c r="T483" s="2">
        <v>43436.747604166667</v>
      </c>
      <c r="U483" s="2">
        <v>43436.760115740741</v>
      </c>
      <c r="V483" s="2">
        <v>43436.760115740741</v>
      </c>
      <c r="W483" s="2">
        <v>43436.747604166667</v>
      </c>
      <c r="X483" s="2">
        <f t="shared" si="242"/>
        <v>43436.747604166667</v>
      </c>
      <c r="Y483" s="33">
        <f t="shared" si="243"/>
        <v>4.9305555585306138E-3</v>
      </c>
      <c r="Z483" s="33">
        <f t="shared" si="244"/>
        <v>1.9722222234122455E-2</v>
      </c>
      <c r="AA483" s="30"/>
      <c r="AB483" s="30">
        <f t="shared" si="245"/>
        <v>0</v>
      </c>
      <c r="AC483" s="30">
        <f t="shared" si="247"/>
        <v>0</v>
      </c>
      <c r="AD483" s="30"/>
      <c r="AE483" s="30"/>
    </row>
    <row r="484" spans="1:31" s="3" customFormat="1" x14ac:dyDescent="0.4">
      <c r="A484" s="16" t="str">
        <f t="shared" si="240"/>
        <v>★</v>
      </c>
      <c r="B484" s="16" t="str">
        <f t="shared" si="241"/>
        <v>-</v>
      </c>
      <c r="C484" s="7">
        <v>17</v>
      </c>
      <c r="D484" s="2">
        <v>43436.706817129627</v>
      </c>
      <c r="E484" s="3" t="s">
        <v>1238</v>
      </c>
      <c r="F484" s="3">
        <v>23916</v>
      </c>
      <c r="G484" s="3" t="s">
        <v>32</v>
      </c>
      <c r="H484" s="3">
        <v>8152</v>
      </c>
      <c r="I484" s="3">
        <v>990</v>
      </c>
      <c r="J484" s="3">
        <v>13</v>
      </c>
      <c r="K484" s="3">
        <v>2</v>
      </c>
      <c r="M484" s="2">
        <v>43436.747199074074</v>
      </c>
      <c r="N484" s="2">
        <v>43436.755590277775</v>
      </c>
      <c r="O484" s="3" t="s">
        <v>30</v>
      </c>
      <c r="P484" s="3" t="s">
        <v>31</v>
      </c>
      <c r="Q484" s="3" t="s">
        <v>103</v>
      </c>
      <c r="R484" s="3" t="s">
        <v>19</v>
      </c>
      <c r="S484" s="2">
        <v>43436.748472222222</v>
      </c>
      <c r="T484" s="2">
        <v>43436.748472222222</v>
      </c>
      <c r="U484" s="2">
        <v>43436.757569444446</v>
      </c>
      <c r="V484" s="2">
        <v>43436.758263888885</v>
      </c>
      <c r="W484" s="2">
        <v>43436.748472222222</v>
      </c>
      <c r="X484" s="2">
        <f t="shared" si="242"/>
        <v>43436.748472222222</v>
      </c>
      <c r="Y484" s="33">
        <f t="shared" si="243"/>
        <v>8.3912037007394247E-3</v>
      </c>
      <c r="Z484" s="33">
        <f t="shared" si="244"/>
        <v>1.6782407401478849E-2</v>
      </c>
      <c r="AA484" s="30"/>
      <c r="AB484" s="30">
        <f t="shared" si="245"/>
        <v>0</v>
      </c>
      <c r="AC484" s="30">
        <f t="shared" si="247"/>
        <v>0</v>
      </c>
      <c r="AD484" s="30"/>
      <c r="AE484" s="30"/>
    </row>
    <row r="485" spans="1:31" s="3" customFormat="1" x14ac:dyDescent="0.4">
      <c r="A485" s="16" t="str">
        <f t="shared" si="240"/>
        <v>★</v>
      </c>
      <c r="B485" s="16" t="str">
        <f t="shared" si="241"/>
        <v>-</v>
      </c>
      <c r="C485" s="7">
        <v>17</v>
      </c>
      <c r="D485" s="2">
        <v>43436.70685185185</v>
      </c>
      <c r="E485" s="3" t="s">
        <v>711</v>
      </c>
      <c r="F485" s="3">
        <v>23917</v>
      </c>
      <c r="G485" s="3" t="s">
        <v>65</v>
      </c>
      <c r="H485" s="3">
        <v>7901</v>
      </c>
      <c r="I485" s="3">
        <v>105</v>
      </c>
      <c r="J485" s="3">
        <v>8</v>
      </c>
      <c r="K485" s="3">
        <v>1</v>
      </c>
      <c r="M485" s="2">
        <v>43436.712037037039</v>
      </c>
      <c r="N485" s="2">
        <v>43436.723611111112</v>
      </c>
      <c r="O485" s="3" t="s">
        <v>20</v>
      </c>
      <c r="P485" s="3" t="s">
        <v>21</v>
      </c>
      <c r="Q485" s="3" t="s">
        <v>61</v>
      </c>
      <c r="R485" s="3" t="s">
        <v>62</v>
      </c>
      <c r="S485" s="2">
        <v>43436.713784722226</v>
      </c>
      <c r="T485" s="2">
        <v>43436.713784722226</v>
      </c>
      <c r="U485" s="2">
        <v>43436.72420138889</v>
      </c>
      <c r="V485" s="2">
        <v>43436.72420138889</v>
      </c>
      <c r="W485" s="2">
        <v>43436.713784722226</v>
      </c>
      <c r="X485" s="2">
        <f t="shared" si="242"/>
        <v>43436.713784722226</v>
      </c>
      <c r="Y485" s="33">
        <f t="shared" si="243"/>
        <v>1.1574074072996154E-2</v>
      </c>
      <c r="Z485" s="33">
        <f t="shared" si="244"/>
        <v>1.1574074072996154E-2</v>
      </c>
      <c r="AA485" s="30"/>
      <c r="AB485" s="30">
        <f t="shared" si="245"/>
        <v>0</v>
      </c>
      <c r="AC485" s="30">
        <f t="shared" si="247"/>
        <v>0</v>
      </c>
      <c r="AD485" s="30"/>
      <c r="AE485" s="30"/>
    </row>
    <row r="486" spans="1:31" s="3" customFormat="1" hidden="1" x14ac:dyDescent="0.4">
      <c r="A486" s="16" t="str">
        <f t="shared" ref="A486:A488" si="248">IF(W486&gt;0, "★", "-")</f>
        <v>-</v>
      </c>
      <c r="B486" s="16" t="str">
        <f t="shared" ref="B486:B488" si="249">IF(L486&gt;0, "☆", "-")</f>
        <v>-</v>
      </c>
      <c r="C486" s="7">
        <v>17</v>
      </c>
      <c r="D486" s="2">
        <v>43436.709027777775</v>
      </c>
      <c r="E486" s="3" t="s">
        <v>1240</v>
      </c>
      <c r="F486" s="3">
        <v>23920</v>
      </c>
      <c r="G486" s="3" t="s">
        <v>96</v>
      </c>
      <c r="H486" s="3">
        <v>0</v>
      </c>
      <c r="I486" s="3">
        <v>186</v>
      </c>
      <c r="J486" s="3">
        <v>14</v>
      </c>
      <c r="K486" s="3">
        <v>2</v>
      </c>
      <c r="M486" s="2">
        <v>43436.717326388891</v>
      </c>
      <c r="N486" s="2">
        <v>43436.732303240744</v>
      </c>
      <c r="O486" s="3" t="s">
        <v>43</v>
      </c>
      <c r="P486" s="3" t="s">
        <v>89</v>
      </c>
      <c r="Q486" s="3" t="s">
        <v>63</v>
      </c>
      <c r="R486" s="3" t="s">
        <v>64</v>
      </c>
      <c r="S486" s="2">
        <v>43436.71769675926</v>
      </c>
      <c r="T486" s="2">
        <v>43436.71769675926</v>
      </c>
      <c r="U486" s="2">
        <v>43436.73060185185</v>
      </c>
      <c r="V486" s="2">
        <v>43436.732731481483</v>
      </c>
      <c r="X486" s="2">
        <f t="shared" si="231"/>
        <v>43436.709027777775</v>
      </c>
      <c r="Y486" s="33">
        <f t="shared" si="232"/>
        <v>1.4976851853134576E-2</v>
      </c>
      <c r="Z486" s="33">
        <f t="shared" si="233"/>
        <v>2.9953703706269152E-2</v>
      </c>
      <c r="AA486" s="30"/>
      <c r="AB486" s="30">
        <f t="shared" si="234"/>
        <v>0</v>
      </c>
      <c r="AC486" s="30">
        <f t="shared" si="235"/>
        <v>8.298611115606036E-3</v>
      </c>
      <c r="AD486" s="30"/>
      <c r="AE486" s="30"/>
    </row>
    <row r="487" spans="1:31" s="3" customFormat="1" x14ac:dyDescent="0.4">
      <c r="A487" s="16" t="str">
        <f t="shared" si="248"/>
        <v>★</v>
      </c>
      <c r="B487" s="16" t="str">
        <f t="shared" si="249"/>
        <v>-</v>
      </c>
      <c r="C487" s="7">
        <v>17</v>
      </c>
      <c r="D487" s="2">
        <v>43436.709293981483</v>
      </c>
      <c r="E487" s="3" t="s">
        <v>1099</v>
      </c>
      <c r="F487" s="3">
        <v>23922</v>
      </c>
      <c r="G487" s="3" t="s">
        <v>110</v>
      </c>
      <c r="H487" s="3">
        <v>6349</v>
      </c>
      <c r="I487" s="3">
        <v>548</v>
      </c>
      <c r="J487" s="3">
        <v>10</v>
      </c>
      <c r="K487" s="3">
        <v>2</v>
      </c>
      <c r="M487" s="2">
        <v>43436.717164351852</v>
      </c>
      <c r="N487" s="2">
        <v>43436.724409722221</v>
      </c>
      <c r="O487" s="3" t="s">
        <v>66</v>
      </c>
      <c r="P487" s="3" t="s">
        <v>67</v>
      </c>
      <c r="Q487" s="3" t="s">
        <v>41</v>
      </c>
      <c r="R487" s="3" t="s">
        <v>42</v>
      </c>
      <c r="S487" s="2">
        <v>43436.721041666664</v>
      </c>
      <c r="T487" s="2">
        <v>43436.721041666664</v>
      </c>
      <c r="U487" s="2">
        <v>43436.728645833333</v>
      </c>
      <c r="V487" s="2">
        <v>43436.730034722219</v>
      </c>
      <c r="W487" s="2">
        <v>43436.716215277775</v>
      </c>
      <c r="X487" s="2">
        <f t="shared" si="231"/>
        <v>43436.716215277775</v>
      </c>
      <c r="Y487" s="33">
        <f t="shared" si="232"/>
        <v>7.2453703687642701E-3</v>
      </c>
      <c r="Z487" s="33">
        <f t="shared" si="233"/>
        <v>1.449074073752854E-2</v>
      </c>
      <c r="AA487" s="30"/>
      <c r="AB487" s="30">
        <f t="shared" si="234"/>
        <v>0</v>
      </c>
      <c r="AC487" s="30">
        <f t="shared" si="235"/>
        <v>9.490740776527673E-4</v>
      </c>
      <c r="AD487" s="30"/>
      <c r="AE487" s="30"/>
    </row>
    <row r="488" spans="1:31" s="3" customFormat="1" hidden="1" x14ac:dyDescent="0.4">
      <c r="A488" s="16" t="str">
        <f t="shared" si="248"/>
        <v>-</v>
      </c>
      <c r="B488" s="16" t="str">
        <f t="shared" si="249"/>
        <v>-</v>
      </c>
      <c r="C488" s="7">
        <v>17</v>
      </c>
      <c r="D488" s="2">
        <v>43436.710381944446</v>
      </c>
      <c r="E488" s="3" t="s">
        <v>1159</v>
      </c>
      <c r="F488" s="3">
        <v>23924</v>
      </c>
      <c r="G488" s="3" t="s">
        <v>96</v>
      </c>
      <c r="H488" s="3">
        <v>0</v>
      </c>
      <c r="I488" s="3">
        <v>818</v>
      </c>
      <c r="J488" s="3">
        <v>3</v>
      </c>
      <c r="K488" s="3">
        <v>1</v>
      </c>
      <c r="M488" s="2">
        <v>43436.716921296298</v>
      </c>
      <c r="N488" s="2">
        <v>43436.719699074078</v>
      </c>
      <c r="O488" s="3" t="s">
        <v>55</v>
      </c>
      <c r="P488" s="3" t="s">
        <v>56</v>
      </c>
      <c r="Q488" s="3" t="s">
        <v>75</v>
      </c>
      <c r="R488" s="3" t="s">
        <v>76</v>
      </c>
      <c r="S488" s="2">
        <v>43436.718530092592</v>
      </c>
      <c r="T488" s="2">
        <v>43436.718530092592</v>
      </c>
      <c r="U488" s="2">
        <v>43436.72246527778</v>
      </c>
      <c r="V488" s="2">
        <v>43436.72246527778</v>
      </c>
      <c r="X488" s="2">
        <f t="shared" si="231"/>
        <v>43436.710381944446</v>
      </c>
      <c r="Y488" s="33">
        <f t="shared" si="232"/>
        <v>2.7777777795563452E-3</v>
      </c>
      <c r="Z488" s="33">
        <f t="shared" si="233"/>
        <v>2.7777777795563452E-3</v>
      </c>
      <c r="AA488" s="30"/>
      <c r="AB488" s="30">
        <f t="shared" si="234"/>
        <v>0</v>
      </c>
      <c r="AC488" s="30">
        <f t="shared" si="235"/>
        <v>6.5393518525524996E-3</v>
      </c>
      <c r="AD488" s="30"/>
      <c r="AE488" s="30"/>
    </row>
    <row r="489" spans="1:31" s="3" customFormat="1" x14ac:dyDescent="0.4">
      <c r="A489" s="16" t="str">
        <f t="shared" si="225"/>
        <v>-</v>
      </c>
      <c r="B489" s="16" t="str">
        <f t="shared" si="226"/>
        <v>-</v>
      </c>
      <c r="C489" s="7">
        <v>17</v>
      </c>
      <c r="D489" s="2">
        <v>43436.713761574072</v>
      </c>
      <c r="E489" s="3" t="s">
        <v>1015</v>
      </c>
      <c r="F489" s="3">
        <v>23930</v>
      </c>
      <c r="G489" s="3" t="s">
        <v>50</v>
      </c>
      <c r="H489" s="3">
        <v>2041</v>
      </c>
      <c r="I489" s="3">
        <v>113</v>
      </c>
      <c r="J489" s="3">
        <v>4</v>
      </c>
      <c r="K489" s="3">
        <v>4</v>
      </c>
      <c r="M489" s="2">
        <v>43436.719837962963</v>
      </c>
      <c r="N489" s="2">
        <v>43436.725729166668</v>
      </c>
      <c r="O489" s="3" t="s">
        <v>30</v>
      </c>
      <c r="P489" s="3" t="s">
        <v>31</v>
      </c>
      <c r="Q489" s="3" t="s">
        <v>103</v>
      </c>
      <c r="R489" s="3" t="s">
        <v>19</v>
      </c>
      <c r="S489" s="2">
        <v>43436.721643518518</v>
      </c>
      <c r="T489" s="2">
        <v>43436.721643518518</v>
      </c>
      <c r="U489" s="2">
        <v>43436.732129629629</v>
      </c>
      <c r="V489" s="2">
        <v>43436.732129629629</v>
      </c>
      <c r="X489" s="2">
        <f t="shared" si="231"/>
        <v>43436.713761574072</v>
      </c>
      <c r="Y489" s="33">
        <f t="shared" si="232"/>
        <v>5.8912037056870759E-3</v>
      </c>
      <c r="Z489" s="33">
        <f t="shared" si="233"/>
        <v>2.3564814822748303E-2</v>
      </c>
      <c r="AA489" s="30"/>
      <c r="AB489" s="30">
        <f t="shared" si="234"/>
        <v>0</v>
      </c>
      <c r="AC489" s="30">
        <f t="shared" si="235"/>
        <v>6.0763888905057684E-3</v>
      </c>
      <c r="AD489" s="30"/>
      <c r="AE489" s="30"/>
    </row>
    <row r="490" spans="1:31" s="3" customFormat="1" x14ac:dyDescent="0.4">
      <c r="A490" s="16" t="str">
        <f t="shared" si="225"/>
        <v>★</v>
      </c>
      <c r="B490" s="16" t="str">
        <f t="shared" si="226"/>
        <v>-</v>
      </c>
      <c r="C490" s="7">
        <v>17</v>
      </c>
      <c r="D490" s="2">
        <v>43436.713888888888</v>
      </c>
      <c r="E490" s="3" t="s">
        <v>1241</v>
      </c>
      <c r="F490" s="3">
        <v>23931</v>
      </c>
      <c r="G490" s="3" t="s">
        <v>32</v>
      </c>
      <c r="H490" s="3">
        <v>8062</v>
      </c>
      <c r="I490" s="3">
        <v>869</v>
      </c>
      <c r="J490" s="3">
        <v>6</v>
      </c>
      <c r="K490" s="3">
        <v>5</v>
      </c>
      <c r="M490" s="2">
        <v>43436.738611111112</v>
      </c>
      <c r="N490" s="2">
        <v>43436.746134259258</v>
      </c>
      <c r="O490" s="3" t="s">
        <v>28</v>
      </c>
      <c r="P490" s="3" t="s">
        <v>29</v>
      </c>
      <c r="Q490" s="3" t="s">
        <v>43</v>
      </c>
      <c r="R490" s="3" t="s">
        <v>89</v>
      </c>
      <c r="S490" s="2">
        <v>43436.734849537039</v>
      </c>
      <c r="T490" s="2">
        <v>43436.734849537039</v>
      </c>
      <c r="U490" s="2">
        <v>43436.748518518521</v>
      </c>
      <c r="V490" s="2">
        <v>43436.748518518521</v>
      </c>
      <c r="W490" s="2">
        <v>43436.720821759256</v>
      </c>
      <c r="X490" s="2">
        <f t="shared" si="231"/>
        <v>43436.720821759256</v>
      </c>
      <c r="Y490" s="33">
        <f t="shared" si="232"/>
        <v>7.5231481459923089E-3</v>
      </c>
      <c r="Z490" s="33">
        <f t="shared" si="233"/>
        <v>3.7615740729961544E-2</v>
      </c>
      <c r="AA490" s="30"/>
      <c r="AB490" s="30">
        <f t="shared" si="234"/>
        <v>3.7615740729961544E-3</v>
      </c>
      <c r="AC490" s="30">
        <f t="shared" si="235"/>
        <v>1.7789351855753921E-2</v>
      </c>
      <c r="AD490" s="30"/>
      <c r="AE490" s="30"/>
    </row>
    <row r="491" spans="1:31" s="3" customFormat="1" x14ac:dyDescent="0.4">
      <c r="A491" s="16" t="str">
        <f t="shared" si="225"/>
        <v>-</v>
      </c>
      <c r="B491" s="16" t="str">
        <f t="shared" si="226"/>
        <v>-</v>
      </c>
      <c r="C491" s="7">
        <v>17</v>
      </c>
      <c r="D491" s="2">
        <v>43436.716099537036</v>
      </c>
      <c r="E491" s="3" t="s">
        <v>1035</v>
      </c>
      <c r="F491" s="3">
        <v>23933</v>
      </c>
      <c r="G491" s="3" t="s">
        <v>18</v>
      </c>
      <c r="H491" s="3">
        <v>4860</v>
      </c>
      <c r="I491" s="3">
        <v>890</v>
      </c>
      <c r="J491" s="3">
        <v>2</v>
      </c>
      <c r="K491" s="3">
        <v>2</v>
      </c>
      <c r="M491" s="2">
        <v>43436.720659722225</v>
      </c>
      <c r="N491" s="2">
        <v>43436.726354166669</v>
      </c>
      <c r="O491" s="3" t="s">
        <v>63</v>
      </c>
      <c r="P491" s="3" t="s">
        <v>64</v>
      </c>
      <c r="Q491" s="3" t="s">
        <v>33</v>
      </c>
      <c r="R491" s="3" t="s">
        <v>34</v>
      </c>
      <c r="S491" s="2">
        <v>43436.718113425923</v>
      </c>
      <c r="T491" s="2">
        <v>43436.718113425923</v>
      </c>
      <c r="U491" s="2">
        <v>43436.723541666666</v>
      </c>
      <c r="V491" s="2">
        <v>43436.723541666666</v>
      </c>
      <c r="X491" s="2">
        <f t="shared" si="231"/>
        <v>43436.716099537036</v>
      </c>
      <c r="Y491" s="33">
        <f t="shared" si="232"/>
        <v>5.694444444088731E-3</v>
      </c>
      <c r="Z491" s="33">
        <f t="shared" si="233"/>
        <v>1.1388888888177462E-2</v>
      </c>
      <c r="AA491" s="30"/>
      <c r="AB491" s="30">
        <f t="shared" si="234"/>
        <v>2.5462963021709584E-3</v>
      </c>
      <c r="AC491" s="30">
        <f t="shared" si="235"/>
        <v>4.5601851888932288E-3</v>
      </c>
      <c r="AD491" s="30"/>
      <c r="AE491" s="30"/>
    </row>
    <row r="492" spans="1:31" s="3" customFormat="1" hidden="1" x14ac:dyDescent="0.4">
      <c r="A492" s="16" t="str">
        <f t="shared" si="225"/>
        <v>-</v>
      </c>
      <c r="B492" s="16" t="str">
        <f t="shared" si="226"/>
        <v>-</v>
      </c>
      <c r="C492" s="7">
        <v>17</v>
      </c>
      <c r="D492" s="2">
        <v>43436.71671296296</v>
      </c>
      <c r="E492" s="3" t="s">
        <v>1243</v>
      </c>
      <c r="F492" s="3">
        <v>23935</v>
      </c>
      <c r="G492" s="3" t="s">
        <v>96</v>
      </c>
      <c r="H492" s="3">
        <v>0</v>
      </c>
      <c r="I492" s="3">
        <v>103</v>
      </c>
      <c r="J492" s="3">
        <v>15</v>
      </c>
      <c r="K492" s="3">
        <v>4</v>
      </c>
      <c r="M492" s="2">
        <v>43436.726018518515</v>
      </c>
      <c r="N492" s="2">
        <v>43436.731469907405</v>
      </c>
      <c r="O492" s="3" t="s">
        <v>30</v>
      </c>
      <c r="P492" s="3" t="s">
        <v>31</v>
      </c>
      <c r="Q492" s="3" t="s">
        <v>103</v>
      </c>
      <c r="R492" s="3" t="s">
        <v>19</v>
      </c>
      <c r="S492" s="2">
        <v>43436.728310185186</v>
      </c>
      <c r="T492" s="2">
        <v>43436.728310185186</v>
      </c>
      <c r="U492" s="2">
        <v>43436.738796296297</v>
      </c>
      <c r="V492" s="2">
        <v>43436.738796296297</v>
      </c>
      <c r="X492" s="2">
        <f t="shared" si="231"/>
        <v>43436.71671296296</v>
      </c>
      <c r="Y492" s="33">
        <f t="shared" si="232"/>
        <v>5.4513888899236917E-3</v>
      </c>
      <c r="Z492" s="33">
        <f t="shared" si="233"/>
        <v>2.1805555559694767E-2</v>
      </c>
      <c r="AA492" s="30"/>
      <c r="AB492" s="30">
        <f t="shared" si="234"/>
        <v>0</v>
      </c>
      <c r="AC492" s="30">
        <f t="shared" si="235"/>
        <v>9.3055555553291924E-3</v>
      </c>
      <c r="AD492" s="30"/>
      <c r="AE492" s="30"/>
    </row>
    <row r="493" spans="1:31" s="3" customFormat="1" hidden="1" x14ac:dyDescent="0.4">
      <c r="A493" s="16" t="str">
        <f t="shared" si="225"/>
        <v>★</v>
      </c>
      <c r="B493" s="16" t="str">
        <f t="shared" si="226"/>
        <v>-</v>
      </c>
      <c r="C493" s="7">
        <v>17</v>
      </c>
      <c r="D493" s="2">
        <v>43436.717962962961</v>
      </c>
      <c r="E493" s="3" t="s">
        <v>1247</v>
      </c>
      <c r="F493" s="3">
        <v>23941</v>
      </c>
      <c r="G493" s="3" t="s">
        <v>95</v>
      </c>
      <c r="H493" s="3">
        <v>0</v>
      </c>
      <c r="I493" s="3">
        <v>596</v>
      </c>
      <c r="J493" s="3">
        <v>13</v>
      </c>
      <c r="K493" s="3">
        <v>2</v>
      </c>
      <c r="M493" s="2">
        <v>43436.73265046296</v>
      </c>
      <c r="N493" s="2">
        <v>43436.738043981481</v>
      </c>
      <c r="O493" s="3" t="s">
        <v>63</v>
      </c>
      <c r="P493" s="3" t="s">
        <v>64</v>
      </c>
      <c r="Q493" s="3" t="s">
        <v>30</v>
      </c>
      <c r="R493" s="3" t="s">
        <v>31</v>
      </c>
      <c r="S493" s="2">
        <v>43436.732303240744</v>
      </c>
      <c r="T493" s="2">
        <v>43436.732303240744</v>
      </c>
      <c r="U493" s="2">
        <v>43436.741226851853</v>
      </c>
      <c r="V493" s="2">
        <v>43436.748425925929</v>
      </c>
      <c r="W493" s="2">
        <v>43436.724699074075</v>
      </c>
      <c r="X493" s="2">
        <f t="shared" ref="X493:X502" si="250">IF(W493&gt;0,W493,D493)</f>
        <v>43436.724699074075</v>
      </c>
      <c r="Y493" s="33">
        <f t="shared" ref="Y493:Y502" si="251">N493-M493</f>
        <v>5.393518520577345E-3</v>
      </c>
      <c r="Z493" s="33">
        <f t="shared" ref="Z493:Z502" si="252">Y493*K493</f>
        <v>1.078703704115469E-2</v>
      </c>
      <c r="AA493" s="30"/>
      <c r="AB493" s="30">
        <f t="shared" si="234"/>
        <v>3.4722221607808024E-4</v>
      </c>
      <c r="AC493" s="30">
        <f t="shared" si="235"/>
        <v>7.9513888849760406E-3</v>
      </c>
      <c r="AD493" s="30"/>
      <c r="AE493" s="30"/>
    </row>
    <row r="494" spans="1:31" s="3" customFormat="1" x14ac:dyDescent="0.4">
      <c r="A494" s="16" t="str">
        <f>IF(W494&gt;0, "★", "-")</f>
        <v>-</v>
      </c>
      <c r="B494" s="16" t="str">
        <f>IF(L494&gt;0, "☆", "-")</f>
        <v>-</v>
      </c>
      <c r="C494" s="7">
        <v>17</v>
      </c>
      <c r="D494" s="2">
        <v>43436.718310185184</v>
      </c>
      <c r="E494" s="3" t="s">
        <v>1172</v>
      </c>
      <c r="F494" s="3">
        <v>23943</v>
      </c>
      <c r="G494" s="3" t="s">
        <v>18</v>
      </c>
      <c r="H494" s="3">
        <v>2335</v>
      </c>
      <c r="I494" s="3">
        <v>136</v>
      </c>
      <c r="J494" s="3">
        <v>9</v>
      </c>
      <c r="K494" s="3">
        <v>1</v>
      </c>
      <c r="M494" s="2">
        <v>43436.727488425924</v>
      </c>
      <c r="N494" s="2">
        <v>43436.746018518519</v>
      </c>
      <c r="O494" s="3" t="s">
        <v>66</v>
      </c>
      <c r="P494" s="3" t="s">
        <v>67</v>
      </c>
      <c r="Q494" s="3" t="s">
        <v>22</v>
      </c>
      <c r="R494" s="3" t="s">
        <v>23</v>
      </c>
      <c r="S494" s="2">
        <v>43436.725810185184</v>
      </c>
      <c r="T494" s="2">
        <v>43436.729826388888</v>
      </c>
      <c r="U494" s="2">
        <v>43436.736562500002</v>
      </c>
      <c r="V494" s="2">
        <v>43436.741273148145</v>
      </c>
      <c r="X494" s="2">
        <f t="shared" si="250"/>
        <v>43436.718310185184</v>
      </c>
      <c r="Y494" s="33">
        <f t="shared" si="251"/>
        <v>1.8530092595028691E-2</v>
      </c>
      <c r="Z494" s="33">
        <f t="shared" si="252"/>
        <v>1.8530092595028691E-2</v>
      </c>
      <c r="AA494" s="30"/>
      <c r="AB494" s="30">
        <f t="shared" ref="AB494:AB514" si="253">IF(IF(A494="☆",L494-S494,M494-S494)&lt;0,0,IF(A494="☆",L494-S494,M494-S494))</f>
        <v>1.6782407401478849E-3</v>
      </c>
      <c r="AC494" s="30">
        <f t="shared" ref="AC494:AC514" si="254">IF(IF(B494="☆",(IF(L494&gt;S494,L494-X494,S494-X494)),M494-X494)&lt;0,0,IF(B494="☆",(IF(L494&gt;S494,L494-X494,S494-X494)),M494-X494))</f>
        <v>9.1782407398568466E-3</v>
      </c>
      <c r="AD494" s="30"/>
      <c r="AE494" s="30"/>
    </row>
    <row r="495" spans="1:31" s="3" customFormat="1" x14ac:dyDescent="0.4">
      <c r="A495" s="16" t="str">
        <f>IF(W495&gt;0, "★", "-")</f>
        <v>-</v>
      </c>
      <c r="B495" s="16" t="str">
        <f>IF(L495&gt;0, "☆", "-")</f>
        <v>-</v>
      </c>
      <c r="C495" s="7">
        <v>17</v>
      </c>
      <c r="D495" s="2">
        <v>43436.718784722223</v>
      </c>
      <c r="E495" s="3" t="s">
        <v>1248</v>
      </c>
      <c r="F495" s="3">
        <v>23945</v>
      </c>
      <c r="G495" s="3" t="s">
        <v>97</v>
      </c>
      <c r="H495" s="3">
        <v>8154</v>
      </c>
      <c r="I495" s="3">
        <v>16</v>
      </c>
      <c r="J495" s="3">
        <v>3</v>
      </c>
      <c r="K495" s="3">
        <v>3</v>
      </c>
      <c r="M495" s="2">
        <v>43436.728125000001</v>
      </c>
      <c r="N495" s="2">
        <v>43436.73641203704</v>
      </c>
      <c r="O495" s="3" t="s">
        <v>26</v>
      </c>
      <c r="P495" s="3" t="s">
        <v>27</v>
      </c>
      <c r="Q495" s="3" t="s">
        <v>41</v>
      </c>
      <c r="R495" s="3" t="s">
        <v>42</v>
      </c>
      <c r="S495" s="2">
        <v>43436.727893518517</v>
      </c>
      <c r="T495" s="2">
        <v>43436.727893518517</v>
      </c>
      <c r="U495" s="2">
        <v>43436.737326388888</v>
      </c>
      <c r="V495" s="2">
        <v>43436.738020833334</v>
      </c>
      <c r="X495" s="2">
        <f t="shared" si="250"/>
        <v>43436.718784722223</v>
      </c>
      <c r="Y495" s="33">
        <f t="shared" si="251"/>
        <v>8.2870370388263837E-3</v>
      </c>
      <c r="Z495" s="33">
        <f t="shared" si="252"/>
        <v>2.4861111116479151E-2</v>
      </c>
      <c r="AA495" s="30"/>
      <c r="AB495" s="30">
        <f t="shared" si="253"/>
        <v>2.3148148466134444E-4</v>
      </c>
      <c r="AC495" s="30">
        <f t="shared" si="254"/>
        <v>9.340277778392192E-3</v>
      </c>
      <c r="AD495" s="30"/>
      <c r="AE495" s="30"/>
    </row>
    <row r="496" spans="1:31" s="3" customFormat="1" x14ac:dyDescent="0.4">
      <c r="A496" s="16" t="str">
        <f t="shared" si="225"/>
        <v>★</v>
      </c>
      <c r="B496" s="16" t="str">
        <f t="shared" si="226"/>
        <v>-</v>
      </c>
      <c r="C496" s="7">
        <v>17</v>
      </c>
      <c r="D496" s="2">
        <v>43436.718958333331</v>
      </c>
      <c r="E496" s="3" t="s">
        <v>1100</v>
      </c>
      <c r="F496" s="3">
        <v>23946</v>
      </c>
      <c r="G496" s="3" t="s">
        <v>97</v>
      </c>
      <c r="H496" s="3">
        <v>8093</v>
      </c>
      <c r="I496" s="3">
        <v>946</v>
      </c>
      <c r="J496" s="3">
        <v>10</v>
      </c>
      <c r="K496" s="3">
        <v>3</v>
      </c>
      <c r="M496" s="2">
        <v>43436.734027777777</v>
      </c>
      <c r="N496" s="2">
        <v>43436.739490740743</v>
      </c>
      <c r="O496" s="3" t="s">
        <v>30</v>
      </c>
      <c r="P496" s="3" t="s">
        <v>31</v>
      </c>
      <c r="Q496" s="3" t="s">
        <v>103</v>
      </c>
      <c r="R496" s="3" t="s">
        <v>19</v>
      </c>
      <c r="S496" s="2">
        <v>43436.736168981479</v>
      </c>
      <c r="T496" s="2">
        <v>43436.736168981479</v>
      </c>
      <c r="U496" s="2">
        <v>43436.74596064815</v>
      </c>
      <c r="V496" s="2">
        <v>43436.748043981483</v>
      </c>
      <c r="W496" s="2">
        <v>43436.725694444445</v>
      </c>
      <c r="X496" s="2">
        <f t="shared" si="250"/>
        <v>43436.725694444445</v>
      </c>
      <c r="Y496" s="33">
        <f t="shared" si="251"/>
        <v>5.4629629667033441E-3</v>
      </c>
      <c r="Z496" s="33">
        <f t="shared" si="252"/>
        <v>1.6388888900110032E-2</v>
      </c>
      <c r="AA496" s="30"/>
      <c r="AB496" s="30">
        <f t="shared" si="253"/>
        <v>0</v>
      </c>
      <c r="AC496" s="30">
        <f t="shared" si="254"/>
        <v>8.333333331393078E-3</v>
      </c>
      <c r="AD496" s="30"/>
      <c r="AE496" s="30"/>
    </row>
    <row r="497" spans="1:31" s="3" customFormat="1" x14ac:dyDescent="0.4">
      <c r="A497" s="16" t="str">
        <f t="shared" ref="A497" si="255">IF(W497&gt;0, "★", "-")</f>
        <v>★</v>
      </c>
      <c r="B497" s="16" t="str">
        <f t="shared" ref="B497" si="256">IF(L497&gt;0, "☆", "-")</f>
        <v>-</v>
      </c>
      <c r="C497" s="7">
        <v>17</v>
      </c>
      <c r="D497" s="2">
        <v>43436.719004629631</v>
      </c>
      <c r="E497" s="3" t="s">
        <v>1193</v>
      </c>
      <c r="F497" s="3">
        <v>23948</v>
      </c>
      <c r="G497" s="3" t="s">
        <v>32</v>
      </c>
      <c r="H497" s="3">
        <v>8035</v>
      </c>
      <c r="I497" s="3">
        <v>425</v>
      </c>
      <c r="J497" s="3">
        <v>11</v>
      </c>
      <c r="K497" s="3">
        <v>1</v>
      </c>
      <c r="M497" s="2">
        <v>43436.728935185187</v>
      </c>
      <c r="N497" s="2">
        <v>43436.735844907409</v>
      </c>
      <c r="O497" s="3" t="s">
        <v>43</v>
      </c>
      <c r="P497" s="3" t="s">
        <v>89</v>
      </c>
      <c r="Q497" s="3" t="s">
        <v>53</v>
      </c>
      <c r="R497" s="3" t="s">
        <v>54</v>
      </c>
      <c r="S497" s="2">
        <v>43436.731585648151</v>
      </c>
      <c r="T497" s="2">
        <v>43436.731585648151</v>
      </c>
      <c r="U497" s="2">
        <v>43436.734525462962</v>
      </c>
      <c r="V497" s="2">
        <v>43436.734525462962</v>
      </c>
      <c r="W497" s="2">
        <v>43436.731585648151</v>
      </c>
      <c r="X497" s="2">
        <f t="shared" si="250"/>
        <v>43436.731585648151</v>
      </c>
      <c r="Y497" s="33">
        <f t="shared" si="251"/>
        <v>6.9097222221898846E-3</v>
      </c>
      <c r="Z497" s="33">
        <f t="shared" si="252"/>
        <v>6.9097222221898846E-3</v>
      </c>
      <c r="AA497" s="30"/>
      <c r="AB497" s="30">
        <f t="shared" si="253"/>
        <v>0</v>
      </c>
      <c r="AC497" s="30">
        <f t="shared" si="254"/>
        <v>0</v>
      </c>
      <c r="AD497" s="30"/>
      <c r="AE497" s="30"/>
    </row>
    <row r="498" spans="1:31" s="3" customFormat="1" x14ac:dyDescent="0.4">
      <c r="A498" s="16" t="str">
        <f t="shared" ref="A498:A501" si="257">IF(W498&gt;0, "★", "-")</f>
        <v>-</v>
      </c>
      <c r="B498" s="16" t="str">
        <f t="shared" ref="B498:B501" si="258">IF(L498&gt;0, "☆", "-")</f>
        <v>-</v>
      </c>
      <c r="C498" s="7">
        <v>17</v>
      </c>
      <c r="D498" s="2">
        <v>43436.721192129633</v>
      </c>
      <c r="E498" s="3" t="s">
        <v>1215</v>
      </c>
      <c r="F498" s="3">
        <v>23957</v>
      </c>
      <c r="G498" s="3" t="s">
        <v>65</v>
      </c>
      <c r="H498" s="3">
        <v>6062</v>
      </c>
      <c r="I498" s="3">
        <v>238</v>
      </c>
      <c r="J498" s="3">
        <v>14</v>
      </c>
      <c r="K498" s="3">
        <v>4</v>
      </c>
      <c r="M498" s="2">
        <v>43436.741168981483</v>
      </c>
      <c r="N498" s="2">
        <v>43436.745682870373</v>
      </c>
      <c r="O498" s="3" t="s">
        <v>20</v>
      </c>
      <c r="P498" s="3" t="s">
        <v>21</v>
      </c>
      <c r="Q498" s="3" t="s">
        <v>36</v>
      </c>
      <c r="R498" s="3" t="s">
        <v>37</v>
      </c>
      <c r="S498" s="2">
        <v>43436.742245370369</v>
      </c>
      <c r="T498" s="2">
        <v>43436.742569444446</v>
      </c>
      <c r="U498" s="2">
        <v>43436.754629629628</v>
      </c>
      <c r="V498" s="2">
        <v>43436.754953703705</v>
      </c>
      <c r="X498" s="2">
        <f t="shared" si="250"/>
        <v>43436.721192129633</v>
      </c>
      <c r="Y498" s="33">
        <f t="shared" si="251"/>
        <v>4.5138888890505768E-3</v>
      </c>
      <c r="Z498" s="33">
        <f t="shared" si="252"/>
        <v>1.8055555556202307E-2</v>
      </c>
      <c r="AA498" s="30"/>
      <c r="AB498" s="30">
        <f t="shared" si="253"/>
        <v>0</v>
      </c>
      <c r="AC498" s="30">
        <f t="shared" si="254"/>
        <v>1.9976851850515231E-2</v>
      </c>
      <c r="AD498" s="30"/>
      <c r="AE498" s="30"/>
    </row>
    <row r="499" spans="1:31" s="3" customFormat="1" x14ac:dyDescent="0.4">
      <c r="A499" s="16" t="str">
        <f t="shared" si="257"/>
        <v>-</v>
      </c>
      <c r="B499" s="16" t="str">
        <f t="shared" si="258"/>
        <v>-</v>
      </c>
      <c r="C499" s="7">
        <v>17</v>
      </c>
      <c r="D499" s="2">
        <v>43436.721655092595</v>
      </c>
      <c r="E499" s="3" t="s">
        <v>1252</v>
      </c>
      <c r="F499" s="3">
        <v>23961</v>
      </c>
      <c r="G499" s="3" t="s">
        <v>18</v>
      </c>
      <c r="H499" s="3">
        <v>5074</v>
      </c>
      <c r="I499" s="3">
        <v>430</v>
      </c>
      <c r="J499" s="3">
        <v>3</v>
      </c>
      <c r="K499" s="3">
        <v>1</v>
      </c>
      <c r="M499" s="2">
        <v>43436.727986111109</v>
      </c>
      <c r="N499" s="2">
        <v>43436.733935185184</v>
      </c>
      <c r="O499" s="3" t="s">
        <v>26</v>
      </c>
      <c r="P499" s="3" t="s">
        <v>27</v>
      </c>
      <c r="Q499" s="3" t="s">
        <v>43</v>
      </c>
      <c r="R499" s="3" t="s">
        <v>89</v>
      </c>
      <c r="S499" s="2">
        <v>43436.728935185187</v>
      </c>
      <c r="T499" s="2">
        <v>43436.728935185187</v>
      </c>
      <c r="U499" s="2">
        <v>43436.735000000001</v>
      </c>
      <c r="V499" s="2">
        <v>43436.735000000001</v>
      </c>
      <c r="X499" s="2">
        <f t="shared" si="250"/>
        <v>43436.721655092595</v>
      </c>
      <c r="Y499" s="33">
        <f t="shared" si="251"/>
        <v>5.9490740750334226E-3</v>
      </c>
      <c r="Z499" s="33">
        <f t="shared" si="252"/>
        <v>5.9490740750334226E-3</v>
      </c>
      <c r="AA499" s="30"/>
      <c r="AB499" s="30">
        <f t="shared" si="253"/>
        <v>0</v>
      </c>
      <c r="AC499" s="30">
        <f t="shared" si="254"/>
        <v>6.3310185141745023E-3</v>
      </c>
      <c r="AD499" s="30"/>
      <c r="AE499" s="30"/>
    </row>
    <row r="500" spans="1:31" s="3" customFormat="1" hidden="1" x14ac:dyDescent="0.4">
      <c r="A500" s="16" t="str">
        <f t="shared" si="257"/>
        <v>-</v>
      </c>
      <c r="B500" s="16" t="str">
        <f t="shared" si="258"/>
        <v>-</v>
      </c>
      <c r="C500" s="7">
        <v>17</v>
      </c>
      <c r="D500" s="2">
        <v>43436.722222222219</v>
      </c>
      <c r="E500" s="3" t="s">
        <v>1253</v>
      </c>
      <c r="F500" s="3">
        <v>23964</v>
      </c>
      <c r="G500" s="3" t="s">
        <v>95</v>
      </c>
      <c r="H500" s="3">
        <v>0</v>
      </c>
      <c r="I500" s="3">
        <v>765</v>
      </c>
      <c r="J500" s="3">
        <v>10</v>
      </c>
      <c r="K500" s="3">
        <v>3</v>
      </c>
      <c r="M500" s="2">
        <v>43436.733900462961</v>
      </c>
      <c r="N500" s="2">
        <v>43436.739374999997</v>
      </c>
      <c r="O500" s="3" t="s">
        <v>30</v>
      </c>
      <c r="P500" s="3" t="s">
        <v>31</v>
      </c>
      <c r="Q500" s="3" t="s">
        <v>103</v>
      </c>
      <c r="R500" s="3" t="s">
        <v>19</v>
      </c>
      <c r="S500" s="2">
        <v>43436.737210648149</v>
      </c>
      <c r="T500" s="2">
        <v>43436.737210648149</v>
      </c>
      <c r="U500" s="2">
        <v>43436.747002314813</v>
      </c>
      <c r="V500" s="2">
        <v>43436.747002314813</v>
      </c>
      <c r="X500" s="2">
        <f t="shared" si="250"/>
        <v>43436.722222222219</v>
      </c>
      <c r="Y500" s="33">
        <f t="shared" si="251"/>
        <v>5.4745370362070389E-3</v>
      </c>
      <c r="Z500" s="33">
        <f t="shared" si="252"/>
        <v>1.6423611108621117E-2</v>
      </c>
      <c r="AA500" s="30"/>
      <c r="AB500" s="30">
        <f t="shared" si="253"/>
        <v>0</v>
      </c>
      <c r="AC500" s="30">
        <f t="shared" si="254"/>
        <v>1.1678240742185153E-2</v>
      </c>
      <c r="AD500" s="30"/>
      <c r="AE500" s="30"/>
    </row>
    <row r="501" spans="1:31" s="3" customFormat="1" hidden="1" x14ac:dyDescent="0.4">
      <c r="A501" s="16" t="str">
        <f t="shared" si="257"/>
        <v>-</v>
      </c>
      <c r="B501" s="16" t="str">
        <f t="shared" si="258"/>
        <v>-</v>
      </c>
      <c r="C501" s="7">
        <v>17</v>
      </c>
      <c r="D501" s="2">
        <v>43436.723379629628</v>
      </c>
      <c r="E501" s="3" t="s">
        <v>1254</v>
      </c>
      <c r="F501" s="3">
        <v>23969</v>
      </c>
      <c r="G501" s="3" t="s">
        <v>96</v>
      </c>
      <c r="H501" s="3">
        <v>0</v>
      </c>
      <c r="I501" s="3">
        <v>943</v>
      </c>
      <c r="J501" s="3">
        <v>5</v>
      </c>
      <c r="K501" s="3">
        <v>2</v>
      </c>
      <c r="M501" s="2">
        <v>43436.744629629633</v>
      </c>
      <c r="N501" s="2">
        <v>43436.750520833331</v>
      </c>
      <c r="O501" s="3" t="s">
        <v>30</v>
      </c>
      <c r="P501" s="3" t="s">
        <v>31</v>
      </c>
      <c r="Q501" s="3" t="s">
        <v>55</v>
      </c>
      <c r="R501" s="3" t="s">
        <v>56</v>
      </c>
      <c r="S501" s="2">
        <v>43436.743807870371</v>
      </c>
      <c r="T501" s="2">
        <v>43436.743807870371</v>
      </c>
      <c r="U501" s="2">
        <v>43436.749849537038</v>
      </c>
      <c r="V501" s="2">
        <v>43436.749849537038</v>
      </c>
      <c r="X501" s="2">
        <f t="shared" si="250"/>
        <v>43436.723379629628</v>
      </c>
      <c r="Y501" s="33">
        <f t="shared" si="251"/>
        <v>5.8912036984111182E-3</v>
      </c>
      <c r="Z501" s="33">
        <f t="shared" si="252"/>
        <v>1.1782407396822236E-2</v>
      </c>
      <c r="AA501" s="30"/>
      <c r="AB501" s="30">
        <f t="shared" si="253"/>
        <v>8.217592621804215E-4</v>
      </c>
      <c r="AC501" s="30">
        <f t="shared" si="254"/>
        <v>2.1250000005238689E-2</v>
      </c>
      <c r="AD501" s="30"/>
      <c r="AE501" s="30"/>
    </row>
    <row r="502" spans="1:31" s="3" customFormat="1" x14ac:dyDescent="0.4">
      <c r="A502" s="16" t="str">
        <f t="shared" ref="A502" si="259">IF(W502&gt;0, "★", "-")</f>
        <v>-</v>
      </c>
      <c r="B502" s="16" t="str">
        <f t="shared" ref="B502" si="260">IF(L502&gt;0, "☆", "-")</f>
        <v>-</v>
      </c>
      <c r="C502" s="7">
        <v>17</v>
      </c>
      <c r="D502" s="2">
        <v>43436.723935185182</v>
      </c>
      <c r="E502" s="3" t="s">
        <v>1255</v>
      </c>
      <c r="F502" s="3">
        <v>23972</v>
      </c>
      <c r="G502" s="3" t="s">
        <v>32</v>
      </c>
      <c r="H502" s="3">
        <v>1318</v>
      </c>
      <c r="I502" s="3">
        <v>871</v>
      </c>
      <c r="J502" s="3">
        <v>8</v>
      </c>
      <c r="K502" s="3">
        <v>1</v>
      </c>
      <c r="M502" s="2">
        <v>43436.727847222224</v>
      </c>
      <c r="N502" s="2">
        <v>43436.736284722225</v>
      </c>
      <c r="O502" s="3" t="s">
        <v>73</v>
      </c>
      <c r="P502" s="3" t="s">
        <v>74</v>
      </c>
      <c r="Q502" s="3" t="s">
        <v>22</v>
      </c>
      <c r="R502" s="3" t="s">
        <v>23</v>
      </c>
      <c r="S502" s="2">
        <v>43436.731261574074</v>
      </c>
      <c r="T502" s="2">
        <v>43436.731261574074</v>
      </c>
      <c r="U502" s="2">
        <v>43436.737118055556</v>
      </c>
      <c r="V502" s="2">
        <v>43436.737118055556</v>
      </c>
      <c r="X502" s="2">
        <f t="shared" si="250"/>
        <v>43436.723935185182</v>
      </c>
      <c r="Y502" s="33">
        <f t="shared" si="251"/>
        <v>8.4375000005820766E-3</v>
      </c>
      <c r="Z502" s="33">
        <f t="shared" si="252"/>
        <v>8.4375000005820766E-3</v>
      </c>
      <c r="AA502" s="30"/>
      <c r="AB502" s="30">
        <f t="shared" si="253"/>
        <v>0</v>
      </c>
      <c r="AC502" s="30">
        <f t="shared" si="254"/>
        <v>3.912037042027805E-3</v>
      </c>
      <c r="AD502" s="30"/>
      <c r="AE502" s="30"/>
    </row>
    <row r="503" spans="1:31" s="3" customFormat="1" x14ac:dyDescent="0.4">
      <c r="A503" s="16" t="str">
        <f t="shared" ref="A503:A597" si="261">IF(W503&gt;0, "★", "-")</f>
        <v>-</v>
      </c>
      <c r="B503" s="16" t="str">
        <f t="shared" ref="B503:B597" si="262">IF(L503&gt;0, "☆", "-")</f>
        <v>-</v>
      </c>
      <c r="C503" s="7">
        <v>17</v>
      </c>
      <c r="D503" s="2">
        <v>43436.724861111114</v>
      </c>
      <c r="E503" s="3" t="s">
        <v>1256</v>
      </c>
      <c r="F503" s="3">
        <v>23977</v>
      </c>
      <c r="G503" s="3" t="s">
        <v>97</v>
      </c>
      <c r="H503" s="3">
        <v>4350</v>
      </c>
      <c r="I503" s="3">
        <v>436</v>
      </c>
      <c r="J503" s="3">
        <v>4</v>
      </c>
      <c r="K503" s="3">
        <v>2</v>
      </c>
      <c r="M503" s="2">
        <v>43436.728518518517</v>
      </c>
      <c r="N503" s="2">
        <v>43436.732025462959</v>
      </c>
      <c r="O503" s="3" t="s">
        <v>103</v>
      </c>
      <c r="P503" s="3" t="s">
        <v>19</v>
      </c>
      <c r="Q503" s="3" t="s">
        <v>30</v>
      </c>
      <c r="R503" s="3" t="s">
        <v>31</v>
      </c>
      <c r="S503" s="2">
        <v>43436.72928240741</v>
      </c>
      <c r="T503" s="2">
        <v>43436.72928240741</v>
      </c>
      <c r="U503" s="2">
        <v>43436.737546296295</v>
      </c>
      <c r="V503" s="2">
        <v>43436.737546296295</v>
      </c>
      <c r="X503" s="2">
        <f t="shared" ref="X503:X596" si="263">IF(W503&gt;0,W503,D503)</f>
        <v>43436.724861111114</v>
      </c>
      <c r="Y503" s="33">
        <f t="shared" ref="Y503:Y596" si="264">N503-M503</f>
        <v>3.5069444420514628E-3</v>
      </c>
      <c r="Z503" s="33">
        <f t="shared" ref="Z503:Z596" si="265">Y503*K503</f>
        <v>7.0138888841029257E-3</v>
      </c>
      <c r="AA503" s="30"/>
      <c r="AB503" s="30">
        <f t="shared" si="253"/>
        <v>0</v>
      </c>
      <c r="AC503" s="30">
        <f t="shared" si="254"/>
        <v>3.6574074038071558E-3</v>
      </c>
      <c r="AD503" s="30"/>
      <c r="AE503" s="30"/>
    </row>
    <row r="504" spans="1:31" s="3" customFormat="1" x14ac:dyDescent="0.4">
      <c r="A504" s="16" t="str">
        <f t="shared" si="261"/>
        <v>-</v>
      </c>
      <c r="B504" s="16" t="str">
        <f t="shared" si="262"/>
        <v>-</v>
      </c>
      <c r="C504" s="7">
        <v>17</v>
      </c>
      <c r="D504" s="2">
        <v>43436.725081018521</v>
      </c>
      <c r="E504" s="3" t="s">
        <v>1245</v>
      </c>
      <c r="F504" s="3">
        <v>23978</v>
      </c>
      <c r="G504" s="3" t="s">
        <v>110</v>
      </c>
      <c r="H504" s="3">
        <v>3615</v>
      </c>
      <c r="I504" s="3">
        <v>96</v>
      </c>
      <c r="J504" s="3">
        <v>7</v>
      </c>
      <c r="K504" s="3">
        <v>3</v>
      </c>
      <c r="M504" s="2">
        <v>43436.741030092591</v>
      </c>
      <c r="N504" s="2">
        <v>43436.751192129632</v>
      </c>
      <c r="O504" s="3" t="s">
        <v>63</v>
      </c>
      <c r="P504" s="3" t="s">
        <v>64</v>
      </c>
      <c r="Q504" s="3" t="s">
        <v>41</v>
      </c>
      <c r="R504" s="3" t="s">
        <v>42</v>
      </c>
      <c r="S504" s="2">
        <v>43436.738379629627</v>
      </c>
      <c r="T504" s="2">
        <v>43436.738379629627</v>
      </c>
      <c r="U504" s="2">
        <v>43436.752615740741</v>
      </c>
      <c r="V504" s="2">
        <v>43436.752615740741</v>
      </c>
      <c r="X504" s="2">
        <f t="shared" si="263"/>
        <v>43436.725081018521</v>
      </c>
      <c r="Y504" s="33">
        <f t="shared" si="264"/>
        <v>1.0162037040572613E-2</v>
      </c>
      <c r="Z504" s="33">
        <f t="shared" si="265"/>
        <v>3.048611112171784E-2</v>
      </c>
      <c r="AA504" s="30"/>
      <c r="AB504" s="30">
        <f t="shared" si="253"/>
        <v>2.6504629640839994E-3</v>
      </c>
      <c r="AC504" s="30">
        <f t="shared" si="254"/>
        <v>1.5949074069794733E-2</v>
      </c>
      <c r="AD504" s="30"/>
      <c r="AE504" s="30"/>
    </row>
    <row r="505" spans="1:31" s="3" customFormat="1" x14ac:dyDescent="0.4">
      <c r="A505" s="16" t="str">
        <f t="shared" si="261"/>
        <v>-</v>
      </c>
      <c r="B505" s="16" t="str">
        <f t="shared" si="262"/>
        <v>-</v>
      </c>
      <c r="C505" s="7">
        <v>17</v>
      </c>
      <c r="D505" s="2">
        <v>43436.727905092594</v>
      </c>
      <c r="E505" s="3" t="s">
        <v>1232</v>
      </c>
      <c r="F505" s="3">
        <v>23985</v>
      </c>
      <c r="G505" s="3" t="s">
        <v>110</v>
      </c>
      <c r="H505" s="3">
        <v>5976</v>
      </c>
      <c r="I505" s="3">
        <v>958</v>
      </c>
      <c r="J505" s="3">
        <v>11</v>
      </c>
      <c r="K505" s="3">
        <v>1</v>
      </c>
      <c r="M505" s="2">
        <v>43436.739571759259</v>
      </c>
      <c r="N505" s="2">
        <v>43436.74690972222</v>
      </c>
      <c r="O505" s="3" t="s">
        <v>77</v>
      </c>
      <c r="P505" s="3" t="s">
        <v>78</v>
      </c>
      <c r="Q505" s="3" t="s">
        <v>36</v>
      </c>
      <c r="R505" s="3" t="s">
        <v>37</v>
      </c>
      <c r="S505" s="2">
        <v>43436.738344907404</v>
      </c>
      <c r="T505" s="2">
        <v>43436.738599537035</v>
      </c>
      <c r="U505" s="2">
        <v>43436.751701388886</v>
      </c>
      <c r="V505" s="2">
        <v>43436.760497685187</v>
      </c>
      <c r="X505" s="2">
        <f t="shared" si="263"/>
        <v>43436.727905092594</v>
      </c>
      <c r="Y505" s="33">
        <f t="shared" si="264"/>
        <v>7.3379629611736163E-3</v>
      </c>
      <c r="Z505" s="33">
        <f t="shared" si="265"/>
        <v>7.3379629611736163E-3</v>
      </c>
      <c r="AA505" s="30"/>
      <c r="AB505" s="30">
        <f t="shared" si="253"/>
        <v>1.2268518548808061E-3</v>
      </c>
      <c r="AC505" s="30">
        <f t="shared" si="254"/>
        <v>1.1666666665405501E-2</v>
      </c>
      <c r="AD505" s="30"/>
      <c r="AE505" s="30"/>
    </row>
    <row r="506" spans="1:31" s="3" customFormat="1" x14ac:dyDescent="0.4">
      <c r="A506" s="16" t="str">
        <f t="shared" si="261"/>
        <v>-</v>
      </c>
      <c r="B506" s="16" t="str">
        <f t="shared" si="262"/>
        <v>-</v>
      </c>
      <c r="C506" s="7">
        <v>17</v>
      </c>
      <c r="D506" s="2">
        <v>43436.728055555555</v>
      </c>
      <c r="E506" s="3" t="s">
        <v>1259</v>
      </c>
      <c r="F506" s="3">
        <v>23986</v>
      </c>
      <c r="G506" s="3" t="s">
        <v>18</v>
      </c>
      <c r="H506" s="3">
        <v>3543</v>
      </c>
      <c r="I506" s="3">
        <v>253</v>
      </c>
      <c r="J506" s="3">
        <v>15</v>
      </c>
      <c r="K506" s="3">
        <v>3</v>
      </c>
      <c r="M506" s="2">
        <v>43436.736446759256</v>
      </c>
      <c r="N506" s="2">
        <v>43436.738298611112</v>
      </c>
      <c r="O506" s="3" t="s">
        <v>61</v>
      </c>
      <c r="P506" s="3" t="s">
        <v>62</v>
      </c>
      <c r="Q506" s="3" t="s">
        <v>46</v>
      </c>
      <c r="R506" s="3" t="s">
        <v>47</v>
      </c>
      <c r="S506" s="2">
        <v>43436.741608796299</v>
      </c>
      <c r="T506" s="2">
        <v>43436.741608796299</v>
      </c>
      <c r="U506" s="2">
        <v>43436.746921296297</v>
      </c>
      <c r="V506" s="2">
        <v>43436.746921296297</v>
      </c>
      <c r="X506" s="2">
        <f t="shared" si="263"/>
        <v>43436.728055555555</v>
      </c>
      <c r="Y506" s="33">
        <f t="shared" si="264"/>
        <v>1.8518518554628827E-3</v>
      </c>
      <c r="Z506" s="33">
        <f t="shared" si="265"/>
        <v>5.555555566388648E-3</v>
      </c>
      <c r="AA506" s="30"/>
      <c r="AB506" s="30">
        <f t="shared" si="253"/>
        <v>0</v>
      </c>
      <c r="AC506" s="30">
        <f t="shared" si="254"/>
        <v>8.3912037007394247E-3</v>
      </c>
      <c r="AD506" s="30"/>
      <c r="AE506" s="30"/>
    </row>
    <row r="507" spans="1:31" s="3" customFormat="1" x14ac:dyDescent="0.4">
      <c r="A507" s="16" t="str">
        <f t="shared" si="261"/>
        <v>-</v>
      </c>
      <c r="B507" s="16" t="str">
        <f t="shared" si="262"/>
        <v>-</v>
      </c>
      <c r="C507" s="7">
        <v>17</v>
      </c>
      <c r="D507" s="2">
        <v>43436.729768518519</v>
      </c>
      <c r="E507" s="3" t="s">
        <v>1261</v>
      </c>
      <c r="F507" s="3">
        <v>23988</v>
      </c>
      <c r="G507" s="3" t="s">
        <v>32</v>
      </c>
      <c r="H507" s="3">
        <v>7023</v>
      </c>
      <c r="I507" s="3">
        <v>825</v>
      </c>
      <c r="J507" s="3">
        <v>9</v>
      </c>
      <c r="K507" s="3">
        <v>2</v>
      </c>
      <c r="M507" s="2">
        <v>43436.746192129627</v>
      </c>
      <c r="N507" s="2">
        <v>43436.764456018522</v>
      </c>
      <c r="O507" s="3" t="s">
        <v>22</v>
      </c>
      <c r="P507" s="3" t="s">
        <v>23</v>
      </c>
      <c r="Q507" s="3" t="s">
        <v>43</v>
      </c>
      <c r="R507" s="3" t="s">
        <v>89</v>
      </c>
      <c r="S507" s="2">
        <v>43436.740763888891</v>
      </c>
      <c r="T507" s="2">
        <v>43436.740763888891</v>
      </c>
      <c r="U507" s="2">
        <v>43436.757094907407</v>
      </c>
      <c r="V507" s="2">
        <v>43436.757094907407</v>
      </c>
      <c r="X507" s="2">
        <f t="shared" si="263"/>
        <v>43436.729768518519</v>
      </c>
      <c r="Y507" s="33">
        <f t="shared" si="264"/>
        <v>1.8263888894580305E-2</v>
      </c>
      <c r="Z507" s="33">
        <f t="shared" si="265"/>
        <v>3.6527777789160609E-2</v>
      </c>
      <c r="AA507" s="30"/>
      <c r="AB507" s="30">
        <f t="shared" si="253"/>
        <v>5.428240736364387E-3</v>
      </c>
      <c r="AC507" s="30">
        <f t="shared" si="254"/>
        <v>1.6423611108621117E-2</v>
      </c>
      <c r="AD507" s="30"/>
      <c r="AE507" s="30"/>
    </row>
    <row r="508" spans="1:31" s="3" customFormat="1" hidden="1" x14ac:dyDescent="0.4">
      <c r="A508" s="16" t="str">
        <f t="shared" si="261"/>
        <v>-</v>
      </c>
      <c r="B508" s="16" t="str">
        <f t="shared" si="262"/>
        <v>-</v>
      </c>
      <c r="C508" s="7">
        <v>17</v>
      </c>
      <c r="D508" s="2">
        <v>43436.732152777775</v>
      </c>
      <c r="E508" s="3" t="s">
        <v>1264</v>
      </c>
      <c r="F508" s="3">
        <v>23991</v>
      </c>
      <c r="G508" s="3" t="s">
        <v>96</v>
      </c>
      <c r="H508" s="3">
        <v>0</v>
      </c>
      <c r="I508" s="3">
        <v>481</v>
      </c>
      <c r="J508" s="3">
        <v>10</v>
      </c>
      <c r="K508" s="3">
        <v>3</v>
      </c>
      <c r="M508" s="2">
        <v>43436.752534722225</v>
      </c>
      <c r="N508" s="2">
        <v>43436.757847222223</v>
      </c>
      <c r="O508" s="3" t="s">
        <v>30</v>
      </c>
      <c r="P508" s="3" t="s">
        <v>31</v>
      </c>
      <c r="Q508" s="3" t="s">
        <v>77</v>
      </c>
      <c r="R508" s="3" t="s">
        <v>78</v>
      </c>
      <c r="S508" s="2">
        <v>43436.754918981482</v>
      </c>
      <c r="T508" s="2">
        <v>43436.754918981482</v>
      </c>
      <c r="U508" s="2">
        <v>43436.762256944443</v>
      </c>
      <c r="V508" s="2">
        <v>43436.76295138889</v>
      </c>
      <c r="X508" s="2">
        <f t="shared" si="263"/>
        <v>43436.732152777775</v>
      </c>
      <c r="Y508" s="33">
        <f t="shared" si="264"/>
        <v>5.3124999976716936E-3</v>
      </c>
      <c r="Z508" s="33">
        <f t="shared" si="265"/>
        <v>1.5937499993015081E-2</v>
      </c>
      <c r="AA508" s="30"/>
      <c r="AB508" s="30">
        <f t="shared" si="253"/>
        <v>0</v>
      </c>
      <c r="AC508" s="30">
        <f t="shared" si="254"/>
        <v>2.0381944450491574E-2</v>
      </c>
      <c r="AD508" s="30"/>
      <c r="AE508" s="30"/>
    </row>
    <row r="509" spans="1:31" s="3" customFormat="1" x14ac:dyDescent="0.4">
      <c r="A509" s="16" t="str">
        <f t="shared" si="261"/>
        <v>-</v>
      </c>
      <c r="B509" s="16" t="str">
        <f t="shared" si="262"/>
        <v>-</v>
      </c>
      <c r="C509" s="7">
        <v>17</v>
      </c>
      <c r="D509" s="2">
        <v>43436.733564814815</v>
      </c>
      <c r="E509" s="3" t="s">
        <v>1016</v>
      </c>
      <c r="F509" s="3">
        <v>23993</v>
      </c>
      <c r="G509" s="3" t="s">
        <v>18</v>
      </c>
      <c r="H509" s="3">
        <v>3162</v>
      </c>
      <c r="I509" s="3">
        <v>925</v>
      </c>
      <c r="J509" s="3">
        <v>11</v>
      </c>
      <c r="K509" s="3">
        <v>1</v>
      </c>
      <c r="M509" s="2">
        <v>43436.741157407407</v>
      </c>
      <c r="N509" s="2">
        <v>43436.752106481479</v>
      </c>
      <c r="O509" s="3" t="s">
        <v>43</v>
      </c>
      <c r="P509" s="3" t="s">
        <v>89</v>
      </c>
      <c r="Q509" s="3" t="s">
        <v>24</v>
      </c>
      <c r="R509" s="3" t="s">
        <v>25</v>
      </c>
      <c r="S509" s="2">
        <v>43436.740104166667</v>
      </c>
      <c r="T509" s="2">
        <v>43436.741006944445</v>
      </c>
      <c r="U509" s="2">
        <v>43436.748252314814</v>
      </c>
      <c r="V509" s="2">
        <v>43436.749849537038</v>
      </c>
      <c r="X509" s="2">
        <f t="shared" si="263"/>
        <v>43436.733564814815</v>
      </c>
      <c r="Y509" s="33">
        <f t="shared" si="264"/>
        <v>1.0949074072414078E-2</v>
      </c>
      <c r="Z509" s="33">
        <f t="shared" si="265"/>
        <v>1.0949074072414078E-2</v>
      </c>
      <c r="AA509" s="30"/>
      <c r="AB509" s="30">
        <f t="shared" si="253"/>
        <v>1.0532407395658083E-3</v>
      </c>
      <c r="AC509" s="30">
        <f t="shared" si="254"/>
        <v>7.5925925921183079E-3</v>
      </c>
      <c r="AD509" s="30"/>
      <c r="AE509" s="30"/>
    </row>
    <row r="510" spans="1:31" s="3" customFormat="1" x14ac:dyDescent="0.4">
      <c r="A510" s="16" t="str">
        <f t="shared" si="261"/>
        <v>-</v>
      </c>
      <c r="B510" s="16" t="str">
        <f t="shared" si="262"/>
        <v>-</v>
      </c>
      <c r="C510" s="7">
        <v>17</v>
      </c>
      <c r="D510" s="2">
        <v>43436.737187500003</v>
      </c>
      <c r="E510" s="3" t="s">
        <v>774</v>
      </c>
      <c r="F510" s="3">
        <v>23995</v>
      </c>
      <c r="G510" s="3" t="s">
        <v>32</v>
      </c>
      <c r="H510" s="3">
        <v>7884</v>
      </c>
      <c r="I510" s="3">
        <v>751</v>
      </c>
      <c r="J510" s="3">
        <v>3</v>
      </c>
      <c r="K510" s="3">
        <v>3</v>
      </c>
      <c r="M510" s="2">
        <v>43436.762777777774</v>
      </c>
      <c r="N510" s="2">
        <v>43436.76971064815</v>
      </c>
      <c r="O510" s="3" t="s">
        <v>43</v>
      </c>
      <c r="P510" s="3" t="s">
        <v>89</v>
      </c>
      <c r="Q510" s="3" t="s">
        <v>22</v>
      </c>
      <c r="R510" s="3" t="s">
        <v>23</v>
      </c>
      <c r="S510" s="2">
        <v>43436.762106481481</v>
      </c>
      <c r="T510" s="2">
        <v>43436.762106481481</v>
      </c>
      <c r="U510" s="2">
        <v>43436.777268518519</v>
      </c>
      <c r="V510" s="2">
        <v>43436.777268518519</v>
      </c>
      <c r="X510" s="2">
        <f t="shared" si="263"/>
        <v>43436.737187500003</v>
      </c>
      <c r="Y510" s="33">
        <f t="shared" si="264"/>
        <v>6.9328703757491894E-3</v>
      </c>
      <c r="Z510" s="33">
        <f t="shared" si="265"/>
        <v>2.0798611127247568E-2</v>
      </c>
      <c r="AA510" s="30"/>
      <c r="AB510" s="30">
        <f t="shared" si="253"/>
        <v>6.7129629314877093E-4</v>
      </c>
      <c r="AC510" s="30">
        <f t="shared" si="254"/>
        <v>2.5590277771698311E-2</v>
      </c>
      <c r="AD510" s="30"/>
      <c r="AE510" s="30"/>
    </row>
    <row r="511" spans="1:31" s="3" customFormat="1" x14ac:dyDescent="0.4">
      <c r="A511" s="16" t="str">
        <f t="shared" si="261"/>
        <v>★</v>
      </c>
      <c r="B511" s="16" t="str">
        <f t="shared" si="262"/>
        <v>-</v>
      </c>
      <c r="C511" s="7">
        <v>17</v>
      </c>
      <c r="D511" s="2">
        <v>43436.739421296297</v>
      </c>
      <c r="E511" s="3" t="s">
        <v>1263</v>
      </c>
      <c r="F511" s="3">
        <v>23998</v>
      </c>
      <c r="G511" s="3" t="s">
        <v>32</v>
      </c>
      <c r="H511" s="3">
        <v>6535</v>
      </c>
      <c r="I511" s="3">
        <v>216</v>
      </c>
      <c r="J511" s="3">
        <v>13</v>
      </c>
      <c r="K511" s="3">
        <v>1</v>
      </c>
      <c r="M511" s="2">
        <v>43436.749722222223</v>
      </c>
      <c r="N511" s="2">
        <v>43436.755474537036</v>
      </c>
      <c r="O511" s="3" t="s">
        <v>30</v>
      </c>
      <c r="P511" s="3" t="s">
        <v>31</v>
      </c>
      <c r="Q511" s="3" t="s">
        <v>103</v>
      </c>
      <c r="R511" s="3" t="s">
        <v>19</v>
      </c>
      <c r="S511" s="2">
        <v>43436.749166666668</v>
      </c>
      <c r="T511" s="2">
        <v>43436.749166666668</v>
      </c>
      <c r="U511" s="2">
        <v>43436.757569444446</v>
      </c>
      <c r="V511" s="2">
        <v>43436.757569444446</v>
      </c>
      <c r="W511" s="2">
        <v>43436.746354166666</v>
      </c>
      <c r="X511" s="2">
        <f t="shared" si="263"/>
        <v>43436.746354166666</v>
      </c>
      <c r="Y511" s="33">
        <f t="shared" si="264"/>
        <v>5.7523148134350777E-3</v>
      </c>
      <c r="Z511" s="33">
        <f t="shared" si="265"/>
        <v>5.7523148134350777E-3</v>
      </c>
      <c r="AA511" s="30"/>
      <c r="AB511" s="30">
        <f t="shared" si="253"/>
        <v>5.5555555445607752E-4</v>
      </c>
      <c r="AC511" s="30">
        <f t="shared" si="254"/>
        <v>3.3680555570754223E-3</v>
      </c>
      <c r="AD511" s="30"/>
      <c r="AE511" s="30"/>
    </row>
    <row r="512" spans="1:31" s="3" customFormat="1" x14ac:dyDescent="0.4">
      <c r="A512" s="16" t="str">
        <f t="shared" si="261"/>
        <v>-</v>
      </c>
      <c r="B512" s="16" t="str">
        <f t="shared" si="262"/>
        <v>-</v>
      </c>
      <c r="C512" s="7">
        <v>17</v>
      </c>
      <c r="D512" s="2">
        <v>43436.742511574077</v>
      </c>
      <c r="E512" s="3" t="s">
        <v>1008</v>
      </c>
      <c r="F512" s="3">
        <v>24001</v>
      </c>
      <c r="G512" s="3" t="s">
        <v>32</v>
      </c>
      <c r="H512" s="3">
        <v>5024</v>
      </c>
      <c r="I512" s="3">
        <v>550</v>
      </c>
      <c r="J512" s="3">
        <v>14</v>
      </c>
      <c r="K512" s="3">
        <v>1</v>
      </c>
      <c r="M512" s="2">
        <v>43436.757395833331</v>
      </c>
      <c r="N512" s="2">
        <v>43436.760138888887</v>
      </c>
      <c r="O512" s="3" t="s">
        <v>24</v>
      </c>
      <c r="P512" s="3" t="s">
        <v>25</v>
      </c>
      <c r="Q512" s="3" t="s">
        <v>63</v>
      </c>
      <c r="R512" s="3" t="s">
        <v>64</v>
      </c>
      <c r="S512" s="2">
        <v>43436.75712962963</v>
      </c>
      <c r="T512" s="2">
        <v>43436.75712962963</v>
      </c>
      <c r="U512" s="2">
        <v>43436.764178240737</v>
      </c>
      <c r="V512" s="2">
        <v>43436.76290509259</v>
      </c>
      <c r="X512" s="2">
        <f t="shared" si="263"/>
        <v>43436.742511574077</v>
      </c>
      <c r="Y512" s="33">
        <f t="shared" si="264"/>
        <v>2.7430555564933456E-3</v>
      </c>
      <c r="Z512" s="33">
        <f t="shared" si="265"/>
        <v>2.7430555564933456E-3</v>
      </c>
      <c r="AA512" s="30"/>
      <c r="AB512" s="30">
        <f t="shared" si="253"/>
        <v>2.6620370044838637E-4</v>
      </c>
      <c r="AC512" s="30">
        <f t="shared" si="254"/>
        <v>1.4884259253449272E-2</v>
      </c>
      <c r="AD512" s="30"/>
      <c r="AE512" s="30"/>
    </row>
    <row r="513" spans="1:33" s="3" customFormat="1" hidden="1" x14ac:dyDescent="0.4">
      <c r="A513" s="16" t="str">
        <f t="shared" si="261"/>
        <v>-</v>
      </c>
      <c r="B513" s="16" t="str">
        <f t="shared" si="262"/>
        <v>-</v>
      </c>
      <c r="C513" s="7">
        <v>17</v>
      </c>
      <c r="D513" s="2">
        <v>43436.744375000002</v>
      </c>
      <c r="E513" s="3" t="s">
        <v>1267</v>
      </c>
      <c r="F513" s="3">
        <v>24002</v>
      </c>
      <c r="G513" s="3" t="s">
        <v>96</v>
      </c>
      <c r="H513" s="3">
        <v>0</v>
      </c>
      <c r="I513" s="3">
        <v>771</v>
      </c>
      <c r="J513" s="3">
        <v>10</v>
      </c>
      <c r="K513" s="3">
        <v>2</v>
      </c>
      <c r="M513" s="2">
        <v>43436.748680555553</v>
      </c>
      <c r="N513" s="2">
        <v>43436.760555555556</v>
      </c>
      <c r="O513" s="3" t="s">
        <v>30</v>
      </c>
      <c r="P513" s="3" t="s">
        <v>31</v>
      </c>
      <c r="Q513" s="3" t="s">
        <v>38</v>
      </c>
      <c r="R513" s="3" t="s">
        <v>106</v>
      </c>
      <c r="S513" s="2">
        <v>43436.755960648145</v>
      </c>
      <c r="T513" s="2">
        <v>43436.755960648145</v>
      </c>
      <c r="U513" s="2">
        <v>43436.765486111108</v>
      </c>
      <c r="V513" s="2">
        <v>43436.765486111108</v>
      </c>
      <c r="X513" s="2">
        <f t="shared" si="263"/>
        <v>43436.744375000002</v>
      </c>
      <c r="Y513" s="33">
        <f t="shared" si="264"/>
        <v>1.1875000003783498E-2</v>
      </c>
      <c r="Z513" s="33">
        <f t="shared" si="265"/>
        <v>2.3750000007566996E-2</v>
      </c>
      <c r="AA513" s="30"/>
      <c r="AB513" s="30">
        <f t="shared" si="253"/>
        <v>0</v>
      </c>
      <c r="AC513" s="30">
        <f t="shared" si="254"/>
        <v>4.3055555506725796E-3</v>
      </c>
      <c r="AD513" s="30"/>
      <c r="AE513" s="30"/>
    </row>
    <row r="514" spans="1:33" s="3" customFormat="1" hidden="1" x14ac:dyDescent="0.4">
      <c r="A514" s="16" t="str">
        <f t="shared" si="261"/>
        <v>-</v>
      </c>
      <c r="B514" s="16" t="str">
        <f t="shared" si="262"/>
        <v>-</v>
      </c>
      <c r="C514" s="7">
        <v>17</v>
      </c>
      <c r="D514" s="2">
        <v>43436.744432870371</v>
      </c>
      <c r="E514" s="3" t="s">
        <v>1268</v>
      </c>
      <c r="F514" s="3">
        <v>24003</v>
      </c>
      <c r="G514" s="3" t="s">
        <v>95</v>
      </c>
      <c r="H514" s="3">
        <v>0</v>
      </c>
      <c r="I514" s="3">
        <v>241</v>
      </c>
      <c r="J514" s="3">
        <v>11</v>
      </c>
      <c r="K514" s="3">
        <v>2</v>
      </c>
      <c r="M514" s="2">
        <v>43436.747719907406</v>
      </c>
      <c r="N514" s="2">
        <v>43436.754432870373</v>
      </c>
      <c r="O514" s="3" t="s">
        <v>43</v>
      </c>
      <c r="P514" s="3" t="s">
        <v>89</v>
      </c>
      <c r="Q514" s="3" t="s">
        <v>36</v>
      </c>
      <c r="R514" s="3" t="s">
        <v>37</v>
      </c>
      <c r="S514" s="2">
        <v>43436.748032407406</v>
      </c>
      <c r="T514" s="2">
        <v>43436.748032407406</v>
      </c>
      <c r="U514" s="2">
        <v>43436.764849537038</v>
      </c>
      <c r="V514" s="2">
        <v>43436.764849537038</v>
      </c>
      <c r="X514" s="2">
        <f t="shared" si="263"/>
        <v>43436.744432870371</v>
      </c>
      <c r="Y514" s="33">
        <f t="shared" si="264"/>
        <v>6.7129629678674974E-3</v>
      </c>
      <c r="Z514" s="33">
        <f t="shared" si="265"/>
        <v>1.3425925935734995E-2</v>
      </c>
      <c r="AA514" s="30"/>
      <c r="AB514" s="30">
        <f t="shared" si="253"/>
        <v>0</v>
      </c>
      <c r="AC514" s="30">
        <f t="shared" si="254"/>
        <v>3.2870370341697708E-3</v>
      </c>
      <c r="AD514" s="30"/>
      <c r="AE514" s="30"/>
    </row>
    <row r="515" spans="1:33" s="3" customFormat="1" hidden="1" x14ac:dyDescent="0.4">
      <c r="A515" s="16" t="str">
        <f t="shared" ref="A515:A539" si="266">IF(W515&gt;0, "★", "-")</f>
        <v>★</v>
      </c>
      <c r="B515" s="16" t="str">
        <f t="shared" ref="B515:B539" si="267">IF(L515&gt;0, "☆", "-")</f>
        <v>☆</v>
      </c>
      <c r="C515" s="7">
        <v>17</v>
      </c>
      <c r="D515" s="2">
        <v>43436.681875000002</v>
      </c>
      <c r="E515" s="3" t="s">
        <v>1215</v>
      </c>
      <c r="F515" s="3">
        <v>23860</v>
      </c>
      <c r="G515" s="3" t="s">
        <v>65</v>
      </c>
      <c r="H515" s="3">
        <v>6062</v>
      </c>
      <c r="I515" s="3">
        <v>296</v>
      </c>
      <c r="J515" s="3">
        <v>14</v>
      </c>
      <c r="K515" s="3">
        <v>4</v>
      </c>
      <c r="L515" s="2">
        <v>43436.702141203707</v>
      </c>
      <c r="O515" s="3" t="s">
        <v>20</v>
      </c>
      <c r="P515" s="3" t="s">
        <v>21</v>
      </c>
      <c r="Q515" s="3" t="s">
        <v>36</v>
      </c>
      <c r="R515" s="3" t="s">
        <v>37</v>
      </c>
      <c r="S515" s="2">
        <v>43436.723530092589</v>
      </c>
      <c r="U515" s="2">
        <v>43436.735914351855</v>
      </c>
      <c r="W515" s="2">
        <v>43436.723530092589</v>
      </c>
      <c r="X515" s="2">
        <f t="shared" ref="X515:X555" si="268">IF(W515&gt;0,W515,D515)</f>
        <v>43436.723530092589</v>
      </c>
      <c r="Y515" s="33">
        <f t="shared" ref="Y515:Y555" si="269">N515-M515</f>
        <v>0</v>
      </c>
      <c r="Z515" s="33">
        <f t="shared" ref="Z515:Z555" si="270">Y515*K515</f>
        <v>0</v>
      </c>
      <c r="AA515" s="30"/>
      <c r="AB515" s="30">
        <f t="shared" ref="AB515:AB546" si="271">IF(IF(A515="☆",L515-S515,M515-S515)&lt;0,0,IF(A515="☆",L515-S515,M515-S515))</f>
        <v>0</v>
      </c>
      <c r="AC515" s="30">
        <f>IF(IF(B515="☆",(IF(L515&gt;S515,L515-X515,S515-X515)),M515-X515)&lt;0,0,IF(B515="☆",(IF(L515&gt;S515,L515-X515,S515-X515)),M515-X515))</f>
        <v>0</v>
      </c>
      <c r="AD515" s="30"/>
      <c r="AE515" s="30"/>
    </row>
    <row r="516" spans="1:33" s="3" customFormat="1" hidden="1" x14ac:dyDescent="0.4">
      <c r="A516" s="16" t="str">
        <f t="shared" si="266"/>
        <v>★</v>
      </c>
      <c r="B516" s="16" t="str">
        <f t="shared" si="267"/>
        <v>☆</v>
      </c>
      <c r="C516" s="7">
        <v>17</v>
      </c>
      <c r="D516" s="2">
        <v>43436.696215277778</v>
      </c>
      <c r="E516" s="3" t="s">
        <v>1202</v>
      </c>
      <c r="F516" s="3">
        <v>23894</v>
      </c>
      <c r="G516" s="3" t="s">
        <v>32</v>
      </c>
      <c r="H516" s="3">
        <v>8135</v>
      </c>
      <c r="I516" s="3">
        <v>689</v>
      </c>
      <c r="J516" s="3">
        <v>5</v>
      </c>
      <c r="K516" s="3">
        <v>2</v>
      </c>
      <c r="L516" s="2">
        <v>43436.696481481478</v>
      </c>
      <c r="O516" s="3" t="s">
        <v>73</v>
      </c>
      <c r="P516" s="3" t="s">
        <v>74</v>
      </c>
      <c r="Q516" s="3" t="s">
        <v>33</v>
      </c>
      <c r="R516" s="3" t="s">
        <v>34</v>
      </c>
      <c r="S516" s="2">
        <v>43436.737870370373</v>
      </c>
      <c r="U516" s="2">
        <v>43436.747488425928</v>
      </c>
      <c r="W516" s="2">
        <v>43436.737870370373</v>
      </c>
      <c r="X516" s="2">
        <f t="shared" si="268"/>
        <v>43436.737870370373</v>
      </c>
      <c r="Y516" s="33">
        <f t="shared" si="269"/>
        <v>0</v>
      </c>
      <c r="Z516" s="33">
        <f t="shared" si="270"/>
        <v>0</v>
      </c>
      <c r="AA516" s="30"/>
      <c r="AB516" s="30">
        <f t="shared" si="271"/>
        <v>0</v>
      </c>
      <c r="AC516" s="30">
        <f>IF(IF(B516="☆",(IF(L516&gt;S516,L516-X516,S516-X516)),M516-X516)&lt;0,0,IF(B516="☆",(IF(L516&gt;S516,L516-X516,S516-X516)),M516-X516))</f>
        <v>0</v>
      </c>
      <c r="AD516" s="30"/>
      <c r="AE516" s="30"/>
    </row>
    <row r="517" spans="1:33" s="3" customFormat="1" hidden="1" x14ac:dyDescent="0.4">
      <c r="A517" s="16" t="str">
        <f t="shared" si="266"/>
        <v>★</v>
      </c>
      <c r="B517" s="16" t="str">
        <f t="shared" si="267"/>
        <v>☆</v>
      </c>
      <c r="C517" s="7">
        <v>17</v>
      </c>
      <c r="D517" s="2">
        <v>43436.699918981481</v>
      </c>
      <c r="E517" s="3" t="s">
        <v>1167</v>
      </c>
      <c r="F517" s="3">
        <v>23899</v>
      </c>
      <c r="G517" s="3" t="s">
        <v>32</v>
      </c>
      <c r="H517" s="3">
        <v>8112</v>
      </c>
      <c r="I517" s="3">
        <v>157</v>
      </c>
      <c r="J517" s="3">
        <v>7</v>
      </c>
      <c r="K517" s="3">
        <v>2</v>
      </c>
      <c r="L517" s="2">
        <v>43436.724872685183</v>
      </c>
      <c r="O517" s="3" t="s">
        <v>41</v>
      </c>
      <c r="P517" s="3" t="s">
        <v>42</v>
      </c>
      <c r="Q517" s="3" t="s">
        <v>63</v>
      </c>
      <c r="R517" s="3" t="s">
        <v>64</v>
      </c>
      <c r="S517" s="2">
        <v>43436.741574074076</v>
      </c>
      <c r="U517" s="2">
        <v>43436.75681712963</v>
      </c>
      <c r="W517" s="2">
        <v>43436.741574074076</v>
      </c>
      <c r="X517" s="2">
        <f t="shared" si="268"/>
        <v>43436.741574074076</v>
      </c>
      <c r="Y517" s="33">
        <f t="shared" si="269"/>
        <v>0</v>
      </c>
      <c r="Z517" s="33">
        <f t="shared" si="270"/>
        <v>0</v>
      </c>
      <c r="AA517" s="30"/>
      <c r="AB517" s="30">
        <f t="shared" si="271"/>
        <v>0</v>
      </c>
      <c r="AC517" s="30">
        <f>IF(IF(B517="☆",(IF(L517&gt;S517,L517-X517,S517-X517)),M517-X517)&lt;0,0,IF(B517="☆",(IF(L517&gt;S517,L517-X517,S517-X517)),M517-X517))</f>
        <v>0</v>
      </c>
      <c r="AD517" s="30"/>
      <c r="AE517" s="30"/>
    </row>
    <row r="518" spans="1:33" s="3" customFormat="1" hidden="1" x14ac:dyDescent="0.4">
      <c r="A518" s="16" t="str">
        <f t="shared" si="266"/>
        <v>★</v>
      </c>
      <c r="B518" s="16" t="str">
        <f t="shared" si="267"/>
        <v>☆</v>
      </c>
      <c r="C518" s="7">
        <v>17</v>
      </c>
      <c r="D518" s="2">
        <v>43436.702986111108</v>
      </c>
      <c r="E518" s="3" t="s">
        <v>1215</v>
      </c>
      <c r="F518" s="3">
        <v>23905</v>
      </c>
      <c r="G518" s="3" t="s">
        <v>65</v>
      </c>
      <c r="H518" s="3">
        <v>6062</v>
      </c>
      <c r="I518" s="3">
        <v>168</v>
      </c>
      <c r="J518" s="3">
        <v>11</v>
      </c>
      <c r="K518" s="3">
        <v>4</v>
      </c>
      <c r="L518" s="2">
        <v>43436.720497685186</v>
      </c>
      <c r="O518" s="3" t="s">
        <v>20</v>
      </c>
      <c r="P518" s="3" t="s">
        <v>21</v>
      </c>
      <c r="Q518" s="3" t="s">
        <v>36</v>
      </c>
      <c r="R518" s="3" t="s">
        <v>37</v>
      </c>
      <c r="S518" s="2">
        <v>43436.744641203702</v>
      </c>
      <c r="U518" s="2">
        <v>43436.757025462961</v>
      </c>
      <c r="W518" s="2">
        <v>43436.744641203702</v>
      </c>
      <c r="X518" s="2">
        <f t="shared" si="268"/>
        <v>43436.744641203702</v>
      </c>
      <c r="Y518" s="33">
        <f t="shared" si="269"/>
        <v>0</v>
      </c>
      <c r="Z518" s="33">
        <f t="shared" si="270"/>
        <v>0</v>
      </c>
      <c r="AA518" s="30"/>
      <c r="AB518" s="30">
        <f t="shared" si="271"/>
        <v>0</v>
      </c>
      <c r="AC518" s="30">
        <f>IF(IF(B518="☆",(IF(L518&gt;S518,L518-X518,S518-X518)),M518-X518)&lt;0,0,IF(B518="☆",(IF(L518&gt;S518,L518-X518,S518-X518)),M518-X518))</f>
        <v>0</v>
      </c>
      <c r="AD518" s="30"/>
      <c r="AE518" s="30"/>
    </row>
    <row r="519" spans="1:33" s="3" customFormat="1" hidden="1" x14ac:dyDescent="0.4">
      <c r="A519" s="16" t="str">
        <f t="shared" si="266"/>
        <v>★</v>
      </c>
      <c r="B519" s="16" t="str">
        <f t="shared" si="267"/>
        <v>☆</v>
      </c>
      <c r="C519" s="7">
        <v>17</v>
      </c>
      <c r="D519" s="2">
        <v>43436.703310185185</v>
      </c>
      <c r="E519" s="3" t="s">
        <v>1232</v>
      </c>
      <c r="F519" s="3">
        <v>23906</v>
      </c>
      <c r="G519" s="3" t="s">
        <v>18</v>
      </c>
      <c r="H519" s="3">
        <v>5976</v>
      </c>
      <c r="I519" s="3">
        <v>878</v>
      </c>
      <c r="J519" s="3">
        <v>7</v>
      </c>
      <c r="K519" s="3">
        <v>1</v>
      </c>
      <c r="L519" s="2">
        <v>43436.703634259262</v>
      </c>
      <c r="O519" s="3" t="s">
        <v>77</v>
      </c>
      <c r="P519" s="3" t="s">
        <v>78</v>
      </c>
      <c r="Q519" s="3" t="s">
        <v>36</v>
      </c>
      <c r="R519" s="3" t="s">
        <v>37</v>
      </c>
      <c r="S519" s="2">
        <v>43436.71197916667</v>
      </c>
      <c r="U519" s="2">
        <v>43436.727152777778</v>
      </c>
      <c r="W519" s="2">
        <v>43436.710243055553</v>
      </c>
      <c r="X519" s="2">
        <f t="shared" si="268"/>
        <v>43436.710243055553</v>
      </c>
      <c r="Y519" s="33">
        <f t="shared" si="269"/>
        <v>0</v>
      </c>
      <c r="Z519" s="33">
        <f t="shared" si="270"/>
        <v>0</v>
      </c>
      <c r="AA519" s="30"/>
      <c r="AB519" s="30">
        <f t="shared" si="271"/>
        <v>0</v>
      </c>
      <c r="AC519" s="30">
        <f>IF(IF(B519="☆",(IF(L519&gt;S519,L519-X519,S519-X519)),M519-X519)&lt;0,0,IF(B519="☆",(IF(L519&gt;S519,L519-X519,S519-X519)),M519-X519))</f>
        <v>1.7361111167701893E-3</v>
      </c>
      <c r="AD519" s="30"/>
      <c r="AE519" s="30"/>
    </row>
    <row r="520" spans="1:33" s="3" customFormat="1" hidden="1" x14ac:dyDescent="0.4">
      <c r="A520" s="16" t="str">
        <f t="shared" si="266"/>
        <v>★</v>
      </c>
      <c r="B520" s="16" t="str">
        <f t="shared" si="267"/>
        <v>☆</v>
      </c>
      <c r="C520" s="7">
        <v>17</v>
      </c>
      <c r="D520" s="2">
        <v>43436.704282407409</v>
      </c>
      <c r="E520" s="3" t="s">
        <v>1235</v>
      </c>
      <c r="F520" s="3">
        <v>23910</v>
      </c>
      <c r="G520" s="3" t="s">
        <v>110</v>
      </c>
      <c r="H520" s="3">
        <v>6349</v>
      </c>
      <c r="I520" s="3">
        <v>677</v>
      </c>
      <c r="J520" s="3">
        <v>14</v>
      </c>
      <c r="K520" s="3">
        <v>1</v>
      </c>
      <c r="L520" s="2">
        <v>43436.708020833335</v>
      </c>
      <c r="O520" s="3" t="s">
        <v>66</v>
      </c>
      <c r="P520" s="3" t="s">
        <v>67</v>
      </c>
      <c r="Q520" s="3" t="s">
        <v>41</v>
      </c>
      <c r="R520" s="3" t="s">
        <v>42</v>
      </c>
      <c r="S520" s="2">
        <v>43436.718298611115</v>
      </c>
      <c r="U520" s="2">
        <v>43436.725208333337</v>
      </c>
      <c r="W520" s="2">
        <v>43436.7112037037</v>
      </c>
      <c r="X520" s="2">
        <f t="shared" si="268"/>
        <v>43436.7112037037</v>
      </c>
      <c r="Y520" s="33">
        <f t="shared" si="269"/>
        <v>0</v>
      </c>
      <c r="Z520" s="33">
        <f t="shared" si="270"/>
        <v>0</v>
      </c>
      <c r="AA520" s="30"/>
      <c r="AB520" s="30">
        <f t="shared" si="271"/>
        <v>0</v>
      </c>
      <c r="AC520" s="30"/>
      <c r="AD520" s="30"/>
      <c r="AE520" s="30"/>
      <c r="AG520" s="3" t="s">
        <v>1380</v>
      </c>
    </row>
    <row r="521" spans="1:33" s="3" customFormat="1" hidden="1" x14ac:dyDescent="0.4">
      <c r="A521" s="16" t="str">
        <f t="shared" si="266"/>
        <v>★</v>
      </c>
      <c r="B521" s="16" t="str">
        <f t="shared" si="267"/>
        <v>☆</v>
      </c>
      <c r="C521" s="7">
        <v>17</v>
      </c>
      <c r="D521" s="2">
        <v>43436.70815972222</v>
      </c>
      <c r="E521" s="3" t="s">
        <v>1099</v>
      </c>
      <c r="F521" s="3">
        <v>23918</v>
      </c>
      <c r="G521" s="3" t="s">
        <v>110</v>
      </c>
      <c r="H521" s="3">
        <v>6349</v>
      </c>
      <c r="I521" s="3">
        <v>736</v>
      </c>
      <c r="J521" s="3">
        <v>14</v>
      </c>
      <c r="K521" s="3">
        <v>2</v>
      </c>
      <c r="L521" s="2">
        <v>43436.708275462966</v>
      </c>
      <c r="O521" s="3" t="s">
        <v>66</v>
      </c>
      <c r="P521" s="3" t="s">
        <v>67</v>
      </c>
      <c r="Q521" s="3" t="s">
        <v>41</v>
      </c>
      <c r="R521" s="3" t="s">
        <v>42</v>
      </c>
      <c r="S521" s="2">
        <v>43436.715081018519</v>
      </c>
      <c r="U521" s="2">
        <v>43436.727407407408</v>
      </c>
      <c r="W521" s="2">
        <v>43436.715081018519</v>
      </c>
      <c r="X521" s="2">
        <f t="shared" si="268"/>
        <v>43436.715081018519</v>
      </c>
      <c r="Y521" s="33">
        <f t="shared" si="269"/>
        <v>0</v>
      </c>
      <c r="Z521" s="33">
        <f t="shared" si="270"/>
        <v>0</v>
      </c>
      <c r="AA521" s="30"/>
      <c r="AB521" s="30">
        <f t="shared" si="271"/>
        <v>0</v>
      </c>
      <c r="AC521" s="30">
        <f>IF(IF(B521="☆",(IF(L521&gt;S521,L521-X521,S521-X521)),M521-X521)&lt;0,0,IF(B521="☆",(IF(L521&gt;S521,L521-X521,S521-X521)),M521-X521))</f>
        <v>0</v>
      </c>
      <c r="AD521" s="30"/>
      <c r="AE521" s="30"/>
      <c r="AG521" s="3" t="s">
        <v>1381</v>
      </c>
    </row>
    <row r="522" spans="1:33" s="3" customFormat="1" hidden="1" x14ac:dyDescent="0.4">
      <c r="A522" s="16" t="str">
        <f t="shared" si="266"/>
        <v>-</v>
      </c>
      <c r="B522" s="16" t="str">
        <f t="shared" si="267"/>
        <v>☆</v>
      </c>
      <c r="C522" s="7">
        <v>17</v>
      </c>
      <c r="D522" s="2">
        <v>43436.70894675926</v>
      </c>
      <c r="E522" s="3" t="s">
        <v>1239</v>
      </c>
      <c r="F522" s="3">
        <v>23919</v>
      </c>
      <c r="G522" s="3" t="s">
        <v>32</v>
      </c>
      <c r="H522" s="3">
        <v>6763</v>
      </c>
      <c r="I522" s="3">
        <v>26</v>
      </c>
      <c r="J522" s="3">
        <v>3</v>
      </c>
      <c r="K522" s="3">
        <v>1</v>
      </c>
      <c r="L522" s="2">
        <v>43436.709328703706</v>
      </c>
      <c r="O522" s="3" t="s">
        <v>44</v>
      </c>
      <c r="P522" s="3" t="s">
        <v>45</v>
      </c>
      <c r="Q522" s="3" t="s">
        <v>70</v>
      </c>
      <c r="R522" s="3" t="s">
        <v>105</v>
      </c>
      <c r="S522" s="2">
        <v>43436.714814814812</v>
      </c>
      <c r="U522" s="2">
        <v>43436.720902777779</v>
      </c>
      <c r="X522" s="2">
        <f t="shared" si="268"/>
        <v>43436.70894675926</v>
      </c>
      <c r="Y522" s="33">
        <f t="shared" si="269"/>
        <v>0</v>
      </c>
      <c r="Z522" s="33">
        <f t="shared" si="270"/>
        <v>0</v>
      </c>
      <c r="AA522" s="30"/>
      <c r="AB522" s="30">
        <f t="shared" si="271"/>
        <v>0</v>
      </c>
      <c r="AC522" s="30">
        <f>IF(IF(B522="☆",(IF(L522&gt;S522,L522-X522,S522-X522)),M522-X522)&lt;0,0,IF(B522="☆",(IF(L522&gt;S522,L522-X522,S522-X522)),M522-X522))</f>
        <v>5.8680555521277711E-3</v>
      </c>
      <c r="AD522" s="30"/>
      <c r="AE522" s="30"/>
      <c r="AG522" s="3" t="s">
        <v>92</v>
      </c>
    </row>
    <row r="523" spans="1:33" s="3" customFormat="1" hidden="1" x14ac:dyDescent="0.4">
      <c r="A523" s="16" t="str">
        <f t="shared" si="266"/>
        <v>★</v>
      </c>
      <c r="B523" s="16" t="str">
        <f t="shared" si="267"/>
        <v>☆</v>
      </c>
      <c r="C523" s="7">
        <v>17</v>
      </c>
      <c r="D523" s="2">
        <v>43436.709050925929</v>
      </c>
      <c r="E523" s="3" t="s">
        <v>1100</v>
      </c>
      <c r="F523" s="3">
        <v>23921</v>
      </c>
      <c r="G523" s="3" t="s">
        <v>97</v>
      </c>
      <c r="H523" s="3">
        <v>8093</v>
      </c>
      <c r="I523" s="3">
        <v>425</v>
      </c>
      <c r="J523" s="3">
        <v>4</v>
      </c>
      <c r="K523" s="3">
        <v>3</v>
      </c>
      <c r="L523" s="2">
        <v>43436.709340277775</v>
      </c>
      <c r="O523" s="3" t="s">
        <v>30</v>
      </c>
      <c r="P523" s="3" t="s">
        <v>31</v>
      </c>
      <c r="Q523" s="3" t="s">
        <v>103</v>
      </c>
      <c r="R523" s="3" t="s">
        <v>19</v>
      </c>
      <c r="S523" s="2">
        <v>43436.718738425923</v>
      </c>
      <c r="U523" s="2">
        <v>43436.728530092594</v>
      </c>
      <c r="W523" s="2">
        <v>43436.715277777781</v>
      </c>
      <c r="X523" s="2">
        <f t="shared" si="268"/>
        <v>43436.715277777781</v>
      </c>
      <c r="Y523" s="33">
        <f t="shared" si="269"/>
        <v>0</v>
      </c>
      <c r="Z523" s="33">
        <f t="shared" si="270"/>
        <v>0</v>
      </c>
      <c r="AA523" s="30"/>
      <c r="AB523" s="30">
        <f t="shared" si="271"/>
        <v>0</v>
      </c>
      <c r="AC523" s="30">
        <f>IF(IF(B523="☆",(IF(L523&gt;S523,L523-X523,S523-X523)),M523-X523)&lt;0,0,IF(B523="☆",(IF(L523&gt;S523,L523-X523,S523-X523)),M523-X523))</f>
        <v>3.4606481422088109E-3</v>
      </c>
      <c r="AD523" s="30"/>
      <c r="AE523" s="30"/>
    </row>
    <row r="524" spans="1:33" s="3" customFormat="1" hidden="1" x14ac:dyDescent="0.4">
      <c r="A524" s="16" t="str">
        <f t="shared" si="266"/>
        <v>-</v>
      </c>
      <c r="B524" s="16" t="str">
        <f t="shared" si="267"/>
        <v>☆</v>
      </c>
      <c r="C524" s="7">
        <v>17</v>
      </c>
      <c r="D524" s="2">
        <v>43436.709791666668</v>
      </c>
      <c r="E524" s="3" t="s">
        <v>1239</v>
      </c>
      <c r="F524" s="3">
        <v>23923</v>
      </c>
      <c r="G524" s="3" t="s">
        <v>32</v>
      </c>
      <c r="H524" s="3">
        <v>6763</v>
      </c>
      <c r="I524" s="3">
        <v>807</v>
      </c>
      <c r="J524" s="3">
        <v>3</v>
      </c>
      <c r="K524" s="3">
        <v>1</v>
      </c>
      <c r="L524" s="2">
        <v>43436.710092592592</v>
      </c>
      <c r="O524" s="3" t="s">
        <v>20</v>
      </c>
      <c r="P524" s="3" t="s">
        <v>21</v>
      </c>
      <c r="Q524" s="3" t="s">
        <v>70</v>
      </c>
      <c r="R524" s="3" t="s">
        <v>105</v>
      </c>
      <c r="S524" s="2">
        <v>43436.716666666667</v>
      </c>
      <c r="U524" s="2">
        <v>43436.723796296297</v>
      </c>
      <c r="X524" s="2">
        <f t="shared" si="268"/>
        <v>43436.709791666668</v>
      </c>
      <c r="Y524" s="33">
        <f t="shared" si="269"/>
        <v>0</v>
      </c>
      <c r="Z524" s="33">
        <f t="shared" si="270"/>
        <v>0</v>
      </c>
      <c r="AA524" s="30"/>
      <c r="AB524" s="30">
        <f t="shared" si="271"/>
        <v>0</v>
      </c>
      <c r="AC524" s="30"/>
      <c r="AD524" s="30"/>
      <c r="AE524" s="30"/>
      <c r="AG524" s="3" t="s">
        <v>92</v>
      </c>
    </row>
    <row r="525" spans="1:33" s="3" customFormat="1" hidden="1" x14ac:dyDescent="0.4">
      <c r="A525" s="16" t="str">
        <f t="shared" si="266"/>
        <v>-</v>
      </c>
      <c r="B525" s="16" t="str">
        <f t="shared" si="267"/>
        <v>☆</v>
      </c>
      <c r="C525" s="7">
        <v>17</v>
      </c>
      <c r="D525" s="2">
        <v>43436.711192129631</v>
      </c>
      <c r="E525" s="3" t="s">
        <v>1239</v>
      </c>
      <c r="F525" s="3">
        <v>23925</v>
      </c>
      <c r="G525" s="3" t="s">
        <v>32</v>
      </c>
      <c r="H525" s="3">
        <v>6763</v>
      </c>
      <c r="I525" s="3">
        <v>713</v>
      </c>
      <c r="J525" s="3">
        <v>4</v>
      </c>
      <c r="K525" s="3">
        <v>1</v>
      </c>
      <c r="L525" s="2">
        <v>43436.711342592593</v>
      </c>
      <c r="O525" s="3" t="s">
        <v>44</v>
      </c>
      <c r="P525" s="3" t="s">
        <v>45</v>
      </c>
      <c r="Q525" s="3" t="s">
        <v>70</v>
      </c>
      <c r="R525" s="3" t="s">
        <v>105</v>
      </c>
      <c r="S525" s="2">
        <v>43436.719918981478</v>
      </c>
      <c r="U525" s="2">
        <v>43436.726006944446</v>
      </c>
      <c r="X525" s="2">
        <f t="shared" si="268"/>
        <v>43436.711192129631</v>
      </c>
      <c r="Y525" s="33">
        <f t="shared" si="269"/>
        <v>0</v>
      </c>
      <c r="Z525" s="33">
        <f t="shared" si="270"/>
        <v>0</v>
      </c>
      <c r="AA525" s="30"/>
      <c r="AB525" s="30">
        <f t="shared" si="271"/>
        <v>0</v>
      </c>
      <c r="AC525" s="30"/>
      <c r="AD525" s="30"/>
      <c r="AE525" s="30"/>
      <c r="AG525" s="3" t="s">
        <v>92</v>
      </c>
    </row>
    <row r="526" spans="1:33" s="3" customFormat="1" hidden="1" x14ac:dyDescent="0.4">
      <c r="A526" s="16" t="str">
        <f t="shared" si="266"/>
        <v>-</v>
      </c>
      <c r="B526" s="16" t="str">
        <f t="shared" si="267"/>
        <v>☆</v>
      </c>
      <c r="C526" s="7">
        <v>17</v>
      </c>
      <c r="D526" s="2">
        <v>43436.7112037037</v>
      </c>
      <c r="E526" s="3" t="s">
        <v>1127</v>
      </c>
      <c r="F526" s="3">
        <v>23926</v>
      </c>
      <c r="G526" s="3" t="s">
        <v>32</v>
      </c>
      <c r="H526" s="3">
        <v>8095</v>
      </c>
      <c r="I526" s="3">
        <v>942</v>
      </c>
      <c r="J526" s="3">
        <v>6</v>
      </c>
      <c r="K526" s="3">
        <v>2</v>
      </c>
      <c r="L526" s="2">
        <v>43436.725613425922</v>
      </c>
      <c r="O526" s="3" t="s">
        <v>20</v>
      </c>
      <c r="P526" s="3" t="s">
        <v>21</v>
      </c>
      <c r="Q526" s="3" t="s">
        <v>28</v>
      </c>
      <c r="R526" s="3" t="s">
        <v>29</v>
      </c>
      <c r="S526" s="2">
        <v>43436.727534722224</v>
      </c>
      <c r="U526" s="2">
        <v>43436.734849537039</v>
      </c>
      <c r="X526" s="2">
        <f t="shared" si="268"/>
        <v>43436.7112037037</v>
      </c>
      <c r="Y526" s="33">
        <f t="shared" si="269"/>
        <v>0</v>
      </c>
      <c r="Z526" s="33">
        <f t="shared" si="270"/>
        <v>0</v>
      </c>
      <c r="AA526" s="30"/>
      <c r="AB526" s="30">
        <f t="shared" si="271"/>
        <v>0</v>
      </c>
      <c r="AC526" s="30">
        <f>IF(IF(B526="☆",(IF(L526&gt;S526,L526-X526,S526-X526)),M526-X526)&lt;0,0,IF(B526="☆",(IF(L526&gt;S526,L526-X526,S526-X526)),M526-X526))</f>
        <v>1.6331018523487728E-2</v>
      </c>
      <c r="AD526" s="30"/>
      <c r="AE526" s="30"/>
    </row>
    <row r="527" spans="1:33" s="3" customFormat="1" hidden="1" x14ac:dyDescent="0.4">
      <c r="A527" s="16" t="str">
        <f t="shared" si="266"/>
        <v>-</v>
      </c>
      <c r="B527" s="16" t="str">
        <f t="shared" si="267"/>
        <v>☆</v>
      </c>
      <c r="C527" s="7">
        <v>17</v>
      </c>
      <c r="D527" s="2">
        <v>43436.711643518516</v>
      </c>
      <c r="E527" s="3" t="s">
        <v>1239</v>
      </c>
      <c r="F527" s="3">
        <v>23927</v>
      </c>
      <c r="G527" s="3" t="s">
        <v>32</v>
      </c>
      <c r="H527" s="3">
        <v>6763</v>
      </c>
      <c r="I527" s="3">
        <v>248</v>
      </c>
      <c r="J527" s="3">
        <v>4</v>
      </c>
      <c r="K527" s="3">
        <v>1</v>
      </c>
      <c r="L527" s="2">
        <v>43436.711770833332</v>
      </c>
      <c r="O527" s="3" t="s">
        <v>44</v>
      </c>
      <c r="P527" s="3" t="s">
        <v>45</v>
      </c>
      <c r="Q527" s="3" t="s">
        <v>70</v>
      </c>
      <c r="R527" s="3" t="s">
        <v>105</v>
      </c>
      <c r="S527" s="2">
        <v>43436.720208333332</v>
      </c>
      <c r="U527" s="2">
        <v>43436.7262962963</v>
      </c>
      <c r="X527" s="2">
        <f t="shared" si="268"/>
        <v>43436.711643518516</v>
      </c>
      <c r="Y527" s="33">
        <f t="shared" si="269"/>
        <v>0</v>
      </c>
      <c r="Z527" s="33">
        <f t="shared" si="270"/>
        <v>0</v>
      </c>
      <c r="AA527" s="30"/>
      <c r="AB527" s="30">
        <f t="shared" si="271"/>
        <v>0</v>
      </c>
      <c r="AC527" s="30"/>
      <c r="AD527" s="30"/>
      <c r="AE527" s="30"/>
      <c r="AG527" s="3" t="s">
        <v>92</v>
      </c>
    </row>
    <row r="528" spans="1:33" s="3" customFormat="1" hidden="1" x14ac:dyDescent="0.4">
      <c r="A528" s="16" t="str">
        <f t="shared" si="266"/>
        <v>-</v>
      </c>
      <c r="B528" s="16" t="str">
        <f t="shared" si="267"/>
        <v>☆</v>
      </c>
      <c r="C528" s="7">
        <v>17</v>
      </c>
      <c r="D528" s="2">
        <v>43436.713645833333</v>
      </c>
      <c r="E528" s="3" t="s">
        <v>1076</v>
      </c>
      <c r="F528" s="3">
        <v>23929</v>
      </c>
      <c r="G528" s="3" t="s">
        <v>32</v>
      </c>
      <c r="H528" s="3">
        <v>6798</v>
      </c>
      <c r="I528" s="3">
        <v>348</v>
      </c>
      <c r="J528" s="3">
        <v>9</v>
      </c>
      <c r="K528" s="3">
        <v>4</v>
      </c>
      <c r="L528" s="2">
        <v>43436.713865740741</v>
      </c>
      <c r="O528" s="3" t="s">
        <v>53</v>
      </c>
      <c r="P528" s="3" t="s">
        <v>54</v>
      </c>
      <c r="Q528" s="3" t="s">
        <v>36</v>
      </c>
      <c r="R528" s="3" t="s">
        <v>37</v>
      </c>
      <c r="S528" s="2">
        <v>43436.722881944443</v>
      </c>
      <c r="U528" s="2">
        <v>43436.740034722221</v>
      </c>
      <c r="X528" s="2">
        <f t="shared" si="268"/>
        <v>43436.713645833333</v>
      </c>
      <c r="Y528" s="33">
        <f t="shared" si="269"/>
        <v>0</v>
      </c>
      <c r="Z528" s="33">
        <f t="shared" si="270"/>
        <v>0</v>
      </c>
      <c r="AA528" s="30"/>
      <c r="AB528" s="30">
        <f t="shared" si="271"/>
        <v>0</v>
      </c>
      <c r="AC528" s="30">
        <f>IF(IF(B528="☆",(IF(L528&gt;S528,L528-X528,S528-X528)),M528-X528)&lt;0,0,IF(B528="☆",(IF(L528&gt;S528,L528-X528,S528-X528)),M528-X528))</f>
        <v>9.2361111092031933E-3</v>
      </c>
      <c r="AD528" s="30"/>
      <c r="AE528" s="30"/>
    </row>
    <row r="529" spans="1:33" s="3" customFormat="1" hidden="1" x14ac:dyDescent="0.4">
      <c r="A529" s="16" t="str">
        <f t="shared" si="266"/>
        <v>-</v>
      </c>
      <c r="B529" s="16" t="str">
        <f t="shared" si="267"/>
        <v>☆</v>
      </c>
      <c r="C529" s="7">
        <v>17</v>
      </c>
      <c r="D529" s="2">
        <v>43436.71570601852</v>
      </c>
      <c r="E529" s="3" t="s">
        <v>1109</v>
      </c>
      <c r="F529" s="3">
        <v>23932</v>
      </c>
      <c r="G529" s="3" t="s">
        <v>18</v>
      </c>
      <c r="H529" s="3">
        <v>8089</v>
      </c>
      <c r="I529" s="3">
        <v>276</v>
      </c>
      <c r="J529" s="3">
        <v>10</v>
      </c>
      <c r="K529" s="3">
        <v>2</v>
      </c>
      <c r="L529" s="2">
        <v>43436.715937499997</v>
      </c>
      <c r="O529" s="3" t="s">
        <v>66</v>
      </c>
      <c r="P529" s="3" t="s">
        <v>67</v>
      </c>
      <c r="Q529" s="3" t="s">
        <v>41</v>
      </c>
      <c r="R529" s="3" t="s">
        <v>42</v>
      </c>
      <c r="S529" s="2">
        <v>43436.721736111111</v>
      </c>
      <c r="U529" s="2">
        <v>43436.72934027778</v>
      </c>
      <c r="X529" s="2">
        <f t="shared" si="268"/>
        <v>43436.71570601852</v>
      </c>
      <c r="Y529" s="33">
        <f t="shared" si="269"/>
        <v>0</v>
      </c>
      <c r="Z529" s="33">
        <f t="shared" si="270"/>
        <v>0</v>
      </c>
      <c r="AA529" s="30"/>
      <c r="AB529" s="30">
        <f t="shared" si="271"/>
        <v>0</v>
      </c>
      <c r="AC529" s="30">
        <f>IF(IF(B529="☆",(IF(L529&gt;S529,L529-X529,S529-X529)),M529-X529)&lt;0,0,IF(B529="☆",(IF(L529&gt;S529,L529-X529,S529-X529)),M529-X529))</f>
        <v>6.0300925906631164E-3</v>
      </c>
      <c r="AD529" s="30"/>
      <c r="AE529" s="30"/>
    </row>
    <row r="530" spans="1:33" s="3" customFormat="1" hidden="1" x14ac:dyDescent="0.4">
      <c r="A530" s="16" t="str">
        <f t="shared" si="266"/>
        <v>-</v>
      </c>
      <c r="B530" s="16" t="str">
        <f t="shared" si="267"/>
        <v>☆</v>
      </c>
      <c r="C530" s="7">
        <v>17</v>
      </c>
      <c r="D530" s="2">
        <v>43436.716782407406</v>
      </c>
      <c r="E530" s="3" t="s">
        <v>919</v>
      </c>
      <c r="F530" s="3">
        <v>23936</v>
      </c>
      <c r="G530" s="3" t="s">
        <v>32</v>
      </c>
      <c r="H530" s="3">
        <v>4904</v>
      </c>
      <c r="I530" s="3">
        <v>994</v>
      </c>
      <c r="J530" s="3">
        <v>9</v>
      </c>
      <c r="K530" s="3">
        <v>2</v>
      </c>
      <c r="L530" s="2">
        <v>43436.716932870368</v>
      </c>
      <c r="O530" s="3" t="s">
        <v>61</v>
      </c>
      <c r="P530" s="3" t="s">
        <v>62</v>
      </c>
      <c r="Q530" s="3" t="s">
        <v>66</v>
      </c>
      <c r="R530" s="3" t="s">
        <v>67</v>
      </c>
      <c r="S530" s="2">
        <v>43436.734722222223</v>
      </c>
      <c r="U530" s="2">
        <v>43436.743703703702</v>
      </c>
      <c r="X530" s="2">
        <f t="shared" si="268"/>
        <v>43436.716782407406</v>
      </c>
      <c r="Y530" s="33">
        <f t="shared" si="269"/>
        <v>0</v>
      </c>
      <c r="Z530" s="33">
        <f t="shared" si="270"/>
        <v>0</v>
      </c>
      <c r="AA530" s="30"/>
      <c r="AB530" s="30">
        <f t="shared" si="271"/>
        <v>0</v>
      </c>
      <c r="AC530" s="30">
        <f>IF(IF(B530="☆",(IF(L530&gt;S530,L530-X530,S530-X530)),M530-X530)&lt;0,0,IF(B530="☆",(IF(L530&gt;S530,L530-X530,S530-X530)),M530-X530))</f>
        <v>1.7939814817509614E-2</v>
      </c>
      <c r="AD530" s="30"/>
      <c r="AE530" s="30"/>
    </row>
    <row r="531" spans="1:33" s="3" customFormat="1" hidden="1" x14ac:dyDescent="0.4">
      <c r="A531" s="16" t="str">
        <f t="shared" si="266"/>
        <v>-</v>
      </c>
      <c r="B531" s="16" t="str">
        <f t="shared" si="267"/>
        <v>☆</v>
      </c>
      <c r="C531" s="7">
        <v>17</v>
      </c>
      <c r="D531" s="2">
        <v>43436.717418981483</v>
      </c>
      <c r="E531" s="3" t="s">
        <v>1244</v>
      </c>
      <c r="F531" s="3">
        <v>23937</v>
      </c>
      <c r="G531" s="3" t="s">
        <v>18</v>
      </c>
      <c r="H531" s="3">
        <v>6450</v>
      </c>
      <c r="I531" s="3">
        <v>819</v>
      </c>
      <c r="J531" s="3">
        <v>14</v>
      </c>
      <c r="K531" s="3">
        <v>1</v>
      </c>
      <c r="L531" s="2">
        <v>43436.724652777775</v>
      </c>
      <c r="O531" s="3" t="s">
        <v>24</v>
      </c>
      <c r="P531" s="3" t="s">
        <v>25</v>
      </c>
      <c r="Q531" s="3" t="s">
        <v>63</v>
      </c>
      <c r="R531" s="3" t="s">
        <v>64</v>
      </c>
      <c r="S531" s="2">
        <v>43436.724988425929</v>
      </c>
      <c r="U531" s="2">
        <v>43436.732037037036</v>
      </c>
      <c r="X531" s="2">
        <f t="shared" si="268"/>
        <v>43436.717418981483</v>
      </c>
      <c r="Y531" s="33">
        <f t="shared" si="269"/>
        <v>0</v>
      </c>
      <c r="Z531" s="33">
        <f t="shared" si="270"/>
        <v>0</v>
      </c>
      <c r="AA531" s="30"/>
      <c r="AB531" s="30">
        <f t="shared" si="271"/>
        <v>0</v>
      </c>
      <c r="AC531" s="30">
        <f>IF(IF(B531="☆",(IF(L531&gt;S531,L531-X531,S531-X531)),M531-X531)&lt;0,0,IF(B531="☆",(IF(L531&gt;S531,L531-X531,S531-X531)),M531-X531))</f>
        <v>7.5694444458349608E-3</v>
      </c>
      <c r="AD531" s="30"/>
      <c r="AE531" s="30"/>
    </row>
    <row r="532" spans="1:33" s="3" customFormat="1" hidden="1" x14ac:dyDescent="0.4">
      <c r="A532" s="16" t="str">
        <f t="shared" si="266"/>
        <v>★</v>
      </c>
      <c r="B532" s="16" t="str">
        <f t="shared" si="267"/>
        <v>☆</v>
      </c>
      <c r="C532" s="7">
        <v>17</v>
      </c>
      <c r="D532" s="2">
        <v>43436.717569444445</v>
      </c>
      <c r="E532" s="3" t="s">
        <v>1245</v>
      </c>
      <c r="F532" s="3">
        <v>23939</v>
      </c>
      <c r="G532" s="3" t="s">
        <v>32</v>
      </c>
      <c r="H532" s="3">
        <v>3615</v>
      </c>
      <c r="I532" s="3">
        <v>843</v>
      </c>
      <c r="J532" s="3">
        <v>9</v>
      </c>
      <c r="K532" s="3">
        <v>3</v>
      </c>
      <c r="L532" s="2">
        <v>43436.718217592592</v>
      </c>
      <c r="O532" s="3" t="s">
        <v>61</v>
      </c>
      <c r="P532" s="3" t="s">
        <v>62</v>
      </c>
      <c r="Q532" s="3" t="s">
        <v>41</v>
      </c>
      <c r="R532" s="3" t="s">
        <v>42</v>
      </c>
      <c r="S532" s="2">
        <v>43436.734351851854</v>
      </c>
      <c r="U532" s="2">
        <v>43436.749432870369</v>
      </c>
      <c r="W532" s="2">
        <v>43436.724490740744</v>
      </c>
      <c r="X532" s="2">
        <f t="shared" si="268"/>
        <v>43436.724490740744</v>
      </c>
      <c r="Y532" s="33">
        <f t="shared" si="269"/>
        <v>0</v>
      </c>
      <c r="Z532" s="33">
        <f t="shared" si="270"/>
        <v>0</v>
      </c>
      <c r="AA532" s="30"/>
      <c r="AB532" s="30">
        <f t="shared" si="271"/>
        <v>0</v>
      </c>
      <c r="AC532" s="30"/>
      <c r="AD532" s="30"/>
      <c r="AE532" s="30"/>
      <c r="AG532" s="3" t="s">
        <v>107</v>
      </c>
    </row>
    <row r="533" spans="1:33" s="3" customFormat="1" hidden="1" x14ac:dyDescent="0.4">
      <c r="A533" s="16" t="str">
        <f t="shared" si="266"/>
        <v>-</v>
      </c>
      <c r="B533" s="16" t="str">
        <f t="shared" si="267"/>
        <v>☆</v>
      </c>
      <c r="C533" s="7">
        <v>17</v>
      </c>
      <c r="D533" s="2">
        <v>43436.717766203707</v>
      </c>
      <c r="E533" s="3" t="s">
        <v>1246</v>
      </c>
      <c r="F533" s="3">
        <v>23940</v>
      </c>
      <c r="G533" s="3" t="s">
        <v>96</v>
      </c>
      <c r="H533" s="3">
        <v>0</v>
      </c>
      <c r="I533" s="3">
        <v>643</v>
      </c>
      <c r="J533" s="3">
        <v>10</v>
      </c>
      <c r="K533" s="3">
        <v>4</v>
      </c>
      <c r="L533" s="2">
        <v>43436.718124999999</v>
      </c>
      <c r="O533" s="3" t="s">
        <v>30</v>
      </c>
      <c r="P533" s="3" t="s">
        <v>31</v>
      </c>
      <c r="Q533" s="3" t="s">
        <v>26</v>
      </c>
      <c r="R533" s="3" t="s">
        <v>27</v>
      </c>
      <c r="S533" s="2">
        <v>43436.7346412037</v>
      </c>
      <c r="U533" s="2">
        <v>43436.744699074072</v>
      </c>
      <c r="X533" s="2">
        <f t="shared" si="268"/>
        <v>43436.717766203707</v>
      </c>
      <c r="Y533" s="33">
        <f t="shared" si="269"/>
        <v>0</v>
      </c>
      <c r="Z533" s="33">
        <f t="shared" si="270"/>
        <v>0</v>
      </c>
      <c r="AA533" s="30"/>
      <c r="AB533" s="30">
        <f t="shared" si="271"/>
        <v>0</v>
      </c>
      <c r="AC533" s="30">
        <f>IF(IF(B533="☆",(IF(L533&gt;S533,L533-X533,S533-X533)),M533-X533)&lt;0,0,IF(B533="☆",(IF(L533&gt;S533,L533-X533,S533-X533)),M533-X533))</f>
        <v>1.6874999993888196E-2</v>
      </c>
      <c r="AD533" s="30"/>
      <c r="AE533" s="30"/>
    </row>
    <row r="534" spans="1:33" s="3" customFormat="1" hidden="1" x14ac:dyDescent="0.4">
      <c r="A534" s="16" t="str">
        <f t="shared" si="266"/>
        <v>★</v>
      </c>
      <c r="B534" s="16" t="str">
        <f t="shared" si="267"/>
        <v>☆</v>
      </c>
      <c r="C534" s="7">
        <v>17</v>
      </c>
      <c r="D534" s="2">
        <v>43436.7184837963</v>
      </c>
      <c r="E534" s="3" t="s">
        <v>1245</v>
      </c>
      <c r="F534" s="3">
        <v>23944</v>
      </c>
      <c r="G534" s="3" t="s">
        <v>32</v>
      </c>
      <c r="H534" s="3">
        <v>3615</v>
      </c>
      <c r="I534" s="3">
        <v>60</v>
      </c>
      <c r="J534" s="3">
        <v>14</v>
      </c>
      <c r="K534" s="3">
        <v>3</v>
      </c>
      <c r="L534" s="2">
        <v>43436.718657407408</v>
      </c>
      <c r="O534" s="3" t="s">
        <v>61</v>
      </c>
      <c r="P534" s="3" t="s">
        <v>62</v>
      </c>
      <c r="Q534" s="3" t="s">
        <v>41</v>
      </c>
      <c r="R534" s="3" t="s">
        <v>42</v>
      </c>
      <c r="S534" s="2">
        <v>43436.738009259258</v>
      </c>
      <c r="U534" s="2">
        <v>43436.75309027778</v>
      </c>
      <c r="W534" s="2">
        <v>43436.725393518522</v>
      </c>
      <c r="X534" s="2">
        <f t="shared" si="268"/>
        <v>43436.725393518522</v>
      </c>
      <c r="Y534" s="33">
        <f t="shared" si="269"/>
        <v>0</v>
      </c>
      <c r="Z534" s="33">
        <f t="shared" si="270"/>
        <v>0</v>
      </c>
      <c r="AA534" s="30"/>
      <c r="AB534" s="30">
        <f t="shared" si="271"/>
        <v>0</v>
      </c>
      <c r="AC534" s="30"/>
      <c r="AD534" s="30"/>
      <c r="AE534" s="30"/>
      <c r="AG534" s="3" t="s">
        <v>107</v>
      </c>
    </row>
    <row r="535" spans="1:33" s="3" customFormat="1" hidden="1" x14ac:dyDescent="0.4">
      <c r="A535" s="16" t="str">
        <f t="shared" si="266"/>
        <v>-</v>
      </c>
      <c r="B535" s="16" t="str">
        <f t="shared" si="267"/>
        <v>☆</v>
      </c>
      <c r="C535" s="7">
        <v>17</v>
      </c>
      <c r="D535" s="2">
        <v>43436.718993055554</v>
      </c>
      <c r="E535" s="3" t="s">
        <v>1245</v>
      </c>
      <c r="F535" s="3">
        <v>23947</v>
      </c>
      <c r="G535" s="3" t="s">
        <v>110</v>
      </c>
      <c r="H535" s="3">
        <v>3615</v>
      </c>
      <c r="I535" s="3">
        <v>638</v>
      </c>
      <c r="J535" s="3">
        <v>14</v>
      </c>
      <c r="K535" s="3">
        <v>3</v>
      </c>
      <c r="L535" s="2">
        <v>43436.71912037037</v>
      </c>
      <c r="O535" s="3" t="s">
        <v>61</v>
      </c>
      <c r="P535" s="3" t="s">
        <v>62</v>
      </c>
      <c r="Q535" s="3" t="s">
        <v>41</v>
      </c>
      <c r="R535" s="3" t="s">
        <v>42</v>
      </c>
      <c r="S535" s="2">
        <v>43436.738576388889</v>
      </c>
      <c r="U535" s="2">
        <v>43436.753657407404</v>
      </c>
      <c r="X535" s="2">
        <f t="shared" si="268"/>
        <v>43436.718993055554</v>
      </c>
      <c r="Y535" s="33">
        <f t="shared" si="269"/>
        <v>0</v>
      </c>
      <c r="Z535" s="33">
        <f t="shared" si="270"/>
        <v>0</v>
      </c>
      <c r="AA535" s="30"/>
      <c r="AB535" s="30">
        <f t="shared" si="271"/>
        <v>0</v>
      </c>
      <c r="AC535" s="30"/>
      <c r="AD535" s="30"/>
      <c r="AE535" s="30"/>
      <c r="AG535" s="3" t="s">
        <v>107</v>
      </c>
    </row>
    <row r="536" spans="1:33" s="3" customFormat="1" hidden="1" x14ac:dyDescent="0.4">
      <c r="A536" s="16" t="str">
        <f t="shared" si="266"/>
        <v>★</v>
      </c>
      <c r="B536" s="16" t="str">
        <f t="shared" si="267"/>
        <v>☆</v>
      </c>
      <c r="C536" s="7">
        <v>17</v>
      </c>
      <c r="D536" s="2">
        <v>43436.719328703701</v>
      </c>
      <c r="E536" s="3" t="s">
        <v>1245</v>
      </c>
      <c r="F536" s="3">
        <v>23949</v>
      </c>
      <c r="G536" s="3" t="s">
        <v>110</v>
      </c>
      <c r="H536" s="3">
        <v>3615</v>
      </c>
      <c r="I536" s="3">
        <v>945</v>
      </c>
      <c r="J536" s="3">
        <v>14</v>
      </c>
      <c r="K536" s="3">
        <v>3</v>
      </c>
      <c r="L536" s="2">
        <v>43436.71943287037</v>
      </c>
      <c r="O536" s="3" t="s">
        <v>61</v>
      </c>
      <c r="P536" s="3" t="s">
        <v>62</v>
      </c>
      <c r="Q536" s="3" t="s">
        <v>41</v>
      </c>
      <c r="R536" s="3" t="s">
        <v>42</v>
      </c>
      <c r="S536" s="2">
        <v>43436.738900462966</v>
      </c>
      <c r="U536" s="2">
        <v>43436.753981481481</v>
      </c>
      <c r="W536" s="2">
        <v>43436.72625</v>
      </c>
      <c r="X536" s="2">
        <f t="shared" si="268"/>
        <v>43436.72625</v>
      </c>
      <c r="Y536" s="33">
        <f t="shared" si="269"/>
        <v>0</v>
      </c>
      <c r="Z536" s="33">
        <f t="shared" si="270"/>
        <v>0</v>
      </c>
      <c r="AA536" s="30"/>
      <c r="AB536" s="30">
        <f t="shared" si="271"/>
        <v>0</v>
      </c>
      <c r="AC536" s="30"/>
      <c r="AD536" s="30"/>
      <c r="AE536" s="30"/>
      <c r="AG536" s="3" t="s">
        <v>107</v>
      </c>
    </row>
    <row r="537" spans="1:33" s="3" customFormat="1" hidden="1" x14ac:dyDescent="0.4">
      <c r="A537" s="16" t="str">
        <f t="shared" si="266"/>
        <v>★</v>
      </c>
      <c r="B537" s="16" t="str">
        <f t="shared" si="267"/>
        <v>☆</v>
      </c>
      <c r="C537" s="7">
        <v>17</v>
      </c>
      <c r="D537" s="2">
        <v>43436.719664351855</v>
      </c>
      <c r="E537" s="3" t="s">
        <v>1245</v>
      </c>
      <c r="F537" s="3">
        <v>23951</v>
      </c>
      <c r="G537" s="3" t="s">
        <v>110</v>
      </c>
      <c r="H537" s="3">
        <v>3615</v>
      </c>
      <c r="I537" s="3">
        <v>227</v>
      </c>
      <c r="J537" s="3">
        <v>14</v>
      </c>
      <c r="K537" s="3">
        <v>3</v>
      </c>
      <c r="L537" s="2">
        <v>43436.719756944447</v>
      </c>
      <c r="O537" s="3" t="s">
        <v>61</v>
      </c>
      <c r="P537" s="3" t="s">
        <v>62</v>
      </c>
      <c r="Q537" s="3" t="s">
        <v>41</v>
      </c>
      <c r="R537" s="3" t="s">
        <v>42</v>
      </c>
      <c r="S537" s="2">
        <v>43436.739236111112</v>
      </c>
      <c r="U537" s="2">
        <v>43436.754317129627</v>
      </c>
      <c r="W537" s="2">
        <v>43436.726574074077</v>
      </c>
      <c r="X537" s="2">
        <f t="shared" si="268"/>
        <v>43436.726574074077</v>
      </c>
      <c r="Y537" s="33">
        <f t="shared" si="269"/>
        <v>0</v>
      </c>
      <c r="Z537" s="33">
        <f t="shared" si="270"/>
        <v>0</v>
      </c>
      <c r="AA537" s="30"/>
      <c r="AB537" s="30">
        <f t="shared" si="271"/>
        <v>0</v>
      </c>
      <c r="AC537" s="30"/>
      <c r="AD537" s="30"/>
      <c r="AE537" s="30"/>
      <c r="AG537" s="3" t="s">
        <v>107</v>
      </c>
    </row>
    <row r="538" spans="1:33" s="3" customFormat="1" hidden="1" x14ac:dyDescent="0.4">
      <c r="A538" s="16" t="str">
        <f t="shared" si="266"/>
        <v>-</v>
      </c>
      <c r="B538" s="16" t="str">
        <f t="shared" si="267"/>
        <v>☆</v>
      </c>
      <c r="C538" s="7">
        <v>17</v>
      </c>
      <c r="D538" s="2">
        <v>43436.719872685186</v>
      </c>
      <c r="E538" s="3" t="s">
        <v>1245</v>
      </c>
      <c r="F538" s="3">
        <v>23952</v>
      </c>
      <c r="G538" s="3" t="s">
        <v>110</v>
      </c>
      <c r="H538" s="3">
        <v>3615</v>
      </c>
      <c r="I538" s="3">
        <v>772</v>
      </c>
      <c r="J538" s="3">
        <v>14</v>
      </c>
      <c r="K538" s="3">
        <v>3</v>
      </c>
      <c r="L538" s="2">
        <v>43436.720069444447</v>
      </c>
      <c r="O538" s="3" t="s">
        <v>61</v>
      </c>
      <c r="P538" s="3" t="s">
        <v>62</v>
      </c>
      <c r="Q538" s="3" t="s">
        <v>41</v>
      </c>
      <c r="R538" s="3" t="s">
        <v>42</v>
      </c>
      <c r="S538" s="2">
        <v>43436.739687499998</v>
      </c>
      <c r="U538" s="2">
        <v>43436.75476851852</v>
      </c>
      <c r="X538" s="2">
        <f t="shared" si="268"/>
        <v>43436.719872685186</v>
      </c>
      <c r="Y538" s="33">
        <f t="shared" si="269"/>
        <v>0</v>
      </c>
      <c r="Z538" s="33">
        <f t="shared" si="270"/>
        <v>0</v>
      </c>
      <c r="AA538" s="30"/>
      <c r="AB538" s="30">
        <f t="shared" si="271"/>
        <v>0</v>
      </c>
      <c r="AC538" s="30"/>
      <c r="AD538" s="30"/>
      <c r="AE538" s="30"/>
      <c r="AG538" s="3" t="s">
        <v>107</v>
      </c>
    </row>
    <row r="539" spans="1:33" s="3" customFormat="1" hidden="1" x14ac:dyDescent="0.4">
      <c r="A539" s="16" t="str">
        <f t="shared" si="266"/>
        <v>★</v>
      </c>
      <c r="B539" s="16" t="str">
        <f t="shared" si="267"/>
        <v>☆</v>
      </c>
      <c r="C539" s="7">
        <v>17</v>
      </c>
      <c r="D539" s="2">
        <v>43436.720335648148</v>
      </c>
      <c r="E539" s="3" t="s">
        <v>1245</v>
      </c>
      <c r="F539" s="3">
        <v>23953</v>
      </c>
      <c r="G539" s="3" t="s">
        <v>32</v>
      </c>
      <c r="H539" s="3">
        <v>3615</v>
      </c>
      <c r="I539" s="3">
        <v>419</v>
      </c>
      <c r="J539" s="3">
        <v>14</v>
      </c>
      <c r="K539" s="3">
        <v>3</v>
      </c>
      <c r="L539" s="2">
        <v>43436.720555555556</v>
      </c>
      <c r="O539" s="3" t="s">
        <v>63</v>
      </c>
      <c r="P539" s="3" t="s">
        <v>64</v>
      </c>
      <c r="Q539" s="3" t="s">
        <v>41</v>
      </c>
      <c r="R539" s="3" t="s">
        <v>42</v>
      </c>
      <c r="S539" s="2">
        <v>43436.736562500002</v>
      </c>
      <c r="U539" s="2">
        <v>43436.750798611109</v>
      </c>
      <c r="W539" s="2">
        <v>43436.727256944447</v>
      </c>
      <c r="X539" s="2">
        <f t="shared" si="268"/>
        <v>43436.727256944447</v>
      </c>
      <c r="Y539" s="33">
        <f t="shared" si="269"/>
        <v>0</v>
      </c>
      <c r="Z539" s="33">
        <f t="shared" si="270"/>
        <v>0</v>
      </c>
      <c r="AA539" s="30"/>
      <c r="AB539" s="30">
        <f t="shared" si="271"/>
        <v>0</v>
      </c>
      <c r="AC539" s="30">
        <f>IF(IF(B539="☆",(IF(L539&gt;S539,L539-X539,S539-X539)),M539-X539)&lt;0,0,IF(B539="☆",(IF(L539&gt;S539,L539-X539,S539-X539)),M539-X539))</f>
        <v>9.3055555553291924E-3</v>
      </c>
      <c r="AD539" s="30"/>
      <c r="AE539" s="30"/>
      <c r="AG539" s="3" t="s">
        <v>107</v>
      </c>
    </row>
    <row r="540" spans="1:33" s="3" customFormat="1" hidden="1" x14ac:dyDescent="0.4">
      <c r="A540" s="16" t="str">
        <f t="shared" ref="A540" si="272">IF(W540&gt;0, "★", "-")</f>
        <v>-</v>
      </c>
      <c r="B540" s="16" t="str">
        <f t="shared" ref="B540" si="273">IF(L540&gt;0, "☆", "-")</f>
        <v>☆</v>
      </c>
      <c r="C540" s="7">
        <v>17</v>
      </c>
      <c r="D540" s="2">
        <v>43436.72047453704</v>
      </c>
      <c r="E540" s="3" t="s">
        <v>1232</v>
      </c>
      <c r="F540" s="3">
        <v>23954</v>
      </c>
      <c r="G540" s="3" t="s">
        <v>110</v>
      </c>
      <c r="H540" s="3">
        <v>5976</v>
      </c>
      <c r="I540" s="3">
        <v>918</v>
      </c>
      <c r="J540" s="3">
        <v>5</v>
      </c>
      <c r="K540" s="3">
        <v>1</v>
      </c>
      <c r="L540" s="2">
        <v>43436.724965277775</v>
      </c>
      <c r="O540" s="3" t="s">
        <v>77</v>
      </c>
      <c r="P540" s="3" t="s">
        <v>78</v>
      </c>
      <c r="Q540" s="3" t="s">
        <v>36</v>
      </c>
      <c r="R540" s="3" t="s">
        <v>37</v>
      </c>
      <c r="S540" s="2">
        <v>43436.723726851851</v>
      </c>
      <c r="U540" s="2">
        <v>43436.739421296297</v>
      </c>
      <c r="X540" s="2">
        <f t="shared" si="268"/>
        <v>43436.72047453704</v>
      </c>
      <c r="Y540" s="33">
        <f t="shared" si="269"/>
        <v>0</v>
      </c>
      <c r="Z540" s="33">
        <f t="shared" si="270"/>
        <v>0</v>
      </c>
      <c r="AA540" s="30"/>
      <c r="AB540" s="30">
        <f t="shared" si="271"/>
        <v>0</v>
      </c>
      <c r="AC540" s="30">
        <f>IF(IF(B540="☆",(IF(L540&gt;S540,L540-X540,S540-X540)),M540-X540)&lt;0,0,IF(B540="☆",(IF(L540&gt;S540,L540-X540,S540-X540)),M540-X540))</f>
        <v>4.4907407354912721E-3</v>
      </c>
      <c r="AD540" s="30"/>
      <c r="AE540" s="30"/>
    </row>
    <row r="541" spans="1:33" s="3" customFormat="1" hidden="1" x14ac:dyDescent="0.4">
      <c r="A541" s="16" t="str">
        <f t="shared" ref="A541:A575" si="274">IF(W541&gt;0, "★", "-")</f>
        <v>-</v>
      </c>
      <c r="B541" s="16" t="str">
        <f t="shared" ref="B541:B575" si="275">IF(L541&gt;0, "☆", "-")</f>
        <v>☆</v>
      </c>
      <c r="C541" s="7">
        <v>17</v>
      </c>
      <c r="D541" s="2">
        <v>43436.72078703704</v>
      </c>
      <c r="E541" s="3" t="s">
        <v>1249</v>
      </c>
      <c r="F541" s="3">
        <v>23955</v>
      </c>
      <c r="G541" s="3" t="s">
        <v>110</v>
      </c>
      <c r="H541" s="3">
        <v>3615</v>
      </c>
      <c r="I541" s="3">
        <v>9</v>
      </c>
      <c r="J541" s="3">
        <v>14</v>
      </c>
      <c r="K541" s="3">
        <v>1</v>
      </c>
      <c r="L541" s="2">
        <v>43436.720868055556</v>
      </c>
      <c r="O541" s="3" t="s">
        <v>63</v>
      </c>
      <c r="P541" s="3" t="s">
        <v>64</v>
      </c>
      <c r="Q541" s="3" t="s">
        <v>41</v>
      </c>
      <c r="R541" s="3" t="s">
        <v>42</v>
      </c>
      <c r="S541" s="2">
        <v>43436.735347222224</v>
      </c>
      <c r="U541" s="2">
        <v>43436.748194444444</v>
      </c>
      <c r="X541" s="2">
        <f t="shared" si="268"/>
        <v>43436.72078703704</v>
      </c>
      <c r="Y541" s="33">
        <f t="shared" si="269"/>
        <v>0</v>
      </c>
      <c r="Z541" s="33">
        <f t="shared" si="270"/>
        <v>0</v>
      </c>
      <c r="AA541" s="30"/>
      <c r="AB541" s="30">
        <f t="shared" si="271"/>
        <v>0</v>
      </c>
      <c r="AC541" s="30"/>
      <c r="AD541" s="30"/>
      <c r="AE541" s="30"/>
      <c r="AG541" s="3" t="s">
        <v>107</v>
      </c>
    </row>
    <row r="542" spans="1:33" s="3" customFormat="1" hidden="1" x14ac:dyDescent="0.4">
      <c r="A542" s="16" t="str">
        <f t="shared" si="274"/>
        <v>-</v>
      </c>
      <c r="B542" s="16" t="str">
        <f t="shared" si="275"/>
        <v>☆</v>
      </c>
      <c r="C542" s="7">
        <v>17</v>
      </c>
      <c r="D542" s="2">
        <v>43436.721168981479</v>
      </c>
      <c r="E542" s="3" t="s">
        <v>1250</v>
      </c>
      <c r="F542" s="3">
        <v>23956</v>
      </c>
      <c r="G542" s="3" t="s">
        <v>65</v>
      </c>
      <c r="H542" s="3">
        <v>7574</v>
      </c>
      <c r="I542" s="3">
        <v>673</v>
      </c>
      <c r="J542" s="3">
        <v>10</v>
      </c>
      <c r="K542" s="3">
        <v>3</v>
      </c>
      <c r="L542" s="2">
        <v>43436.722083333334</v>
      </c>
      <c r="O542" s="3" t="s">
        <v>30</v>
      </c>
      <c r="P542" s="3" t="s">
        <v>31</v>
      </c>
      <c r="Q542" s="3" t="s">
        <v>103</v>
      </c>
      <c r="R542" s="3" t="s">
        <v>19</v>
      </c>
      <c r="S542" s="2">
        <v>43436.737210648149</v>
      </c>
      <c r="U542" s="2">
        <v>43436.747002314813</v>
      </c>
      <c r="X542" s="2">
        <f t="shared" si="268"/>
        <v>43436.721168981479</v>
      </c>
      <c r="Y542" s="33">
        <f t="shared" si="269"/>
        <v>0</v>
      </c>
      <c r="Z542" s="33">
        <f t="shared" si="270"/>
        <v>0</v>
      </c>
      <c r="AA542" s="30"/>
      <c r="AB542" s="30">
        <f t="shared" si="271"/>
        <v>0</v>
      </c>
      <c r="AC542" s="30">
        <f>IF(IF(B542="☆",(IF(L542&gt;S542,L542-X542,S542-X542)),M542-X542)&lt;0,0,IF(B542="☆",(IF(L542&gt;S542,L542-X542,S542-X542)),M542-X542))</f>
        <v>1.6041666669480037E-2</v>
      </c>
      <c r="AD542" s="30"/>
      <c r="AE542" s="30"/>
    </row>
    <row r="543" spans="1:33" s="3" customFormat="1" hidden="1" x14ac:dyDescent="0.4">
      <c r="A543" s="16" t="str">
        <f t="shared" si="274"/>
        <v>-</v>
      </c>
      <c r="B543" s="16" t="str">
        <f t="shared" si="275"/>
        <v>☆</v>
      </c>
      <c r="C543" s="7">
        <v>17</v>
      </c>
      <c r="D543" s="2">
        <v>43436.721261574072</v>
      </c>
      <c r="E543" s="3" t="s">
        <v>1245</v>
      </c>
      <c r="F543" s="3">
        <v>23958</v>
      </c>
      <c r="G543" s="3" t="s">
        <v>110</v>
      </c>
      <c r="H543" s="3">
        <v>3615</v>
      </c>
      <c r="I543" s="3">
        <v>338</v>
      </c>
      <c r="J543" s="3">
        <v>9</v>
      </c>
      <c r="K543" s="3">
        <v>3</v>
      </c>
      <c r="L543" s="2">
        <v>43436.721446759257</v>
      </c>
      <c r="O543" s="3" t="s">
        <v>63</v>
      </c>
      <c r="P543" s="3" t="s">
        <v>64</v>
      </c>
      <c r="Q543" s="3" t="s">
        <v>41</v>
      </c>
      <c r="R543" s="3" t="s">
        <v>42</v>
      </c>
      <c r="S543" s="2">
        <v>43436.744710648149</v>
      </c>
      <c r="U543" s="2">
        <v>43436.758946759262</v>
      </c>
      <c r="X543" s="2">
        <f t="shared" si="268"/>
        <v>43436.721261574072</v>
      </c>
      <c r="Y543" s="33">
        <f t="shared" si="269"/>
        <v>0</v>
      </c>
      <c r="Z543" s="33">
        <f t="shared" si="270"/>
        <v>0</v>
      </c>
      <c r="AA543" s="30"/>
      <c r="AB543" s="30">
        <f t="shared" si="271"/>
        <v>0</v>
      </c>
      <c r="AC543" s="30"/>
      <c r="AD543" s="30"/>
      <c r="AE543" s="30"/>
      <c r="AG543" s="3" t="s">
        <v>107</v>
      </c>
    </row>
    <row r="544" spans="1:33" s="3" customFormat="1" hidden="1" x14ac:dyDescent="0.4">
      <c r="A544" s="16" t="str">
        <f t="shared" si="274"/>
        <v>-</v>
      </c>
      <c r="B544" s="16" t="str">
        <f t="shared" si="275"/>
        <v>☆</v>
      </c>
      <c r="C544" s="7">
        <v>17</v>
      </c>
      <c r="D544" s="2">
        <v>43436.721342592595</v>
      </c>
      <c r="E544" s="3" t="s">
        <v>1251</v>
      </c>
      <c r="F544" s="3">
        <v>23959</v>
      </c>
      <c r="G544" s="3" t="s">
        <v>96</v>
      </c>
      <c r="H544" s="3">
        <v>0</v>
      </c>
      <c r="I544" s="3">
        <v>780</v>
      </c>
      <c r="J544" s="3">
        <v>10</v>
      </c>
      <c r="K544" s="3">
        <v>5</v>
      </c>
      <c r="L544" s="2">
        <v>43436.721712962964</v>
      </c>
      <c r="O544" s="3" t="s">
        <v>30</v>
      </c>
      <c r="P544" s="3" t="s">
        <v>31</v>
      </c>
      <c r="Q544" s="3" t="s">
        <v>43</v>
      </c>
      <c r="R544" s="3" t="s">
        <v>89</v>
      </c>
      <c r="S544" s="2">
        <v>43436.754918981482</v>
      </c>
      <c r="U544" s="2">
        <v>43436.76462962963</v>
      </c>
      <c r="X544" s="2">
        <f t="shared" si="268"/>
        <v>43436.721342592595</v>
      </c>
      <c r="Y544" s="33">
        <f t="shared" si="269"/>
        <v>0</v>
      </c>
      <c r="Z544" s="33">
        <f t="shared" si="270"/>
        <v>0</v>
      </c>
      <c r="AA544" s="30"/>
      <c r="AB544" s="30">
        <f t="shared" si="271"/>
        <v>0</v>
      </c>
      <c r="AC544" s="30">
        <f>IF(IF(B544="☆",(IF(L544&gt;S544,L544-X544,S544-X544)),M544-X544)&lt;0,0,IF(B544="☆",(IF(L544&gt;S544,L544-X544,S544-X544)),M544-X544))</f>
        <v>3.3576388887013309E-2</v>
      </c>
      <c r="AD544" s="30"/>
      <c r="AE544" s="30"/>
    </row>
    <row r="545" spans="1:33" s="3" customFormat="1" hidden="1" x14ac:dyDescent="0.4">
      <c r="A545" s="16" t="str">
        <f t="shared" si="274"/>
        <v>-</v>
      </c>
      <c r="B545" s="16" t="str">
        <f t="shared" si="275"/>
        <v>☆</v>
      </c>
      <c r="C545" s="7">
        <v>17</v>
      </c>
      <c r="D545" s="2">
        <v>43436.721620370372</v>
      </c>
      <c r="E545" s="3" t="s">
        <v>1245</v>
      </c>
      <c r="F545" s="3">
        <v>23960</v>
      </c>
      <c r="G545" s="3" t="s">
        <v>110</v>
      </c>
      <c r="H545" s="3">
        <v>3615</v>
      </c>
      <c r="I545" s="3">
        <v>431</v>
      </c>
      <c r="J545" s="3">
        <v>9</v>
      </c>
      <c r="K545" s="3">
        <v>3</v>
      </c>
      <c r="L545" s="2">
        <v>43436.721736111111</v>
      </c>
      <c r="O545" s="3" t="s">
        <v>61</v>
      </c>
      <c r="P545" s="3" t="s">
        <v>62</v>
      </c>
      <c r="Q545" s="3" t="s">
        <v>41</v>
      </c>
      <c r="R545" s="3" t="s">
        <v>42</v>
      </c>
      <c r="S545" s="2">
        <v>43436.747141203705</v>
      </c>
      <c r="U545" s="2">
        <v>43436.76222222222</v>
      </c>
      <c r="X545" s="2">
        <f t="shared" si="268"/>
        <v>43436.721620370372</v>
      </c>
      <c r="Y545" s="33">
        <f t="shared" si="269"/>
        <v>0</v>
      </c>
      <c r="Z545" s="33">
        <f t="shared" si="270"/>
        <v>0</v>
      </c>
      <c r="AA545" s="30"/>
      <c r="AB545" s="30">
        <f t="shared" si="271"/>
        <v>0</v>
      </c>
      <c r="AC545" s="30"/>
      <c r="AD545" s="30"/>
      <c r="AE545" s="30"/>
      <c r="AG545" s="3" t="s">
        <v>107</v>
      </c>
    </row>
    <row r="546" spans="1:33" s="3" customFormat="1" hidden="1" x14ac:dyDescent="0.4">
      <c r="A546" s="16" t="str">
        <f t="shared" si="274"/>
        <v>-</v>
      </c>
      <c r="B546" s="16" t="str">
        <f t="shared" si="275"/>
        <v>☆</v>
      </c>
      <c r="C546" s="7">
        <v>17</v>
      </c>
      <c r="D546" s="2">
        <v>43436.721863425926</v>
      </c>
      <c r="E546" s="3" t="s">
        <v>1245</v>
      </c>
      <c r="F546" s="3">
        <v>23962</v>
      </c>
      <c r="G546" s="3" t="s">
        <v>110</v>
      </c>
      <c r="H546" s="3">
        <v>3615</v>
      </c>
      <c r="I546" s="3">
        <v>954</v>
      </c>
      <c r="J546" s="3">
        <v>9</v>
      </c>
      <c r="K546" s="3">
        <v>3</v>
      </c>
      <c r="L546" s="2">
        <v>43436.721979166665</v>
      </c>
      <c r="O546" s="3" t="s">
        <v>63</v>
      </c>
      <c r="P546" s="3" t="s">
        <v>64</v>
      </c>
      <c r="Q546" s="3" t="s">
        <v>41</v>
      </c>
      <c r="R546" s="3" t="s">
        <v>42</v>
      </c>
      <c r="S546" s="2">
        <v>43436.745486111111</v>
      </c>
      <c r="U546" s="2">
        <v>43436.759722222225</v>
      </c>
      <c r="X546" s="2">
        <f t="shared" si="268"/>
        <v>43436.721863425926</v>
      </c>
      <c r="Y546" s="33">
        <f t="shared" si="269"/>
        <v>0</v>
      </c>
      <c r="Z546" s="33">
        <f t="shared" si="270"/>
        <v>0</v>
      </c>
      <c r="AA546" s="30"/>
      <c r="AB546" s="30">
        <f t="shared" si="271"/>
        <v>0</v>
      </c>
      <c r="AC546" s="30"/>
      <c r="AD546" s="30"/>
      <c r="AE546" s="30"/>
      <c r="AG546" s="3" t="s">
        <v>107</v>
      </c>
    </row>
    <row r="547" spans="1:33" s="3" customFormat="1" hidden="1" x14ac:dyDescent="0.4">
      <c r="A547" s="16" t="str">
        <f t="shared" si="274"/>
        <v>★</v>
      </c>
      <c r="B547" s="16" t="str">
        <f t="shared" si="275"/>
        <v>☆</v>
      </c>
      <c r="C547" s="7">
        <v>17</v>
      </c>
      <c r="D547" s="2">
        <v>43436.72210648148</v>
      </c>
      <c r="E547" s="3" t="s">
        <v>1245</v>
      </c>
      <c r="F547" s="3">
        <v>23963</v>
      </c>
      <c r="G547" s="3" t="s">
        <v>110</v>
      </c>
      <c r="H547" s="3">
        <v>3615</v>
      </c>
      <c r="I547" s="3">
        <v>86</v>
      </c>
      <c r="J547" s="3">
        <v>9</v>
      </c>
      <c r="K547" s="3">
        <v>3</v>
      </c>
      <c r="L547" s="2">
        <v>43436.722222222219</v>
      </c>
      <c r="O547" s="3" t="s">
        <v>61</v>
      </c>
      <c r="P547" s="3" t="s">
        <v>62</v>
      </c>
      <c r="Q547" s="3" t="s">
        <v>41</v>
      </c>
      <c r="R547" s="3" t="s">
        <v>42</v>
      </c>
      <c r="S547" s="2">
        <v>43436.74322916667</v>
      </c>
      <c r="U547" s="2">
        <v>43436.758310185185</v>
      </c>
      <c r="W547" s="2">
        <v>43436.729027777779</v>
      </c>
      <c r="X547" s="2">
        <f t="shared" si="268"/>
        <v>43436.729027777779</v>
      </c>
      <c r="Y547" s="33">
        <f t="shared" si="269"/>
        <v>0</v>
      </c>
      <c r="Z547" s="33">
        <f t="shared" si="270"/>
        <v>0</v>
      </c>
      <c r="AA547" s="30"/>
      <c r="AB547" s="30">
        <f t="shared" ref="AB547:AB576" si="276">IF(IF(A547="☆",L547-S547,M547-S547)&lt;0,0,IF(A547="☆",L547-S547,M547-S547))</f>
        <v>0</v>
      </c>
      <c r="AC547" s="30"/>
      <c r="AD547" s="30"/>
      <c r="AE547" s="30"/>
      <c r="AG547" s="3" t="s">
        <v>107</v>
      </c>
    </row>
    <row r="548" spans="1:33" s="3" customFormat="1" hidden="1" x14ac:dyDescent="0.4">
      <c r="A548" s="16" t="str">
        <f t="shared" si="274"/>
        <v>★</v>
      </c>
      <c r="B548" s="16" t="str">
        <f t="shared" si="275"/>
        <v>☆</v>
      </c>
      <c r="C548" s="7">
        <v>17</v>
      </c>
      <c r="D548" s="2">
        <v>43436.722418981481</v>
      </c>
      <c r="E548" s="3" t="s">
        <v>774</v>
      </c>
      <c r="F548" s="3">
        <v>23965</v>
      </c>
      <c r="G548" s="3" t="s">
        <v>32</v>
      </c>
      <c r="H548" s="3">
        <v>7884</v>
      </c>
      <c r="I548" s="3">
        <v>366</v>
      </c>
      <c r="J548" s="3">
        <v>11</v>
      </c>
      <c r="K548" s="3">
        <v>3</v>
      </c>
      <c r="L548" s="2">
        <v>43436.722916666666</v>
      </c>
      <c r="O548" s="3" t="s">
        <v>59</v>
      </c>
      <c r="P548" s="3" t="s">
        <v>60</v>
      </c>
      <c r="Q548" s="3" t="s">
        <v>43</v>
      </c>
      <c r="R548" s="3" t="s">
        <v>89</v>
      </c>
      <c r="S548" s="2">
        <v>43436.729351851849</v>
      </c>
      <c r="U548" s="2">
        <v>43436.734166666669</v>
      </c>
      <c r="W548" s="2">
        <v>43436.729351851849</v>
      </c>
      <c r="X548" s="2">
        <f t="shared" si="268"/>
        <v>43436.729351851849</v>
      </c>
      <c r="Y548" s="33">
        <f t="shared" si="269"/>
        <v>0</v>
      </c>
      <c r="Z548" s="33">
        <f t="shared" si="270"/>
        <v>0</v>
      </c>
      <c r="AA548" s="30"/>
      <c r="AB548" s="30">
        <f t="shared" si="276"/>
        <v>0</v>
      </c>
      <c r="AC548" s="30">
        <f>IF(IF(B548="☆",(IF(L548&gt;S548,L548-X548,S548-X548)),M548-X548)&lt;0,0,IF(B548="☆",(IF(L548&gt;S548,L548-X548,S548-X548)),M548-X548))</f>
        <v>0</v>
      </c>
      <c r="AD548" s="30"/>
      <c r="AE548" s="30"/>
    </row>
    <row r="549" spans="1:33" s="3" customFormat="1" hidden="1" x14ac:dyDescent="0.4">
      <c r="A549" s="16" t="str">
        <f t="shared" si="274"/>
        <v>-</v>
      </c>
      <c r="B549" s="16" t="str">
        <f t="shared" si="275"/>
        <v>☆</v>
      </c>
      <c r="C549" s="7">
        <v>17</v>
      </c>
      <c r="D549" s="2">
        <v>43436.722569444442</v>
      </c>
      <c r="E549" s="3" t="s">
        <v>1245</v>
      </c>
      <c r="F549" s="3">
        <v>23966</v>
      </c>
      <c r="G549" s="3" t="s">
        <v>32</v>
      </c>
      <c r="H549" s="3">
        <v>3615</v>
      </c>
      <c r="I549" s="3">
        <v>264</v>
      </c>
      <c r="J549" s="3">
        <v>9</v>
      </c>
      <c r="K549" s="3">
        <v>3</v>
      </c>
      <c r="L549" s="2">
        <v>43436.722662037035</v>
      </c>
      <c r="O549" s="3" t="s">
        <v>61</v>
      </c>
      <c r="P549" s="3" t="s">
        <v>62</v>
      </c>
      <c r="Q549" s="3" t="s">
        <v>41</v>
      </c>
      <c r="R549" s="3" t="s">
        <v>42</v>
      </c>
      <c r="S549" s="2">
        <v>43436.744664351849</v>
      </c>
      <c r="U549" s="2">
        <v>43436.759745370371</v>
      </c>
      <c r="X549" s="2">
        <f t="shared" si="268"/>
        <v>43436.722569444442</v>
      </c>
      <c r="Y549" s="33">
        <f t="shared" si="269"/>
        <v>0</v>
      </c>
      <c r="Z549" s="33">
        <f t="shared" si="270"/>
        <v>0</v>
      </c>
      <c r="AA549" s="30"/>
      <c r="AB549" s="30">
        <f t="shared" si="276"/>
        <v>0</v>
      </c>
      <c r="AC549" s="30"/>
      <c r="AD549" s="30"/>
      <c r="AE549" s="30"/>
      <c r="AG549" s="3" t="s">
        <v>107</v>
      </c>
    </row>
    <row r="550" spans="1:33" s="3" customFormat="1" hidden="1" x14ac:dyDescent="0.4">
      <c r="A550" s="16" t="str">
        <f t="shared" si="274"/>
        <v>-</v>
      </c>
      <c r="B550" s="16" t="str">
        <f t="shared" si="275"/>
        <v>☆</v>
      </c>
      <c r="C550" s="7">
        <v>17</v>
      </c>
      <c r="D550" s="2">
        <v>43436.722754629627</v>
      </c>
      <c r="E550" s="3" t="s">
        <v>1245</v>
      </c>
      <c r="F550" s="3">
        <v>23967</v>
      </c>
      <c r="G550" s="3" t="s">
        <v>110</v>
      </c>
      <c r="H550" s="3">
        <v>3615</v>
      </c>
      <c r="I550" s="3">
        <v>423</v>
      </c>
      <c r="J550" s="3">
        <v>9</v>
      </c>
      <c r="K550" s="3">
        <v>3</v>
      </c>
      <c r="L550" s="2">
        <v>43436.72284722222</v>
      </c>
      <c r="O550" s="3" t="s">
        <v>63</v>
      </c>
      <c r="P550" s="3" t="s">
        <v>64</v>
      </c>
      <c r="Q550" s="3" t="s">
        <v>41</v>
      </c>
      <c r="R550" s="3" t="s">
        <v>42</v>
      </c>
      <c r="S550" s="2">
        <v>43436.744120370371</v>
      </c>
      <c r="U550" s="2">
        <v>43436.758356481485</v>
      </c>
      <c r="X550" s="2">
        <f t="shared" si="268"/>
        <v>43436.722754629627</v>
      </c>
      <c r="Y550" s="33">
        <f t="shared" si="269"/>
        <v>0</v>
      </c>
      <c r="Z550" s="33">
        <f t="shared" si="270"/>
        <v>0</v>
      </c>
      <c r="AA550" s="30"/>
      <c r="AB550" s="30">
        <f t="shared" si="276"/>
        <v>0</v>
      </c>
      <c r="AC550" s="30"/>
      <c r="AD550" s="30"/>
      <c r="AE550" s="30"/>
      <c r="AG550" s="3" t="s">
        <v>107</v>
      </c>
    </row>
    <row r="551" spans="1:33" s="3" customFormat="1" hidden="1" x14ac:dyDescent="0.4">
      <c r="A551" s="16" t="str">
        <f t="shared" si="274"/>
        <v>-</v>
      </c>
      <c r="B551" s="16" t="str">
        <f t="shared" si="275"/>
        <v>☆</v>
      </c>
      <c r="C551" s="7">
        <v>17</v>
      </c>
      <c r="D551" s="2">
        <v>43436.72314814815</v>
      </c>
      <c r="E551" s="3" t="s">
        <v>1245</v>
      </c>
      <c r="F551" s="3">
        <v>23968</v>
      </c>
      <c r="G551" s="3" t="s">
        <v>110</v>
      </c>
      <c r="H551" s="3">
        <v>3615</v>
      </c>
      <c r="I551" s="3">
        <v>913</v>
      </c>
      <c r="J551" s="3">
        <v>9</v>
      </c>
      <c r="K551" s="3">
        <v>3</v>
      </c>
      <c r="L551" s="2">
        <v>43436.723252314812</v>
      </c>
      <c r="O551" s="3" t="s">
        <v>61</v>
      </c>
      <c r="P551" s="3" t="s">
        <v>62</v>
      </c>
      <c r="Q551" s="3" t="s">
        <v>41</v>
      </c>
      <c r="R551" s="3" t="s">
        <v>42</v>
      </c>
      <c r="S551" s="2">
        <v>43436.745613425926</v>
      </c>
      <c r="U551" s="2">
        <v>43436.760694444441</v>
      </c>
      <c r="X551" s="2">
        <f t="shared" si="268"/>
        <v>43436.72314814815</v>
      </c>
      <c r="Y551" s="33">
        <f t="shared" si="269"/>
        <v>0</v>
      </c>
      <c r="Z551" s="33">
        <f t="shared" si="270"/>
        <v>0</v>
      </c>
      <c r="AA551" s="30"/>
      <c r="AB551" s="30">
        <f t="shared" si="276"/>
        <v>0</v>
      </c>
      <c r="AC551" s="30"/>
      <c r="AD551" s="30"/>
      <c r="AE551" s="30"/>
      <c r="AG551" s="3" t="s">
        <v>107</v>
      </c>
    </row>
    <row r="552" spans="1:33" s="3" customFormat="1" hidden="1" x14ac:dyDescent="0.4">
      <c r="A552" s="16" t="str">
        <f t="shared" si="274"/>
        <v>-</v>
      </c>
      <c r="B552" s="16" t="str">
        <f t="shared" si="275"/>
        <v>☆</v>
      </c>
      <c r="C552" s="7">
        <v>17</v>
      </c>
      <c r="D552" s="2">
        <v>43436.723414351851</v>
      </c>
      <c r="E552" s="3" t="s">
        <v>1245</v>
      </c>
      <c r="F552" s="3">
        <v>23970</v>
      </c>
      <c r="G552" s="3" t="s">
        <v>110</v>
      </c>
      <c r="H552" s="3">
        <v>3615</v>
      </c>
      <c r="I552" s="3">
        <v>161</v>
      </c>
      <c r="J552" s="3">
        <v>9</v>
      </c>
      <c r="K552" s="3">
        <v>3</v>
      </c>
      <c r="L552" s="2">
        <v>43436.72351851852</v>
      </c>
      <c r="O552" s="3" t="s">
        <v>63</v>
      </c>
      <c r="P552" s="3" t="s">
        <v>64</v>
      </c>
      <c r="Q552" s="3" t="s">
        <v>41</v>
      </c>
      <c r="R552" s="3" t="s">
        <v>42</v>
      </c>
      <c r="S552" s="2">
        <v>43436.742592592593</v>
      </c>
      <c r="U552" s="2">
        <v>43436.756828703707</v>
      </c>
      <c r="X552" s="2">
        <f t="shared" si="268"/>
        <v>43436.723414351851</v>
      </c>
      <c r="Y552" s="33">
        <f t="shared" si="269"/>
        <v>0</v>
      </c>
      <c r="Z552" s="33">
        <f t="shared" si="270"/>
        <v>0</v>
      </c>
      <c r="AA552" s="30"/>
      <c r="AB552" s="30">
        <f t="shared" si="276"/>
        <v>0</v>
      </c>
      <c r="AC552" s="30"/>
      <c r="AD552" s="30"/>
      <c r="AE552" s="30"/>
      <c r="AG552" s="3" t="s">
        <v>107</v>
      </c>
    </row>
    <row r="553" spans="1:33" s="3" customFormat="1" hidden="1" x14ac:dyDescent="0.4">
      <c r="A553" s="16" t="str">
        <f t="shared" si="274"/>
        <v>-</v>
      </c>
      <c r="B553" s="16" t="str">
        <f t="shared" si="275"/>
        <v>☆</v>
      </c>
      <c r="C553" s="7">
        <v>17</v>
      </c>
      <c r="D553" s="2">
        <v>43436.723761574074</v>
      </c>
      <c r="E553" s="3" t="s">
        <v>1245</v>
      </c>
      <c r="F553" s="3">
        <v>23971</v>
      </c>
      <c r="G553" s="3" t="s">
        <v>110</v>
      </c>
      <c r="H553" s="3">
        <v>3615</v>
      </c>
      <c r="I553" s="3">
        <v>210</v>
      </c>
      <c r="J553" s="3">
        <v>9</v>
      </c>
      <c r="K553" s="3">
        <v>3</v>
      </c>
      <c r="L553" s="2">
        <v>43436.723865740743</v>
      </c>
      <c r="O553" s="3" t="s">
        <v>63</v>
      </c>
      <c r="P553" s="3" t="s">
        <v>64</v>
      </c>
      <c r="Q553" s="3" t="s">
        <v>41</v>
      </c>
      <c r="R553" s="3" t="s">
        <v>42</v>
      </c>
      <c r="S553" s="2">
        <v>43436.742268518516</v>
      </c>
      <c r="U553" s="2">
        <v>43436.756504629629</v>
      </c>
      <c r="X553" s="2">
        <f t="shared" si="268"/>
        <v>43436.723761574074</v>
      </c>
      <c r="Y553" s="33">
        <f t="shared" si="269"/>
        <v>0</v>
      </c>
      <c r="Z553" s="33">
        <f t="shared" si="270"/>
        <v>0</v>
      </c>
      <c r="AA553" s="30"/>
      <c r="AB553" s="30">
        <f t="shared" si="276"/>
        <v>0</v>
      </c>
      <c r="AC553" s="30"/>
      <c r="AD553" s="30"/>
      <c r="AE553" s="30"/>
      <c r="AG553" s="3" t="s">
        <v>107</v>
      </c>
    </row>
    <row r="554" spans="1:33" s="3" customFormat="1" hidden="1" x14ac:dyDescent="0.4">
      <c r="A554" s="16" t="str">
        <f t="shared" si="274"/>
        <v>-</v>
      </c>
      <c r="B554" s="16" t="str">
        <f t="shared" si="275"/>
        <v>☆</v>
      </c>
      <c r="C554" s="7">
        <v>17</v>
      </c>
      <c r="D554" s="2">
        <v>43436.724004629628</v>
      </c>
      <c r="E554" s="3" t="s">
        <v>1245</v>
      </c>
      <c r="F554" s="3">
        <v>23973</v>
      </c>
      <c r="G554" s="3" t="s">
        <v>110</v>
      </c>
      <c r="H554" s="3">
        <v>3615</v>
      </c>
      <c r="I554" s="3">
        <v>473</v>
      </c>
      <c r="J554" s="3">
        <v>9</v>
      </c>
      <c r="K554" s="3">
        <v>3</v>
      </c>
      <c r="L554" s="2">
        <v>43436.724131944444</v>
      </c>
      <c r="O554" s="3" t="s">
        <v>61</v>
      </c>
      <c r="P554" s="3" t="s">
        <v>62</v>
      </c>
      <c r="Q554" s="3" t="s">
        <v>41</v>
      </c>
      <c r="R554" s="3" t="s">
        <v>42</v>
      </c>
      <c r="S554" s="2">
        <v>43436.742650462962</v>
      </c>
      <c r="U554" s="2">
        <v>43436.757731481484</v>
      </c>
      <c r="X554" s="2">
        <f t="shared" si="268"/>
        <v>43436.724004629628</v>
      </c>
      <c r="Y554" s="33">
        <f t="shared" si="269"/>
        <v>0</v>
      </c>
      <c r="Z554" s="33">
        <f t="shared" si="270"/>
        <v>0</v>
      </c>
      <c r="AA554" s="30"/>
      <c r="AB554" s="30">
        <f t="shared" si="276"/>
        <v>0</v>
      </c>
      <c r="AC554" s="30"/>
      <c r="AD554" s="30"/>
      <c r="AE554" s="30"/>
      <c r="AG554" s="3" t="s">
        <v>107</v>
      </c>
    </row>
    <row r="555" spans="1:33" s="3" customFormat="1" hidden="1" x14ac:dyDescent="0.4">
      <c r="A555" s="16" t="str">
        <f t="shared" si="274"/>
        <v>-</v>
      </c>
      <c r="B555" s="16" t="str">
        <f t="shared" si="275"/>
        <v>☆</v>
      </c>
      <c r="C555" s="7">
        <v>17</v>
      </c>
      <c r="D555" s="2">
        <v>43436.724236111113</v>
      </c>
      <c r="E555" s="3" t="s">
        <v>1245</v>
      </c>
      <c r="F555" s="3">
        <v>23974</v>
      </c>
      <c r="G555" s="3" t="s">
        <v>110</v>
      </c>
      <c r="H555" s="3">
        <v>3615</v>
      </c>
      <c r="I555" s="3">
        <v>936</v>
      </c>
      <c r="J555" s="3">
        <v>9</v>
      </c>
      <c r="K555" s="3">
        <v>3</v>
      </c>
      <c r="L555" s="2">
        <v>43436.724317129629</v>
      </c>
      <c r="O555" s="3" t="s">
        <v>61</v>
      </c>
      <c r="P555" s="3" t="s">
        <v>62</v>
      </c>
      <c r="Q555" s="3" t="s">
        <v>41</v>
      </c>
      <c r="R555" s="3" t="s">
        <v>42</v>
      </c>
      <c r="S555" s="2">
        <v>43436.743425925924</v>
      </c>
      <c r="U555" s="2">
        <v>43436.758506944447</v>
      </c>
      <c r="X555" s="2">
        <f t="shared" si="268"/>
        <v>43436.724236111113</v>
      </c>
      <c r="Y555" s="33">
        <f t="shared" si="269"/>
        <v>0</v>
      </c>
      <c r="Z555" s="33">
        <f t="shared" si="270"/>
        <v>0</v>
      </c>
      <c r="AA555" s="30"/>
      <c r="AB555" s="30">
        <f t="shared" si="276"/>
        <v>0</v>
      </c>
      <c r="AC555" s="30"/>
      <c r="AD555" s="30"/>
      <c r="AE555" s="30"/>
      <c r="AG555" s="3" t="s">
        <v>107</v>
      </c>
    </row>
    <row r="556" spans="1:33" s="3" customFormat="1" hidden="1" x14ac:dyDescent="0.4">
      <c r="A556" s="16" t="str">
        <f t="shared" si="274"/>
        <v>-</v>
      </c>
      <c r="B556" s="16" t="str">
        <f t="shared" si="275"/>
        <v>☆</v>
      </c>
      <c r="C556" s="7">
        <v>17</v>
      </c>
      <c r="D556" s="2">
        <v>43436.724444444444</v>
      </c>
      <c r="E556" s="3" t="s">
        <v>1245</v>
      </c>
      <c r="F556" s="3">
        <v>23975</v>
      </c>
      <c r="G556" s="3" t="s">
        <v>110</v>
      </c>
      <c r="H556" s="3">
        <v>3615</v>
      </c>
      <c r="I556" s="3">
        <v>886</v>
      </c>
      <c r="J556" s="3">
        <v>9</v>
      </c>
      <c r="K556" s="3">
        <v>3</v>
      </c>
      <c r="L556" s="2">
        <v>43436.724537037036</v>
      </c>
      <c r="O556" s="3" t="s">
        <v>63</v>
      </c>
      <c r="P556" s="3" t="s">
        <v>64</v>
      </c>
      <c r="Q556" s="3" t="s">
        <v>41</v>
      </c>
      <c r="R556" s="3" t="s">
        <v>42</v>
      </c>
      <c r="S556" s="2">
        <v>43436.742905092593</v>
      </c>
      <c r="U556" s="2">
        <v>43436.757141203707</v>
      </c>
      <c r="X556" s="2">
        <f t="shared" ref="X556" si="277">IF(W556&gt;0,W556,D556)</f>
        <v>43436.724444444444</v>
      </c>
      <c r="Y556" s="33">
        <f t="shared" ref="Y556" si="278">N556-M556</f>
        <v>0</v>
      </c>
      <c r="Z556" s="33">
        <f t="shared" ref="Z556" si="279">Y556*K556</f>
        <v>0</v>
      </c>
      <c r="AA556" s="30"/>
      <c r="AB556" s="30">
        <f t="shared" si="276"/>
        <v>0</v>
      </c>
      <c r="AC556" s="30"/>
      <c r="AD556" s="30"/>
      <c r="AE556" s="30"/>
      <c r="AG556" s="3" t="s">
        <v>107</v>
      </c>
    </row>
    <row r="557" spans="1:33" s="3" customFormat="1" hidden="1" x14ac:dyDescent="0.4">
      <c r="A557" s="16" t="str">
        <f t="shared" si="274"/>
        <v>★</v>
      </c>
      <c r="B557" s="16" t="str">
        <f t="shared" si="275"/>
        <v>☆</v>
      </c>
      <c r="C557" s="7">
        <v>17</v>
      </c>
      <c r="D557" s="2">
        <v>43436.724861111114</v>
      </c>
      <c r="E557" s="3" t="s">
        <v>1245</v>
      </c>
      <c r="F557" s="3">
        <v>23976</v>
      </c>
      <c r="G557" s="3" t="s">
        <v>32</v>
      </c>
      <c r="H557" s="3">
        <v>3615</v>
      </c>
      <c r="I557" s="3">
        <v>393</v>
      </c>
      <c r="J557" s="3">
        <v>9</v>
      </c>
      <c r="K557" s="3">
        <v>3</v>
      </c>
      <c r="L557" s="2">
        <v>43436.724965277775</v>
      </c>
      <c r="O557" s="3" t="s">
        <v>63</v>
      </c>
      <c r="P557" s="3" t="s">
        <v>64</v>
      </c>
      <c r="Q557" s="3" t="s">
        <v>41</v>
      </c>
      <c r="R557" s="3" t="s">
        <v>42</v>
      </c>
      <c r="S557" s="2">
        <v>43436.743252314816</v>
      </c>
      <c r="U557" s="2">
        <v>43436.757488425923</v>
      </c>
      <c r="W557" s="2">
        <v>43436.731770833336</v>
      </c>
      <c r="X557" s="2">
        <f t="shared" ref="X557:X576" si="280">IF(W557&gt;0,W557,D557)</f>
        <v>43436.731770833336</v>
      </c>
      <c r="Y557" s="33">
        <f t="shared" ref="Y557:Y576" si="281">N557-M557</f>
        <v>0</v>
      </c>
      <c r="Z557" s="33">
        <f t="shared" ref="Z557:Z576" si="282">Y557*K557</f>
        <v>0</v>
      </c>
      <c r="AA557" s="30"/>
      <c r="AB557" s="30">
        <f t="shared" si="276"/>
        <v>0</v>
      </c>
      <c r="AC557" s="30"/>
      <c r="AD557" s="30"/>
      <c r="AE557" s="30"/>
      <c r="AG557" s="3" t="s">
        <v>107</v>
      </c>
    </row>
    <row r="558" spans="1:33" s="3" customFormat="1" hidden="1" x14ac:dyDescent="0.4">
      <c r="A558" s="16" t="str">
        <f t="shared" si="274"/>
        <v>-</v>
      </c>
      <c r="B558" s="16" t="str">
        <f t="shared" si="275"/>
        <v>☆</v>
      </c>
      <c r="C558" s="7">
        <v>17</v>
      </c>
      <c r="D558" s="2">
        <v>43436.72515046296</v>
      </c>
      <c r="E558" s="3" t="s">
        <v>1158</v>
      </c>
      <c r="F558" s="3">
        <v>23979</v>
      </c>
      <c r="G558" s="3" t="s">
        <v>18</v>
      </c>
      <c r="H558" s="3">
        <v>6450</v>
      </c>
      <c r="I558" s="3">
        <v>116</v>
      </c>
      <c r="J558" s="3">
        <v>9</v>
      </c>
      <c r="K558" s="3">
        <v>2</v>
      </c>
      <c r="L558" s="2">
        <v>43436.740902777776</v>
      </c>
      <c r="O558" s="3" t="s">
        <v>24</v>
      </c>
      <c r="P558" s="3" t="s">
        <v>25</v>
      </c>
      <c r="Q558" s="3" t="s">
        <v>63</v>
      </c>
      <c r="R558" s="3" t="s">
        <v>64</v>
      </c>
      <c r="S558" s="2">
        <v>43436.733969907407</v>
      </c>
      <c r="U558" s="2">
        <v>43436.74491898148</v>
      </c>
      <c r="X558" s="2">
        <f t="shared" si="280"/>
        <v>43436.72515046296</v>
      </c>
      <c r="Y558" s="33">
        <f t="shared" si="281"/>
        <v>0</v>
      </c>
      <c r="Z558" s="33">
        <f t="shared" si="282"/>
        <v>0</v>
      </c>
      <c r="AA558" s="30"/>
      <c r="AB558" s="30">
        <f t="shared" si="276"/>
        <v>0</v>
      </c>
      <c r="AC558" s="30">
        <f>IF(IF(B558="☆",(IF(L558&gt;S558,L558-X558,S558-X558)),M558-X558)&lt;0,0,IF(B558="☆",(IF(L558&gt;S558,L558-X558,S558-X558)),M558-X558))</f>
        <v>1.5752314815472346E-2</v>
      </c>
      <c r="AD558" s="30"/>
      <c r="AE558" s="30"/>
    </row>
    <row r="559" spans="1:33" s="3" customFormat="1" hidden="1" x14ac:dyDescent="0.4">
      <c r="A559" s="16" t="str">
        <f t="shared" si="274"/>
        <v>-</v>
      </c>
      <c r="B559" s="16" t="str">
        <f t="shared" si="275"/>
        <v>☆</v>
      </c>
      <c r="C559" s="7">
        <v>17</v>
      </c>
      <c r="D559" s="2">
        <v>43436.725613425922</v>
      </c>
      <c r="E559" s="3" t="s">
        <v>1167</v>
      </c>
      <c r="F559" s="3">
        <v>23980</v>
      </c>
      <c r="G559" s="3" t="s">
        <v>32</v>
      </c>
      <c r="H559" s="3">
        <v>8112</v>
      </c>
      <c r="I559" s="3">
        <v>328</v>
      </c>
      <c r="J559" s="3">
        <v>11</v>
      </c>
      <c r="K559" s="3">
        <v>2</v>
      </c>
      <c r="L559" s="2">
        <v>43436.725856481484</v>
      </c>
      <c r="O559" s="3" t="s">
        <v>41</v>
      </c>
      <c r="P559" s="3" t="s">
        <v>42</v>
      </c>
      <c r="Q559" s="3" t="s">
        <v>63</v>
      </c>
      <c r="R559" s="3" t="s">
        <v>64</v>
      </c>
      <c r="S559" s="2">
        <v>43436.73778935185</v>
      </c>
      <c r="U559" s="2">
        <v>43436.753032407411</v>
      </c>
      <c r="X559" s="2">
        <f t="shared" si="280"/>
        <v>43436.725613425922</v>
      </c>
      <c r="Y559" s="33">
        <f t="shared" si="281"/>
        <v>0</v>
      </c>
      <c r="Z559" s="33">
        <f t="shared" si="282"/>
        <v>0</v>
      </c>
      <c r="AA559" s="30"/>
      <c r="AB559" s="30">
        <f t="shared" si="276"/>
        <v>0</v>
      </c>
      <c r="AC559" s="30">
        <f>IF(IF(B559="☆",(IF(L559&gt;S559,L559-X559,S559-X559)),M559-X559)&lt;0,0,IF(B559="☆",(IF(L559&gt;S559,L559-X559,S559-X559)),M559-X559))</f>
        <v>1.2175925927294884E-2</v>
      </c>
      <c r="AD559" s="30"/>
      <c r="AE559" s="30"/>
    </row>
    <row r="560" spans="1:33" s="3" customFormat="1" hidden="1" x14ac:dyDescent="0.4">
      <c r="A560" s="16" t="str">
        <f t="shared" si="274"/>
        <v>-</v>
      </c>
      <c r="B560" s="16" t="str">
        <f t="shared" si="275"/>
        <v>☆</v>
      </c>
      <c r="C560" s="7">
        <v>17</v>
      </c>
      <c r="D560" s="2">
        <v>43436.725659722222</v>
      </c>
      <c r="E560" s="3" t="s">
        <v>1257</v>
      </c>
      <c r="F560" s="3">
        <v>23981</v>
      </c>
      <c r="G560" s="3" t="s">
        <v>95</v>
      </c>
      <c r="H560" s="3">
        <v>0</v>
      </c>
      <c r="I560" s="3">
        <v>604</v>
      </c>
      <c r="J560" s="3">
        <v>9</v>
      </c>
      <c r="K560" s="3">
        <v>2</v>
      </c>
      <c r="L560" s="2">
        <v>43436.726203703707</v>
      </c>
      <c r="O560" s="3" t="s">
        <v>24</v>
      </c>
      <c r="P560" s="3" t="s">
        <v>25</v>
      </c>
      <c r="Q560" s="3" t="s">
        <v>103</v>
      </c>
      <c r="R560" s="3" t="s">
        <v>19</v>
      </c>
      <c r="S560" s="2">
        <v>43436.75309027778</v>
      </c>
      <c r="U560" s="2">
        <v>43436.761655092596</v>
      </c>
      <c r="X560" s="2">
        <f t="shared" si="280"/>
        <v>43436.725659722222</v>
      </c>
      <c r="Y560" s="33">
        <f t="shared" si="281"/>
        <v>0</v>
      </c>
      <c r="Z560" s="33">
        <f t="shared" si="282"/>
        <v>0</v>
      </c>
      <c r="AA560" s="30"/>
      <c r="AB560" s="30">
        <f t="shared" si="276"/>
        <v>0</v>
      </c>
      <c r="AC560" s="30">
        <f>IF(IF(B560="☆",(IF(L560&gt;S560,L560-X560,S560-X560)),M560-X560)&lt;0,0,IF(B560="☆",(IF(L560&gt;S560,L560-X560,S560-X560)),M560-X560))</f>
        <v>2.7430555557657499E-2</v>
      </c>
      <c r="AD560" s="30"/>
      <c r="AE560" s="30"/>
    </row>
    <row r="561" spans="1:33" s="3" customFormat="1" hidden="1" x14ac:dyDescent="0.4">
      <c r="A561" s="16" t="str">
        <f t="shared" si="274"/>
        <v>-</v>
      </c>
      <c r="B561" s="16" t="str">
        <f t="shared" si="275"/>
        <v>☆</v>
      </c>
      <c r="C561" s="7">
        <v>17</v>
      </c>
      <c r="D561" s="2">
        <v>43436.725671296299</v>
      </c>
      <c r="E561" s="3" t="s">
        <v>1258</v>
      </c>
      <c r="F561" s="3">
        <v>23982</v>
      </c>
      <c r="G561" s="3" t="s">
        <v>32</v>
      </c>
      <c r="H561" s="3">
        <v>8157</v>
      </c>
      <c r="I561" s="3">
        <v>455</v>
      </c>
      <c r="J561" s="3">
        <v>10</v>
      </c>
      <c r="K561" s="3">
        <v>2</v>
      </c>
      <c r="L561" s="2">
        <v>43436.726759259262</v>
      </c>
      <c r="O561" s="3" t="s">
        <v>70</v>
      </c>
      <c r="P561" s="3" t="s">
        <v>105</v>
      </c>
      <c r="Q561" s="3" t="s">
        <v>36</v>
      </c>
      <c r="R561" s="3" t="s">
        <v>37</v>
      </c>
      <c r="S561" s="2">
        <v>43436.751828703702</v>
      </c>
      <c r="U561" s="2">
        <v>43436.762199074074</v>
      </c>
      <c r="X561" s="2">
        <f t="shared" si="280"/>
        <v>43436.725671296299</v>
      </c>
      <c r="Y561" s="33">
        <f t="shared" si="281"/>
        <v>0</v>
      </c>
      <c r="Z561" s="33">
        <f t="shared" si="282"/>
        <v>0</v>
      </c>
      <c r="AA561" s="30"/>
      <c r="AB561" s="30">
        <f t="shared" si="276"/>
        <v>0</v>
      </c>
      <c r="AC561" s="30">
        <f>IF(IF(B561="☆",(IF(L561&gt;S561,L561-X561,S561-X561)),M561-X561)&lt;0,0,IF(B561="☆",(IF(L561&gt;S561,L561-X561,S561-X561)),M561-X561))</f>
        <v>2.6157407402934041E-2</v>
      </c>
      <c r="AD561" s="30"/>
      <c r="AE561" s="30"/>
    </row>
    <row r="562" spans="1:33" s="3" customFormat="1" hidden="1" x14ac:dyDescent="0.4">
      <c r="A562" s="16" t="str">
        <f t="shared" si="274"/>
        <v>-</v>
      </c>
      <c r="B562" s="16" t="str">
        <f t="shared" si="275"/>
        <v>☆</v>
      </c>
      <c r="C562" s="7">
        <v>17</v>
      </c>
      <c r="D562" s="2">
        <v>43436.725844907407</v>
      </c>
      <c r="E562" s="3" t="s">
        <v>1232</v>
      </c>
      <c r="F562" s="3">
        <v>23983</v>
      </c>
      <c r="G562" s="3" t="s">
        <v>110</v>
      </c>
      <c r="H562" s="3">
        <v>5976</v>
      </c>
      <c r="I562" s="3">
        <v>495</v>
      </c>
      <c r="J562" s="3">
        <v>11</v>
      </c>
      <c r="K562" s="3">
        <v>1</v>
      </c>
      <c r="L562" s="2">
        <v>43436.726597222223</v>
      </c>
      <c r="O562" s="3" t="s">
        <v>77</v>
      </c>
      <c r="P562" s="3" t="s">
        <v>78</v>
      </c>
      <c r="Q562" s="3" t="s">
        <v>36</v>
      </c>
      <c r="R562" s="3" t="s">
        <v>37</v>
      </c>
      <c r="S562" s="2">
        <v>43436.741087962961</v>
      </c>
      <c r="U562" s="2">
        <v>43436.759189814817</v>
      </c>
      <c r="X562" s="2">
        <f t="shared" si="280"/>
        <v>43436.725844907407</v>
      </c>
      <c r="Y562" s="33">
        <f t="shared" si="281"/>
        <v>0</v>
      </c>
      <c r="Z562" s="33">
        <f t="shared" si="282"/>
        <v>0</v>
      </c>
      <c r="AA562" s="30"/>
      <c r="AB562" s="30">
        <f t="shared" si="276"/>
        <v>0</v>
      </c>
      <c r="AC562" s="30"/>
      <c r="AD562" s="30"/>
      <c r="AE562" s="30"/>
      <c r="AG562" s="3" t="s">
        <v>120</v>
      </c>
    </row>
    <row r="563" spans="1:33" s="3" customFormat="1" hidden="1" x14ac:dyDescent="0.4">
      <c r="A563" s="16" t="str">
        <f t="shared" si="274"/>
        <v>-</v>
      </c>
      <c r="B563" s="16" t="str">
        <f t="shared" si="275"/>
        <v>☆</v>
      </c>
      <c r="C563" s="7">
        <v>17</v>
      </c>
      <c r="D563" s="2">
        <v>43436.727314814816</v>
      </c>
      <c r="E563" s="3" t="s">
        <v>1232</v>
      </c>
      <c r="F563" s="3">
        <v>23984</v>
      </c>
      <c r="G563" s="3" t="s">
        <v>110</v>
      </c>
      <c r="H563" s="3">
        <v>5976</v>
      </c>
      <c r="I563" s="3">
        <v>552</v>
      </c>
      <c r="J563" s="3">
        <v>11</v>
      </c>
      <c r="K563" s="3">
        <v>1</v>
      </c>
      <c r="L563" s="2">
        <v>43436.727696759262</v>
      </c>
      <c r="O563" s="3" t="s">
        <v>77</v>
      </c>
      <c r="P563" s="3" t="s">
        <v>78</v>
      </c>
      <c r="Q563" s="3" t="s">
        <v>36</v>
      </c>
      <c r="R563" s="3" t="s">
        <v>37</v>
      </c>
      <c r="S563" s="2">
        <v>43436.738344907404</v>
      </c>
      <c r="U563" s="2">
        <v>43436.751701388886</v>
      </c>
      <c r="X563" s="2">
        <f t="shared" si="280"/>
        <v>43436.727314814816</v>
      </c>
      <c r="Y563" s="33">
        <f t="shared" si="281"/>
        <v>0</v>
      </c>
      <c r="Z563" s="33">
        <f t="shared" si="282"/>
        <v>0</v>
      </c>
      <c r="AA563" s="30"/>
      <c r="AB563" s="30">
        <f t="shared" si="276"/>
        <v>0</v>
      </c>
      <c r="AC563" s="30">
        <f t="shared" ref="AC563:AC568" si="283">IF(IF(B563="☆",(IF(L563&gt;S563,L563-X563,S563-X563)),M563-X563)&lt;0,0,IF(B563="☆",(IF(L563&gt;S563,L563-X563,S563-X563)),M563-X563))</f>
        <v>1.1030092588043772E-2</v>
      </c>
      <c r="AD563" s="30"/>
      <c r="AE563" s="30"/>
      <c r="AG563" s="3" t="s">
        <v>118</v>
      </c>
    </row>
    <row r="564" spans="1:33" s="3" customFormat="1" hidden="1" x14ac:dyDescent="0.4">
      <c r="A564" s="16" t="str">
        <f t="shared" si="274"/>
        <v>-</v>
      </c>
      <c r="B564" s="16" t="str">
        <f t="shared" si="275"/>
        <v>☆</v>
      </c>
      <c r="C564" s="7">
        <v>17</v>
      </c>
      <c r="D564" s="2">
        <v>43436.729722222219</v>
      </c>
      <c r="E564" s="3" t="s">
        <v>1260</v>
      </c>
      <c r="F564" s="3">
        <v>23987</v>
      </c>
      <c r="G564" s="3" t="s">
        <v>18</v>
      </c>
      <c r="H564" s="3">
        <v>6261</v>
      </c>
      <c r="I564" s="3">
        <v>284</v>
      </c>
      <c r="J564" s="3">
        <v>13</v>
      </c>
      <c r="K564" s="3">
        <v>2</v>
      </c>
      <c r="L564" s="2">
        <v>43436.731898148151</v>
      </c>
      <c r="O564" s="3" t="s">
        <v>33</v>
      </c>
      <c r="P564" s="3" t="s">
        <v>34</v>
      </c>
      <c r="Q564" s="3" t="s">
        <v>30</v>
      </c>
      <c r="R564" s="3" t="s">
        <v>31</v>
      </c>
      <c r="S564" s="2">
        <v>43436.737037037034</v>
      </c>
      <c r="U564" s="2">
        <v>43436.747731481482</v>
      </c>
      <c r="X564" s="2">
        <f t="shared" si="280"/>
        <v>43436.729722222219</v>
      </c>
      <c r="Y564" s="33">
        <f t="shared" si="281"/>
        <v>0</v>
      </c>
      <c r="Z564" s="33">
        <f t="shared" si="282"/>
        <v>0</v>
      </c>
      <c r="AA564" s="30"/>
      <c r="AB564" s="30">
        <f t="shared" si="276"/>
        <v>0</v>
      </c>
      <c r="AC564" s="30">
        <f t="shared" si="283"/>
        <v>7.3148148148902692E-3</v>
      </c>
      <c r="AD564" s="30"/>
      <c r="AE564" s="30"/>
    </row>
    <row r="565" spans="1:33" s="3" customFormat="1" hidden="1" x14ac:dyDescent="0.4">
      <c r="A565" s="16" t="str">
        <f t="shared" si="274"/>
        <v>-</v>
      </c>
      <c r="B565" s="16" t="str">
        <f t="shared" si="275"/>
        <v>☆</v>
      </c>
      <c r="C565" s="7">
        <v>17</v>
      </c>
      <c r="D565" s="2">
        <v>43436.729953703703</v>
      </c>
      <c r="E565" s="3" t="s">
        <v>1262</v>
      </c>
      <c r="F565" s="3">
        <v>23989</v>
      </c>
      <c r="G565" s="3" t="s">
        <v>32</v>
      </c>
      <c r="H565" s="3">
        <v>8155</v>
      </c>
      <c r="I565" s="3">
        <v>982</v>
      </c>
      <c r="J565" s="3">
        <v>11</v>
      </c>
      <c r="K565" s="3">
        <v>3</v>
      </c>
      <c r="L565" s="2">
        <v>43436.731724537036</v>
      </c>
      <c r="O565" s="3" t="s">
        <v>33</v>
      </c>
      <c r="P565" s="3" t="s">
        <v>34</v>
      </c>
      <c r="Q565" s="3" t="s">
        <v>30</v>
      </c>
      <c r="R565" s="3" t="s">
        <v>31</v>
      </c>
      <c r="S565" s="2">
        <v>43436.746979166666</v>
      </c>
      <c r="U565" s="2">
        <v>43436.758715277778</v>
      </c>
      <c r="X565" s="2">
        <f t="shared" si="280"/>
        <v>43436.729953703703</v>
      </c>
      <c r="Y565" s="33">
        <f t="shared" si="281"/>
        <v>0</v>
      </c>
      <c r="Z565" s="33">
        <f t="shared" si="282"/>
        <v>0</v>
      </c>
      <c r="AA565" s="30"/>
      <c r="AB565" s="30">
        <f t="shared" si="276"/>
        <v>0</v>
      </c>
      <c r="AC565" s="30">
        <f t="shared" si="283"/>
        <v>1.7025462962919846E-2</v>
      </c>
      <c r="AD565" s="30"/>
      <c r="AE565" s="30"/>
    </row>
    <row r="566" spans="1:33" s="3" customFormat="1" hidden="1" x14ac:dyDescent="0.4">
      <c r="A566" s="16" t="str">
        <f t="shared" si="274"/>
        <v>-</v>
      </c>
      <c r="B566" s="16" t="str">
        <f t="shared" si="275"/>
        <v>☆</v>
      </c>
      <c r="C566" s="7">
        <v>17</v>
      </c>
      <c r="D566" s="2">
        <v>43436.731400462966</v>
      </c>
      <c r="E566" s="3" t="s">
        <v>1263</v>
      </c>
      <c r="F566" s="3">
        <v>23990</v>
      </c>
      <c r="G566" s="3" t="s">
        <v>32</v>
      </c>
      <c r="H566" s="3">
        <v>6535</v>
      </c>
      <c r="I566" s="3">
        <v>496</v>
      </c>
      <c r="J566" s="3">
        <v>10</v>
      </c>
      <c r="K566" s="3">
        <v>1</v>
      </c>
      <c r="L566" s="2">
        <v>43436.732083333336</v>
      </c>
      <c r="O566" s="3" t="s">
        <v>103</v>
      </c>
      <c r="P566" s="3" t="s">
        <v>19</v>
      </c>
      <c r="Q566" s="3" t="s">
        <v>30</v>
      </c>
      <c r="R566" s="3" t="s">
        <v>31</v>
      </c>
      <c r="S566" s="2">
        <v>43436.748043981483</v>
      </c>
      <c r="U566" s="2">
        <v>43436.755613425928</v>
      </c>
      <c r="X566" s="2">
        <f t="shared" si="280"/>
        <v>43436.731400462966</v>
      </c>
      <c r="Y566" s="33">
        <f t="shared" si="281"/>
        <v>0</v>
      </c>
      <c r="Z566" s="33">
        <f t="shared" si="282"/>
        <v>0</v>
      </c>
      <c r="AA566" s="30"/>
      <c r="AB566" s="30">
        <f t="shared" si="276"/>
        <v>0</v>
      </c>
      <c r="AC566" s="30">
        <f t="shared" si="283"/>
        <v>1.6643518516502809E-2</v>
      </c>
      <c r="AD566" s="30"/>
      <c r="AE566" s="30"/>
    </row>
    <row r="567" spans="1:33" s="3" customFormat="1" hidden="1" x14ac:dyDescent="0.4">
      <c r="A567" s="16" t="str">
        <f t="shared" si="274"/>
        <v>-</v>
      </c>
      <c r="B567" s="16" t="str">
        <f t="shared" si="275"/>
        <v>☆</v>
      </c>
      <c r="C567" s="7">
        <v>17</v>
      </c>
      <c r="D567" s="2">
        <v>43436.732453703706</v>
      </c>
      <c r="E567" s="3" t="s">
        <v>1263</v>
      </c>
      <c r="F567" s="3">
        <v>23992</v>
      </c>
      <c r="G567" s="3" t="s">
        <v>32</v>
      </c>
      <c r="H567" s="3">
        <v>6535</v>
      </c>
      <c r="I567" s="3">
        <v>152</v>
      </c>
      <c r="J567" s="3">
        <v>11</v>
      </c>
      <c r="K567" s="3">
        <v>1</v>
      </c>
      <c r="L567" s="2">
        <v>43436.73337962963</v>
      </c>
      <c r="O567" s="3" t="s">
        <v>33</v>
      </c>
      <c r="P567" s="3" t="s">
        <v>34</v>
      </c>
      <c r="Q567" s="3" t="s">
        <v>30</v>
      </c>
      <c r="R567" s="3" t="s">
        <v>31</v>
      </c>
      <c r="S567" s="2">
        <v>43436.746979166666</v>
      </c>
      <c r="U567" s="2">
        <v>43436.757326388892</v>
      </c>
      <c r="X567" s="2">
        <f t="shared" si="280"/>
        <v>43436.732453703706</v>
      </c>
      <c r="Y567" s="33">
        <f t="shared" si="281"/>
        <v>0</v>
      </c>
      <c r="Z567" s="33">
        <f t="shared" si="282"/>
        <v>0</v>
      </c>
      <c r="AA567" s="30"/>
      <c r="AB567" s="30">
        <f t="shared" si="276"/>
        <v>0</v>
      </c>
      <c r="AC567" s="30">
        <f t="shared" si="283"/>
        <v>1.452546296059154E-2</v>
      </c>
      <c r="AD567" s="30"/>
      <c r="AE567" s="30"/>
    </row>
    <row r="568" spans="1:33" s="3" customFormat="1" hidden="1" x14ac:dyDescent="0.4">
      <c r="A568" s="16" t="str">
        <f t="shared" si="274"/>
        <v>★</v>
      </c>
      <c r="B568" s="16" t="str">
        <f t="shared" si="275"/>
        <v>☆</v>
      </c>
      <c r="C568" s="7">
        <v>17</v>
      </c>
      <c r="D568" s="2">
        <v>43436.736597222225</v>
      </c>
      <c r="E568" s="3" t="s">
        <v>774</v>
      </c>
      <c r="F568" s="3">
        <v>23994</v>
      </c>
      <c r="G568" s="3" t="s">
        <v>32</v>
      </c>
      <c r="H568" s="3">
        <v>7884</v>
      </c>
      <c r="I568" s="3">
        <v>158</v>
      </c>
      <c r="J568" s="3">
        <v>4</v>
      </c>
      <c r="K568" s="3">
        <v>3</v>
      </c>
      <c r="L568" s="2">
        <v>43436.73678240741</v>
      </c>
      <c r="O568" s="3" t="s">
        <v>43</v>
      </c>
      <c r="P568" s="3" t="s">
        <v>89</v>
      </c>
      <c r="Q568" s="3" t="s">
        <v>22</v>
      </c>
      <c r="R568" s="3" t="s">
        <v>23</v>
      </c>
      <c r="S568" s="2">
        <v>43436.763020833336</v>
      </c>
      <c r="U568" s="2">
        <v>43436.778182870374</v>
      </c>
      <c r="W568" s="2">
        <v>43436.743530092594</v>
      </c>
      <c r="X568" s="2">
        <f t="shared" si="280"/>
        <v>43436.743530092594</v>
      </c>
      <c r="Y568" s="33">
        <f t="shared" si="281"/>
        <v>0</v>
      </c>
      <c r="Z568" s="33">
        <f t="shared" si="282"/>
        <v>0</v>
      </c>
      <c r="AA568" s="30"/>
      <c r="AB568" s="30">
        <f t="shared" si="276"/>
        <v>0</v>
      </c>
      <c r="AC568" s="30">
        <f t="shared" si="283"/>
        <v>1.9490740742185153E-2</v>
      </c>
      <c r="AD568" s="30"/>
      <c r="AE568" s="30"/>
    </row>
    <row r="569" spans="1:33" s="3" customFormat="1" hidden="1" x14ac:dyDescent="0.4">
      <c r="A569" s="16" t="str">
        <f t="shared" si="274"/>
        <v>-</v>
      </c>
      <c r="B569" s="16" t="str">
        <f t="shared" si="275"/>
        <v>☆</v>
      </c>
      <c r="C569" s="7">
        <v>17</v>
      </c>
      <c r="D569" s="2">
        <v>43436.737615740742</v>
      </c>
      <c r="E569" s="3" t="s">
        <v>1212</v>
      </c>
      <c r="F569" s="3">
        <v>23996</v>
      </c>
      <c r="G569" s="3" t="s">
        <v>32</v>
      </c>
      <c r="H569" s="3">
        <v>4241</v>
      </c>
      <c r="I569" s="3">
        <v>189</v>
      </c>
      <c r="J569" s="3">
        <v>14</v>
      </c>
      <c r="K569" s="3">
        <v>2</v>
      </c>
      <c r="L569" s="2">
        <v>43436.737870370373</v>
      </c>
      <c r="O569" s="3" t="s">
        <v>38</v>
      </c>
      <c r="P569" s="3" t="s">
        <v>106</v>
      </c>
      <c r="Q569" s="3" t="s">
        <v>103</v>
      </c>
      <c r="R569" s="3" t="s">
        <v>19</v>
      </c>
      <c r="S569" s="2">
        <v>43436.764675925922</v>
      </c>
      <c r="U569" s="2">
        <v>43436.774571759262</v>
      </c>
      <c r="X569" s="2">
        <f t="shared" si="280"/>
        <v>43436.737615740742</v>
      </c>
      <c r="Y569" s="33">
        <f t="shared" si="281"/>
        <v>0</v>
      </c>
      <c r="Z569" s="33">
        <f t="shared" si="282"/>
        <v>0</v>
      </c>
      <c r="AA569" s="30"/>
      <c r="AB569" s="30">
        <f t="shared" si="276"/>
        <v>0</v>
      </c>
      <c r="AC569" s="30"/>
      <c r="AD569" s="30"/>
      <c r="AE569" s="30"/>
      <c r="AG569" s="3" t="s">
        <v>597</v>
      </c>
    </row>
    <row r="570" spans="1:33" s="3" customFormat="1" hidden="1" x14ac:dyDescent="0.4">
      <c r="A570" s="16" t="str">
        <f t="shared" si="274"/>
        <v>★</v>
      </c>
      <c r="B570" s="16" t="str">
        <f t="shared" si="275"/>
        <v>☆</v>
      </c>
      <c r="C570" s="7">
        <v>17</v>
      </c>
      <c r="D570" s="2">
        <v>43436.738344907404</v>
      </c>
      <c r="E570" s="3" t="s">
        <v>1212</v>
      </c>
      <c r="F570" s="3">
        <v>23997</v>
      </c>
      <c r="G570" s="3" t="s">
        <v>32</v>
      </c>
      <c r="H570" s="3">
        <v>4241</v>
      </c>
      <c r="I570" s="3">
        <v>265</v>
      </c>
      <c r="J570" s="3">
        <v>14</v>
      </c>
      <c r="K570" s="3">
        <v>2</v>
      </c>
      <c r="L570" s="2">
        <v>43436.738541666666</v>
      </c>
      <c r="O570" s="3" t="s">
        <v>38</v>
      </c>
      <c r="P570" s="3" t="s">
        <v>106</v>
      </c>
      <c r="Q570" s="3" t="s">
        <v>103</v>
      </c>
      <c r="R570" s="3" t="s">
        <v>19</v>
      </c>
      <c r="S570" s="2">
        <v>43436.764675925922</v>
      </c>
      <c r="U570" s="2">
        <v>43436.774571759262</v>
      </c>
      <c r="W570" s="2">
        <v>43436.74527777778</v>
      </c>
      <c r="X570" s="2">
        <f t="shared" si="280"/>
        <v>43436.74527777778</v>
      </c>
      <c r="Y570" s="33">
        <f t="shared" si="281"/>
        <v>0</v>
      </c>
      <c r="Z570" s="33">
        <f t="shared" si="282"/>
        <v>0</v>
      </c>
      <c r="AA570" s="30"/>
      <c r="AB570" s="30">
        <f t="shared" si="276"/>
        <v>0</v>
      </c>
      <c r="AC570" s="30">
        <f>IF(IF(B570="☆",(IF(L570&gt;S570,L570-X570,S570-X570)),M570-X570)&lt;0,0,IF(B570="☆",(IF(L570&gt;S570,L570-X570,S570-X570)),M570-X570))</f>
        <v>1.9398148142499849E-2</v>
      </c>
      <c r="AD570" s="30"/>
      <c r="AE570" s="30"/>
      <c r="AG570" s="3" t="s">
        <v>596</v>
      </c>
    </row>
    <row r="571" spans="1:33" s="3" customFormat="1" hidden="1" x14ac:dyDescent="0.4">
      <c r="A571" s="16" t="str">
        <f t="shared" si="274"/>
        <v>-</v>
      </c>
      <c r="B571" s="16" t="str">
        <f t="shared" si="275"/>
        <v>☆</v>
      </c>
      <c r="C571" s="7">
        <v>17</v>
      </c>
      <c r="D571" s="2">
        <v>43436.739479166667</v>
      </c>
      <c r="E571" s="3" t="s">
        <v>1265</v>
      </c>
      <c r="F571" s="3">
        <v>23999</v>
      </c>
      <c r="G571" s="3" t="s">
        <v>95</v>
      </c>
      <c r="H571" s="3">
        <v>0</v>
      </c>
      <c r="I571" s="3">
        <v>827</v>
      </c>
      <c r="J571" s="3">
        <v>11</v>
      </c>
      <c r="K571" s="3">
        <v>2</v>
      </c>
      <c r="L571" s="2">
        <v>43436.743101851855</v>
      </c>
      <c r="O571" s="3" t="s">
        <v>43</v>
      </c>
      <c r="P571" s="3" t="s">
        <v>89</v>
      </c>
      <c r="Q571" s="3" t="s">
        <v>46</v>
      </c>
      <c r="R571" s="3" t="s">
        <v>47</v>
      </c>
      <c r="S571" s="2">
        <v>43436.741354166668</v>
      </c>
      <c r="U571" s="2">
        <v>43436.756631944445</v>
      </c>
      <c r="X571" s="2">
        <f t="shared" si="280"/>
        <v>43436.739479166667</v>
      </c>
      <c r="Y571" s="33">
        <f t="shared" si="281"/>
        <v>0</v>
      </c>
      <c r="Z571" s="33">
        <f t="shared" si="282"/>
        <v>0</v>
      </c>
      <c r="AA571" s="30"/>
      <c r="AB571" s="30">
        <f t="shared" si="276"/>
        <v>0</v>
      </c>
      <c r="AC571" s="30">
        <f>IF(IF(B571="☆",(IF(L571&gt;S571,L571-X571,S571-X571)),M571-X571)&lt;0,0,IF(B571="☆",(IF(L571&gt;S571,L571-X571,S571-X571)),M571-X571))</f>
        <v>3.6226851880201139E-3</v>
      </c>
      <c r="AD571" s="30"/>
      <c r="AE571" s="30"/>
    </row>
    <row r="572" spans="1:33" s="3" customFormat="1" hidden="1" x14ac:dyDescent="0.4">
      <c r="A572" s="16" t="str">
        <f t="shared" si="274"/>
        <v>-</v>
      </c>
      <c r="B572" s="16" t="str">
        <f t="shared" si="275"/>
        <v>☆</v>
      </c>
      <c r="C572" s="7">
        <v>17</v>
      </c>
      <c r="D572" s="2">
        <v>43436.740347222221</v>
      </c>
      <c r="E572" s="3" t="s">
        <v>1266</v>
      </c>
      <c r="F572" s="3">
        <v>24000</v>
      </c>
      <c r="G572" s="3" t="s">
        <v>96</v>
      </c>
      <c r="H572" s="3">
        <v>0</v>
      </c>
      <c r="I572" s="3">
        <v>963</v>
      </c>
      <c r="J572" s="3">
        <v>14</v>
      </c>
      <c r="K572" s="3">
        <v>2</v>
      </c>
      <c r="L572" s="2">
        <v>43436.74077546296</v>
      </c>
      <c r="O572" s="3" t="s">
        <v>30</v>
      </c>
      <c r="P572" s="3" t="s">
        <v>31</v>
      </c>
      <c r="Q572" s="3" t="s">
        <v>103</v>
      </c>
      <c r="R572" s="3" t="s">
        <v>19</v>
      </c>
      <c r="S572" s="2">
        <v>43436.759340277778</v>
      </c>
      <c r="U572" s="2">
        <v>43436.768437500003</v>
      </c>
      <c r="X572" s="2">
        <f t="shared" si="280"/>
        <v>43436.740347222221</v>
      </c>
      <c r="Y572" s="33">
        <f t="shared" si="281"/>
        <v>0</v>
      </c>
      <c r="Z572" s="33">
        <f t="shared" si="282"/>
        <v>0</v>
      </c>
      <c r="AA572" s="30"/>
      <c r="AB572" s="30">
        <f t="shared" si="276"/>
        <v>0</v>
      </c>
      <c r="AC572" s="30">
        <f>IF(IF(B572="☆",(IF(L572&gt;S572,L572-X572,S572-X572)),M572-X572)&lt;0,0,IF(B572="☆",(IF(L572&gt;S572,L572-X572,S572-X572)),M572-X572))</f>
        <v>1.8993055557075422E-2</v>
      </c>
      <c r="AD572" s="30"/>
      <c r="AE572" s="30"/>
    </row>
    <row r="573" spans="1:33" s="3" customFormat="1" hidden="1" x14ac:dyDescent="0.4">
      <c r="A573" s="16" t="str">
        <f t="shared" si="274"/>
        <v>-</v>
      </c>
      <c r="B573" s="16" t="str">
        <f t="shared" si="275"/>
        <v>☆</v>
      </c>
      <c r="C573" s="7">
        <v>17</v>
      </c>
      <c r="D573" s="2">
        <v>43436.745115740741</v>
      </c>
      <c r="E573" s="3" t="s">
        <v>1256</v>
      </c>
      <c r="F573" s="3">
        <v>24005</v>
      </c>
      <c r="G573" s="3" t="s">
        <v>97</v>
      </c>
      <c r="H573" s="3">
        <v>4350</v>
      </c>
      <c r="I573" s="3">
        <v>388</v>
      </c>
      <c r="J573" s="3">
        <v>11</v>
      </c>
      <c r="K573" s="3">
        <v>2</v>
      </c>
      <c r="L573" s="2">
        <v>43436.745347222219</v>
      </c>
      <c r="O573" s="3" t="s">
        <v>30</v>
      </c>
      <c r="P573" s="3" t="s">
        <v>31</v>
      </c>
      <c r="Q573" s="3" t="s">
        <v>103</v>
      </c>
      <c r="R573" s="3" t="s">
        <v>19</v>
      </c>
      <c r="S573" s="2">
        <v>43436.769236111111</v>
      </c>
      <c r="U573" s="2">
        <v>43436.778333333335</v>
      </c>
      <c r="X573" s="2">
        <f t="shared" si="280"/>
        <v>43436.745115740741</v>
      </c>
      <c r="Y573" s="33">
        <f t="shared" si="281"/>
        <v>0</v>
      </c>
      <c r="Z573" s="33">
        <f t="shared" si="282"/>
        <v>0</v>
      </c>
      <c r="AA573" s="30"/>
      <c r="AB573" s="30">
        <f t="shared" si="276"/>
        <v>0</v>
      </c>
      <c r="AC573" s="30">
        <f>IF(IF(B573="☆",(IF(L573&gt;S573,L573-X573,S573-X573)),M573-X573)&lt;0,0,IF(B573="☆",(IF(L573&gt;S573,L573-X573,S573-X573)),M573-X573))</f>
        <v>2.4120370369928423E-2</v>
      </c>
      <c r="AD573" s="30"/>
      <c r="AE573" s="30"/>
    </row>
    <row r="574" spans="1:33" s="3" customFormat="1" hidden="1" x14ac:dyDescent="0.4">
      <c r="A574" s="16" t="str">
        <f t="shared" si="274"/>
        <v>-</v>
      </c>
      <c r="B574" s="16" t="str">
        <f t="shared" si="275"/>
        <v>☆</v>
      </c>
      <c r="C574" s="7">
        <v>17</v>
      </c>
      <c r="D574" s="2">
        <v>43436.745358796295</v>
      </c>
      <c r="E574" s="3" t="s">
        <v>1269</v>
      </c>
      <c r="F574" s="3">
        <v>24006</v>
      </c>
      <c r="G574" s="3" t="s">
        <v>110</v>
      </c>
      <c r="H574" s="3">
        <v>5269</v>
      </c>
      <c r="I574" s="3">
        <v>366</v>
      </c>
      <c r="J574" s="3">
        <v>13</v>
      </c>
      <c r="K574" s="3">
        <v>1</v>
      </c>
      <c r="L574" s="2">
        <v>43436.745798611111</v>
      </c>
      <c r="O574" s="3" t="s">
        <v>48</v>
      </c>
      <c r="P574" s="3" t="s">
        <v>49</v>
      </c>
      <c r="Q574" s="3" t="s">
        <v>46</v>
      </c>
      <c r="R574" s="3" t="s">
        <v>47</v>
      </c>
      <c r="S574" s="2">
        <v>43436.764641203707</v>
      </c>
      <c r="U574" s="2">
        <v>43436.776585648149</v>
      </c>
      <c r="X574" s="2">
        <f t="shared" si="280"/>
        <v>43436.745358796295</v>
      </c>
      <c r="Y574" s="33">
        <f t="shared" si="281"/>
        <v>0</v>
      </c>
      <c r="Z574" s="33">
        <f t="shared" si="282"/>
        <v>0</v>
      </c>
      <c r="AA574" s="30"/>
      <c r="AB574" s="30">
        <f t="shared" si="276"/>
        <v>0</v>
      </c>
      <c r="AC574" s="30">
        <f>IF(IF(B574="☆",(IF(L574&gt;S574,L574-X574,S574-X574)),M574-X574)&lt;0,0,IF(B574="☆",(IF(L574&gt;S574,L574-X574,S574-X574)),M574-X574))</f>
        <v>1.9282407411083113E-2</v>
      </c>
      <c r="AD574" s="30"/>
      <c r="AE574" s="30"/>
      <c r="AG574" s="3" t="s">
        <v>1382</v>
      </c>
    </row>
    <row r="575" spans="1:33" s="5" customFormat="1" hidden="1" x14ac:dyDescent="0.4">
      <c r="A575" s="17" t="str">
        <f t="shared" si="274"/>
        <v>-</v>
      </c>
      <c r="B575" s="17" t="str">
        <f t="shared" si="275"/>
        <v>☆</v>
      </c>
      <c r="C575" s="12">
        <v>17</v>
      </c>
      <c r="D575" s="4">
        <v>43436.746203703704</v>
      </c>
      <c r="E575" s="5" t="s">
        <v>1269</v>
      </c>
      <c r="F575" s="5">
        <v>24007</v>
      </c>
      <c r="G575" s="5" t="s">
        <v>32</v>
      </c>
      <c r="H575" s="5">
        <v>5269</v>
      </c>
      <c r="I575" s="5">
        <v>674</v>
      </c>
      <c r="J575" s="5">
        <v>13</v>
      </c>
      <c r="K575" s="5">
        <v>1</v>
      </c>
      <c r="L575" s="4">
        <v>43436.746377314812</v>
      </c>
      <c r="O575" s="5" t="s">
        <v>68</v>
      </c>
      <c r="P575" s="5" t="s">
        <v>69</v>
      </c>
      <c r="Q575" s="5" t="s">
        <v>46</v>
      </c>
      <c r="R575" s="5" t="s">
        <v>47</v>
      </c>
      <c r="S575" s="4">
        <v>43436.766435185185</v>
      </c>
      <c r="U575" s="4">
        <v>43436.779432870368</v>
      </c>
      <c r="X575" s="4">
        <f t="shared" si="280"/>
        <v>43436.746203703704</v>
      </c>
      <c r="Y575" s="34">
        <f t="shared" si="281"/>
        <v>0</v>
      </c>
      <c r="Z575" s="34">
        <f t="shared" si="282"/>
        <v>0</v>
      </c>
      <c r="AA575" s="31"/>
      <c r="AB575" s="31">
        <f t="shared" si="276"/>
        <v>0</v>
      </c>
      <c r="AC575" s="31"/>
      <c r="AD575" s="31"/>
      <c r="AE575" s="31"/>
      <c r="AG575" s="3" t="s">
        <v>602</v>
      </c>
    </row>
    <row r="576" spans="1:33" s="21" customFormat="1" x14ac:dyDescent="0.4">
      <c r="A576" s="20" t="str">
        <f t="shared" ref="A576" si="284">IF(W576&gt;0, "★", "-")</f>
        <v>★</v>
      </c>
      <c r="B576" s="20" t="str">
        <f t="shared" ref="B576" si="285">IF(L576&gt;0, "☆", "-")</f>
        <v>-</v>
      </c>
      <c r="C576" s="23">
        <v>18</v>
      </c>
      <c r="D576" s="22">
        <v>43436.713287037041</v>
      </c>
      <c r="E576" s="21" t="s">
        <v>1181</v>
      </c>
      <c r="F576" s="21">
        <v>23928</v>
      </c>
      <c r="G576" s="21" t="s">
        <v>65</v>
      </c>
      <c r="H576" s="21">
        <v>8115</v>
      </c>
      <c r="I576" s="21">
        <v>332</v>
      </c>
      <c r="J576" s="21">
        <v>12</v>
      </c>
      <c r="K576" s="21">
        <v>2</v>
      </c>
      <c r="M576" s="22">
        <v>43436.755624999998</v>
      </c>
      <c r="N576" s="22">
        <v>43436.758750000001</v>
      </c>
      <c r="O576" s="21" t="s">
        <v>43</v>
      </c>
      <c r="P576" s="21" t="s">
        <v>89</v>
      </c>
      <c r="Q576" s="21" t="s">
        <v>103</v>
      </c>
      <c r="R576" s="21" t="s">
        <v>19</v>
      </c>
      <c r="S576" s="22">
        <v>43436.754942129628</v>
      </c>
      <c r="T576" s="22">
        <v>43436.754942129628</v>
      </c>
      <c r="U576" s="22">
        <v>43436.763761574075</v>
      </c>
      <c r="V576" s="22">
        <v>43436.765520833331</v>
      </c>
      <c r="W576" s="22">
        <v>43436.754942129628</v>
      </c>
      <c r="X576" s="22">
        <f t="shared" si="280"/>
        <v>43436.754942129628</v>
      </c>
      <c r="Y576" s="35">
        <f t="shared" si="281"/>
        <v>3.125000002910383E-3</v>
      </c>
      <c r="Z576" s="35">
        <f t="shared" si="282"/>
        <v>6.2500000058207661E-3</v>
      </c>
      <c r="AA576" s="32">
        <f>SUM(Z576:Z632)</f>
        <v>0.47050925924850162</v>
      </c>
      <c r="AB576" s="32">
        <f t="shared" si="276"/>
        <v>6.8287036992842332E-4</v>
      </c>
      <c r="AC576" s="32">
        <f>IF(IF(B576="☆",(IF(L576&gt;S576,L576-X576,S576-X576)),M576-X576)&lt;0,0,IF(B576="☆",(IF(L576&gt;S576,L576-X576,S576-X576)),M576-X576))</f>
        <v>6.8287036992842332E-4</v>
      </c>
      <c r="AD576" s="32">
        <f>AVERAGE(AC576:AC632)</f>
        <v>6.5069873109880267E-3</v>
      </c>
      <c r="AE576" s="32">
        <f>MEDIAN(AC576:AC632)</f>
        <v>5.4398148131440394E-3</v>
      </c>
    </row>
    <row r="577" spans="1:31" s="3" customFormat="1" x14ac:dyDescent="0.4">
      <c r="A577" s="16" t="str">
        <f t="shared" si="261"/>
        <v>-</v>
      </c>
      <c r="B577" s="16" t="str">
        <f t="shared" si="262"/>
        <v>-</v>
      </c>
      <c r="C577" s="7">
        <v>18</v>
      </c>
      <c r="D577" s="2">
        <v>43436.750300925924</v>
      </c>
      <c r="E577" s="3" t="s">
        <v>1270</v>
      </c>
      <c r="F577" s="3">
        <v>24008</v>
      </c>
      <c r="G577" s="3" t="s">
        <v>97</v>
      </c>
      <c r="H577" s="3">
        <v>8110</v>
      </c>
      <c r="I577" s="3">
        <v>89</v>
      </c>
      <c r="J577" s="3">
        <v>1</v>
      </c>
      <c r="K577" s="3">
        <v>2</v>
      </c>
      <c r="M577" s="2">
        <v>43436.756006944444</v>
      </c>
      <c r="N577" s="2">
        <v>43436.759421296294</v>
      </c>
      <c r="O577" s="3" t="s">
        <v>30</v>
      </c>
      <c r="P577" s="3" t="s">
        <v>31</v>
      </c>
      <c r="Q577" s="3" t="s">
        <v>28</v>
      </c>
      <c r="R577" s="3" t="s">
        <v>29</v>
      </c>
      <c r="S577" s="2">
        <v>43436.756018518521</v>
      </c>
      <c r="T577" s="2">
        <v>43436.756018518521</v>
      </c>
      <c r="U577" s="2">
        <v>43436.762152777781</v>
      </c>
      <c r="V577" s="2">
        <v>43436.762152777781</v>
      </c>
      <c r="X577" s="2">
        <f t="shared" si="263"/>
        <v>43436.750300925924</v>
      </c>
      <c r="Y577" s="33">
        <f t="shared" si="264"/>
        <v>3.4143518496421166E-3</v>
      </c>
      <c r="Z577" s="33">
        <f t="shared" si="265"/>
        <v>6.8287036992842332E-3</v>
      </c>
      <c r="AA577" s="30"/>
      <c r="AB577" s="30">
        <f t="shared" ref="AB577:AB641" si="286">IF(IF(A577="☆",L577-S577,M577-S577)&lt;0,0,IF(A577="☆",L577-S577,M577-S577))</f>
        <v>0</v>
      </c>
      <c r="AC577" s="30">
        <f t="shared" ref="AC577:AC641" si="287">IF(IF(B577="☆",(IF(L577&gt;S577,L577-X577,S577-X577)),M577-X577)&lt;0,0,IF(B577="☆",(IF(L577&gt;S577,L577-X577,S577-X577)),M577-X577))</f>
        <v>5.7060185208683833E-3</v>
      </c>
      <c r="AD577" s="30"/>
      <c r="AE577" s="30"/>
    </row>
    <row r="578" spans="1:31" s="3" customFormat="1" hidden="1" x14ac:dyDescent="0.4">
      <c r="A578" s="16" t="str">
        <f t="shared" si="261"/>
        <v>-</v>
      </c>
      <c r="B578" s="16" t="str">
        <f t="shared" si="262"/>
        <v>-</v>
      </c>
      <c r="C578" s="7">
        <v>18</v>
      </c>
      <c r="D578" s="2">
        <v>43436.750439814816</v>
      </c>
      <c r="E578" s="3" t="s">
        <v>1176</v>
      </c>
      <c r="F578" s="3">
        <v>24009</v>
      </c>
      <c r="G578" s="3" t="s">
        <v>95</v>
      </c>
      <c r="H578" s="3">
        <v>0</v>
      </c>
      <c r="I578" s="3">
        <v>701</v>
      </c>
      <c r="J578" s="3">
        <v>9</v>
      </c>
      <c r="K578" s="3">
        <v>2</v>
      </c>
      <c r="M578" s="2">
        <v>43436.761724537035</v>
      </c>
      <c r="N578" s="2">
        <v>43436.769016203703</v>
      </c>
      <c r="O578" s="3" t="s">
        <v>77</v>
      </c>
      <c r="P578" s="3" t="s">
        <v>78</v>
      </c>
      <c r="Q578" s="3" t="s">
        <v>66</v>
      </c>
      <c r="R578" s="3" t="s">
        <v>67</v>
      </c>
      <c r="S578" s="2">
        <v>43436.753310185188</v>
      </c>
      <c r="T578" s="2">
        <v>43436.759027777778</v>
      </c>
      <c r="U578" s="2">
        <v>43436.76</v>
      </c>
      <c r="V578" s="2">
        <v>43436.765717592592</v>
      </c>
      <c r="X578" s="2">
        <f t="shared" si="263"/>
        <v>43436.750439814816</v>
      </c>
      <c r="Y578" s="33">
        <f t="shared" si="264"/>
        <v>7.291666668606922E-3</v>
      </c>
      <c r="Z578" s="33">
        <f t="shared" si="265"/>
        <v>1.4583333337213844E-2</v>
      </c>
      <c r="AA578" s="30"/>
      <c r="AB578" s="30">
        <f t="shared" si="286"/>
        <v>8.4143518470227718E-3</v>
      </c>
      <c r="AC578" s="30">
        <f t="shared" si="287"/>
        <v>1.1284722218988463E-2</v>
      </c>
      <c r="AD578" s="30"/>
      <c r="AE578" s="30"/>
    </row>
    <row r="579" spans="1:31" s="3" customFormat="1" x14ac:dyDescent="0.4">
      <c r="A579" s="16" t="str">
        <f t="shared" si="261"/>
        <v>-</v>
      </c>
      <c r="B579" s="16" t="str">
        <f t="shared" si="262"/>
        <v>-</v>
      </c>
      <c r="C579" s="7">
        <v>18</v>
      </c>
      <c r="D579" s="2">
        <v>43436.750555555554</v>
      </c>
      <c r="E579" s="3" t="s">
        <v>1221</v>
      </c>
      <c r="F579" s="3">
        <v>24010</v>
      </c>
      <c r="G579" s="3" t="s">
        <v>32</v>
      </c>
      <c r="H579" s="3">
        <v>1659</v>
      </c>
      <c r="I579" s="3">
        <v>192</v>
      </c>
      <c r="J579" s="3">
        <v>13</v>
      </c>
      <c r="K579" s="3">
        <v>3</v>
      </c>
      <c r="M579" s="2">
        <v>43436.761701388888</v>
      </c>
      <c r="N579" s="2">
        <v>43436.765104166669</v>
      </c>
      <c r="O579" s="3" t="s">
        <v>30</v>
      </c>
      <c r="P579" s="3" t="s">
        <v>31</v>
      </c>
      <c r="Q579" s="3" t="s">
        <v>36</v>
      </c>
      <c r="R579" s="3" t="s">
        <v>37</v>
      </c>
      <c r="S579" s="2">
        <v>43436.76390046296</v>
      </c>
      <c r="T579" s="2">
        <v>43436.76390046296</v>
      </c>
      <c r="U579" s="2">
        <v>43436.773668981485</v>
      </c>
      <c r="V579" s="2">
        <v>43436.773668981485</v>
      </c>
      <c r="X579" s="2">
        <f t="shared" si="263"/>
        <v>43436.750555555554</v>
      </c>
      <c r="Y579" s="33">
        <f t="shared" si="264"/>
        <v>3.4027777801384218E-3</v>
      </c>
      <c r="Z579" s="33">
        <f t="shared" si="265"/>
        <v>1.0208333340415265E-2</v>
      </c>
      <c r="AA579" s="30"/>
      <c r="AB579" s="30">
        <f t="shared" si="286"/>
        <v>0</v>
      </c>
      <c r="AC579" s="30">
        <f t="shared" si="287"/>
        <v>1.1145833334012423E-2</v>
      </c>
      <c r="AD579" s="30"/>
      <c r="AE579" s="30"/>
    </row>
    <row r="580" spans="1:31" s="3" customFormat="1" x14ac:dyDescent="0.4">
      <c r="A580" s="16" t="str">
        <f t="shared" si="261"/>
        <v>-</v>
      </c>
      <c r="B580" s="16" t="str">
        <f t="shared" si="262"/>
        <v>-</v>
      </c>
      <c r="C580" s="7">
        <v>18</v>
      </c>
      <c r="D580" s="2">
        <v>43436.751342592594</v>
      </c>
      <c r="E580" s="3" t="s">
        <v>1172</v>
      </c>
      <c r="F580" s="3">
        <v>24011</v>
      </c>
      <c r="G580" s="3" t="s">
        <v>18</v>
      </c>
      <c r="H580" s="3">
        <v>2335</v>
      </c>
      <c r="I580" s="3">
        <v>300</v>
      </c>
      <c r="J580" s="3">
        <v>8</v>
      </c>
      <c r="K580" s="3">
        <v>1</v>
      </c>
      <c r="M580" s="2">
        <v>43436.754629629628</v>
      </c>
      <c r="N580" s="2">
        <v>43436.757280092592</v>
      </c>
      <c r="O580" s="3" t="s">
        <v>22</v>
      </c>
      <c r="P580" s="3" t="s">
        <v>23</v>
      </c>
      <c r="Q580" s="3" t="s">
        <v>63</v>
      </c>
      <c r="R580" s="3" t="s">
        <v>64</v>
      </c>
      <c r="S580" s="2">
        <v>43436.753622685188</v>
      </c>
      <c r="T580" s="2">
        <v>43436.753622685188</v>
      </c>
      <c r="U580" s="2">
        <v>43436.757094907407</v>
      </c>
      <c r="V580" s="2">
        <v>43436.757094907407</v>
      </c>
      <c r="X580" s="2">
        <f t="shared" si="263"/>
        <v>43436.751342592594</v>
      </c>
      <c r="Y580" s="33">
        <f t="shared" si="264"/>
        <v>2.6504629640839994E-3</v>
      </c>
      <c r="Z580" s="33">
        <f t="shared" si="265"/>
        <v>2.6504629640839994E-3</v>
      </c>
      <c r="AA580" s="30"/>
      <c r="AB580" s="30">
        <f t="shared" si="286"/>
        <v>1.0069444397231564E-3</v>
      </c>
      <c r="AC580" s="30">
        <f t="shared" si="287"/>
        <v>3.2870370341697708E-3</v>
      </c>
      <c r="AD580" s="30"/>
      <c r="AE580" s="30"/>
    </row>
    <row r="581" spans="1:31" s="3" customFormat="1" x14ac:dyDescent="0.4">
      <c r="A581" s="16" t="str">
        <f t="shared" si="261"/>
        <v>-</v>
      </c>
      <c r="B581" s="16" t="str">
        <f t="shared" si="262"/>
        <v>-</v>
      </c>
      <c r="C581" s="7">
        <v>18</v>
      </c>
      <c r="D581" s="2">
        <v>43436.753888888888</v>
      </c>
      <c r="E581" s="3" t="s">
        <v>1158</v>
      </c>
      <c r="F581" s="3">
        <v>24013</v>
      </c>
      <c r="G581" s="3" t="s">
        <v>18</v>
      </c>
      <c r="H581" s="3">
        <v>6450</v>
      </c>
      <c r="I581" s="3">
        <v>111</v>
      </c>
      <c r="J581" s="3">
        <v>14</v>
      </c>
      <c r="K581" s="3">
        <v>2</v>
      </c>
      <c r="M581" s="2">
        <v>43436.760324074072</v>
      </c>
      <c r="N581" s="2">
        <v>43436.764814814815</v>
      </c>
      <c r="O581" s="3" t="s">
        <v>63</v>
      </c>
      <c r="P581" s="3" t="s">
        <v>64</v>
      </c>
      <c r="Q581" s="3" t="s">
        <v>30</v>
      </c>
      <c r="R581" s="3" t="s">
        <v>31</v>
      </c>
      <c r="S581" s="2">
        <v>43436.76290509259</v>
      </c>
      <c r="T581" s="2">
        <v>43436.76290509259</v>
      </c>
      <c r="U581" s="2">
        <v>43436.770324074074</v>
      </c>
      <c r="V581" s="2">
        <v>43436.770324074074</v>
      </c>
      <c r="X581" s="2">
        <f t="shared" si="263"/>
        <v>43436.753888888888</v>
      </c>
      <c r="Y581" s="33">
        <f t="shared" si="264"/>
        <v>4.4907407427672297E-3</v>
      </c>
      <c r="Z581" s="33">
        <f t="shared" si="265"/>
        <v>8.9814814855344594E-3</v>
      </c>
      <c r="AA581" s="30"/>
      <c r="AB581" s="30">
        <f t="shared" si="286"/>
        <v>0</v>
      </c>
      <c r="AC581" s="30">
        <f t="shared" si="287"/>
        <v>6.435185183363501E-3</v>
      </c>
      <c r="AD581" s="30"/>
      <c r="AE581" s="30"/>
    </row>
    <row r="582" spans="1:31" s="3" customFormat="1" x14ac:dyDescent="0.4">
      <c r="A582" s="16" t="str">
        <f t="shared" si="261"/>
        <v>★</v>
      </c>
      <c r="B582" s="16" t="str">
        <f t="shared" si="262"/>
        <v>-</v>
      </c>
      <c r="C582" s="7">
        <v>18</v>
      </c>
      <c r="D582" s="2">
        <v>43436.754201388889</v>
      </c>
      <c r="E582" s="3" t="s">
        <v>1272</v>
      </c>
      <c r="F582" s="3">
        <v>24014</v>
      </c>
      <c r="G582" s="3" t="s">
        <v>32</v>
      </c>
      <c r="H582" s="3">
        <v>7773</v>
      </c>
      <c r="I582" s="3">
        <v>43</v>
      </c>
      <c r="J582" s="3">
        <v>11</v>
      </c>
      <c r="K582" s="3">
        <v>1</v>
      </c>
      <c r="M582" s="2">
        <v>43436.762870370374</v>
      </c>
      <c r="N582" s="2">
        <v>43436.768622685187</v>
      </c>
      <c r="O582" s="3" t="s">
        <v>22</v>
      </c>
      <c r="P582" s="3" t="s">
        <v>23</v>
      </c>
      <c r="Q582" s="3" t="s">
        <v>33</v>
      </c>
      <c r="R582" s="3" t="s">
        <v>34</v>
      </c>
      <c r="S582" s="2">
        <v>43436.761134259257</v>
      </c>
      <c r="T582" s="2">
        <v>43436.761134259257</v>
      </c>
      <c r="U582" s="2">
        <v>43436.767233796294</v>
      </c>
      <c r="V582" s="2">
        <v>43436.767233796294</v>
      </c>
      <c r="W582" s="2">
        <v>43436.761134259257</v>
      </c>
      <c r="X582" s="2">
        <f t="shared" si="263"/>
        <v>43436.761134259257</v>
      </c>
      <c r="Y582" s="33">
        <f t="shared" si="264"/>
        <v>5.7523148134350777E-3</v>
      </c>
      <c r="Z582" s="33">
        <f t="shared" si="265"/>
        <v>5.7523148134350777E-3</v>
      </c>
      <c r="AA582" s="30"/>
      <c r="AB582" s="30">
        <f t="shared" si="286"/>
        <v>1.7361111167701893E-3</v>
      </c>
      <c r="AC582" s="30">
        <f t="shared" si="287"/>
        <v>1.7361111167701893E-3</v>
      </c>
      <c r="AD582" s="30"/>
      <c r="AE582" s="30"/>
    </row>
    <row r="583" spans="1:31" s="3" customFormat="1" x14ac:dyDescent="0.4">
      <c r="A583" s="16" t="str">
        <f t="shared" si="261"/>
        <v>-</v>
      </c>
      <c r="B583" s="16" t="str">
        <f t="shared" si="262"/>
        <v>-</v>
      </c>
      <c r="C583" s="7">
        <v>18</v>
      </c>
      <c r="D583" s="2">
        <v>43436.756944444445</v>
      </c>
      <c r="E583" s="3" t="s">
        <v>1054</v>
      </c>
      <c r="F583" s="3">
        <v>24017</v>
      </c>
      <c r="G583" s="3" t="s">
        <v>32</v>
      </c>
      <c r="H583" s="3">
        <v>2554</v>
      </c>
      <c r="I583" s="3">
        <v>852</v>
      </c>
      <c r="J583" s="3">
        <v>9</v>
      </c>
      <c r="K583" s="3">
        <v>1</v>
      </c>
      <c r="M583" s="2">
        <v>43436.769629629627</v>
      </c>
      <c r="N583" s="2">
        <v>43436.774537037039</v>
      </c>
      <c r="O583" s="3" t="s">
        <v>71</v>
      </c>
      <c r="P583" s="3" t="s">
        <v>72</v>
      </c>
      <c r="Q583" s="3" t="s">
        <v>43</v>
      </c>
      <c r="R583" s="3" t="s">
        <v>89</v>
      </c>
      <c r="S583" s="2">
        <v>43436.766192129631</v>
      </c>
      <c r="T583" s="2">
        <v>43436.766192129631</v>
      </c>
      <c r="U583" s="2">
        <v>43436.770798611113</v>
      </c>
      <c r="V583" s="2">
        <v>43436.770798611113</v>
      </c>
      <c r="X583" s="2">
        <f t="shared" si="263"/>
        <v>43436.756944444445</v>
      </c>
      <c r="Y583" s="33">
        <f t="shared" si="264"/>
        <v>4.9074074122472666E-3</v>
      </c>
      <c r="Z583" s="33">
        <f t="shared" si="265"/>
        <v>4.9074074122472666E-3</v>
      </c>
      <c r="AA583" s="30"/>
      <c r="AB583" s="30">
        <f t="shared" si="286"/>
        <v>3.4374999959254637E-3</v>
      </c>
      <c r="AC583" s="30">
        <f t="shared" si="287"/>
        <v>1.2685185181908309E-2</v>
      </c>
      <c r="AD583" s="30"/>
      <c r="AE583" s="30"/>
    </row>
    <row r="584" spans="1:31" s="3" customFormat="1" x14ac:dyDescent="0.4">
      <c r="A584" s="16" t="str">
        <f t="shared" si="261"/>
        <v>-</v>
      </c>
      <c r="B584" s="16" t="str">
        <f t="shared" si="262"/>
        <v>-</v>
      </c>
      <c r="C584" s="7">
        <v>18</v>
      </c>
      <c r="D584" s="2">
        <v>43436.758055555554</v>
      </c>
      <c r="E584" s="3" t="s">
        <v>1076</v>
      </c>
      <c r="F584" s="3">
        <v>24019</v>
      </c>
      <c r="G584" s="3" t="s">
        <v>32</v>
      </c>
      <c r="H584" s="3">
        <v>6798</v>
      </c>
      <c r="I584" s="3">
        <v>161</v>
      </c>
      <c r="J584" s="3">
        <v>1</v>
      </c>
      <c r="K584" s="3">
        <v>4</v>
      </c>
      <c r="M584" s="2">
        <v>43436.76457175926</v>
      </c>
      <c r="N584" s="2">
        <v>43436.774722222224</v>
      </c>
      <c r="O584" s="3" t="s">
        <v>57</v>
      </c>
      <c r="P584" s="3" t="s">
        <v>58</v>
      </c>
      <c r="Q584" s="3" t="s">
        <v>53</v>
      </c>
      <c r="R584" s="3" t="s">
        <v>54</v>
      </c>
      <c r="S584" s="2">
        <v>43436.764050925929</v>
      </c>
      <c r="T584" s="2">
        <v>43436.764050925929</v>
      </c>
      <c r="U584" s="2">
        <v>43436.775219907409</v>
      </c>
      <c r="V584" s="2">
        <v>43436.775219907409</v>
      </c>
      <c r="X584" s="2">
        <f t="shared" si="263"/>
        <v>43436.758055555554</v>
      </c>
      <c r="Y584" s="33">
        <f t="shared" si="264"/>
        <v>1.0150462963792961E-2</v>
      </c>
      <c r="Z584" s="33">
        <f t="shared" si="265"/>
        <v>4.0601851855171844E-2</v>
      </c>
      <c r="AA584" s="30"/>
      <c r="AB584" s="30">
        <f t="shared" si="286"/>
        <v>5.2083333139307797E-4</v>
      </c>
      <c r="AC584" s="30">
        <f t="shared" si="287"/>
        <v>6.5162037062691525E-3</v>
      </c>
      <c r="AD584" s="30"/>
      <c r="AE584" s="30"/>
    </row>
    <row r="585" spans="1:31" s="3" customFormat="1" x14ac:dyDescent="0.4">
      <c r="A585" s="16" t="str">
        <f t="shared" si="261"/>
        <v>-</v>
      </c>
      <c r="B585" s="16" t="str">
        <f t="shared" si="262"/>
        <v>-</v>
      </c>
      <c r="C585" s="7">
        <v>18</v>
      </c>
      <c r="D585" s="2">
        <v>43436.759305555555</v>
      </c>
      <c r="E585" s="3" t="s">
        <v>807</v>
      </c>
      <c r="F585" s="3">
        <v>24020</v>
      </c>
      <c r="G585" s="3" t="s">
        <v>97</v>
      </c>
      <c r="H585" s="3">
        <v>8058</v>
      </c>
      <c r="I585" s="3">
        <v>202</v>
      </c>
      <c r="J585" s="3">
        <v>2</v>
      </c>
      <c r="K585" s="3">
        <v>2</v>
      </c>
      <c r="M585" s="2">
        <v>43436.762835648151</v>
      </c>
      <c r="N585" s="2">
        <v>43436.775555555556</v>
      </c>
      <c r="O585" s="3" t="s">
        <v>28</v>
      </c>
      <c r="P585" s="3" t="s">
        <v>29</v>
      </c>
      <c r="Q585" s="3" t="s">
        <v>30</v>
      </c>
      <c r="R585" s="3" t="s">
        <v>31</v>
      </c>
      <c r="S585" s="2">
        <v>43436.765752314815</v>
      </c>
      <c r="T585" s="2">
        <v>43436.766099537039</v>
      </c>
      <c r="U585" s="2">
        <v>43436.771365740744</v>
      </c>
      <c r="V585" s="2">
        <v>43436.77171296296</v>
      </c>
      <c r="X585" s="2">
        <f t="shared" si="263"/>
        <v>43436.759305555555</v>
      </c>
      <c r="Y585" s="33">
        <f t="shared" si="264"/>
        <v>1.2719907404971309E-2</v>
      </c>
      <c r="Z585" s="33">
        <f t="shared" si="265"/>
        <v>2.5439814809942618E-2</v>
      </c>
      <c r="AA585" s="30"/>
      <c r="AB585" s="30">
        <f t="shared" si="286"/>
        <v>0</v>
      </c>
      <c r="AC585" s="30">
        <f t="shared" si="287"/>
        <v>3.5300925956107676E-3</v>
      </c>
      <c r="AD585" s="30"/>
      <c r="AE585" s="30"/>
    </row>
    <row r="586" spans="1:31" s="3" customFormat="1" x14ac:dyDescent="0.4">
      <c r="A586" s="16" t="str">
        <f t="shared" si="261"/>
        <v>-</v>
      </c>
      <c r="B586" s="16" t="str">
        <f t="shared" si="262"/>
        <v>-</v>
      </c>
      <c r="C586" s="7">
        <v>18</v>
      </c>
      <c r="D586" s="2">
        <v>43436.759780092594</v>
      </c>
      <c r="E586" s="3" t="s">
        <v>929</v>
      </c>
      <c r="F586" s="3">
        <v>24022</v>
      </c>
      <c r="G586" s="3" t="s">
        <v>32</v>
      </c>
      <c r="H586" s="3">
        <v>6139</v>
      </c>
      <c r="I586" s="3">
        <v>149</v>
      </c>
      <c r="J586" s="3">
        <v>11</v>
      </c>
      <c r="K586" s="3">
        <v>1</v>
      </c>
      <c r="M586" s="2">
        <v>43436.769791666666</v>
      </c>
      <c r="N586" s="2">
        <v>43436.777013888888</v>
      </c>
      <c r="O586" s="3" t="s">
        <v>33</v>
      </c>
      <c r="P586" s="3" t="s">
        <v>34</v>
      </c>
      <c r="Q586" s="3" t="s">
        <v>20</v>
      </c>
      <c r="R586" s="3" t="s">
        <v>21</v>
      </c>
      <c r="S586" s="2">
        <v>43436.767233796294</v>
      </c>
      <c r="T586" s="2">
        <v>43436.767233796294</v>
      </c>
      <c r="U586" s="2">
        <v>43436.77516203704</v>
      </c>
      <c r="V586" s="2">
        <v>43436.77516203704</v>
      </c>
      <c r="X586" s="2">
        <f t="shared" si="263"/>
        <v>43436.759780092594</v>
      </c>
      <c r="Y586" s="33">
        <f t="shared" si="264"/>
        <v>7.2222222224809229E-3</v>
      </c>
      <c r="Z586" s="33">
        <f t="shared" si="265"/>
        <v>7.2222222224809229E-3</v>
      </c>
      <c r="AA586" s="30"/>
      <c r="AB586" s="30">
        <f t="shared" si="286"/>
        <v>2.5578703716746531E-3</v>
      </c>
      <c r="AC586" s="30">
        <f t="shared" si="287"/>
        <v>1.0011574071540963E-2</v>
      </c>
      <c r="AD586" s="30"/>
      <c r="AE586" s="30"/>
    </row>
    <row r="587" spans="1:31" s="3" customFormat="1" x14ac:dyDescent="0.4">
      <c r="A587" s="16" t="str">
        <f t="shared" si="261"/>
        <v>-</v>
      </c>
      <c r="B587" s="16" t="str">
        <f t="shared" si="262"/>
        <v>-</v>
      </c>
      <c r="C587" s="7">
        <v>18</v>
      </c>
      <c r="D587" s="2">
        <v>43436.760798611111</v>
      </c>
      <c r="E587" s="3" t="s">
        <v>1193</v>
      </c>
      <c r="F587" s="3">
        <v>24023</v>
      </c>
      <c r="G587" s="3" t="s">
        <v>32</v>
      </c>
      <c r="H587" s="3">
        <v>8035</v>
      </c>
      <c r="I587" s="3">
        <v>634</v>
      </c>
      <c r="J587" s="3">
        <v>4</v>
      </c>
      <c r="K587" s="3">
        <v>1</v>
      </c>
      <c r="M587" s="2">
        <v>43436.76525462963</v>
      </c>
      <c r="N587" s="2">
        <v>43436.77238425926</v>
      </c>
      <c r="O587" s="3" t="s">
        <v>53</v>
      </c>
      <c r="P587" s="3" t="s">
        <v>54</v>
      </c>
      <c r="Q587" s="3" t="s">
        <v>33</v>
      </c>
      <c r="R587" s="3" t="s">
        <v>34</v>
      </c>
      <c r="S587" s="2">
        <v>43436.763518518521</v>
      </c>
      <c r="T587" s="2">
        <v>43436.763518518521</v>
      </c>
      <c r="U587" s="2">
        <v>43436.772638888891</v>
      </c>
      <c r="V587" s="2">
        <v>43436.772638888891</v>
      </c>
      <c r="X587" s="2">
        <f t="shared" si="263"/>
        <v>43436.760798611111</v>
      </c>
      <c r="Y587" s="33">
        <f t="shared" si="264"/>
        <v>7.1296296300715767E-3</v>
      </c>
      <c r="Z587" s="33">
        <f t="shared" si="265"/>
        <v>7.1296296300715767E-3</v>
      </c>
      <c r="AA587" s="30"/>
      <c r="AB587" s="30">
        <f t="shared" si="286"/>
        <v>1.7361111094942316E-3</v>
      </c>
      <c r="AC587" s="30">
        <f t="shared" si="287"/>
        <v>4.4560185197042301E-3</v>
      </c>
      <c r="AD587" s="30"/>
      <c r="AE587" s="30"/>
    </row>
    <row r="588" spans="1:31" s="3" customFormat="1" hidden="1" x14ac:dyDescent="0.4">
      <c r="A588" s="16" t="str">
        <f t="shared" si="261"/>
        <v>-</v>
      </c>
      <c r="B588" s="16" t="str">
        <f t="shared" si="262"/>
        <v>-</v>
      </c>
      <c r="C588" s="7">
        <v>18</v>
      </c>
      <c r="D588" s="2">
        <v>43436.761932870373</v>
      </c>
      <c r="E588" s="3" t="s">
        <v>1275</v>
      </c>
      <c r="F588" s="3">
        <v>24025</v>
      </c>
      <c r="G588" s="3" t="s">
        <v>96</v>
      </c>
      <c r="H588" s="3">
        <v>0</v>
      </c>
      <c r="I588" s="3">
        <v>340</v>
      </c>
      <c r="J588" s="3">
        <v>12</v>
      </c>
      <c r="K588" s="3">
        <v>1</v>
      </c>
      <c r="M588" s="2">
        <v>43436.763472222221</v>
      </c>
      <c r="N588" s="2">
        <v>43436.769131944442</v>
      </c>
      <c r="O588" s="3" t="s">
        <v>30</v>
      </c>
      <c r="P588" s="3" t="s">
        <v>31</v>
      </c>
      <c r="Q588" s="3" t="s">
        <v>103</v>
      </c>
      <c r="R588" s="3" t="s">
        <v>19</v>
      </c>
      <c r="S588" s="2">
        <v>43436.763310185182</v>
      </c>
      <c r="T588" s="2">
        <v>43436.763749999998</v>
      </c>
      <c r="U588" s="2">
        <v>43436.770173611112</v>
      </c>
      <c r="V588" s="2">
        <v>43436.771307870367</v>
      </c>
      <c r="X588" s="2">
        <f t="shared" si="263"/>
        <v>43436.761932870373</v>
      </c>
      <c r="Y588" s="33">
        <f t="shared" si="264"/>
        <v>5.6597222210257314E-3</v>
      </c>
      <c r="Z588" s="33">
        <f t="shared" si="265"/>
        <v>5.6597222210257314E-3</v>
      </c>
      <c r="AA588" s="30"/>
      <c r="AB588" s="30">
        <f t="shared" si="286"/>
        <v>1.6203703853534535E-4</v>
      </c>
      <c r="AC588" s="30">
        <f t="shared" si="287"/>
        <v>1.5393518478958867E-3</v>
      </c>
      <c r="AD588" s="30"/>
      <c r="AE588" s="30"/>
    </row>
    <row r="589" spans="1:31" s="3" customFormat="1" hidden="1" x14ac:dyDescent="0.4">
      <c r="A589" s="16" t="str">
        <f t="shared" si="261"/>
        <v>-</v>
      </c>
      <c r="B589" s="16" t="str">
        <f t="shared" si="262"/>
        <v>-</v>
      </c>
      <c r="C589" s="7">
        <v>18</v>
      </c>
      <c r="D589" s="2">
        <v>43436.762523148151</v>
      </c>
      <c r="E589" s="3" t="s">
        <v>1276</v>
      </c>
      <c r="F589" s="3">
        <v>24026</v>
      </c>
      <c r="G589" s="3" t="s">
        <v>96</v>
      </c>
      <c r="H589" s="3">
        <v>0</v>
      </c>
      <c r="I589" s="3">
        <v>343</v>
      </c>
      <c r="J589" s="3">
        <v>12</v>
      </c>
      <c r="K589" s="3">
        <v>2</v>
      </c>
      <c r="M589" s="2">
        <v>43436.764745370368</v>
      </c>
      <c r="N589" s="2">
        <v>43436.76935185185</v>
      </c>
      <c r="O589" s="3" t="s">
        <v>30</v>
      </c>
      <c r="P589" s="3" t="s">
        <v>31</v>
      </c>
      <c r="Q589" s="3" t="s">
        <v>103</v>
      </c>
      <c r="R589" s="3" t="s">
        <v>19</v>
      </c>
      <c r="S589" s="2">
        <v>43436.764097222222</v>
      </c>
      <c r="T589" s="2">
        <v>43436.764097222222</v>
      </c>
      <c r="U589" s="2">
        <v>43436.772002314814</v>
      </c>
      <c r="V589" s="2">
        <v>43436.772002314814</v>
      </c>
      <c r="X589" s="2">
        <f t="shared" si="263"/>
        <v>43436.762523148151</v>
      </c>
      <c r="Y589" s="33">
        <f t="shared" si="264"/>
        <v>4.6064814814599231E-3</v>
      </c>
      <c r="Z589" s="33">
        <f t="shared" si="265"/>
        <v>9.2129629629198462E-3</v>
      </c>
      <c r="AA589" s="30"/>
      <c r="AB589" s="30">
        <f t="shared" si="286"/>
        <v>6.4814814686542377E-4</v>
      </c>
      <c r="AC589" s="30">
        <f t="shared" si="287"/>
        <v>2.2222222178243101E-3</v>
      </c>
      <c r="AD589" s="30"/>
      <c r="AE589" s="30"/>
    </row>
    <row r="590" spans="1:31" s="3" customFormat="1" hidden="1" x14ac:dyDescent="0.4">
      <c r="A590" s="16" t="str">
        <f t="shared" si="261"/>
        <v>-</v>
      </c>
      <c r="B590" s="16" t="str">
        <f t="shared" si="262"/>
        <v>-</v>
      </c>
      <c r="C590" s="7">
        <v>18</v>
      </c>
      <c r="D590" s="2">
        <v>43436.765092592592</v>
      </c>
      <c r="E590" s="3" t="s">
        <v>1226</v>
      </c>
      <c r="F590" s="3">
        <v>24029</v>
      </c>
      <c r="G590" s="3" t="s">
        <v>96</v>
      </c>
      <c r="H590" s="3">
        <v>0</v>
      </c>
      <c r="I590" s="3">
        <v>125</v>
      </c>
      <c r="J590" s="3">
        <v>14</v>
      </c>
      <c r="K590" s="3">
        <v>2</v>
      </c>
      <c r="M590" s="2">
        <v>43436.769537037035</v>
      </c>
      <c r="N590" s="2">
        <v>43436.773877314816</v>
      </c>
      <c r="O590" s="3" t="s">
        <v>43</v>
      </c>
      <c r="P590" s="3" t="s">
        <v>89</v>
      </c>
      <c r="Q590" s="3" t="s">
        <v>103</v>
      </c>
      <c r="R590" s="3" t="s">
        <v>19</v>
      </c>
      <c r="S590" s="2">
        <v>43436.77</v>
      </c>
      <c r="T590" s="2">
        <v>43436.77</v>
      </c>
      <c r="U590" s="2">
        <v>43436.777326388888</v>
      </c>
      <c r="V590" s="2">
        <v>43436.777326388888</v>
      </c>
      <c r="X590" s="2">
        <f t="shared" si="263"/>
        <v>43436.765092592592</v>
      </c>
      <c r="Y590" s="33">
        <f t="shared" si="264"/>
        <v>4.3402777810115367E-3</v>
      </c>
      <c r="Z590" s="33">
        <f t="shared" si="265"/>
        <v>8.6805555620230734E-3</v>
      </c>
      <c r="AA590" s="30"/>
      <c r="AB590" s="30">
        <f t="shared" si="286"/>
        <v>0</v>
      </c>
      <c r="AC590" s="30">
        <f t="shared" si="287"/>
        <v>4.4444444429245777E-3</v>
      </c>
      <c r="AD590" s="30"/>
      <c r="AE590" s="30"/>
    </row>
    <row r="591" spans="1:31" s="3" customFormat="1" hidden="1" x14ac:dyDescent="0.4">
      <c r="A591" s="16" t="str">
        <f t="shared" si="261"/>
        <v>-</v>
      </c>
      <c r="B591" s="16" t="str">
        <f t="shared" si="262"/>
        <v>-</v>
      </c>
      <c r="C591" s="7">
        <v>18</v>
      </c>
      <c r="D591" s="2">
        <v>43436.765416666669</v>
      </c>
      <c r="E591" s="3" t="s">
        <v>1279</v>
      </c>
      <c r="F591" s="3">
        <v>24030</v>
      </c>
      <c r="G591" s="3" t="s">
        <v>96</v>
      </c>
      <c r="H591" s="3">
        <v>0</v>
      </c>
      <c r="I591" s="3">
        <v>547</v>
      </c>
      <c r="J591" s="3">
        <v>13</v>
      </c>
      <c r="K591" s="3">
        <v>2</v>
      </c>
      <c r="M591" s="2">
        <v>43436.774085648147</v>
      </c>
      <c r="N591" s="2">
        <v>43436.78193287037</v>
      </c>
      <c r="O591" s="3" t="s">
        <v>48</v>
      </c>
      <c r="P591" s="3" t="s">
        <v>49</v>
      </c>
      <c r="Q591" s="3" t="s">
        <v>30</v>
      </c>
      <c r="R591" s="3" t="s">
        <v>31</v>
      </c>
      <c r="S591" s="2">
        <v>43436.772337962961</v>
      </c>
      <c r="T591" s="2">
        <v>43436.772337962961</v>
      </c>
      <c r="U591" s="2">
        <v>43436.780856481484</v>
      </c>
      <c r="V591" s="2">
        <v>43436.780856481484</v>
      </c>
      <c r="X591" s="2">
        <f t="shared" si="263"/>
        <v>43436.765416666669</v>
      </c>
      <c r="Y591" s="33">
        <f t="shared" si="264"/>
        <v>7.8472222230629995E-3</v>
      </c>
      <c r="Z591" s="33">
        <f t="shared" si="265"/>
        <v>1.5694444446125999E-2</v>
      </c>
      <c r="AA591" s="30"/>
      <c r="AB591" s="30">
        <f t="shared" si="286"/>
        <v>1.747685186273884E-3</v>
      </c>
      <c r="AC591" s="30">
        <f t="shared" si="287"/>
        <v>8.6689814779674634E-3</v>
      </c>
      <c r="AD591" s="30"/>
      <c r="AE591" s="30"/>
    </row>
    <row r="592" spans="1:31" s="3" customFormat="1" x14ac:dyDescent="0.4">
      <c r="A592" s="16" t="str">
        <f t="shared" si="261"/>
        <v>★</v>
      </c>
      <c r="B592" s="16" t="str">
        <f t="shared" si="262"/>
        <v>-</v>
      </c>
      <c r="C592" s="7">
        <v>18</v>
      </c>
      <c r="D592" s="2">
        <v>43436.7655787037</v>
      </c>
      <c r="E592" s="3" t="s">
        <v>828</v>
      </c>
      <c r="F592" s="3">
        <v>24031</v>
      </c>
      <c r="G592" s="3" t="s">
        <v>110</v>
      </c>
      <c r="H592" s="3">
        <v>5037</v>
      </c>
      <c r="I592" s="3">
        <v>919</v>
      </c>
      <c r="J592" s="3">
        <v>12</v>
      </c>
      <c r="K592" s="3">
        <v>1</v>
      </c>
      <c r="M592" s="2">
        <v>43436.771956018521</v>
      </c>
      <c r="N592" s="2">
        <v>43436.777962962966</v>
      </c>
      <c r="O592" s="3" t="s">
        <v>33</v>
      </c>
      <c r="P592" s="3" t="s">
        <v>34</v>
      </c>
      <c r="Q592" s="3" t="s">
        <v>26</v>
      </c>
      <c r="R592" s="3" t="s">
        <v>27</v>
      </c>
      <c r="S592" s="2">
        <v>43436.772511574076</v>
      </c>
      <c r="T592" s="2">
        <v>43436.772511574076</v>
      </c>
      <c r="U592" s="2">
        <v>43436.781331018516</v>
      </c>
      <c r="V592" s="2">
        <v>43436.781331018516</v>
      </c>
      <c r="W592" s="2">
        <v>43436.772511574076</v>
      </c>
      <c r="X592" s="2">
        <f t="shared" si="263"/>
        <v>43436.772511574076</v>
      </c>
      <c r="Y592" s="33">
        <f t="shared" si="264"/>
        <v>6.0069444443797693E-3</v>
      </c>
      <c r="Z592" s="33">
        <f t="shared" si="265"/>
        <v>6.0069444443797693E-3</v>
      </c>
      <c r="AA592" s="30"/>
      <c r="AB592" s="30">
        <f t="shared" si="286"/>
        <v>0</v>
      </c>
      <c r="AC592" s="30">
        <f t="shared" si="287"/>
        <v>0</v>
      </c>
      <c r="AD592" s="30"/>
      <c r="AE592" s="30"/>
    </row>
    <row r="593" spans="1:31" s="3" customFormat="1" hidden="1" x14ac:dyDescent="0.4">
      <c r="A593" s="16" t="str">
        <f t="shared" si="261"/>
        <v>-</v>
      </c>
      <c r="B593" s="16" t="str">
        <f t="shared" si="262"/>
        <v>-</v>
      </c>
      <c r="C593" s="7">
        <v>18</v>
      </c>
      <c r="D593" s="2">
        <v>43436.765960648147</v>
      </c>
      <c r="E593" s="3" t="s">
        <v>1280</v>
      </c>
      <c r="F593" s="3">
        <v>24033</v>
      </c>
      <c r="G593" s="3" t="s">
        <v>96</v>
      </c>
      <c r="H593" s="3">
        <v>0</v>
      </c>
      <c r="I593" s="3">
        <v>707</v>
      </c>
      <c r="J593" s="3">
        <v>3</v>
      </c>
      <c r="K593" s="3">
        <v>4</v>
      </c>
      <c r="M593" s="2">
        <v>43436.774085648147</v>
      </c>
      <c r="N593" s="2">
        <v>43436.782268518517</v>
      </c>
      <c r="O593" s="3" t="s">
        <v>61</v>
      </c>
      <c r="P593" s="3" t="s">
        <v>62</v>
      </c>
      <c r="Q593" s="3" t="s">
        <v>26</v>
      </c>
      <c r="R593" s="3" t="s">
        <v>27</v>
      </c>
      <c r="S593" s="2">
        <v>43436.775763888887</v>
      </c>
      <c r="T593" s="2">
        <v>43436.775763888887</v>
      </c>
      <c r="U593" s="2">
        <v>43436.786307870374</v>
      </c>
      <c r="V593" s="2">
        <v>43436.786307870374</v>
      </c>
      <c r="X593" s="2">
        <f t="shared" si="263"/>
        <v>43436.765960648147</v>
      </c>
      <c r="Y593" s="33">
        <f t="shared" si="264"/>
        <v>8.182870369637385E-3</v>
      </c>
      <c r="Z593" s="33">
        <f t="shared" si="265"/>
        <v>3.273148147854954E-2</v>
      </c>
      <c r="AA593" s="30"/>
      <c r="AB593" s="30">
        <f t="shared" si="286"/>
        <v>0</v>
      </c>
      <c r="AC593" s="30">
        <f t="shared" si="287"/>
        <v>8.1250000002910383E-3</v>
      </c>
      <c r="AD593" s="30"/>
      <c r="AE593" s="30"/>
    </row>
    <row r="594" spans="1:31" s="3" customFormat="1" hidden="1" x14ac:dyDescent="0.4">
      <c r="A594" s="16" t="str">
        <f t="shared" si="261"/>
        <v>-</v>
      </c>
      <c r="B594" s="16" t="str">
        <f t="shared" si="262"/>
        <v>-</v>
      </c>
      <c r="C594" s="7">
        <v>18</v>
      </c>
      <c r="D594" s="2">
        <v>43436.770370370374</v>
      </c>
      <c r="E594" s="3" t="s">
        <v>1282</v>
      </c>
      <c r="F594" s="3">
        <v>24036</v>
      </c>
      <c r="G594" s="3" t="s">
        <v>96</v>
      </c>
      <c r="H594" s="3">
        <v>0</v>
      </c>
      <c r="I594" s="3">
        <v>131</v>
      </c>
      <c r="J594" s="3">
        <v>2</v>
      </c>
      <c r="K594" s="3">
        <v>1</v>
      </c>
      <c r="M594" s="2">
        <v>43436.776643518519</v>
      </c>
      <c r="N594" s="2">
        <v>43436.783449074072</v>
      </c>
      <c r="O594" s="3" t="s">
        <v>20</v>
      </c>
      <c r="P594" s="3" t="s">
        <v>21</v>
      </c>
      <c r="Q594" s="3" t="s">
        <v>43</v>
      </c>
      <c r="R594" s="3" t="s">
        <v>89</v>
      </c>
      <c r="S594" s="2">
        <v>43436.778703703705</v>
      </c>
      <c r="T594" s="2">
        <v>43436.778703703705</v>
      </c>
      <c r="U594" s="2">
        <v>43436.785000000003</v>
      </c>
      <c r="V594" s="2">
        <v>43436.785937499997</v>
      </c>
      <c r="X594" s="2">
        <f t="shared" si="263"/>
        <v>43436.770370370374</v>
      </c>
      <c r="Y594" s="33">
        <f t="shared" si="264"/>
        <v>6.805555553000886E-3</v>
      </c>
      <c r="Z594" s="33">
        <f t="shared" si="265"/>
        <v>6.805555553000886E-3</v>
      </c>
      <c r="AA594" s="30"/>
      <c r="AB594" s="30">
        <f t="shared" si="286"/>
        <v>0</v>
      </c>
      <c r="AC594" s="30">
        <f t="shared" si="287"/>
        <v>6.2731481448281556E-3</v>
      </c>
      <c r="AD594" s="30"/>
      <c r="AE594" s="30"/>
    </row>
    <row r="595" spans="1:31" s="3" customFormat="1" x14ac:dyDescent="0.4">
      <c r="A595" s="16" t="str">
        <f t="shared" si="261"/>
        <v>★</v>
      </c>
      <c r="B595" s="16" t="str">
        <f t="shared" si="262"/>
        <v>-</v>
      </c>
      <c r="C595" s="7">
        <v>18</v>
      </c>
      <c r="D595" s="2">
        <v>43436.77103009259</v>
      </c>
      <c r="E595" s="3" t="s">
        <v>1167</v>
      </c>
      <c r="F595" s="3">
        <v>24037</v>
      </c>
      <c r="G595" s="3" t="s">
        <v>65</v>
      </c>
      <c r="H595" s="3">
        <v>8112</v>
      </c>
      <c r="I595" s="3">
        <v>190</v>
      </c>
      <c r="J595" s="3">
        <v>6</v>
      </c>
      <c r="K595" s="3">
        <v>2</v>
      </c>
      <c r="M595" s="2">
        <v>43436.780069444445</v>
      </c>
      <c r="N595" s="2">
        <v>43436.79351851852</v>
      </c>
      <c r="O595" s="3" t="s">
        <v>41</v>
      </c>
      <c r="P595" s="3" t="s">
        <v>42</v>
      </c>
      <c r="Q595" s="3" t="s">
        <v>63</v>
      </c>
      <c r="R595" s="3" t="s">
        <v>64</v>
      </c>
      <c r="S595" s="2">
        <v>43436.777962962966</v>
      </c>
      <c r="T595" s="2">
        <v>43436.777962962966</v>
      </c>
      <c r="U595" s="2">
        <v>43436.790439814817</v>
      </c>
      <c r="V595" s="2">
        <v>43436.794409722221</v>
      </c>
      <c r="W595" s="2">
        <v>43436.777962962966</v>
      </c>
      <c r="X595" s="2">
        <f t="shared" si="263"/>
        <v>43436.777962962966</v>
      </c>
      <c r="Y595" s="33">
        <f t="shared" si="264"/>
        <v>1.3449074074742384E-2</v>
      </c>
      <c r="Z595" s="33">
        <f t="shared" si="265"/>
        <v>2.6898148149484769E-2</v>
      </c>
      <c r="AA595" s="30"/>
      <c r="AB595" s="30">
        <f t="shared" si="286"/>
        <v>2.1064814791316167E-3</v>
      </c>
      <c r="AC595" s="30">
        <f t="shared" si="287"/>
        <v>2.1064814791316167E-3</v>
      </c>
      <c r="AD595" s="30"/>
      <c r="AE595" s="30"/>
    </row>
    <row r="596" spans="1:31" s="3" customFormat="1" x14ac:dyDescent="0.4">
      <c r="A596" s="16" t="str">
        <f t="shared" si="261"/>
        <v>-</v>
      </c>
      <c r="B596" s="16" t="str">
        <f t="shared" si="262"/>
        <v>-</v>
      </c>
      <c r="C596" s="7">
        <v>18</v>
      </c>
      <c r="D596" s="2">
        <v>43436.771134259259</v>
      </c>
      <c r="E596" s="3" t="s">
        <v>1248</v>
      </c>
      <c r="F596" s="3">
        <v>24038</v>
      </c>
      <c r="G596" s="3" t="s">
        <v>97</v>
      </c>
      <c r="H596" s="3">
        <v>8154</v>
      </c>
      <c r="I596" s="3">
        <v>661</v>
      </c>
      <c r="J596" s="3">
        <v>15</v>
      </c>
      <c r="K596" s="3">
        <v>3</v>
      </c>
      <c r="M596" s="2">
        <v>43436.7812962963</v>
      </c>
      <c r="N596" s="2">
        <v>43436.789733796293</v>
      </c>
      <c r="O596" s="3" t="s">
        <v>41</v>
      </c>
      <c r="P596" s="3" t="s">
        <v>42</v>
      </c>
      <c r="Q596" s="3" t="s">
        <v>26</v>
      </c>
      <c r="R596" s="3" t="s">
        <v>27</v>
      </c>
      <c r="S596" s="2">
        <v>43436.777569444443</v>
      </c>
      <c r="T596" s="2">
        <v>43436.78229166667</v>
      </c>
      <c r="U596" s="2">
        <v>43436.785914351851</v>
      </c>
      <c r="V596" s="2">
        <v>43436.790636574071</v>
      </c>
      <c r="X596" s="2">
        <f t="shared" si="263"/>
        <v>43436.771134259259</v>
      </c>
      <c r="Y596" s="33">
        <f t="shared" si="264"/>
        <v>8.437499993306119E-3</v>
      </c>
      <c r="Z596" s="33">
        <f t="shared" si="265"/>
        <v>2.5312499979918357E-2</v>
      </c>
      <c r="AA596" s="30"/>
      <c r="AB596" s="30">
        <f t="shared" si="286"/>
        <v>3.7268518572091125E-3</v>
      </c>
      <c r="AC596" s="30">
        <f t="shared" si="287"/>
        <v>1.0162037040572613E-2</v>
      </c>
      <c r="AD596" s="30"/>
      <c r="AE596" s="30"/>
    </row>
    <row r="597" spans="1:31" s="3" customFormat="1" x14ac:dyDescent="0.4">
      <c r="A597" s="16" t="str">
        <f t="shared" si="261"/>
        <v>-</v>
      </c>
      <c r="B597" s="16" t="str">
        <f t="shared" si="262"/>
        <v>-</v>
      </c>
      <c r="C597" s="7">
        <v>18</v>
      </c>
      <c r="D597" s="2">
        <v>43436.772118055553</v>
      </c>
      <c r="E597" s="3" t="s">
        <v>1283</v>
      </c>
      <c r="F597" s="3">
        <v>24040</v>
      </c>
      <c r="G597" s="3" t="s">
        <v>32</v>
      </c>
      <c r="H597" s="3">
        <v>8156</v>
      </c>
      <c r="I597" s="3">
        <v>754</v>
      </c>
      <c r="J597" s="3">
        <v>5</v>
      </c>
      <c r="K597" s="3">
        <v>2</v>
      </c>
      <c r="M597" s="2">
        <v>43436.775972222225</v>
      </c>
      <c r="N597" s="2">
        <v>43436.786296296297</v>
      </c>
      <c r="O597" s="3" t="s">
        <v>63</v>
      </c>
      <c r="P597" s="3" t="s">
        <v>64</v>
      </c>
      <c r="Q597" s="3" t="s">
        <v>43</v>
      </c>
      <c r="R597" s="3" t="s">
        <v>89</v>
      </c>
      <c r="S597" s="2">
        <v>43436.778680555559</v>
      </c>
      <c r="T597" s="2">
        <v>43436.778680555559</v>
      </c>
      <c r="U597" s="2">
        <v>43436.78869212963</v>
      </c>
      <c r="V597" s="2">
        <v>43436.78869212963</v>
      </c>
      <c r="X597" s="2">
        <f t="shared" ref="X597:X674" si="288">IF(W597&gt;0,W597,D597)</f>
        <v>43436.772118055553</v>
      </c>
      <c r="Y597" s="33">
        <f t="shared" ref="Y597:Y674" si="289">N597-M597</f>
        <v>1.0324074071832001E-2</v>
      </c>
      <c r="Z597" s="33">
        <f t="shared" ref="Z597:Z674" si="290">Y597*K597</f>
        <v>2.0648148143664002E-2</v>
      </c>
      <c r="AA597" s="30"/>
      <c r="AB597" s="30">
        <f t="shared" si="286"/>
        <v>0</v>
      </c>
      <c r="AC597" s="30">
        <f t="shared" si="287"/>
        <v>3.8541666726814583E-3</v>
      </c>
      <c r="AD597" s="30"/>
      <c r="AE597" s="30"/>
    </row>
    <row r="598" spans="1:31" s="3" customFormat="1" x14ac:dyDescent="0.4">
      <c r="A598" s="16" t="str">
        <f t="shared" ref="A598:A675" si="291">IF(W598&gt;0, "★", "-")</f>
        <v>★</v>
      </c>
      <c r="B598" s="16" t="str">
        <f t="shared" ref="B598:B675" si="292">IF(L598&gt;0, "☆", "-")</f>
        <v>-</v>
      </c>
      <c r="C598" s="7">
        <v>18</v>
      </c>
      <c r="D598" s="2">
        <v>43436.772511574076</v>
      </c>
      <c r="E598" s="3" t="s">
        <v>1135</v>
      </c>
      <c r="F598" s="3">
        <v>24042</v>
      </c>
      <c r="G598" s="3" t="s">
        <v>32</v>
      </c>
      <c r="H598" s="3">
        <v>8034</v>
      </c>
      <c r="I598" s="3">
        <v>613</v>
      </c>
      <c r="J598" s="3">
        <v>6</v>
      </c>
      <c r="K598" s="3">
        <v>2</v>
      </c>
      <c r="M598" s="2">
        <v>43436.779039351852</v>
      </c>
      <c r="N598" s="2">
        <v>43436.785879629628</v>
      </c>
      <c r="O598" s="3" t="s">
        <v>41</v>
      </c>
      <c r="P598" s="3" t="s">
        <v>42</v>
      </c>
      <c r="Q598" s="3" t="s">
        <v>103</v>
      </c>
      <c r="R598" s="3" t="s">
        <v>19</v>
      </c>
      <c r="S598" s="2">
        <v>43436.779467592591</v>
      </c>
      <c r="T598" s="2">
        <v>43436.779467592591</v>
      </c>
      <c r="U598" s="2">
        <v>43436.788668981484</v>
      </c>
      <c r="V598" s="2">
        <v>43436.788668981484</v>
      </c>
      <c r="W598" s="2">
        <v>43436.779467592591</v>
      </c>
      <c r="X598" s="2">
        <f t="shared" si="288"/>
        <v>43436.779467592591</v>
      </c>
      <c r="Y598" s="33">
        <f t="shared" si="289"/>
        <v>6.8402777760638855E-3</v>
      </c>
      <c r="Z598" s="33">
        <f t="shared" si="290"/>
        <v>1.3680555552127771E-2</v>
      </c>
      <c r="AA598" s="30"/>
      <c r="AB598" s="30">
        <f t="shared" si="286"/>
        <v>0</v>
      </c>
      <c r="AC598" s="30">
        <f t="shared" si="287"/>
        <v>0</v>
      </c>
      <c r="AD598" s="30"/>
      <c r="AE598" s="30"/>
    </row>
    <row r="599" spans="1:31" s="3" customFormat="1" x14ac:dyDescent="0.4">
      <c r="A599" s="16" t="str">
        <f t="shared" si="291"/>
        <v>★</v>
      </c>
      <c r="B599" s="16" t="str">
        <f t="shared" si="292"/>
        <v>-</v>
      </c>
      <c r="C599" s="7">
        <v>18</v>
      </c>
      <c r="D599" s="2">
        <v>43436.772662037038</v>
      </c>
      <c r="E599" s="3" t="s">
        <v>638</v>
      </c>
      <c r="F599" s="3">
        <v>24043</v>
      </c>
      <c r="G599" s="3" t="s">
        <v>110</v>
      </c>
      <c r="H599" s="3">
        <v>2215</v>
      </c>
      <c r="I599" s="3">
        <v>622</v>
      </c>
      <c r="J599" s="3">
        <v>4</v>
      </c>
      <c r="K599" s="3">
        <v>1</v>
      </c>
      <c r="M599" s="2">
        <v>43436.777951388889</v>
      </c>
      <c r="N599" s="2">
        <v>43436.786099537036</v>
      </c>
      <c r="O599" s="3" t="s">
        <v>24</v>
      </c>
      <c r="P599" s="3" t="s">
        <v>25</v>
      </c>
      <c r="Q599" s="3" t="s">
        <v>103</v>
      </c>
      <c r="R599" s="3" t="s">
        <v>19</v>
      </c>
      <c r="S599" s="2">
        <v>43436.779594907406</v>
      </c>
      <c r="T599" s="2">
        <v>43436.779675925929</v>
      </c>
      <c r="U599" s="2">
        <v>43436.786030092589</v>
      </c>
      <c r="V599" s="2">
        <v>43436.789872685185</v>
      </c>
      <c r="W599" s="2">
        <v>43436.779594907406</v>
      </c>
      <c r="X599" s="2">
        <f t="shared" si="288"/>
        <v>43436.779594907406</v>
      </c>
      <c r="Y599" s="33">
        <f t="shared" si="289"/>
        <v>8.1481481465743855E-3</v>
      </c>
      <c r="Z599" s="33">
        <f t="shared" si="290"/>
        <v>8.1481481465743855E-3</v>
      </c>
      <c r="AA599" s="30"/>
      <c r="AB599" s="30">
        <f t="shared" si="286"/>
        <v>0</v>
      </c>
      <c r="AC599" s="30">
        <f t="shared" si="287"/>
        <v>0</v>
      </c>
      <c r="AD599" s="30"/>
      <c r="AE599" s="30"/>
    </row>
    <row r="600" spans="1:31" s="3" customFormat="1" hidden="1" x14ac:dyDescent="0.4">
      <c r="A600" s="16" t="str">
        <f t="shared" si="291"/>
        <v>-</v>
      </c>
      <c r="B600" s="16" t="str">
        <f t="shared" si="292"/>
        <v>-</v>
      </c>
      <c r="C600" s="7">
        <v>18</v>
      </c>
      <c r="D600" s="2">
        <v>43436.773402777777</v>
      </c>
      <c r="E600" s="3" t="s">
        <v>1236</v>
      </c>
      <c r="F600" s="3">
        <v>24045</v>
      </c>
      <c r="G600" s="3" t="s">
        <v>96</v>
      </c>
      <c r="H600" s="3">
        <v>0</v>
      </c>
      <c r="I600" s="3">
        <v>102</v>
      </c>
      <c r="J600" s="3">
        <v>4</v>
      </c>
      <c r="K600" s="3">
        <v>1</v>
      </c>
      <c r="M600" s="2">
        <v>43436.778611111113</v>
      </c>
      <c r="N600" s="2">
        <v>43436.79519675926</v>
      </c>
      <c r="O600" s="3" t="s">
        <v>24</v>
      </c>
      <c r="P600" s="3" t="s">
        <v>25</v>
      </c>
      <c r="Q600" s="3" t="s">
        <v>53</v>
      </c>
      <c r="R600" s="3" t="s">
        <v>54</v>
      </c>
      <c r="S600" s="2">
        <v>43436.780023148145</v>
      </c>
      <c r="T600" s="2">
        <v>43436.780023148145</v>
      </c>
      <c r="U600" s="2">
        <v>43436.793807870374</v>
      </c>
      <c r="V600" s="2">
        <v>43436.797222222223</v>
      </c>
      <c r="X600" s="2">
        <f t="shared" si="288"/>
        <v>43436.773402777777</v>
      </c>
      <c r="Y600" s="33">
        <f t="shared" si="289"/>
        <v>1.6585648147156462E-2</v>
      </c>
      <c r="Z600" s="33">
        <f t="shared" si="290"/>
        <v>1.6585648147156462E-2</v>
      </c>
      <c r="AA600" s="30"/>
      <c r="AB600" s="30">
        <f t="shared" si="286"/>
        <v>0</v>
      </c>
      <c r="AC600" s="30">
        <f t="shared" si="287"/>
        <v>5.2083333357586525E-3</v>
      </c>
      <c r="AD600" s="30"/>
      <c r="AE600" s="30"/>
    </row>
    <row r="601" spans="1:31" s="3" customFormat="1" x14ac:dyDescent="0.4">
      <c r="A601" s="16" t="str">
        <f t="shared" si="291"/>
        <v>-</v>
      </c>
      <c r="B601" s="16" t="str">
        <f t="shared" si="292"/>
        <v>-</v>
      </c>
      <c r="C601" s="7">
        <v>18</v>
      </c>
      <c r="D601" s="2">
        <v>43436.774965277778</v>
      </c>
      <c r="E601" s="3" t="s">
        <v>1284</v>
      </c>
      <c r="F601" s="3">
        <v>24046</v>
      </c>
      <c r="G601" s="3" t="s">
        <v>32</v>
      </c>
      <c r="H601" s="3">
        <v>6656</v>
      </c>
      <c r="I601" s="3">
        <v>633</v>
      </c>
      <c r="J601" s="3">
        <v>12</v>
      </c>
      <c r="K601" s="3">
        <v>1</v>
      </c>
      <c r="M601" s="2">
        <v>43436.781701388885</v>
      </c>
      <c r="N601" s="2">
        <v>43436.785428240742</v>
      </c>
      <c r="O601" s="3" t="s">
        <v>33</v>
      </c>
      <c r="P601" s="3" t="s">
        <v>34</v>
      </c>
      <c r="Q601" s="3" t="s">
        <v>61</v>
      </c>
      <c r="R601" s="3" t="s">
        <v>62</v>
      </c>
      <c r="S601" s="2">
        <v>43436.781539351854</v>
      </c>
      <c r="T601" s="2">
        <v>43436.781539351854</v>
      </c>
      <c r="U601" s="2">
        <v>43436.787627314814</v>
      </c>
      <c r="V601" s="2">
        <v>43436.787627314814</v>
      </c>
      <c r="X601" s="2">
        <f t="shared" si="288"/>
        <v>43436.774965277778</v>
      </c>
      <c r="Y601" s="33">
        <f t="shared" si="289"/>
        <v>3.7268518572091125E-3</v>
      </c>
      <c r="Z601" s="33">
        <f t="shared" si="290"/>
        <v>3.7268518572091125E-3</v>
      </c>
      <c r="AA601" s="30"/>
      <c r="AB601" s="30">
        <f t="shared" si="286"/>
        <v>1.6203703125938773E-4</v>
      </c>
      <c r="AC601" s="30">
        <f t="shared" si="287"/>
        <v>6.7361111068748869E-3</v>
      </c>
      <c r="AD601" s="30"/>
      <c r="AE601" s="30"/>
    </row>
    <row r="602" spans="1:31" s="3" customFormat="1" x14ac:dyDescent="0.4">
      <c r="A602" s="16" t="str">
        <f t="shared" si="291"/>
        <v>-</v>
      </c>
      <c r="B602" s="16" t="str">
        <f t="shared" si="292"/>
        <v>-</v>
      </c>
      <c r="C602" s="7">
        <v>18</v>
      </c>
      <c r="D602" s="2">
        <v>43436.775983796295</v>
      </c>
      <c r="E602" s="3" t="s">
        <v>1252</v>
      </c>
      <c r="F602" s="3">
        <v>24047</v>
      </c>
      <c r="G602" s="3" t="s">
        <v>32</v>
      </c>
      <c r="H602" s="3">
        <v>5074</v>
      </c>
      <c r="I602" s="3">
        <v>395</v>
      </c>
      <c r="J602" s="3">
        <v>1</v>
      </c>
      <c r="K602" s="3">
        <v>1</v>
      </c>
      <c r="M602" s="2">
        <v>43436.779351851852</v>
      </c>
      <c r="N602" s="2">
        <v>43436.783020833333</v>
      </c>
      <c r="O602" s="3" t="s">
        <v>43</v>
      </c>
      <c r="P602" s="3" t="s">
        <v>89</v>
      </c>
      <c r="Q602" s="3" t="s">
        <v>71</v>
      </c>
      <c r="R602" s="3" t="s">
        <v>72</v>
      </c>
      <c r="S602" s="2">
        <v>43436.778634259259</v>
      </c>
      <c r="T602" s="2">
        <v>43436.778634259259</v>
      </c>
      <c r="U602" s="2">
        <v>43436.783217592594</v>
      </c>
      <c r="V602" s="2">
        <v>43436.783217592594</v>
      </c>
      <c r="X602" s="2">
        <f t="shared" si="288"/>
        <v>43436.775983796295</v>
      </c>
      <c r="Y602" s="33">
        <f t="shared" si="289"/>
        <v>3.6689814805868082E-3</v>
      </c>
      <c r="Z602" s="33">
        <f t="shared" si="290"/>
        <v>3.6689814805868082E-3</v>
      </c>
      <c r="AA602" s="30"/>
      <c r="AB602" s="30">
        <f t="shared" si="286"/>
        <v>7.1759259299142286E-4</v>
      </c>
      <c r="AC602" s="30">
        <f t="shared" si="287"/>
        <v>3.3680555570754223E-3</v>
      </c>
      <c r="AD602" s="30"/>
      <c r="AE602" s="30"/>
    </row>
    <row r="603" spans="1:31" s="3" customFormat="1" hidden="1" x14ac:dyDescent="0.4">
      <c r="A603" s="16" t="str">
        <f t="shared" si="291"/>
        <v>-</v>
      </c>
      <c r="B603" s="16" t="str">
        <f t="shared" si="292"/>
        <v>-</v>
      </c>
      <c r="C603" s="7">
        <v>18</v>
      </c>
      <c r="D603" s="2">
        <v>43436.776319444441</v>
      </c>
      <c r="E603" s="3" t="s">
        <v>1274</v>
      </c>
      <c r="F603" s="3">
        <v>24048</v>
      </c>
      <c r="G603" s="3" t="s">
        <v>96</v>
      </c>
      <c r="H603" s="3">
        <v>0</v>
      </c>
      <c r="I603" s="3">
        <v>552</v>
      </c>
      <c r="J603" s="3">
        <v>2</v>
      </c>
      <c r="K603" s="3">
        <v>1</v>
      </c>
      <c r="M603" s="2">
        <v>43436.777939814812</v>
      </c>
      <c r="N603" s="2">
        <v>43436.791921296295</v>
      </c>
      <c r="O603" s="3" t="s">
        <v>30</v>
      </c>
      <c r="P603" s="3" t="s">
        <v>31</v>
      </c>
      <c r="Q603" s="3" t="s">
        <v>36</v>
      </c>
      <c r="R603" s="3" t="s">
        <v>37</v>
      </c>
      <c r="S603" s="2">
        <v>43436.780243055553</v>
      </c>
      <c r="T603" s="2">
        <v>43436.780243055553</v>
      </c>
      <c r="U603" s="2">
        <v>43436.796388888892</v>
      </c>
      <c r="V603" s="2">
        <v>43436.796388888892</v>
      </c>
      <c r="X603" s="2">
        <f t="shared" si="288"/>
        <v>43436.776319444441</v>
      </c>
      <c r="Y603" s="33">
        <f t="shared" si="289"/>
        <v>1.3981481482915115E-2</v>
      </c>
      <c r="Z603" s="33">
        <f t="shared" si="290"/>
        <v>1.3981481482915115E-2</v>
      </c>
      <c r="AA603" s="30"/>
      <c r="AB603" s="30">
        <f t="shared" si="286"/>
        <v>0</v>
      </c>
      <c r="AC603" s="30">
        <f t="shared" si="287"/>
        <v>1.6203703708015382E-3</v>
      </c>
      <c r="AD603" s="30"/>
      <c r="AE603" s="30"/>
    </row>
    <row r="604" spans="1:31" s="3" customFormat="1" x14ac:dyDescent="0.4">
      <c r="A604" s="16" t="str">
        <f t="shared" si="291"/>
        <v>-</v>
      </c>
      <c r="B604" s="16" t="str">
        <f t="shared" si="292"/>
        <v>-</v>
      </c>
      <c r="C604" s="7">
        <v>18</v>
      </c>
      <c r="D604" s="2">
        <v>43436.777233796296</v>
      </c>
      <c r="E604" s="3" t="s">
        <v>807</v>
      </c>
      <c r="F604" s="3">
        <v>24049</v>
      </c>
      <c r="G604" s="3" t="s">
        <v>97</v>
      </c>
      <c r="H604" s="3">
        <v>8058</v>
      </c>
      <c r="I604" s="3">
        <v>645</v>
      </c>
      <c r="J604" s="3">
        <v>3</v>
      </c>
      <c r="K604" s="3">
        <v>2</v>
      </c>
      <c r="M604" s="2">
        <v>43436.78833333333</v>
      </c>
      <c r="N604" s="2">
        <v>43436.797268518516</v>
      </c>
      <c r="O604" s="3" t="s">
        <v>30</v>
      </c>
      <c r="P604" s="3" t="s">
        <v>31</v>
      </c>
      <c r="Q604" s="3" t="s">
        <v>39</v>
      </c>
      <c r="R604" s="3" t="s">
        <v>40</v>
      </c>
      <c r="S604" s="2">
        <v>43436.788078703707</v>
      </c>
      <c r="T604" s="2">
        <v>43436.788252314815</v>
      </c>
      <c r="U604" s="2">
        <v>43436.793761574074</v>
      </c>
      <c r="V604" s="2">
        <v>43436.794282407405</v>
      </c>
      <c r="X604" s="2">
        <f t="shared" si="288"/>
        <v>43436.777233796296</v>
      </c>
      <c r="Y604" s="33">
        <f t="shared" si="289"/>
        <v>8.9351851856918074E-3</v>
      </c>
      <c r="Z604" s="33">
        <f t="shared" si="290"/>
        <v>1.7870370371383615E-2</v>
      </c>
      <c r="AA604" s="30"/>
      <c r="AB604" s="30">
        <f t="shared" si="286"/>
        <v>2.5462962366873398E-4</v>
      </c>
      <c r="AC604" s="30">
        <f t="shared" si="287"/>
        <v>1.1099537034169771E-2</v>
      </c>
      <c r="AD604" s="30"/>
      <c r="AE604" s="30"/>
    </row>
    <row r="605" spans="1:31" s="3" customFormat="1" hidden="1" x14ac:dyDescent="0.4">
      <c r="A605" s="16" t="str">
        <f t="shared" si="291"/>
        <v>-</v>
      </c>
      <c r="B605" s="16" t="str">
        <f t="shared" si="292"/>
        <v>-</v>
      </c>
      <c r="C605" s="7">
        <v>18</v>
      </c>
      <c r="D605" s="2">
        <v>43436.777291666665</v>
      </c>
      <c r="E605" s="3" t="s">
        <v>1227</v>
      </c>
      <c r="F605" s="3">
        <v>24050</v>
      </c>
      <c r="G605" s="3" t="s">
        <v>95</v>
      </c>
      <c r="H605" s="3">
        <v>0</v>
      </c>
      <c r="I605" s="3">
        <v>892</v>
      </c>
      <c r="J605" s="3">
        <v>5</v>
      </c>
      <c r="K605" s="3">
        <v>1</v>
      </c>
      <c r="M605" s="2">
        <v>43436.781145833331</v>
      </c>
      <c r="N605" s="2">
        <v>43436.786030092589</v>
      </c>
      <c r="O605" s="3" t="s">
        <v>63</v>
      </c>
      <c r="P605" s="3" t="s">
        <v>64</v>
      </c>
      <c r="Q605" s="3" t="s">
        <v>43</v>
      </c>
      <c r="R605" s="3" t="s">
        <v>89</v>
      </c>
      <c r="S605" s="2">
        <v>43436.782847222225</v>
      </c>
      <c r="T605" s="2">
        <v>43436.782847222225</v>
      </c>
      <c r="U605" s="2">
        <v>43436.792164351849</v>
      </c>
      <c r="V605" s="2">
        <v>43436.792164351849</v>
      </c>
      <c r="X605" s="2">
        <f t="shared" si="288"/>
        <v>43436.777291666665</v>
      </c>
      <c r="Y605" s="33">
        <f t="shared" si="289"/>
        <v>4.8842592586879618E-3</v>
      </c>
      <c r="Z605" s="33">
        <f t="shared" si="290"/>
        <v>4.8842592586879618E-3</v>
      </c>
      <c r="AA605" s="30"/>
      <c r="AB605" s="30">
        <f t="shared" si="286"/>
        <v>0</v>
      </c>
      <c r="AC605" s="30">
        <f t="shared" si="287"/>
        <v>3.8541666654055007E-3</v>
      </c>
      <c r="AD605" s="30"/>
      <c r="AE605" s="30"/>
    </row>
    <row r="606" spans="1:31" s="3" customFormat="1" hidden="1" x14ac:dyDescent="0.4">
      <c r="A606" s="16" t="str">
        <f t="shared" si="291"/>
        <v>-</v>
      </c>
      <c r="B606" s="16" t="str">
        <f t="shared" si="292"/>
        <v>-</v>
      </c>
      <c r="C606" s="7">
        <v>18</v>
      </c>
      <c r="D606" s="2">
        <v>43436.77784722222</v>
      </c>
      <c r="E606" s="3" t="s">
        <v>1285</v>
      </c>
      <c r="F606" s="3">
        <v>24051</v>
      </c>
      <c r="G606" s="3" t="s">
        <v>96</v>
      </c>
      <c r="H606" s="3">
        <v>0</v>
      </c>
      <c r="I606" s="3">
        <v>328</v>
      </c>
      <c r="J606" s="3">
        <v>4</v>
      </c>
      <c r="K606" s="3">
        <v>2</v>
      </c>
      <c r="M606" s="2">
        <v>43436.779606481483</v>
      </c>
      <c r="N606" s="2">
        <v>43436.783020833333</v>
      </c>
      <c r="O606" s="3" t="s">
        <v>24</v>
      </c>
      <c r="P606" s="3" t="s">
        <v>25</v>
      </c>
      <c r="Q606" s="3" t="s">
        <v>33</v>
      </c>
      <c r="R606" s="3" t="s">
        <v>34</v>
      </c>
      <c r="S606" s="2">
        <v>43436.780370370368</v>
      </c>
      <c r="T606" s="2">
        <v>43436.780370370368</v>
      </c>
      <c r="U606" s="2">
        <v>43436.786921296298</v>
      </c>
      <c r="V606" s="2">
        <v>43436.786921296298</v>
      </c>
      <c r="X606" s="2">
        <f t="shared" si="288"/>
        <v>43436.77784722222</v>
      </c>
      <c r="Y606" s="33">
        <f t="shared" si="289"/>
        <v>3.4143518496421166E-3</v>
      </c>
      <c r="Z606" s="33">
        <f t="shared" si="290"/>
        <v>6.8287036992842332E-3</v>
      </c>
      <c r="AA606" s="30"/>
      <c r="AB606" s="30">
        <f t="shared" si="286"/>
        <v>0</v>
      </c>
      <c r="AC606" s="30">
        <f t="shared" si="287"/>
        <v>1.7592592630535364E-3</v>
      </c>
      <c r="AD606" s="30"/>
      <c r="AE606" s="30"/>
    </row>
    <row r="607" spans="1:31" s="3" customFormat="1" hidden="1" x14ac:dyDescent="0.4">
      <c r="A607" s="16" t="str">
        <f t="shared" si="291"/>
        <v>★</v>
      </c>
      <c r="B607" s="16" t="str">
        <f t="shared" si="292"/>
        <v>-</v>
      </c>
      <c r="C607" s="7">
        <v>18</v>
      </c>
      <c r="D607" s="2">
        <v>43436.779502314814</v>
      </c>
      <c r="E607" s="3" t="s">
        <v>1286</v>
      </c>
      <c r="F607" s="3">
        <v>24052</v>
      </c>
      <c r="G607" s="3" t="s">
        <v>95</v>
      </c>
      <c r="H607" s="3">
        <v>0</v>
      </c>
      <c r="I607" s="3">
        <v>895</v>
      </c>
      <c r="J607" s="3">
        <v>12</v>
      </c>
      <c r="K607" s="3">
        <v>4</v>
      </c>
      <c r="M607" s="2">
        <v>43436.79111111111</v>
      </c>
      <c r="N607" s="2">
        <v>43436.796493055554</v>
      </c>
      <c r="O607" s="3" t="s">
        <v>24</v>
      </c>
      <c r="P607" s="3" t="s">
        <v>25</v>
      </c>
      <c r="Q607" s="3" t="s">
        <v>43</v>
      </c>
      <c r="R607" s="3" t="s">
        <v>89</v>
      </c>
      <c r="S607" s="2">
        <v>43436.794988425929</v>
      </c>
      <c r="T607" s="2">
        <v>43436.794988425929</v>
      </c>
      <c r="U607" s="2">
        <v>43436.804942129631</v>
      </c>
      <c r="V607" s="2">
        <v>43436.804942129631</v>
      </c>
      <c r="W607" s="2">
        <v>43436.785798611112</v>
      </c>
      <c r="X607" s="2">
        <f t="shared" si="288"/>
        <v>43436.785798611112</v>
      </c>
      <c r="Y607" s="33">
        <f t="shared" si="289"/>
        <v>5.3819444437976927E-3</v>
      </c>
      <c r="Z607" s="33">
        <f t="shared" si="290"/>
        <v>2.1527777775190771E-2</v>
      </c>
      <c r="AA607" s="30"/>
      <c r="AB607" s="30">
        <f t="shared" si="286"/>
        <v>0</v>
      </c>
      <c r="AC607" s="30">
        <f t="shared" si="287"/>
        <v>5.3124999976716936E-3</v>
      </c>
      <c r="AD607" s="30"/>
      <c r="AE607" s="30"/>
    </row>
    <row r="608" spans="1:31" s="3" customFormat="1" x14ac:dyDescent="0.4">
      <c r="A608" s="16" t="str">
        <f t="shared" si="291"/>
        <v>-</v>
      </c>
      <c r="B608" s="16" t="str">
        <f t="shared" si="292"/>
        <v>-</v>
      </c>
      <c r="C608" s="7">
        <v>18</v>
      </c>
      <c r="D608" s="2">
        <v>43436.779791666668</v>
      </c>
      <c r="E608" s="3" t="s">
        <v>1288</v>
      </c>
      <c r="F608" s="3">
        <v>24054</v>
      </c>
      <c r="G608" s="3" t="s">
        <v>32</v>
      </c>
      <c r="H608" s="3">
        <v>5131</v>
      </c>
      <c r="I608" s="3">
        <v>473</v>
      </c>
      <c r="J608" s="3">
        <v>15</v>
      </c>
      <c r="K608" s="3">
        <v>2</v>
      </c>
      <c r="M608" s="2">
        <v>43436.794988425929</v>
      </c>
      <c r="N608" s="2">
        <v>43436.79959490741</v>
      </c>
      <c r="O608" s="3" t="s">
        <v>24</v>
      </c>
      <c r="P608" s="3" t="s">
        <v>25</v>
      </c>
      <c r="Q608" s="3" t="s">
        <v>22</v>
      </c>
      <c r="R608" s="3" t="s">
        <v>23</v>
      </c>
      <c r="S608" s="2">
        <v>43436.795543981483</v>
      </c>
      <c r="T608" s="2">
        <v>43436.795543981483</v>
      </c>
      <c r="U608" s="2">
        <v>43436.801527777781</v>
      </c>
      <c r="V608" s="2">
        <v>43436.801527777781</v>
      </c>
      <c r="X608" s="2">
        <f t="shared" si="288"/>
        <v>43436.779791666668</v>
      </c>
      <c r="Y608" s="33">
        <f t="shared" si="289"/>
        <v>4.6064814814599231E-3</v>
      </c>
      <c r="Z608" s="33">
        <f t="shared" si="290"/>
        <v>9.2129629629198462E-3</v>
      </c>
      <c r="AA608" s="30"/>
      <c r="AB608" s="30">
        <f t="shared" si="286"/>
        <v>0</v>
      </c>
      <c r="AC608" s="30">
        <f t="shared" si="287"/>
        <v>1.5196759261016268E-2</v>
      </c>
      <c r="AD608" s="30"/>
      <c r="AE608" s="30"/>
    </row>
    <row r="609" spans="1:33" s="3" customFormat="1" x14ac:dyDescent="0.4">
      <c r="A609" s="16" t="str">
        <f t="shared" si="291"/>
        <v>-</v>
      </c>
      <c r="B609" s="16" t="str">
        <f t="shared" si="292"/>
        <v>-</v>
      </c>
      <c r="C609" s="7">
        <v>18</v>
      </c>
      <c r="D609" s="2">
        <v>43436.78087962963</v>
      </c>
      <c r="E609" s="3" t="s">
        <v>929</v>
      </c>
      <c r="F609" s="3">
        <v>24056</v>
      </c>
      <c r="G609" s="3" t="s">
        <v>32</v>
      </c>
      <c r="H609" s="3">
        <v>6139</v>
      </c>
      <c r="I609" s="3">
        <v>782</v>
      </c>
      <c r="J609" s="3">
        <v>8</v>
      </c>
      <c r="K609" s="3">
        <v>1</v>
      </c>
      <c r="M609" s="2">
        <v>43436.786446759259</v>
      </c>
      <c r="N609" s="2">
        <v>43436.793229166666</v>
      </c>
      <c r="O609" s="3" t="s">
        <v>20</v>
      </c>
      <c r="P609" s="3" t="s">
        <v>21</v>
      </c>
      <c r="Q609" s="3" t="s">
        <v>88</v>
      </c>
      <c r="R609" s="3" t="s">
        <v>35</v>
      </c>
      <c r="S609" s="2">
        <v>43436.78701388889</v>
      </c>
      <c r="T609" s="2">
        <v>43436.787280092591</v>
      </c>
      <c r="U609" s="2">
        <v>43436.791250000002</v>
      </c>
      <c r="V609" s="2">
        <v>43436.793819444443</v>
      </c>
      <c r="X609" s="2">
        <f t="shared" si="288"/>
        <v>43436.78087962963</v>
      </c>
      <c r="Y609" s="33">
        <f t="shared" si="289"/>
        <v>6.7824074067175388E-3</v>
      </c>
      <c r="Z609" s="33">
        <f t="shared" si="290"/>
        <v>6.7824074067175388E-3</v>
      </c>
      <c r="AA609" s="30"/>
      <c r="AB609" s="30">
        <f t="shared" si="286"/>
        <v>0</v>
      </c>
      <c r="AC609" s="30">
        <f t="shared" si="287"/>
        <v>5.5671296286163852E-3</v>
      </c>
      <c r="AD609" s="30"/>
      <c r="AE609" s="30"/>
    </row>
    <row r="610" spans="1:33" s="3" customFormat="1" x14ac:dyDescent="0.4">
      <c r="A610" s="16" t="str">
        <f t="shared" si="291"/>
        <v>★</v>
      </c>
      <c r="B610" s="16" t="str">
        <f t="shared" si="292"/>
        <v>-</v>
      </c>
      <c r="C610" s="7">
        <v>18</v>
      </c>
      <c r="D610" s="2">
        <v>43436.782164351855</v>
      </c>
      <c r="E610" s="3" t="s">
        <v>1193</v>
      </c>
      <c r="F610" s="3">
        <v>24057</v>
      </c>
      <c r="G610" s="3" t="s">
        <v>32</v>
      </c>
      <c r="H610" s="3">
        <v>8035</v>
      </c>
      <c r="I610" s="3">
        <v>582</v>
      </c>
      <c r="J610" s="3">
        <v>6</v>
      </c>
      <c r="K610" s="3">
        <v>1</v>
      </c>
      <c r="M610" s="2">
        <v>43436.789293981485</v>
      </c>
      <c r="N610" s="2">
        <v>43436.797071759262</v>
      </c>
      <c r="O610" s="3" t="s">
        <v>103</v>
      </c>
      <c r="P610" s="3" t="s">
        <v>19</v>
      </c>
      <c r="Q610" s="3" t="s">
        <v>22</v>
      </c>
      <c r="R610" s="3" t="s">
        <v>23</v>
      </c>
      <c r="S610" s="2">
        <v>43436.789467592593</v>
      </c>
      <c r="T610" s="2">
        <v>43436.789467592593</v>
      </c>
      <c r="U610" s="2">
        <v>43436.79923611111</v>
      </c>
      <c r="V610" s="2">
        <v>43436.79923611111</v>
      </c>
      <c r="W610" s="2">
        <v>43436.789467592593</v>
      </c>
      <c r="X610" s="2">
        <f t="shared" si="288"/>
        <v>43436.789467592593</v>
      </c>
      <c r="Y610" s="33">
        <f t="shared" si="289"/>
        <v>7.7777777769370005E-3</v>
      </c>
      <c r="Z610" s="33">
        <f t="shared" si="290"/>
        <v>7.7777777769370005E-3</v>
      </c>
      <c r="AA610" s="30"/>
      <c r="AB610" s="30">
        <f t="shared" si="286"/>
        <v>0</v>
      </c>
      <c r="AC610" s="30">
        <f t="shared" si="287"/>
        <v>0</v>
      </c>
      <c r="AD610" s="30"/>
      <c r="AE610" s="30"/>
    </row>
    <row r="611" spans="1:33" s="3" customFormat="1" x14ac:dyDescent="0.4">
      <c r="A611" s="16" t="str">
        <f t="shared" si="291"/>
        <v>★</v>
      </c>
      <c r="B611" s="16" t="str">
        <f t="shared" si="292"/>
        <v>-</v>
      </c>
      <c r="C611" s="7">
        <v>18</v>
      </c>
      <c r="D611" s="2">
        <v>43436.782905092594</v>
      </c>
      <c r="E611" s="3" t="s">
        <v>1289</v>
      </c>
      <c r="F611" s="3">
        <v>24058</v>
      </c>
      <c r="G611" s="3" t="s">
        <v>32</v>
      </c>
      <c r="H611" s="3">
        <v>8040</v>
      </c>
      <c r="I611" s="3">
        <v>889</v>
      </c>
      <c r="J611" s="3">
        <v>8</v>
      </c>
      <c r="K611" s="3">
        <v>2</v>
      </c>
      <c r="M611" s="2">
        <v>43436.789699074077</v>
      </c>
      <c r="N611" s="2">
        <v>43436.798784722225</v>
      </c>
      <c r="O611" s="3" t="s">
        <v>30</v>
      </c>
      <c r="P611" s="3" t="s">
        <v>31</v>
      </c>
      <c r="Q611" s="3" t="s">
        <v>103</v>
      </c>
      <c r="R611" s="3" t="s">
        <v>19</v>
      </c>
      <c r="S611" s="2">
        <v>43436.789837962962</v>
      </c>
      <c r="T611" s="2">
        <v>43436.789837962962</v>
      </c>
      <c r="U611" s="2">
        <v>43436.799131944441</v>
      </c>
      <c r="V611" s="2">
        <v>43436.799131944441</v>
      </c>
      <c r="W611" s="2">
        <v>43436.789837962962</v>
      </c>
      <c r="X611" s="2">
        <f t="shared" si="288"/>
        <v>43436.789837962962</v>
      </c>
      <c r="Y611" s="33">
        <f t="shared" si="289"/>
        <v>9.0856481474475004E-3</v>
      </c>
      <c r="Z611" s="33">
        <f t="shared" si="290"/>
        <v>1.8171296294895001E-2</v>
      </c>
      <c r="AA611" s="30"/>
      <c r="AB611" s="30">
        <f t="shared" si="286"/>
        <v>0</v>
      </c>
      <c r="AC611" s="30">
        <f t="shared" si="287"/>
        <v>0</v>
      </c>
      <c r="AD611" s="30"/>
      <c r="AE611" s="30"/>
    </row>
    <row r="612" spans="1:33" s="3" customFormat="1" x14ac:dyDescent="0.4">
      <c r="A612" s="16" t="str">
        <f t="shared" si="291"/>
        <v>-</v>
      </c>
      <c r="B612" s="16" t="str">
        <f t="shared" si="292"/>
        <v>-</v>
      </c>
      <c r="C612" s="7">
        <v>18</v>
      </c>
      <c r="D612" s="2">
        <v>43436.784571759257</v>
      </c>
      <c r="E612" s="3" t="s">
        <v>1158</v>
      </c>
      <c r="F612" s="3">
        <v>24059</v>
      </c>
      <c r="G612" s="3" t="s">
        <v>18</v>
      </c>
      <c r="H612" s="3">
        <v>6450</v>
      </c>
      <c r="I612" s="3">
        <v>393</v>
      </c>
      <c r="J612" s="3">
        <v>5</v>
      </c>
      <c r="K612" s="3">
        <v>2</v>
      </c>
      <c r="M612" s="2">
        <v>43436.794259259259</v>
      </c>
      <c r="N612" s="2">
        <v>43436.799409722225</v>
      </c>
      <c r="O612" s="3" t="s">
        <v>30</v>
      </c>
      <c r="P612" s="3" t="s">
        <v>31</v>
      </c>
      <c r="Q612" s="3" t="s">
        <v>59</v>
      </c>
      <c r="R612" s="3" t="s">
        <v>60</v>
      </c>
      <c r="S612" s="2">
        <v>43436.795532407406</v>
      </c>
      <c r="T612" s="2">
        <v>43436.795532407406</v>
      </c>
      <c r="U612" s="2">
        <v>43436.802349537036</v>
      </c>
      <c r="V612" s="2">
        <v>43436.802349537036</v>
      </c>
      <c r="X612" s="2">
        <f t="shared" si="288"/>
        <v>43436.784571759257</v>
      </c>
      <c r="Y612" s="33">
        <f t="shared" si="289"/>
        <v>5.1504629664123058E-3</v>
      </c>
      <c r="Z612" s="33">
        <f t="shared" si="290"/>
        <v>1.0300925932824612E-2</v>
      </c>
      <c r="AA612" s="30"/>
      <c r="AB612" s="30">
        <f t="shared" si="286"/>
        <v>0</v>
      </c>
      <c r="AC612" s="30">
        <f t="shared" si="287"/>
        <v>9.6875000017462298E-3</v>
      </c>
      <c r="AD612" s="30"/>
      <c r="AE612" s="30"/>
    </row>
    <row r="613" spans="1:33" s="3" customFormat="1" x14ac:dyDescent="0.4">
      <c r="A613" s="16" t="str">
        <f t="shared" si="291"/>
        <v>-</v>
      </c>
      <c r="B613" s="16" t="str">
        <f t="shared" si="292"/>
        <v>-</v>
      </c>
      <c r="C613" s="7">
        <v>18</v>
      </c>
      <c r="D613" s="2">
        <v>43436.790949074071</v>
      </c>
      <c r="E613" s="3" t="s">
        <v>1290</v>
      </c>
      <c r="F613" s="3">
        <v>24061</v>
      </c>
      <c r="G613" s="3" t="s">
        <v>110</v>
      </c>
      <c r="H613" s="3">
        <v>5351</v>
      </c>
      <c r="I613" s="3">
        <v>915</v>
      </c>
      <c r="J613" s="3">
        <v>6</v>
      </c>
      <c r="K613" s="3">
        <v>1</v>
      </c>
      <c r="M613" s="2">
        <v>43436.793402777781</v>
      </c>
      <c r="N613" s="2">
        <v>43436.802557870367</v>
      </c>
      <c r="O613" s="3" t="s">
        <v>63</v>
      </c>
      <c r="P613" s="3" t="s">
        <v>64</v>
      </c>
      <c r="Q613" s="3" t="s">
        <v>26</v>
      </c>
      <c r="R613" s="3" t="s">
        <v>27</v>
      </c>
      <c r="S613" s="2">
        <v>43436.79346064815</v>
      </c>
      <c r="T613" s="2">
        <v>43436.79346064815</v>
      </c>
      <c r="U613" s="2">
        <v>43436.80641203704</v>
      </c>
      <c r="V613" s="2">
        <v>43436.80641203704</v>
      </c>
      <c r="X613" s="2">
        <f t="shared" si="288"/>
        <v>43436.790949074071</v>
      </c>
      <c r="Y613" s="33">
        <f t="shared" si="289"/>
        <v>9.1550925862975419E-3</v>
      </c>
      <c r="Z613" s="33">
        <f t="shared" si="290"/>
        <v>9.1550925862975419E-3</v>
      </c>
      <c r="AA613" s="30"/>
      <c r="AB613" s="30">
        <f t="shared" si="286"/>
        <v>0</v>
      </c>
      <c r="AC613" s="30">
        <f t="shared" si="287"/>
        <v>2.4537037097616121E-3</v>
      </c>
      <c r="AD613" s="30"/>
      <c r="AE613" s="30"/>
    </row>
    <row r="614" spans="1:33" s="3" customFormat="1" hidden="1" x14ac:dyDescent="0.4">
      <c r="A614" s="16" t="str">
        <f t="shared" ref="A614:A634" si="293">IF(W614&gt;0, "★", "-")</f>
        <v>★</v>
      </c>
      <c r="B614" s="16" t="str">
        <f t="shared" ref="B614:B634" si="294">IF(L614&gt;0, "☆", "-")</f>
        <v>☆</v>
      </c>
      <c r="C614" s="7">
        <v>18</v>
      </c>
      <c r="D614" s="2">
        <v>43436.716504629629</v>
      </c>
      <c r="E614" s="3" t="s">
        <v>1242</v>
      </c>
      <c r="F614" s="3">
        <v>23934</v>
      </c>
      <c r="G614" s="3" t="s">
        <v>95</v>
      </c>
      <c r="H614" s="3">
        <v>0</v>
      </c>
      <c r="I614" s="3">
        <v>414</v>
      </c>
      <c r="J614" s="3">
        <v>12</v>
      </c>
      <c r="K614" s="3">
        <v>2</v>
      </c>
      <c r="L614" s="2">
        <v>43436.716805555552</v>
      </c>
      <c r="O614" s="3" t="s">
        <v>43</v>
      </c>
      <c r="P614" s="3" t="s">
        <v>89</v>
      </c>
      <c r="Q614" s="3" t="s">
        <v>36</v>
      </c>
      <c r="R614" s="3" t="s">
        <v>37</v>
      </c>
      <c r="S614" s="2">
        <v>43436.757905092592</v>
      </c>
      <c r="U614" s="2">
        <v>43436.774386574078</v>
      </c>
      <c r="W614" s="2">
        <v>43436.757905092592</v>
      </c>
      <c r="X614" s="2">
        <f t="shared" ref="X614:X634" si="295">IF(W614&gt;0,W614,D614)</f>
        <v>43436.757905092592</v>
      </c>
      <c r="Y614" s="33">
        <f t="shared" ref="Y614:Y634" si="296">N614-M614</f>
        <v>0</v>
      </c>
      <c r="Z614" s="33">
        <f t="shared" ref="Z614:Z634" si="297">Y614*K614</f>
        <v>0</v>
      </c>
      <c r="AA614" s="30"/>
      <c r="AB614" s="30">
        <f t="shared" ref="AB614:AB634" si="298">IF(IF(A614="☆",L614-S614,M614-S614)&lt;0,0,IF(A614="☆",L614-S614,M614-S614))</f>
        <v>0</v>
      </c>
      <c r="AC614" s="30">
        <f>IF(IF(B614="☆",(IF(L614&gt;S614,L614-X614,S614-X614)),M614-X614)&lt;0,0,IF(B614="☆",(IF(L614&gt;S614,L614-X614,S614-X614)),M614-X614))</f>
        <v>0</v>
      </c>
      <c r="AD614" s="30"/>
      <c r="AE614" s="30"/>
    </row>
    <row r="615" spans="1:33" s="3" customFormat="1" hidden="1" x14ac:dyDescent="0.4">
      <c r="A615" s="16" t="str">
        <f t="shared" si="293"/>
        <v>★</v>
      </c>
      <c r="B615" s="16" t="str">
        <f t="shared" si="294"/>
        <v>☆</v>
      </c>
      <c r="C615" s="7">
        <v>18</v>
      </c>
      <c r="D615" s="2">
        <v>43436.717442129629</v>
      </c>
      <c r="E615" s="3" t="s">
        <v>128</v>
      </c>
      <c r="F615" s="3">
        <v>23938</v>
      </c>
      <c r="G615" s="3" t="s">
        <v>50</v>
      </c>
      <c r="H615" s="3">
        <v>891</v>
      </c>
      <c r="I615" s="3">
        <v>464</v>
      </c>
      <c r="J615" s="3">
        <v>9</v>
      </c>
      <c r="K615" s="3">
        <v>1</v>
      </c>
      <c r="L615" s="2">
        <v>43436.717650462961</v>
      </c>
      <c r="O615" s="3" t="s">
        <v>39</v>
      </c>
      <c r="P615" s="3" t="s">
        <v>40</v>
      </c>
      <c r="Q615" s="3" t="s">
        <v>75</v>
      </c>
      <c r="R615" s="3" t="s">
        <v>76</v>
      </c>
      <c r="S615" s="2">
        <v>43436.759027777778</v>
      </c>
      <c r="U615" s="2">
        <v>43436.76394675926</v>
      </c>
      <c r="W615" s="2">
        <v>43436.759027777778</v>
      </c>
      <c r="X615" s="2">
        <f t="shared" si="295"/>
        <v>43436.759027777778</v>
      </c>
      <c r="Y615" s="33">
        <f t="shared" si="296"/>
        <v>0</v>
      </c>
      <c r="Z615" s="33">
        <f t="shared" si="297"/>
        <v>0</v>
      </c>
      <c r="AA615" s="30"/>
      <c r="AB615" s="30">
        <f t="shared" si="298"/>
        <v>0</v>
      </c>
      <c r="AC615" s="30">
        <f>IF(IF(B615="☆",(IF(L615&gt;S615,L615-X615,S615-X615)),M615-X615)&lt;0,0,IF(B615="☆",(IF(L615&gt;S615,L615-X615,S615-X615)),M615-X615))</f>
        <v>0</v>
      </c>
      <c r="AD615" s="30"/>
      <c r="AE615" s="30"/>
      <c r="AG615" s="3" t="s">
        <v>1383</v>
      </c>
    </row>
    <row r="616" spans="1:33" s="3" customFormat="1" hidden="1" x14ac:dyDescent="0.4">
      <c r="A616" s="16" t="str">
        <f t="shared" si="293"/>
        <v>★</v>
      </c>
      <c r="B616" s="16" t="str">
        <f t="shared" si="294"/>
        <v>☆</v>
      </c>
      <c r="C616" s="7">
        <v>18</v>
      </c>
      <c r="D616" s="2">
        <v>43436.718124999999</v>
      </c>
      <c r="E616" s="3" t="s">
        <v>128</v>
      </c>
      <c r="F616" s="3">
        <v>23942</v>
      </c>
      <c r="G616" s="3" t="s">
        <v>50</v>
      </c>
      <c r="H616" s="3">
        <v>891</v>
      </c>
      <c r="I616" s="3">
        <v>269</v>
      </c>
      <c r="J616" s="3">
        <v>12</v>
      </c>
      <c r="K616" s="3">
        <v>1</v>
      </c>
      <c r="L616" s="2">
        <v>43436.718252314815</v>
      </c>
      <c r="O616" s="3" t="s">
        <v>39</v>
      </c>
      <c r="P616" s="3" t="s">
        <v>40</v>
      </c>
      <c r="Q616" s="3" t="s">
        <v>71</v>
      </c>
      <c r="R616" s="3" t="s">
        <v>72</v>
      </c>
      <c r="S616" s="2">
        <v>43436.759722222225</v>
      </c>
      <c r="U616" s="2">
        <v>43436.765706018516</v>
      </c>
      <c r="W616" s="2">
        <v>43436.759722222225</v>
      </c>
      <c r="X616" s="2">
        <f t="shared" si="295"/>
        <v>43436.759722222225</v>
      </c>
      <c r="Y616" s="33">
        <f t="shared" si="296"/>
        <v>0</v>
      </c>
      <c r="Z616" s="33">
        <f t="shared" si="297"/>
        <v>0</v>
      </c>
      <c r="AA616" s="30"/>
      <c r="AB616" s="30">
        <f t="shared" si="298"/>
        <v>0</v>
      </c>
      <c r="AC616" s="30"/>
      <c r="AD616" s="30"/>
      <c r="AE616" s="30"/>
      <c r="AG616" s="3" t="s">
        <v>1384</v>
      </c>
    </row>
    <row r="617" spans="1:33" s="3" customFormat="1" hidden="1" x14ac:dyDescent="0.4">
      <c r="A617" s="16" t="str">
        <f t="shared" si="293"/>
        <v>★</v>
      </c>
      <c r="B617" s="16" t="str">
        <f t="shared" si="294"/>
        <v>☆</v>
      </c>
      <c r="C617" s="7">
        <v>18</v>
      </c>
      <c r="D617" s="2">
        <v>43436.719606481478</v>
      </c>
      <c r="E617" s="3" t="s">
        <v>128</v>
      </c>
      <c r="F617" s="3">
        <v>23950</v>
      </c>
      <c r="G617" s="3" t="s">
        <v>98</v>
      </c>
      <c r="H617" s="3">
        <v>891</v>
      </c>
      <c r="I617" s="3">
        <v>979</v>
      </c>
      <c r="J617" s="3">
        <v>12</v>
      </c>
      <c r="K617" s="3">
        <v>1</v>
      </c>
      <c r="L617" s="2">
        <v>43436.719965277778</v>
      </c>
      <c r="O617" s="3" t="s">
        <v>71</v>
      </c>
      <c r="P617" s="3" t="s">
        <v>72</v>
      </c>
      <c r="Q617" s="3" t="s">
        <v>46</v>
      </c>
      <c r="R617" s="3" t="s">
        <v>47</v>
      </c>
      <c r="S617" s="2">
        <v>43436.761273148149</v>
      </c>
      <c r="U617" s="2">
        <v>43436.771770833337</v>
      </c>
      <c r="W617" s="2">
        <v>43436.761273148149</v>
      </c>
      <c r="X617" s="2">
        <f t="shared" si="295"/>
        <v>43436.761273148149</v>
      </c>
      <c r="Y617" s="33">
        <f t="shared" si="296"/>
        <v>0</v>
      </c>
      <c r="Z617" s="33">
        <f t="shared" si="297"/>
        <v>0</v>
      </c>
      <c r="AA617" s="30"/>
      <c r="AB617" s="30">
        <f t="shared" si="298"/>
        <v>0</v>
      </c>
      <c r="AC617" s="30"/>
      <c r="AD617" s="30"/>
      <c r="AE617" s="30"/>
      <c r="AG617" s="3" t="s">
        <v>1385</v>
      </c>
    </row>
    <row r="618" spans="1:33" s="3" customFormat="1" hidden="1" x14ac:dyDescent="0.4">
      <c r="A618" s="16" t="str">
        <f t="shared" si="293"/>
        <v>★</v>
      </c>
      <c r="B618" s="16" t="str">
        <f t="shared" si="294"/>
        <v>☆</v>
      </c>
      <c r="C618" s="7">
        <v>18</v>
      </c>
      <c r="D618" s="2">
        <v>43436.74491898148</v>
      </c>
      <c r="E618" s="3" t="s">
        <v>1269</v>
      </c>
      <c r="F618" s="3">
        <v>24004</v>
      </c>
      <c r="G618" s="3" t="s">
        <v>32</v>
      </c>
      <c r="H618" s="3">
        <v>5269</v>
      </c>
      <c r="I618" s="3">
        <v>504</v>
      </c>
      <c r="J618" s="3">
        <v>13</v>
      </c>
      <c r="K618" s="3">
        <v>1</v>
      </c>
      <c r="L618" s="2">
        <v>43436.745219907411</v>
      </c>
      <c r="O618" s="3" t="s">
        <v>48</v>
      </c>
      <c r="P618" s="3" t="s">
        <v>49</v>
      </c>
      <c r="Q618" s="3" t="s">
        <v>46</v>
      </c>
      <c r="R618" s="3" t="s">
        <v>47</v>
      </c>
      <c r="S618" s="2">
        <v>43436.764641203707</v>
      </c>
      <c r="U618" s="2">
        <v>43436.776585648149</v>
      </c>
      <c r="W618" s="2">
        <v>43436.751851851855</v>
      </c>
      <c r="X618" s="2">
        <f t="shared" si="295"/>
        <v>43436.751851851855</v>
      </c>
      <c r="Y618" s="33">
        <f t="shared" si="296"/>
        <v>0</v>
      </c>
      <c r="Z618" s="33">
        <f t="shared" si="297"/>
        <v>0</v>
      </c>
      <c r="AA618" s="30"/>
      <c r="AB618" s="30">
        <f t="shared" si="298"/>
        <v>0</v>
      </c>
      <c r="AC618" s="30">
        <f t="shared" ref="AC618:AC626" si="299">IF(IF(B618="☆",(IF(L618&gt;S618,L618-X618,S618-X618)),M618-X618)&lt;0,0,IF(B618="☆",(IF(L618&gt;S618,L618-X618,S618-X618)),M618-X618))</f>
        <v>1.2789351851097308E-2</v>
      </c>
      <c r="AD618" s="30"/>
      <c r="AE618" s="30"/>
    </row>
    <row r="619" spans="1:33" s="3" customFormat="1" hidden="1" x14ac:dyDescent="0.4">
      <c r="A619" s="16" t="str">
        <f t="shared" si="293"/>
        <v>-</v>
      </c>
      <c r="B619" s="16" t="str">
        <f t="shared" si="294"/>
        <v>☆</v>
      </c>
      <c r="C619" s="7">
        <v>18</v>
      </c>
      <c r="D619" s="2">
        <v>43436.751944444448</v>
      </c>
      <c r="E619" s="3" t="s">
        <v>1271</v>
      </c>
      <c r="F619" s="3">
        <v>24012</v>
      </c>
      <c r="G619" s="3" t="s">
        <v>96</v>
      </c>
      <c r="H619" s="3">
        <v>0</v>
      </c>
      <c r="I619" s="3">
        <v>740</v>
      </c>
      <c r="J619" s="3">
        <v>8</v>
      </c>
      <c r="K619" s="3">
        <v>5</v>
      </c>
      <c r="L619" s="2">
        <v>43436.752418981479</v>
      </c>
      <c r="O619" s="3" t="s">
        <v>24</v>
      </c>
      <c r="P619" s="3" t="s">
        <v>25</v>
      </c>
      <c r="Q619" s="3" t="s">
        <v>41</v>
      </c>
      <c r="R619" s="3" t="s">
        <v>42</v>
      </c>
      <c r="S619" s="2">
        <v>43436.78738425926</v>
      </c>
      <c r="U619" s="2">
        <v>43436.798634259256</v>
      </c>
      <c r="X619" s="2">
        <f t="shared" si="295"/>
        <v>43436.751944444448</v>
      </c>
      <c r="Y619" s="33">
        <f t="shared" si="296"/>
        <v>0</v>
      </c>
      <c r="Z619" s="33">
        <f t="shared" si="297"/>
        <v>0</v>
      </c>
      <c r="AA619" s="30"/>
      <c r="AB619" s="30">
        <f t="shared" si="298"/>
        <v>0</v>
      </c>
      <c r="AC619" s="30">
        <f t="shared" si="299"/>
        <v>3.5439814811979886E-2</v>
      </c>
      <c r="AD619" s="30"/>
      <c r="AE619" s="30"/>
    </row>
    <row r="620" spans="1:33" s="3" customFormat="1" hidden="1" x14ac:dyDescent="0.4">
      <c r="A620" s="16" t="str">
        <f t="shared" si="293"/>
        <v>★</v>
      </c>
      <c r="B620" s="16" t="str">
        <f t="shared" si="294"/>
        <v>☆</v>
      </c>
      <c r="C620" s="7">
        <v>18</v>
      </c>
      <c r="D620" s="2">
        <v>43436.757199074076</v>
      </c>
      <c r="E620" s="3" t="s">
        <v>1193</v>
      </c>
      <c r="F620" s="3">
        <v>24018</v>
      </c>
      <c r="G620" s="3" t="s">
        <v>32</v>
      </c>
      <c r="H620" s="3">
        <v>8035</v>
      </c>
      <c r="I620" s="3">
        <v>401</v>
      </c>
      <c r="J620" s="3">
        <v>12</v>
      </c>
      <c r="K620" s="3">
        <v>1</v>
      </c>
      <c r="L620" s="2">
        <v>43436.760057870371</v>
      </c>
      <c r="O620" s="3" t="s">
        <v>41</v>
      </c>
      <c r="P620" s="3" t="s">
        <v>42</v>
      </c>
      <c r="Q620" s="3" t="s">
        <v>33</v>
      </c>
      <c r="R620" s="3" t="s">
        <v>34</v>
      </c>
      <c r="S620" s="2">
        <v>43436.764513888891</v>
      </c>
      <c r="U620" s="2">
        <v>43436.775555555556</v>
      </c>
      <c r="W620" s="2">
        <v>43436.764513888891</v>
      </c>
      <c r="X620" s="2">
        <f t="shared" si="295"/>
        <v>43436.764513888891</v>
      </c>
      <c r="Y620" s="33">
        <f t="shared" si="296"/>
        <v>0</v>
      </c>
      <c r="Z620" s="33">
        <f t="shared" si="297"/>
        <v>0</v>
      </c>
      <c r="AA620" s="30"/>
      <c r="AB620" s="30">
        <f t="shared" si="298"/>
        <v>0</v>
      </c>
      <c r="AC620" s="30">
        <f t="shared" si="299"/>
        <v>0</v>
      </c>
      <c r="AD620" s="30"/>
      <c r="AE620" s="30"/>
    </row>
    <row r="621" spans="1:33" s="3" customFormat="1" hidden="1" x14ac:dyDescent="0.4">
      <c r="A621" s="16" t="str">
        <f t="shared" si="293"/>
        <v>-</v>
      </c>
      <c r="B621" s="16" t="str">
        <f t="shared" si="294"/>
        <v>☆</v>
      </c>
      <c r="C621" s="7">
        <v>18</v>
      </c>
      <c r="D621" s="2">
        <v>43436.759629629632</v>
      </c>
      <c r="E621" s="3" t="s">
        <v>1274</v>
      </c>
      <c r="F621" s="3">
        <v>24021</v>
      </c>
      <c r="G621" s="3" t="s">
        <v>95</v>
      </c>
      <c r="H621" s="3">
        <v>0</v>
      </c>
      <c r="I621" s="3">
        <v>851</v>
      </c>
      <c r="J621" s="3">
        <v>2</v>
      </c>
      <c r="K621" s="3">
        <v>1</v>
      </c>
      <c r="L621" s="2">
        <v>43436.760462962964</v>
      </c>
      <c r="O621" s="3" t="s">
        <v>39</v>
      </c>
      <c r="P621" s="3" t="s">
        <v>40</v>
      </c>
      <c r="Q621" s="3" t="s">
        <v>30</v>
      </c>
      <c r="R621" s="3" t="s">
        <v>31</v>
      </c>
      <c r="S621" s="2">
        <v>43436.776006944441</v>
      </c>
      <c r="U621" s="2">
        <v>43436.783437500002</v>
      </c>
      <c r="X621" s="2">
        <f t="shared" si="295"/>
        <v>43436.759629629632</v>
      </c>
      <c r="Y621" s="33">
        <f t="shared" si="296"/>
        <v>0</v>
      </c>
      <c r="Z621" s="33">
        <f t="shared" si="297"/>
        <v>0</v>
      </c>
      <c r="AA621" s="30"/>
      <c r="AB621" s="30">
        <f t="shared" si="298"/>
        <v>0</v>
      </c>
      <c r="AC621" s="30">
        <f t="shared" si="299"/>
        <v>1.6377314808778465E-2</v>
      </c>
      <c r="AD621" s="30"/>
      <c r="AE621" s="30"/>
    </row>
    <row r="622" spans="1:33" s="3" customFormat="1" hidden="1" x14ac:dyDescent="0.4">
      <c r="A622" s="16" t="str">
        <f t="shared" si="293"/>
        <v>-</v>
      </c>
      <c r="B622" s="16" t="str">
        <f t="shared" si="294"/>
        <v>☆</v>
      </c>
      <c r="C622" s="7">
        <v>18</v>
      </c>
      <c r="D622" s="2">
        <v>43436.760949074072</v>
      </c>
      <c r="E622" s="3" t="s">
        <v>1167</v>
      </c>
      <c r="F622" s="3">
        <v>24024</v>
      </c>
      <c r="G622" s="3" t="s">
        <v>32</v>
      </c>
      <c r="H622" s="3">
        <v>8112</v>
      </c>
      <c r="I622" s="3">
        <v>947</v>
      </c>
      <c r="J622" s="3">
        <v>12</v>
      </c>
      <c r="K622" s="3">
        <v>2</v>
      </c>
      <c r="L622" s="2">
        <v>43436.761111111111</v>
      </c>
      <c r="O622" s="3" t="s">
        <v>41</v>
      </c>
      <c r="P622" s="3" t="s">
        <v>42</v>
      </c>
      <c r="Q622" s="3" t="s">
        <v>63</v>
      </c>
      <c r="R622" s="3" t="s">
        <v>64</v>
      </c>
      <c r="S622" s="2">
        <v>43436.767175925925</v>
      </c>
      <c r="U622" s="2">
        <v>43436.779652777775</v>
      </c>
      <c r="X622" s="2">
        <f t="shared" si="295"/>
        <v>43436.760949074072</v>
      </c>
      <c r="Y622" s="33">
        <f t="shared" si="296"/>
        <v>0</v>
      </c>
      <c r="Z622" s="33">
        <f t="shared" si="297"/>
        <v>0</v>
      </c>
      <c r="AA622" s="30"/>
      <c r="AB622" s="30">
        <f t="shared" si="298"/>
        <v>0</v>
      </c>
      <c r="AC622" s="30">
        <f t="shared" si="299"/>
        <v>6.2268518522614613E-3</v>
      </c>
      <c r="AD622" s="30"/>
      <c r="AE622" s="30"/>
    </row>
    <row r="623" spans="1:33" s="3" customFormat="1" hidden="1" x14ac:dyDescent="0.4">
      <c r="A623" s="16" t="str">
        <f t="shared" si="293"/>
        <v>★</v>
      </c>
      <c r="B623" s="16" t="str">
        <f t="shared" si="294"/>
        <v>☆</v>
      </c>
      <c r="C623" s="7">
        <v>18</v>
      </c>
      <c r="D623" s="2">
        <v>43436.763715277775</v>
      </c>
      <c r="E623" s="3" t="s">
        <v>1277</v>
      </c>
      <c r="F623" s="3">
        <v>24027</v>
      </c>
      <c r="G623" s="3" t="s">
        <v>18</v>
      </c>
      <c r="H623" s="3">
        <v>8156</v>
      </c>
      <c r="I623" s="3">
        <v>706</v>
      </c>
      <c r="J623" s="3">
        <v>2</v>
      </c>
      <c r="K623" s="3">
        <v>2</v>
      </c>
      <c r="L623" s="2">
        <v>43436.770925925928</v>
      </c>
      <c r="O623" s="3" t="s">
        <v>63</v>
      </c>
      <c r="P623" s="3" t="s">
        <v>64</v>
      </c>
      <c r="Q623" s="3" t="s">
        <v>43</v>
      </c>
      <c r="R623" s="3" t="s">
        <v>89</v>
      </c>
      <c r="S623" s="2">
        <v>43436.770648148151</v>
      </c>
      <c r="U623" s="2">
        <v>43436.783761574072</v>
      </c>
      <c r="W623" s="2">
        <v>43436.770648148151</v>
      </c>
      <c r="X623" s="2">
        <f t="shared" si="295"/>
        <v>43436.770648148151</v>
      </c>
      <c r="Y623" s="33">
        <f t="shared" si="296"/>
        <v>0</v>
      </c>
      <c r="Z623" s="33">
        <f t="shared" si="297"/>
        <v>0</v>
      </c>
      <c r="AA623" s="30"/>
      <c r="AB623" s="30">
        <f t="shared" si="298"/>
        <v>0</v>
      </c>
      <c r="AC623" s="30">
        <f t="shared" si="299"/>
        <v>2.7777777722803876E-4</v>
      </c>
      <c r="AD623" s="30"/>
      <c r="AE623" s="30"/>
    </row>
    <row r="624" spans="1:33" s="3" customFormat="1" hidden="1" x14ac:dyDescent="0.4">
      <c r="A624" s="16" t="str">
        <f t="shared" si="293"/>
        <v>-</v>
      </c>
      <c r="B624" s="16" t="str">
        <f t="shared" si="294"/>
        <v>☆</v>
      </c>
      <c r="C624" s="7">
        <v>18</v>
      </c>
      <c r="D624" s="2">
        <v>43436.764328703706</v>
      </c>
      <c r="E624" s="3" t="s">
        <v>1278</v>
      </c>
      <c r="F624" s="3">
        <v>24028</v>
      </c>
      <c r="G624" s="3" t="s">
        <v>96</v>
      </c>
      <c r="H624" s="3">
        <v>0</v>
      </c>
      <c r="I624" s="3">
        <v>369</v>
      </c>
      <c r="J624" s="3">
        <v>14</v>
      </c>
      <c r="K624" s="3">
        <v>4</v>
      </c>
      <c r="L624" s="2">
        <v>43436.76494212963</v>
      </c>
      <c r="O624" s="3" t="s">
        <v>61</v>
      </c>
      <c r="P624" s="3" t="s">
        <v>62</v>
      </c>
      <c r="Q624" s="3" t="s">
        <v>70</v>
      </c>
      <c r="R624" s="3" t="s">
        <v>105</v>
      </c>
      <c r="S624" s="2">
        <v>43436.773217592592</v>
      </c>
      <c r="U624" s="2">
        <v>43436.781041666669</v>
      </c>
      <c r="X624" s="2">
        <f t="shared" si="295"/>
        <v>43436.764328703706</v>
      </c>
      <c r="Y624" s="33">
        <f t="shared" si="296"/>
        <v>0</v>
      </c>
      <c r="Z624" s="33">
        <f t="shared" si="297"/>
        <v>0</v>
      </c>
      <c r="AA624" s="30"/>
      <c r="AB624" s="30">
        <f t="shared" si="298"/>
        <v>0</v>
      </c>
      <c r="AC624" s="30">
        <f t="shared" si="299"/>
        <v>8.8888888858491555E-3</v>
      </c>
      <c r="AD624" s="30"/>
      <c r="AE624" s="30"/>
    </row>
    <row r="625" spans="1:33" s="3" customFormat="1" hidden="1" x14ac:dyDescent="0.4">
      <c r="A625" s="16" t="str">
        <f t="shared" si="293"/>
        <v>-</v>
      </c>
      <c r="B625" s="16" t="str">
        <f t="shared" si="294"/>
        <v>☆</v>
      </c>
      <c r="C625" s="7">
        <v>18</v>
      </c>
      <c r="D625" s="2">
        <v>43436.765659722223</v>
      </c>
      <c r="E625" s="3" t="s">
        <v>1132</v>
      </c>
      <c r="F625" s="3">
        <v>24032</v>
      </c>
      <c r="G625" s="3" t="s">
        <v>32</v>
      </c>
      <c r="H625" s="3">
        <v>8021</v>
      </c>
      <c r="I625" s="3">
        <v>20</v>
      </c>
      <c r="J625" s="3">
        <v>4</v>
      </c>
      <c r="K625" s="3">
        <v>2</v>
      </c>
      <c r="L625" s="2">
        <v>43436.772314814814</v>
      </c>
      <c r="O625" s="3" t="s">
        <v>57</v>
      </c>
      <c r="P625" s="3" t="s">
        <v>58</v>
      </c>
      <c r="Q625" s="3" t="s">
        <v>33</v>
      </c>
      <c r="R625" s="3" t="s">
        <v>34</v>
      </c>
      <c r="S625" s="2">
        <v>43436.776724537034</v>
      </c>
      <c r="U625" s="2">
        <v>43436.779791666668</v>
      </c>
      <c r="X625" s="2">
        <f t="shared" si="295"/>
        <v>43436.765659722223</v>
      </c>
      <c r="Y625" s="33">
        <f t="shared" si="296"/>
        <v>0</v>
      </c>
      <c r="Z625" s="33">
        <f t="shared" si="297"/>
        <v>0</v>
      </c>
      <c r="AA625" s="30"/>
      <c r="AB625" s="30">
        <f t="shared" si="298"/>
        <v>0</v>
      </c>
      <c r="AC625" s="30">
        <f t="shared" si="299"/>
        <v>1.1064814811106771E-2</v>
      </c>
      <c r="AD625" s="30"/>
      <c r="AE625" s="30"/>
    </row>
    <row r="626" spans="1:33" s="3" customFormat="1" hidden="1" x14ac:dyDescent="0.4">
      <c r="A626" s="16" t="str">
        <f t="shared" si="293"/>
        <v>★</v>
      </c>
      <c r="B626" s="16" t="str">
        <f t="shared" si="294"/>
        <v>☆</v>
      </c>
      <c r="C626" s="7">
        <v>18</v>
      </c>
      <c r="D626" s="2">
        <v>43436.766018518516</v>
      </c>
      <c r="E626" s="3" t="s">
        <v>1281</v>
      </c>
      <c r="F626" s="3">
        <v>24034</v>
      </c>
      <c r="G626" s="3" t="s">
        <v>32</v>
      </c>
      <c r="H626" s="3">
        <v>1659</v>
      </c>
      <c r="I626" s="3">
        <v>227</v>
      </c>
      <c r="J626" s="3">
        <v>4</v>
      </c>
      <c r="K626" s="3">
        <v>2</v>
      </c>
      <c r="L626" s="2">
        <v>43436.768333333333</v>
      </c>
      <c r="O626" s="3" t="s">
        <v>36</v>
      </c>
      <c r="P626" s="3" t="s">
        <v>37</v>
      </c>
      <c r="Q626" s="3" t="s">
        <v>22</v>
      </c>
      <c r="R626" s="3" t="s">
        <v>23</v>
      </c>
      <c r="S626" s="2">
        <v>43436.784189814818</v>
      </c>
      <c r="U626" s="2">
        <v>43436.788611111115</v>
      </c>
      <c r="W626" s="2">
        <v>43436.772951388892</v>
      </c>
      <c r="X626" s="2">
        <f t="shared" si="295"/>
        <v>43436.772951388892</v>
      </c>
      <c r="Y626" s="33">
        <f t="shared" si="296"/>
        <v>0</v>
      </c>
      <c r="Z626" s="33">
        <f t="shared" si="297"/>
        <v>0</v>
      </c>
      <c r="AA626" s="30"/>
      <c r="AB626" s="30">
        <f t="shared" si="298"/>
        <v>0</v>
      </c>
      <c r="AC626" s="30">
        <f t="shared" si="299"/>
        <v>1.1238425926421769E-2</v>
      </c>
      <c r="AD626" s="30"/>
      <c r="AE626" s="30"/>
      <c r="AG626" s="3" t="s">
        <v>608</v>
      </c>
    </row>
    <row r="627" spans="1:33" s="3" customFormat="1" hidden="1" x14ac:dyDescent="0.4">
      <c r="A627" s="16" t="str">
        <f t="shared" si="293"/>
        <v>-</v>
      </c>
      <c r="B627" s="16" t="str">
        <f t="shared" si="294"/>
        <v>☆</v>
      </c>
      <c r="C627" s="7">
        <v>18</v>
      </c>
      <c r="D627" s="2">
        <v>43436.768622685187</v>
      </c>
      <c r="E627" s="3" t="s">
        <v>1281</v>
      </c>
      <c r="F627" s="3">
        <v>24035</v>
      </c>
      <c r="G627" s="3" t="s">
        <v>32</v>
      </c>
      <c r="H627" s="3">
        <v>1659</v>
      </c>
      <c r="I627" s="3">
        <v>212</v>
      </c>
      <c r="J627" s="3">
        <v>4</v>
      </c>
      <c r="K627" s="3">
        <v>2</v>
      </c>
      <c r="L627" s="2">
        <v>43436.76902777778</v>
      </c>
      <c r="O627" s="3" t="s">
        <v>36</v>
      </c>
      <c r="P627" s="3" t="s">
        <v>37</v>
      </c>
      <c r="Q627" s="3" t="s">
        <v>22</v>
      </c>
      <c r="R627" s="3" t="s">
        <v>23</v>
      </c>
      <c r="S627" s="2">
        <v>43436.783726851849</v>
      </c>
      <c r="U627" s="2">
        <v>43436.788148148145</v>
      </c>
      <c r="X627" s="2">
        <f t="shared" si="295"/>
        <v>43436.768622685187</v>
      </c>
      <c r="Y627" s="33">
        <f t="shared" si="296"/>
        <v>0</v>
      </c>
      <c r="Z627" s="33">
        <f t="shared" si="297"/>
        <v>0</v>
      </c>
      <c r="AA627" s="30"/>
      <c r="AB627" s="30">
        <f t="shared" si="298"/>
        <v>0</v>
      </c>
      <c r="AC627" s="30"/>
      <c r="AD627" s="30"/>
      <c r="AE627" s="30"/>
      <c r="AG627" s="3" t="s">
        <v>1386</v>
      </c>
    </row>
    <row r="628" spans="1:33" s="3" customFormat="1" hidden="1" x14ac:dyDescent="0.4">
      <c r="A628" s="16" t="str">
        <f t="shared" si="293"/>
        <v>-</v>
      </c>
      <c r="B628" s="16" t="str">
        <f t="shared" si="294"/>
        <v>☆</v>
      </c>
      <c r="C628" s="7">
        <v>18</v>
      </c>
      <c r="D628" s="2">
        <v>43436.771550925929</v>
      </c>
      <c r="E628" s="3" t="s">
        <v>1199</v>
      </c>
      <c r="F628" s="3">
        <v>24039</v>
      </c>
      <c r="G628" s="3" t="s">
        <v>110</v>
      </c>
      <c r="H628" s="3">
        <v>5470</v>
      </c>
      <c r="I628" s="3">
        <v>333</v>
      </c>
      <c r="J628" s="3">
        <v>1</v>
      </c>
      <c r="K628" s="3">
        <v>1</v>
      </c>
      <c r="L628" s="2">
        <v>43436.77171296296</v>
      </c>
      <c r="O628" s="3" t="s">
        <v>53</v>
      </c>
      <c r="P628" s="3" t="s">
        <v>54</v>
      </c>
      <c r="Q628" s="3" t="s">
        <v>61</v>
      </c>
      <c r="R628" s="3" t="s">
        <v>62</v>
      </c>
      <c r="S628" s="2">
        <v>43436.775381944448</v>
      </c>
      <c r="U628" s="2">
        <v>43436.787962962961</v>
      </c>
      <c r="X628" s="2">
        <f t="shared" si="295"/>
        <v>43436.771550925929</v>
      </c>
      <c r="Y628" s="33">
        <f t="shared" si="296"/>
        <v>0</v>
      </c>
      <c r="Z628" s="33">
        <f t="shared" si="297"/>
        <v>0</v>
      </c>
      <c r="AA628" s="30"/>
      <c r="AB628" s="30">
        <f t="shared" si="298"/>
        <v>0</v>
      </c>
      <c r="AC628" s="30">
        <f t="shared" ref="AC628:AC634" si="300">IF(IF(B628="☆",(IF(L628&gt;S628,L628-X628,S628-X628)),M628-X628)&lt;0,0,IF(B628="☆",(IF(L628&gt;S628,L628-X628,S628-X628)),M628-X628))</f>
        <v>3.8310185191221535E-3</v>
      </c>
      <c r="AD628" s="30"/>
      <c r="AE628" s="30"/>
    </row>
    <row r="629" spans="1:33" s="3" customFormat="1" hidden="1" x14ac:dyDescent="0.4">
      <c r="A629" s="16" t="str">
        <f t="shared" si="293"/>
        <v>-</v>
      </c>
      <c r="B629" s="16" t="str">
        <f t="shared" si="294"/>
        <v>☆</v>
      </c>
      <c r="C629" s="7">
        <v>18</v>
      </c>
      <c r="D629" s="2">
        <v>43436.772280092591</v>
      </c>
      <c r="E629" s="3" t="s">
        <v>1205</v>
      </c>
      <c r="F629" s="3">
        <v>24041</v>
      </c>
      <c r="G629" s="3" t="s">
        <v>18</v>
      </c>
      <c r="H629" s="3">
        <v>4745</v>
      </c>
      <c r="I629" s="3">
        <v>990</v>
      </c>
      <c r="J629" s="3">
        <v>12</v>
      </c>
      <c r="K629" s="3">
        <v>3</v>
      </c>
      <c r="L629" s="2">
        <v>43436.772372685184</v>
      </c>
      <c r="O629" s="3" t="s">
        <v>33</v>
      </c>
      <c r="P629" s="3" t="s">
        <v>34</v>
      </c>
      <c r="Q629" s="3" t="s">
        <v>53</v>
      </c>
      <c r="R629" s="3" t="s">
        <v>54</v>
      </c>
      <c r="S629" s="2">
        <v>43436.781365740739</v>
      </c>
      <c r="U629" s="2">
        <v>43436.792581018519</v>
      </c>
      <c r="X629" s="2">
        <f t="shared" si="295"/>
        <v>43436.772280092591</v>
      </c>
      <c r="Y629" s="33">
        <f t="shared" si="296"/>
        <v>0</v>
      </c>
      <c r="Z629" s="33">
        <f t="shared" si="297"/>
        <v>0</v>
      </c>
      <c r="AA629" s="30"/>
      <c r="AB629" s="30">
        <f t="shared" si="298"/>
        <v>0</v>
      </c>
      <c r="AC629" s="30">
        <f t="shared" si="300"/>
        <v>9.0856481474475004E-3</v>
      </c>
      <c r="AD629" s="30"/>
      <c r="AE629" s="30"/>
    </row>
    <row r="630" spans="1:33" s="3" customFormat="1" hidden="1" x14ac:dyDescent="0.4">
      <c r="A630" s="16" t="str">
        <f t="shared" si="293"/>
        <v>-</v>
      </c>
      <c r="B630" s="16" t="str">
        <f t="shared" si="294"/>
        <v>☆</v>
      </c>
      <c r="C630" s="7">
        <v>18</v>
      </c>
      <c r="D630" s="2">
        <v>43436.773078703707</v>
      </c>
      <c r="E630" s="3" t="s">
        <v>1151</v>
      </c>
      <c r="F630" s="3">
        <v>24044</v>
      </c>
      <c r="G630" s="3" t="s">
        <v>65</v>
      </c>
      <c r="H630" s="3">
        <v>7320</v>
      </c>
      <c r="I630" s="3">
        <v>497</v>
      </c>
      <c r="J630" s="3">
        <v>12</v>
      </c>
      <c r="K630" s="3">
        <v>1</v>
      </c>
      <c r="L630" s="2">
        <v>43436.773668981485</v>
      </c>
      <c r="O630" s="3" t="s">
        <v>24</v>
      </c>
      <c r="P630" s="3" t="s">
        <v>25</v>
      </c>
      <c r="Q630" s="3" t="s">
        <v>36</v>
      </c>
      <c r="R630" s="3" t="s">
        <v>37</v>
      </c>
      <c r="S630" s="2">
        <v>43436.782789351855</v>
      </c>
      <c r="U630" s="2">
        <v>43436.789305555554</v>
      </c>
      <c r="X630" s="2">
        <f t="shared" si="295"/>
        <v>43436.773078703707</v>
      </c>
      <c r="Y630" s="33">
        <f t="shared" si="296"/>
        <v>0</v>
      </c>
      <c r="Z630" s="33">
        <f t="shared" si="297"/>
        <v>0</v>
      </c>
      <c r="AA630" s="30"/>
      <c r="AB630" s="30">
        <f t="shared" si="298"/>
        <v>0</v>
      </c>
      <c r="AC630" s="30">
        <f t="shared" si="300"/>
        <v>9.710648148029577E-3</v>
      </c>
      <c r="AD630" s="30"/>
      <c r="AE630" s="30"/>
    </row>
    <row r="631" spans="1:33" s="3" customFormat="1" hidden="1" x14ac:dyDescent="0.4">
      <c r="A631" s="16" t="str">
        <f t="shared" si="293"/>
        <v>-</v>
      </c>
      <c r="B631" s="16" t="str">
        <f t="shared" si="294"/>
        <v>☆</v>
      </c>
      <c r="C631" s="7">
        <v>18</v>
      </c>
      <c r="D631" s="2">
        <v>43436.779768518521</v>
      </c>
      <c r="E631" s="3" t="s">
        <v>1287</v>
      </c>
      <c r="F631" s="3">
        <v>24053</v>
      </c>
      <c r="G631" s="3" t="s">
        <v>95</v>
      </c>
      <c r="H631" s="3">
        <v>0</v>
      </c>
      <c r="I631" s="3">
        <v>775</v>
      </c>
      <c r="J631" s="3">
        <v>3</v>
      </c>
      <c r="K631" s="3">
        <v>1</v>
      </c>
      <c r="L631" s="2">
        <v>43436.792291666665</v>
      </c>
      <c r="O631" s="3" t="s">
        <v>30</v>
      </c>
      <c r="P631" s="3" t="s">
        <v>31</v>
      </c>
      <c r="Q631" s="3" t="s">
        <v>68</v>
      </c>
      <c r="R631" s="3" t="s">
        <v>69</v>
      </c>
      <c r="S631" s="2">
        <v>43436.788946759261</v>
      </c>
      <c r="U631" s="2">
        <v>43436.798576388886</v>
      </c>
      <c r="X631" s="2">
        <f t="shared" si="295"/>
        <v>43436.779768518521</v>
      </c>
      <c r="Y631" s="33">
        <f t="shared" si="296"/>
        <v>0</v>
      </c>
      <c r="Z631" s="33">
        <f t="shared" si="297"/>
        <v>0</v>
      </c>
      <c r="AA631" s="30"/>
      <c r="AB631" s="30">
        <f t="shared" si="298"/>
        <v>0</v>
      </c>
      <c r="AC631" s="30">
        <f t="shared" si="300"/>
        <v>1.2523148143372964E-2</v>
      </c>
      <c r="AD631" s="30"/>
      <c r="AE631" s="30"/>
    </row>
    <row r="632" spans="1:33" s="5" customFormat="1" hidden="1" x14ac:dyDescent="0.4">
      <c r="A632" s="17" t="str">
        <f t="shared" si="293"/>
        <v>-</v>
      </c>
      <c r="B632" s="17" t="str">
        <f t="shared" si="294"/>
        <v>☆</v>
      </c>
      <c r="C632" s="12">
        <v>18</v>
      </c>
      <c r="D632" s="4">
        <v>43436.780104166668</v>
      </c>
      <c r="E632" s="5" t="s">
        <v>929</v>
      </c>
      <c r="F632" s="5">
        <v>24055</v>
      </c>
      <c r="G632" s="5" t="s">
        <v>32</v>
      </c>
      <c r="H632" s="5">
        <v>6139</v>
      </c>
      <c r="I632" s="5">
        <v>356</v>
      </c>
      <c r="J632" s="5">
        <v>2</v>
      </c>
      <c r="K632" s="5">
        <v>1</v>
      </c>
      <c r="L632" s="4">
        <v>43436.780335648145</v>
      </c>
      <c r="O632" s="5" t="s">
        <v>20</v>
      </c>
      <c r="P632" s="5" t="s">
        <v>21</v>
      </c>
      <c r="Q632" s="5" t="s">
        <v>71</v>
      </c>
      <c r="R632" s="5" t="s">
        <v>72</v>
      </c>
      <c r="S632" s="4">
        <v>43436.797291666669</v>
      </c>
      <c r="U632" s="4">
        <v>43436.802604166667</v>
      </c>
      <c r="X632" s="4">
        <f t="shared" si="295"/>
        <v>43436.780104166668</v>
      </c>
      <c r="Y632" s="34">
        <f t="shared" si="296"/>
        <v>0</v>
      </c>
      <c r="Z632" s="34">
        <f t="shared" si="297"/>
        <v>0</v>
      </c>
      <c r="AA632" s="31"/>
      <c r="AB632" s="31">
        <f t="shared" si="298"/>
        <v>0</v>
      </c>
      <c r="AC632" s="31">
        <f t="shared" si="300"/>
        <v>1.7187500001455192E-2</v>
      </c>
      <c r="AD632" s="31"/>
      <c r="AE632" s="31"/>
    </row>
    <row r="633" spans="1:33" s="21" customFormat="1" x14ac:dyDescent="0.4">
      <c r="A633" s="20" t="str">
        <f t="shared" si="293"/>
        <v>★</v>
      </c>
      <c r="B633" s="20" t="str">
        <f t="shared" si="294"/>
        <v>-</v>
      </c>
      <c r="C633" s="23">
        <v>19</v>
      </c>
      <c r="D633" s="22">
        <v>43436.756377314814</v>
      </c>
      <c r="E633" s="21" t="s">
        <v>1260</v>
      </c>
      <c r="F633" s="21">
        <v>24015</v>
      </c>
      <c r="G633" s="21" t="s">
        <v>18</v>
      </c>
      <c r="H633" s="21">
        <v>6261</v>
      </c>
      <c r="I633" s="21">
        <v>274</v>
      </c>
      <c r="J633" s="21">
        <v>1</v>
      </c>
      <c r="K633" s="21">
        <v>2</v>
      </c>
      <c r="M633" s="22">
        <v>43436.798819444448</v>
      </c>
      <c r="N633" s="22">
        <v>43436.805347222224</v>
      </c>
      <c r="O633" s="21" t="s">
        <v>20</v>
      </c>
      <c r="P633" s="21" t="s">
        <v>21</v>
      </c>
      <c r="Q633" s="21" t="s">
        <v>33</v>
      </c>
      <c r="R633" s="21" t="s">
        <v>34</v>
      </c>
      <c r="S633" s="22">
        <v>43436.798020833332</v>
      </c>
      <c r="T633" s="22">
        <v>43436.798020833332</v>
      </c>
      <c r="U633" s="22">
        <v>43436.806354166663</v>
      </c>
      <c r="V633" s="22">
        <v>43436.806354166663</v>
      </c>
      <c r="W633" s="22">
        <v>43436.798020833332</v>
      </c>
      <c r="X633" s="22">
        <f t="shared" si="295"/>
        <v>43436.798020833332</v>
      </c>
      <c r="Y633" s="35">
        <f t="shared" si="296"/>
        <v>6.5277777757728472E-3</v>
      </c>
      <c r="Z633" s="35">
        <f t="shared" si="297"/>
        <v>1.3055555551545694E-2</v>
      </c>
      <c r="AA633" s="32">
        <f>SUM(Z633:Z667)</f>
        <v>0.30278935181559063</v>
      </c>
      <c r="AB633" s="32">
        <f t="shared" si="298"/>
        <v>7.9861111589707434E-4</v>
      </c>
      <c r="AC633" s="32">
        <f t="shared" si="300"/>
        <v>7.9861111589707434E-4</v>
      </c>
      <c r="AD633" s="32">
        <f>AVERAGE(AC633:AC667)</f>
        <v>2.0257936512020282E-3</v>
      </c>
      <c r="AE633" s="32">
        <f>MEDIAN(AC633:AC667)</f>
        <v>1.9560185173759237E-3</v>
      </c>
    </row>
    <row r="634" spans="1:33" s="3" customFormat="1" hidden="1" x14ac:dyDescent="0.4">
      <c r="A634" s="16" t="str">
        <f t="shared" si="293"/>
        <v>★</v>
      </c>
      <c r="B634" s="16" t="str">
        <f t="shared" si="294"/>
        <v>-</v>
      </c>
      <c r="C634" s="7">
        <v>19</v>
      </c>
      <c r="D634" s="2">
        <v>43436.787395833337</v>
      </c>
      <c r="E634" s="3" t="s">
        <v>1227</v>
      </c>
      <c r="F634" s="3">
        <v>24060</v>
      </c>
      <c r="G634" s="3" t="s">
        <v>95</v>
      </c>
      <c r="H634" s="3">
        <v>0</v>
      </c>
      <c r="I634" s="3">
        <v>798</v>
      </c>
      <c r="J634" s="3">
        <v>4</v>
      </c>
      <c r="K634" s="3">
        <v>1</v>
      </c>
      <c r="M634" s="2">
        <v>43436.79310185185</v>
      </c>
      <c r="N634" s="2">
        <v>43436.805127314816</v>
      </c>
      <c r="O634" s="3" t="s">
        <v>43</v>
      </c>
      <c r="P634" s="3" t="s">
        <v>89</v>
      </c>
      <c r="Q634" s="3" t="s">
        <v>22</v>
      </c>
      <c r="R634" s="3" t="s">
        <v>23</v>
      </c>
      <c r="S634" s="2">
        <v>43436.794189814813</v>
      </c>
      <c r="T634" s="2">
        <v>43436.794189814813</v>
      </c>
      <c r="U634" s="2">
        <v>43436.809027777781</v>
      </c>
      <c r="V634" s="2">
        <v>43436.809027777781</v>
      </c>
      <c r="W634" s="2">
        <v>43436.794189814813</v>
      </c>
      <c r="X634" s="2">
        <f t="shared" si="295"/>
        <v>43436.794189814813</v>
      </c>
      <c r="Y634" s="33">
        <f t="shared" si="296"/>
        <v>1.2025462965539191E-2</v>
      </c>
      <c r="Z634" s="33">
        <f t="shared" si="297"/>
        <v>1.2025462965539191E-2</v>
      </c>
      <c r="AA634" s="30"/>
      <c r="AB634" s="30">
        <f t="shared" si="298"/>
        <v>0</v>
      </c>
      <c r="AC634" s="30">
        <f t="shared" si="300"/>
        <v>0</v>
      </c>
      <c r="AD634" s="30"/>
      <c r="AE634" s="30"/>
    </row>
    <row r="635" spans="1:33" s="3" customFormat="1" x14ac:dyDescent="0.4">
      <c r="A635" s="16" t="str">
        <f t="shared" si="291"/>
        <v>★</v>
      </c>
      <c r="B635" s="16" t="str">
        <f t="shared" si="292"/>
        <v>-</v>
      </c>
      <c r="C635" s="7">
        <v>19</v>
      </c>
      <c r="D635" s="2">
        <v>43436.792395833334</v>
      </c>
      <c r="E635" s="3" t="s">
        <v>1252</v>
      </c>
      <c r="F635" s="3">
        <v>24063</v>
      </c>
      <c r="G635" s="3" t="s">
        <v>65</v>
      </c>
      <c r="H635" s="3">
        <v>5074</v>
      </c>
      <c r="I635" s="3">
        <v>631</v>
      </c>
      <c r="J635" s="3">
        <v>8</v>
      </c>
      <c r="K635" s="3">
        <v>1</v>
      </c>
      <c r="M635" s="2">
        <v>43436.7968287037</v>
      </c>
      <c r="N635" s="2">
        <v>43436.802407407406</v>
      </c>
      <c r="O635" s="3" t="s">
        <v>71</v>
      </c>
      <c r="P635" s="3" t="s">
        <v>72</v>
      </c>
      <c r="Q635" s="3" t="s">
        <v>24</v>
      </c>
      <c r="R635" s="3" t="s">
        <v>25</v>
      </c>
      <c r="S635" s="2">
        <v>43436.799328703702</v>
      </c>
      <c r="T635" s="2">
        <v>43436.799328703702</v>
      </c>
      <c r="U635" s="2">
        <v>43436.807615740741</v>
      </c>
      <c r="V635" s="2">
        <v>43436.807615740741</v>
      </c>
      <c r="W635" s="2">
        <v>43436.799328703702</v>
      </c>
      <c r="X635" s="2">
        <f t="shared" si="288"/>
        <v>43436.799328703702</v>
      </c>
      <c r="Y635" s="33">
        <f t="shared" si="289"/>
        <v>5.5787037053960375E-3</v>
      </c>
      <c r="Z635" s="33">
        <f t="shared" si="290"/>
        <v>5.5787037053960375E-3</v>
      </c>
      <c r="AA635" s="30"/>
      <c r="AB635" s="30">
        <f t="shared" si="286"/>
        <v>0</v>
      </c>
      <c r="AC635" s="30">
        <f t="shared" si="287"/>
        <v>0</v>
      </c>
      <c r="AD635" s="30"/>
      <c r="AE635" s="30"/>
    </row>
    <row r="636" spans="1:33" s="3" customFormat="1" hidden="1" x14ac:dyDescent="0.4">
      <c r="A636" s="16" t="str">
        <f t="shared" si="291"/>
        <v>-</v>
      </c>
      <c r="B636" s="16" t="str">
        <f t="shared" si="292"/>
        <v>-</v>
      </c>
      <c r="C636" s="7">
        <v>19</v>
      </c>
      <c r="D636" s="2">
        <v>43436.796122685184</v>
      </c>
      <c r="E636" s="3" t="s">
        <v>1291</v>
      </c>
      <c r="F636" s="3">
        <v>24064</v>
      </c>
      <c r="G636" s="3" t="s">
        <v>96</v>
      </c>
      <c r="H636" s="3">
        <v>0</v>
      </c>
      <c r="I636" s="3">
        <v>849</v>
      </c>
      <c r="J636" s="3">
        <v>12</v>
      </c>
      <c r="K636" s="3">
        <v>1</v>
      </c>
      <c r="M636" s="2">
        <v>43436.799027777779</v>
      </c>
      <c r="N636" s="2">
        <v>43436.804710648146</v>
      </c>
      <c r="O636" s="3" t="s">
        <v>53</v>
      </c>
      <c r="P636" s="3" t="s">
        <v>54</v>
      </c>
      <c r="Q636" s="3" t="s">
        <v>30</v>
      </c>
      <c r="R636" s="3" t="s">
        <v>31</v>
      </c>
      <c r="S636" s="2">
        <v>43436.800856481481</v>
      </c>
      <c r="T636" s="2">
        <v>43436.800856481481</v>
      </c>
      <c r="U636" s="2">
        <v>43436.810069444444</v>
      </c>
      <c r="V636" s="2">
        <v>43436.810069444444</v>
      </c>
      <c r="X636" s="2">
        <f t="shared" si="288"/>
        <v>43436.796122685184</v>
      </c>
      <c r="Y636" s="33">
        <f t="shared" si="289"/>
        <v>5.6828703673090786E-3</v>
      </c>
      <c r="Z636" s="33">
        <f t="shared" si="290"/>
        <v>5.6828703673090786E-3</v>
      </c>
      <c r="AA636" s="30"/>
      <c r="AB636" s="30">
        <f t="shared" si="286"/>
        <v>0</v>
      </c>
      <c r="AC636" s="30">
        <f t="shared" si="287"/>
        <v>2.905092595028691E-3</v>
      </c>
      <c r="AD636" s="30"/>
      <c r="AE636" s="30"/>
    </row>
    <row r="637" spans="1:33" s="3" customFormat="1" x14ac:dyDescent="0.4">
      <c r="A637" s="16" t="str">
        <f t="shared" si="291"/>
        <v>-</v>
      </c>
      <c r="B637" s="16" t="str">
        <f t="shared" si="292"/>
        <v>-</v>
      </c>
      <c r="C637" s="7">
        <v>19</v>
      </c>
      <c r="D637" s="2">
        <v>43436.79892361111</v>
      </c>
      <c r="E637" s="3" t="s">
        <v>1205</v>
      </c>
      <c r="F637" s="3">
        <v>24065</v>
      </c>
      <c r="G637" s="3" t="s">
        <v>18</v>
      </c>
      <c r="H637" s="3">
        <v>4745</v>
      </c>
      <c r="I637" s="3">
        <v>979</v>
      </c>
      <c r="J637" s="3">
        <v>2</v>
      </c>
      <c r="K637" s="3">
        <v>3</v>
      </c>
      <c r="M637" s="2">
        <v>43436.803831018522</v>
      </c>
      <c r="N637" s="2">
        <v>43436.812638888892</v>
      </c>
      <c r="O637" s="3" t="s">
        <v>33</v>
      </c>
      <c r="P637" s="3" t="s">
        <v>34</v>
      </c>
      <c r="Q637" s="3" t="s">
        <v>53</v>
      </c>
      <c r="R637" s="3" t="s">
        <v>54</v>
      </c>
      <c r="S637" s="2">
        <v>43436.803599537037</v>
      </c>
      <c r="T637" s="2">
        <v>43436.803599537037</v>
      </c>
      <c r="U637" s="2">
        <v>43436.814814814818</v>
      </c>
      <c r="V637" s="2">
        <v>43436.814814814818</v>
      </c>
      <c r="X637" s="2">
        <f t="shared" si="288"/>
        <v>43436.79892361111</v>
      </c>
      <c r="Y637" s="33">
        <f t="shared" si="289"/>
        <v>8.8078703702194616E-3</v>
      </c>
      <c r="Z637" s="33">
        <f t="shared" si="290"/>
        <v>2.6423611110658385E-2</v>
      </c>
      <c r="AA637" s="30"/>
      <c r="AB637" s="30">
        <f t="shared" si="286"/>
        <v>2.3148148466134444E-4</v>
      </c>
      <c r="AC637" s="30">
        <f t="shared" si="287"/>
        <v>4.9074074122472666E-3</v>
      </c>
      <c r="AD637" s="30"/>
      <c r="AE637" s="30"/>
    </row>
    <row r="638" spans="1:33" s="3" customFormat="1" x14ac:dyDescent="0.4">
      <c r="A638" s="16" t="str">
        <f t="shared" si="291"/>
        <v>-</v>
      </c>
      <c r="B638" s="16" t="str">
        <f t="shared" si="292"/>
        <v>-</v>
      </c>
      <c r="C638" s="7">
        <v>19</v>
      </c>
      <c r="D638" s="2">
        <v>43436.799201388887</v>
      </c>
      <c r="E638" s="3" t="s">
        <v>929</v>
      </c>
      <c r="F638" s="3">
        <v>24066</v>
      </c>
      <c r="G638" s="3" t="s">
        <v>32</v>
      </c>
      <c r="H638" s="3">
        <v>6139</v>
      </c>
      <c r="I638" s="3">
        <v>791</v>
      </c>
      <c r="J638" s="3">
        <v>3</v>
      </c>
      <c r="K638" s="3">
        <v>1</v>
      </c>
      <c r="M638" s="2">
        <v>43436.802129629628</v>
      </c>
      <c r="N638" s="2">
        <v>43436.804895833331</v>
      </c>
      <c r="O638" s="3" t="s">
        <v>88</v>
      </c>
      <c r="P638" s="3" t="s">
        <v>35</v>
      </c>
      <c r="Q638" s="3" t="s">
        <v>71</v>
      </c>
      <c r="R638" s="3" t="s">
        <v>72</v>
      </c>
      <c r="S638" s="2">
        <v>43436.800462962965</v>
      </c>
      <c r="T638" s="2">
        <v>43436.800462962965</v>
      </c>
      <c r="U638" s="2">
        <v>43436.803726851853</v>
      </c>
      <c r="V638" s="2">
        <v>43436.803726851853</v>
      </c>
      <c r="X638" s="2">
        <f t="shared" si="288"/>
        <v>43436.799201388887</v>
      </c>
      <c r="Y638" s="33">
        <f t="shared" si="289"/>
        <v>2.7662037027766928E-3</v>
      </c>
      <c r="Z638" s="33">
        <f t="shared" si="290"/>
        <v>2.7662037027766928E-3</v>
      </c>
      <c r="AA638" s="30"/>
      <c r="AB638" s="30">
        <f t="shared" si="286"/>
        <v>1.6666666633682325E-3</v>
      </c>
      <c r="AC638" s="30">
        <f t="shared" si="287"/>
        <v>2.9282407413120382E-3</v>
      </c>
      <c r="AD638" s="30"/>
      <c r="AE638" s="30"/>
    </row>
    <row r="639" spans="1:33" s="3" customFormat="1" hidden="1" x14ac:dyDescent="0.4">
      <c r="A639" s="16" t="str">
        <f t="shared" si="291"/>
        <v>-</v>
      </c>
      <c r="B639" s="16" t="str">
        <f t="shared" si="292"/>
        <v>-</v>
      </c>
      <c r="C639" s="7">
        <v>19</v>
      </c>
      <c r="D639" s="2">
        <v>43436.800381944442</v>
      </c>
      <c r="E639" s="3" t="s">
        <v>1292</v>
      </c>
      <c r="F639" s="3">
        <v>24067</v>
      </c>
      <c r="G639" s="3" t="s">
        <v>95</v>
      </c>
      <c r="H639" s="3">
        <v>0</v>
      </c>
      <c r="I639" s="3">
        <v>787</v>
      </c>
      <c r="J639" s="3">
        <v>8</v>
      </c>
      <c r="K639" s="3">
        <v>2</v>
      </c>
      <c r="M639" s="2">
        <v>43436.804189814815</v>
      </c>
      <c r="N639" s="2">
        <v>43436.807453703703</v>
      </c>
      <c r="O639" s="3" t="s">
        <v>24</v>
      </c>
      <c r="P639" s="3" t="s">
        <v>25</v>
      </c>
      <c r="Q639" s="3" t="s">
        <v>33</v>
      </c>
      <c r="R639" s="3" t="s">
        <v>34</v>
      </c>
      <c r="S639" s="2">
        <v>43436.803553240738</v>
      </c>
      <c r="T639" s="2">
        <v>43436.803553240738</v>
      </c>
      <c r="U639" s="2">
        <v>43436.810104166667</v>
      </c>
      <c r="V639" s="2">
        <v>43436.810104166667</v>
      </c>
      <c r="X639" s="2">
        <f t="shared" si="288"/>
        <v>43436.800381944442</v>
      </c>
      <c r="Y639" s="33">
        <f t="shared" si="289"/>
        <v>3.2638888878864236E-3</v>
      </c>
      <c r="Z639" s="33">
        <f t="shared" si="290"/>
        <v>6.5277777757728472E-3</v>
      </c>
      <c r="AA639" s="30"/>
      <c r="AB639" s="30">
        <f t="shared" si="286"/>
        <v>6.36574077361729E-4</v>
      </c>
      <c r="AC639" s="30">
        <f t="shared" si="287"/>
        <v>3.8078703728388064E-3</v>
      </c>
      <c r="AD639" s="30"/>
      <c r="AE639" s="30"/>
    </row>
    <row r="640" spans="1:33" s="3" customFormat="1" hidden="1" x14ac:dyDescent="0.4">
      <c r="A640" s="16" t="str">
        <f t="shared" si="291"/>
        <v>-</v>
      </c>
      <c r="B640" s="16" t="str">
        <f t="shared" si="292"/>
        <v>-</v>
      </c>
      <c r="C640" s="7">
        <v>19</v>
      </c>
      <c r="D640" s="2">
        <v>43436.801041666666</v>
      </c>
      <c r="E640" s="3" t="s">
        <v>1293</v>
      </c>
      <c r="F640" s="3">
        <v>24068</v>
      </c>
      <c r="G640" s="3" t="s">
        <v>96</v>
      </c>
      <c r="H640" s="3">
        <v>0</v>
      </c>
      <c r="I640" s="3">
        <v>128</v>
      </c>
      <c r="J640" s="3">
        <v>7</v>
      </c>
      <c r="K640" s="3">
        <v>2</v>
      </c>
      <c r="M640" s="2">
        <v>43436.803449074076</v>
      </c>
      <c r="N640" s="2">
        <v>43436.808321759258</v>
      </c>
      <c r="O640" s="3" t="s">
        <v>24</v>
      </c>
      <c r="P640" s="3" t="s">
        <v>25</v>
      </c>
      <c r="Q640" s="3" t="s">
        <v>22</v>
      </c>
      <c r="R640" s="3" t="s">
        <v>23</v>
      </c>
      <c r="S640" s="2">
        <v>43436.804027777776</v>
      </c>
      <c r="T640" s="2">
        <v>43436.804027777776</v>
      </c>
      <c r="U640" s="2">
        <v>43436.810011574074</v>
      </c>
      <c r="V640" s="2">
        <v>43436.810011574074</v>
      </c>
      <c r="X640" s="2">
        <f t="shared" si="288"/>
        <v>43436.801041666666</v>
      </c>
      <c r="Y640" s="33">
        <f t="shared" si="289"/>
        <v>4.8726851819083095E-3</v>
      </c>
      <c r="Z640" s="33">
        <f t="shared" si="290"/>
        <v>9.7453703638166189E-3</v>
      </c>
      <c r="AA640" s="30"/>
      <c r="AB640" s="30">
        <f t="shared" si="286"/>
        <v>0</v>
      </c>
      <c r="AC640" s="30">
        <f t="shared" si="287"/>
        <v>2.4074074099189602E-3</v>
      </c>
      <c r="AD640" s="30"/>
      <c r="AE640" s="30"/>
    </row>
    <row r="641" spans="1:31" s="3" customFormat="1" x14ac:dyDescent="0.4">
      <c r="A641" s="16" t="str">
        <f t="shared" si="291"/>
        <v>-</v>
      </c>
      <c r="B641" s="16" t="str">
        <f t="shared" si="292"/>
        <v>-</v>
      </c>
      <c r="C641" s="7">
        <v>19</v>
      </c>
      <c r="D641" s="2">
        <v>43436.802511574075</v>
      </c>
      <c r="E641" s="3" t="s">
        <v>1273</v>
      </c>
      <c r="F641" s="3">
        <v>24070</v>
      </c>
      <c r="G641" s="3" t="s">
        <v>32</v>
      </c>
      <c r="H641" s="3">
        <v>8155</v>
      </c>
      <c r="I641" s="3">
        <v>930</v>
      </c>
      <c r="J641" s="3">
        <v>5</v>
      </c>
      <c r="K641" s="3">
        <v>3</v>
      </c>
      <c r="M641" s="2">
        <v>43436.804293981484</v>
      </c>
      <c r="N641" s="2">
        <v>43436.810706018521</v>
      </c>
      <c r="O641" s="3" t="s">
        <v>20</v>
      </c>
      <c r="P641" s="3" t="s">
        <v>21</v>
      </c>
      <c r="Q641" s="3" t="s">
        <v>33</v>
      </c>
      <c r="R641" s="3" t="s">
        <v>34</v>
      </c>
      <c r="S641" s="2">
        <v>43436.804236111115</v>
      </c>
      <c r="T641" s="2">
        <v>43436.804236111115</v>
      </c>
      <c r="U641" s="2">
        <v>43436.813263888886</v>
      </c>
      <c r="V641" s="2">
        <v>43436.813263888886</v>
      </c>
      <c r="X641" s="2">
        <f t="shared" si="288"/>
        <v>43436.802511574075</v>
      </c>
      <c r="Y641" s="33">
        <f t="shared" si="289"/>
        <v>6.4120370370801538E-3</v>
      </c>
      <c r="Z641" s="33">
        <f t="shared" si="290"/>
        <v>1.9236111111240461E-2</v>
      </c>
      <c r="AA641" s="30"/>
      <c r="AB641" s="30">
        <f t="shared" si="286"/>
        <v>5.7870369346346706E-5</v>
      </c>
      <c r="AC641" s="30">
        <f t="shared" si="287"/>
        <v>1.7824074093368836E-3</v>
      </c>
      <c r="AD641" s="30"/>
      <c r="AE641" s="30"/>
    </row>
    <row r="642" spans="1:31" s="3" customFormat="1" x14ac:dyDescent="0.4">
      <c r="A642" s="16" t="str">
        <f t="shared" si="291"/>
        <v>-</v>
      </c>
      <c r="B642" s="16" t="str">
        <f t="shared" si="292"/>
        <v>-</v>
      </c>
      <c r="C642" s="7">
        <v>19</v>
      </c>
      <c r="D642" s="2">
        <v>43436.803738425922</v>
      </c>
      <c r="E642" s="3" t="s">
        <v>1295</v>
      </c>
      <c r="F642" s="3">
        <v>24071</v>
      </c>
      <c r="G642" s="3" t="s">
        <v>32</v>
      </c>
      <c r="H642" s="3">
        <v>3537</v>
      </c>
      <c r="I642" s="3">
        <v>506</v>
      </c>
      <c r="J642" s="3">
        <v>12</v>
      </c>
      <c r="K642" s="3">
        <v>1</v>
      </c>
      <c r="M642" s="2">
        <v>43436.806331018517</v>
      </c>
      <c r="N642" s="2">
        <v>43436.810046296298</v>
      </c>
      <c r="O642" s="3" t="s">
        <v>20</v>
      </c>
      <c r="P642" s="3" t="s">
        <v>21</v>
      </c>
      <c r="Q642" s="3" t="s">
        <v>103</v>
      </c>
      <c r="R642" s="3" t="s">
        <v>19</v>
      </c>
      <c r="S642" s="2">
        <v>43436.806111111109</v>
      </c>
      <c r="T642" s="2">
        <v>43436.806111111109</v>
      </c>
      <c r="U642" s="2">
        <v>43436.813090277778</v>
      </c>
      <c r="V642" s="2">
        <v>43436.813090277778</v>
      </c>
      <c r="X642" s="2">
        <f t="shared" si="288"/>
        <v>43436.803738425922</v>
      </c>
      <c r="Y642" s="33">
        <f t="shared" si="289"/>
        <v>3.7152777804294601E-3</v>
      </c>
      <c r="Z642" s="33">
        <f t="shared" si="290"/>
        <v>3.7152777804294601E-3</v>
      </c>
      <c r="AA642" s="30"/>
      <c r="AB642" s="30">
        <f t="shared" ref="AB642:AB699" si="301">IF(IF(A642="☆",L642-S642,M642-S642)&lt;0,0,IF(A642="☆",L642-S642,M642-S642))</f>
        <v>2.1990740788169205E-4</v>
      </c>
      <c r="AC642" s="30">
        <f t="shared" ref="AC642:AC699" si="302">IF(IF(B642="☆",(IF(L642&gt;S642,L642-X642,S642-X642)),M642-X642)&lt;0,0,IF(B642="☆",(IF(L642&gt;S642,L642-X642,S642-X642)),M642-X642))</f>
        <v>2.5925925947376527E-3</v>
      </c>
      <c r="AD642" s="30"/>
      <c r="AE642" s="30"/>
    </row>
    <row r="643" spans="1:31" s="3" customFormat="1" x14ac:dyDescent="0.4">
      <c r="A643" s="16" t="str">
        <f t="shared" si="291"/>
        <v>★</v>
      </c>
      <c r="B643" s="16" t="str">
        <f t="shared" si="292"/>
        <v>-</v>
      </c>
      <c r="C643" s="7">
        <v>19</v>
      </c>
      <c r="D643" s="2">
        <v>43436.803935185184</v>
      </c>
      <c r="E643" s="3" t="s">
        <v>1199</v>
      </c>
      <c r="F643" s="3">
        <v>24072</v>
      </c>
      <c r="G643" s="3" t="s">
        <v>110</v>
      </c>
      <c r="H643" s="3">
        <v>5470</v>
      </c>
      <c r="I643" s="3">
        <v>323</v>
      </c>
      <c r="J643" s="3">
        <v>13</v>
      </c>
      <c r="K643" s="3">
        <v>1</v>
      </c>
      <c r="M643" s="2">
        <v>43436.808981481481</v>
      </c>
      <c r="N643" s="2">
        <v>43436.815763888888</v>
      </c>
      <c r="O643" s="3" t="s">
        <v>53</v>
      </c>
      <c r="P643" s="3" t="s">
        <v>54</v>
      </c>
      <c r="Q643" s="3" t="s">
        <v>61</v>
      </c>
      <c r="R643" s="3" t="s">
        <v>62</v>
      </c>
      <c r="S643" s="2">
        <v>43436.810856481483</v>
      </c>
      <c r="T643" s="2">
        <v>43436.810856481483</v>
      </c>
      <c r="U643" s="2">
        <v>43436.823437500003</v>
      </c>
      <c r="V643" s="2">
        <v>43436.823437500003</v>
      </c>
      <c r="W643" s="2">
        <v>43436.810856481483</v>
      </c>
      <c r="X643" s="2">
        <f t="shared" si="288"/>
        <v>43436.810856481483</v>
      </c>
      <c r="Y643" s="33">
        <f t="shared" si="289"/>
        <v>6.7824074067175388E-3</v>
      </c>
      <c r="Z643" s="33">
        <f t="shared" si="290"/>
        <v>6.7824074067175388E-3</v>
      </c>
      <c r="AA643" s="30"/>
      <c r="AB643" s="30">
        <f t="shared" si="301"/>
        <v>0</v>
      </c>
      <c r="AC643" s="30">
        <f t="shared" si="302"/>
        <v>0</v>
      </c>
      <c r="AD643" s="30"/>
      <c r="AE643" s="30"/>
    </row>
    <row r="644" spans="1:31" s="3" customFormat="1" x14ac:dyDescent="0.4">
      <c r="A644" s="16" t="str">
        <f t="shared" si="291"/>
        <v>-</v>
      </c>
      <c r="B644" s="16" t="str">
        <f t="shared" si="292"/>
        <v>-</v>
      </c>
      <c r="C644" s="7">
        <v>19</v>
      </c>
      <c r="D644" s="2">
        <v>43436.807430555556</v>
      </c>
      <c r="E644" s="3" t="s">
        <v>929</v>
      </c>
      <c r="F644" s="3">
        <v>24074</v>
      </c>
      <c r="G644" s="3" t="s">
        <v>32</v>
      </c>
      <c r="H644" s="3">
        <v>6139</v>
      </c>
      <c r="I644" s="3">
        <v>320</v>
      </c>
      <c r="J644" s="3">
        <v>3</v>
      </c>
      <c r="K644" s="3">
        <v>1</v>
      </c>
      <c r="M644" s="2">
        <v>43436.811655092592</v>
      </c>
      <c r="N644" s="2">
        <v>43436.816203703704</v>
      </c>
      <c r="O644" s="3" t="s">
        <v>71</v>
      </c>
      <c r="P644" s="3" t="s">
        <v>72</v>
      </c>
      <c r="Q644" s="3" t="s">
        <v>44</v>
      </c>
      <c r="R644" s="3" t="s">
        <v>45</v>
      </c>
      <c r="S644" s="2">
        <v>43436.809027777781</v>
      </c>
      <c r="T644" s="2">
        <v>43436.809027777781</v>
      </c>
      <c r="U644" s="2">
        <v>43436.813888888886</v>
      </c>
      <c r="V644" s="2">
        <v>43436.813888888886</v>
      </c>
      <c r="X644" s="2">
        <f t="shared" si="288"/>
        <v>43436.807430555556</v>
      </c>
      <c r="Y644" s="33">
        <f t="shared" si="289"/>
        <v>4.5486111121135764E-3</v>
      </c>
      <c r="Z644" s="33">
        <f t="shared" si="290"/>
        <v>4.5486111121135764E-3</v>
      </c>
      <c r="AA644" s="30"/>
      <c r="AB644" s="30">
        <f t="shared" si="301"/>
        <v>2.6273148105246946E-3</v>
      </c>
      <c r="AC644" s="30">
        <f t="shared" si="302"/>
        <v>4.2245370350428857E-3</v>
      </c>
      <c r="AD644" s="30"/>
      <c r="AE644" s="30"/>
    </row>
    <row r="645" spans="1:31" s="3" customFormat="1" x14ac:dyDescent="0.4">
      <c r="A645" s="16" t="str">
        <f t="shared" si="291"/>
        <v>★</v>
      </c>
      <c r="B645" s="16" t="str">
        <f t="shared" si="292"/>
        <v>-</v>
      </c>
      <c r="C645" s="7">
        <v>19</v>
      </c>
      <c r="D645" s="2">
        <v>43436.807719907411</v>
      </c>
      <c r="E645" s="3" t="s">
        <v>1191</v>
      </c>
      <c r="F645" s="3">
        <v>24075</v>
      </c>
      <c r="G645" s="3" t="s">
        <v>32</v>
      </c>
      <c r="H645" s="3">
        <v>2892</v>
      </c>
      <c r="I645" s="3">
        <v>681</v>
      </c>
      <c r="J645" s="3">
        <v>7</v>
      </c>
      <c r="K645" s="3">
        <v>3</v>
      </c>
      <c r="M645" s="2">
        <v>43436.812974537039</v>
      </c>
      <c r="N645" s="2">
        <v>43436.81894675926</v>
      </c>
      <c r="O645" s="3" t="s">
        <v>73</v>
      </c>
      <c r="P645" s="3" t="s">
        <v>74</v>
      </c>
      <c r="Q645" s="3" t="s">
        <v>55</v>
      </c>
      <c r="R645" s="3" t="s">
        <v>56</v>
      </c>
      <c r="S645" s="2">
        <v>43436.814664351848</v>
      </c>
      <c r="T645" s="2">
        <v>43436.814664351848</v>
      </c>
      <c r="U645" s="2">
        <v>43436.821793981479</v>
      </c>
      <c r="V645" s="2">
        <v>43436.821793981479</v>
      </c>
      <c r="W645" s="2">
        <v>43436.814664351848</v>
      </c>
      <c r="X645" s="2">
        <f t="shared" si="288"/>
        <v>43436.814664351848</v>
      </c>
      <c r="Y645" s="33">
        <f t="shared" si="289"/>
        <v>5.9722222213167697E-3</v>
      </c>
      <c r="Z645" s="33">
        <f t="shared" si="290"/>
        <v>1.7916666663950309E-2</v>
      </c>
      <c r="AA645" s="30"/>
      <c r="AB645" s="30">
        <f t="shared" si="301"/>
        <v>0</v>
      </c>
      <c r="AC645" s="30">
        <f t="shared" si="302"/>
        <v>0</v>
      </c>
      <c r="AD645" s="30"/>
      <c r="AE645" s="30"/>
    </row>
    <row r="646" spans="1:31" s="3" customFormat="1" x14ac:dyDescent="0.4">
      <c r="A646" s="16" t="str">
        <f t="shared" si="291"/>
        <v>-</v>
      </c>
      <c r="B646" s="16" t="str">
        <f t="shared" si="292"/>
        <v>-</v>
      </c>
      <c r="C646" s="7">
        <v>19</v>
      </c>
      <c r="D646" s="2">
        <v>43436.808981481481</v>
      </c>
      <c r="E646" s="3" t="s">
        <v>1296</v>
      </c>
      <c r="F646" s="3">
        <v>24076</v>
      </c>
      <c r="G646" s="3" t="s">
        <v>32</v>
      </c>
      <c r="H646" s="3">
        <v>5932</v>
      </c>
      <c r="I646" s="3">
        <v>513</v>
      </c>
      <c r="J646" s="3">
        <v>14</v>
      </c>
      <c r="K646" s="3">
        <v>1</v>
      </c>
      <c r="M646" s="2">
        <v>43436.810624999998</v>
      </c>
      <c r="N646" s="2">
        <v>43436.814872685187</v>
      </c>
      <c r="O646" s="3" t="s">
        <v>30</v>
      </c>
      <c r="P646" s="3" t="s">
        <v>31</v>
      </c>
      <c r="Q646" s="3" t="s">
        <v>36</v>
      </c>
      <c r="R646" s="3" t="s">
        <v>37</v>
      </c>
      <c r="S646" s="2">
        <v>43436.81040509259</v>
      </c>
      <c r="T646" s="2">
        <v>43436.81040509259</v>
      </c>
      <c r="U646" s="2">
        <v>43436.818784722222</v>
      </c>
      <c r="V646" s="2">
        <v>43436.818784722222</v>
      </c>
      <c r="X646" s="2">
        <f t="shared" si="288"/>
        <v>43436.808981481481</v>
      </c>
      <c r="Y646" s="33">
        <f t="shared" si="289"/>
        <v>4.2476851886021905E-3</v>
      </c>
      <c r="Z646" s="33">
        <f t="shared" si="290"/>
        <v>4.2476851886021905E-3</v>
      </c>
      <c r="AA646" s="30"/>
      <c r="AB646" s="30">
        <f t="shared" si="301"/>
        <v>2.1990740788169205E-4</v>
      </c>
      <c r="AC646" s="30">
        <f t="shared" si="302"/>
        <v>1.6435185170848854E-3</v>
      </c>
      <c r="AD646" s="30"/>
      <c r="AE646" s="30"/>
    </row>
    <row r="647" spans="1:31" s="3" customFormat="1" x14ac:dyDescent="0.4">
      <c r="A647" s="16" t="str">
        <f t="shared" si="291"/>
        <v>-</v>
      </c>
      <c r="B647" s="16" t="str">
        <f t="shared" si="292"/>
        <v>-</v>
      </c>
      <c r="C647" s="7">
        <v>19</v>
      </c>
      <c r="D647" s="2">
        <v>43436.812210648146</v>
      </c>
      <c r="E647" s="3" t="s">
        <v>1297</v>
      </c>
      <c r="F647" s="3">
        <v>24077</v>
      </c>
      <c r="G647" s="3" t="s">
        <v>110</v>
      </c>
      <c r="H647" s="3">
        <v>5702</v>
      </c>
      <c r="I647" s="3">
        <v>754</v>
      </c>
      <c r="J647" s="3">
        <v>6</v>
      </c>
      <c r="K647" s="3">
        <v>1</v>
      </c>
      <c r="M647" s="2">
        <v>43436.814166666663</v>
      </c>
      <c r="N647" s="2">
        <v>43436.817210648151</v>
      </c>
      <c r="O647" s="3" t="s">
        <v>20</v>
      </c>
      <c r="P647" s="3" t="s">
        <v>21</v>
      </c>
      <c r="Q647" s="3" t="s">
        <v>36</v>
      </c>
      <c r="R647" s="3" t="s">
        <v>37</v>
      </c>
      <c r="S647" s="2">
        <v>43436.813298611109</v>
      </c>
      <c r="T647" s="2">
        <v>43436.813298611109</v>
      </c>
      <c r="U647" s="2">
        <v>43436.82167824074</v>
      </c>
      <c r="V647" s="2">
        <v>43436.82167824074</v>
      </c>
      <c r="X647" s="2">
        <f t="shared" si="288"/>
        <v>43436.812210648146</v>
      </c>
      <c r="Y647" s="33">
        <f t="shared" si="289"/>
        <v>3.0439814872806892E-3</v>
      </c>
      <c r="Z647" s="33">
        <f t="shared" si="290"/>
        <v>3.0439814872806892E-3</v>
      </c>
      <c r="AA647" s="30"/>
      <c r="AB647" s="30">
        <f t="shared" si="301"/>
        <v>8.6805555474711582E-4</v>
      </c>
      <c r="AC647" s="30">
        <f t="shared" si="302"/>
        <v>1.9560185173759237E-3</v>
      </c>
      <c r="AD647" s="30"/>
      <c r="AE647" s="30"/>
    </row>
    <row r="648" spans="1:31" s="3" customFormat="1" x14ac:dyDescent="0.4">
      <c r="A648" s="16" t="str">
        <f t="shared" si="291"/>
        <v>-</v>
      </c>
      <c r="B648" s="16" t="str">
        <f t="shared" si="292"/>
        <v>-</v>
      </c>
      <c r="C648" s="7">
        <v>19</v>
      </c>
      <c r="D648" s="2">
        <v>43436.812534722223</v>
      </c>
      <c r="E648" s="3" t="s">
        <v>807</v>
      </c>
      <c r="F648" s="3">
        <v>24078</v>
      </c>
      <c r="G648" s="3" t="s">
        <v>97</v>
      </c>
      <c r="H648" s="3">
        <v>8058</v>
      </c>
      <c r="I648" s="3">
        <v>410</v>
      </c>
      <c r="J648" s="3">
        <v>11</v>
      </c>
      <c r="K648" s="3">
        <v>2</v>
      </c>
      <c r="M648" s="2">
        <v>43436.816238425927</v>
      </c>
      <c r="N648" s="2">
        <v>43436.821111111109</v>
      </c>
      <c r="O648" s="3" t="s">
        <v>39</v>
      </c>
      <c r="P648" s="3" t="s">
        <v>40</v>
      </c>
      <c r="Q648" s="3" t="s">
        <v>57</v>
      </c>
      <c r="R648" s="3" t="s">
        <v>58</v>
      </c>
      <c r="S648" s="2">
        <v>43436.816574074073</v>
      </c>
      <c r="T648" s="2">
        <v>43436.816574074073</v>
      </c>
      <c r="U648" s="2">
        <v>43436.826898148145</v>
      </c>
      <c r="V648" s="2">
        <v>43436.826898148145</v>
      </c>
      <c r="X648" s="2">
        <f t="shared" si="288"/>
        <v>43436.812534722223</v>
      </c>
      <c r="Y648" s="33">
        <f t="shared" si="289"/>
        <v>4.8726851819083095E-3</v>
      </c>
      <c r="Z648" s="33">
        <f t="shared" si="290"/>
        <v>9.7453703638166189E-3</v>
      </c>
      <c r="AA648" s="30"/>
      <c r="AB648" s="30">
        <f t="shared" si="301"/>
        <v>0</v>
      </c>
      <c r="AC648" s="30">
        <f t="shared" si="302"/>
        <v>3.7037037036498077E-3</v>
      </c>
      <c r="AD648" s="30"/>
      <c r="AE648" s="30"/>
    </row>
    <row r="649" spans="1:31" s="3" customFormat="1" hidden="1" x14ac:dyDescent="0.4">
      <c r="A649" s="16" t="str">
        <f t="shared" si="291"/>
        <v>-</v>
      </c>
      <c r="B649" s="16" t="str">
        <f t="shared" si="292"/>
        <v>-</v>
      </c>
      <c r="C649" s="7">
        <v>19</v>
      </c>
      <c r="D649" s="2">
        <v>43436.812534722223</v>
      </c>
      <c r="E649" s="3" t="s">
        <v>1298</v>
      </c>
      <c r="F649" s="3">
        <v>24079</v>
      </c>
      <c r="G649" s="3" t="s">
        <v>96</v>
      </c>
      <c r="H649" s="3">
        <v>0</v>
      </c>
      <c r="I649" s="3">
        <v>233</v>
      </c>
      <c r="J649" s="3">
        <v>12</v>
      </c>
      <c r="K649" s="3">
        <v>1</v>
      </c>
      <c r="M649" s="2">
        <v>43436.815509259257</v>
      </c>
      <c r="N649" s="2">
        <v>43436.820115740738</v>
      </c>
      <c r="O649" s="3" t="s">
        <v>30</v>
      </c>
      <c r="P649" s="3" t="s">
        <v>31</v>
      </c>
      <c r="Q649" s="3" t="s">
        <v>22</v>
      </c>
      <c r="R649" s="3" t="s">
        <v>23</v>
      </c>
      <c r="S649" s="2">
        <v>43436.817291666666</v>
      </c>
      <c r="T649" s="2">
        <v>43436.817291666666</v>
      </c>
      <c r="U649" s="2">
        <v>43436.824444444443</v>
      </c>
      <c r="V649" s="2">
        <v>43436.824444444443</v>
      </c>
      <c r="X649" s="2">
        <f t="shared" si="288"/>
        <v>43436.812534722223</v>
      </c>
      <c r="Y649" s="33">
        <f t="shared" si="289"/>
        <v>4.6064814814599231E-3</v>
      </c>
      <c r="Z649" s="33">
        <f t="shared" si="290"/>
        <v>4.6064814814599231E-3</v>
      </c>
      <c r="AA649" s="30"/>
      <c r="AB649" s="30">
        <f t="shared" si="301"/>
        <v>0</v>
      </c>
      <c r="AC649" s="30">
        <f t="shared" si="302"/>
        <v>2.9745370338787325E-3</v>
      </c>
      <c r="AD649" s="30"/>
      <c r="AE649" s="30"/>
    </row>
    <row r="650" spans="1:31" s="3" customFormat="1" x14ac:dyDescent="0.4">
      <c r="A650" s="16" t="str">
        <f t="shared" si="291"/>
        <v>★</v>
      </c>
      <c r="B650" s="16" t="str">
        <f t="shared" si="292"/>
        <v>-</v>
      </c>
      <c r="C650" s="7">
        <v>19</v>
      </c>
      <c r="D650" s="2">
        <v>43436.81523148148</v>
      </c>
      <c r="E650" s="3" t="s">
        <v>1299</v>
      </c>
      <c r="F650" s="3">
        <v>24080</v>
      </c>
      <c r="G650" s="3" t="s">
        <v>110</v>
      </c>
      <c r="H650" s="3">
        <v>3510</v>
      </c>
      <c r="I650" s="3">
        <v>491</v>
      </c>
      <c r="J650" s="3">
        <v>2</v>
      </c>
      <c r="K650" s="3">
        <v>2</v>
      </c>
      <c r="M650" s="2">
        <v>43436.819895833331</v>
      </c>
      <c r="N650" s="2">
        <v>43436.825289351851</v>
      </c>
      <c r="O650" s="3" t="s">
        <v>68</v>
      </c>
      <c r="P650" s="3" t="s">
        <v>69</v>
      </c>
      <c r="Q650" s="3" t="s">
        <v>30</v>
      </c>
      <c r="R650" s="3" t="s">
        <v>31</v>
      </c>
      <c r="S650" s="2">
        <v>43436.822164351855</v>
      </c>
      <c r="T650" s="2">
        <v>43436.822164351855</v>
      </c>
      <c r="U650" s="2">
        <v>43436.831203703703</v>
      </c>
      <c r="V650" s="2">
        <v>43436.831203703703</v>
      </c>
      <c r="W650" s="2">
        <v>43436.822164351855</v>
      </c>
      <c r="X650" s="2">
        <f t="shared" si="288"/>
        <v>43436.822164351855</v>
      </c>
      <c r="Y650" s="33">
        <f t="shared" si="289"/>
        <v>5.393518520577345E-3</v>
      </c>
      <c r="Z650" s="33">
        <f t="shared" si="290"/>
        <v>1.078703704115469E-2</v>
      </c>
      <c r="AA650" s="30"/>
      <c r="AB650" s="30">
        <f t="shared" si="301"/>
        <v>0</v>
      </c>
      <c r="AC650" s="30">
        <f t="shared" si="302"/>
        <v>0</v>
      </c>
      <c r="AD650" s="30"/>
      <c r="AE650" s="30"/>
    </row>
    <row r="651" spans="1:31" s="3" customFormat="1" x14ac:dyDescent="0.4">
      <c r="A651" s="16" t="str">
        <f t="shared" si="291"/>
        <v>-</v>
      </c>
      <c r="B651" s="16" t="str">
        <f t="shared" si="292"/>
        <v>-</v>
      </c>
      <c r="C651" s="7">
        <v>19</v>
      </c>
      <c r="D651" s="2">
        <v>43436.819340277776</v>
      </c>
      <c r="E651" s="3" t="s">
        <v>929</v>
      </c>
      <c r="F651" s="3">
        <v>24082</v>
      </c>
      <c r="G651" s="3" t="s">
        <v>32</v>
      </c>
      <c r="H651" s="3">
        <v>6139</v>
      </c>
      <c r="I651" s="3">
        <v>927</v>
      </c>
      <c r="J651" s="3">
        <v>4</v>
      </c>
      <c r="K651" s="3">
        <v>1</v>
      </c>
      <c r="M651" s="2">
        <v>43436.820636574077</v>
      </c>
      <c r="N651" s="2">
        <v>43436.826203703706</v>
      </c>
      <c r="O651" s="3" t="s">
        <v>44</v>
      </c>
      <c r="P651" s="3" t="s">
        <v>45</v>
      </c>
      <c r="Q651" s="3" t="s">
        <v>75</v>
      </c>
      <c r="R651" s="3" t="s">
        <v>76</v>
      </c>
      <c r="S651" s="2">
        <v>43436.8205787037</v>
      </c>
      <c r="T651" s="2">
        <v>43436.8205787037</v>
      </c>
      <c r="U651" s="2">
        <v>43436.827268518522</v>
      </c>
      <c r="V651" s="2">
        <v>43436.827268518522</v>
      </c>
      <c r="X651" s="2">
        <f t="shared" si="288"/>
        <v>43436.819340277776</v>
      </c>
      <c r="Y651" s="33">
        <f t="shared" si="289"/>
        <v>5.5671296286163852E-3</v>
      </c>
      <c r="Z651" s="33">
        <f t="shared" si="290"/>
        <v>5.5671296286163852E-3</v>
      </c>
      <c r="AA651" s="30"/>
      <c r="AB651" s="30">
        <f t="shared" si="301"/>
        <v>5.787037662230432E-5</v>
      </c>
      <c r="AC651" s="30">
        <f t="shared" si="302"/>
        <v>1.2962963010068052E-3</v>
      </c>
      <c r="AD651" s="30"/>
      <c r="AE651" s="30"/>
    </row>
    <row r="652" spans="1:31" s="3" customFormat="1" x14ac:dyDescent="0.4">
      <c r="A652" s="16" t="str">
        <f t="shared" si="291"/>
        <v>★</v>
      </c>
      <c r="B652" s="16" t="str">
        <f t="shared" si="292"/>
        <v>-</v>
      </c>
      <c r="C652" s="7">
        <v>19</v>
      </c>
      <c r="D652" s="2">
        <v>43436.822974537034</v>
      </c>
      <c r="E652" s="3" t="s">
        <v>1301</v>
      </c>
      <c r="F652" s="3">
        <v>24083</v>
      </c>
      <c r="G652" s="3" t="s">
        <v>65</v>
      </c>
      <c r="H652" s="3">
        <v>7373</v>
      </c>
      <c r="I652" s="3">
        <v>898</v>
      </c>
      <c r="J652" s="3">
        <v>1</v>
      </c>
      <c r="K652" s="3">
        <v>2</v>
      </c>
      <c r="M652" s="2">
        <v>43436.825462962966</v>
      </c>
      <c r="N652" s="2">
        <v>43436.835347222222</v>
      </c>
      <c r="O652" s="3" t="s">
        <v>24</v>
      </c>
      <c r="P652" s="3" t="s">
        <v>25</v>
      </c>
      <c r="Q652" s="3" t="s">
        <v>26</v>
      </c>
      <c r="R652" s="3" t="s">
        <v>27</v>
      </c>
      <c r="S652" s="2">
        <v>43436.829918981479</v>
      </c>
      <c r="T652" s="2">
        <v>43436.829918981479</v>
      </c>
      <c r="U652" s="2">
        <v>43436.83797453704</v>
      </c>
      <c r="V652" s="2">
        <v>43436.839988425927</v>
      </c>
      <c r="W652" s="2">
        <v>43436.829918981479</v>
      </c>
      <c r="X652" s="2">
        <f t="shared" si="288"/>
        <v>43436.829918981479</v>
      </c>
      <c r="Y652" s="33">
        <f t="shared" si="289"/>
        <v>9.8842592560686171E-3</v>
      </c>
      <c r="Z652" s="33">
        <f t="shared" si="290"/>
        <v>1.9768518512137234E-2</v>
      </c>
      <c r="AA652" s="30"/>
      <c r="AB652" s="30">
        <f t="shared" si="301"/>
        <v>0</v>
      </c>
      <c r="AC652" s="30">
        <f t="shared" si="302"/>
        <v>0</v>
      </c>
      <c r="AD652" s="30"/>
      <c r="AE652" s="30"/>
    </row>
    <row r="653" spans="1:31" s="3" customFormat="1" x14ac:dyDescent="0.4">
      <c r="A653" s="16" t="str">
        <f t="shared" si="291"/>
        <v>★</v>
      </c>
      <c r="B653" s="16" t="str">
        <f t="shared" si="292"/>
        <v>-</v>
      </c>
      <c r="C653" s="7">
        <v>19</v>
      </c>
      <c r="D653" s="2">
        <v>43436.823657407411</v>
      </c>
      <c r="E653" s="3" t="s">
        <v>1302</v>
      </c>
      <c r="F653" s="3">
        <v>24084</v>
      </c>
      <c r="G653" s="3" t="s">
        <v>32</v>
      </c>
      <c r="H653" s="3">
        <v>3338</v>
      </c>
      <c r="I653" s="3">
        <v>694</v>
      </c>
      <c r="J653" s="3">
        <v>4</v>
      </c>
      <c r="K653" s="3">
        <v>3</v>
      </c>
      <c r="M653" s="2">
        <v>43436.827291666668</v>
      </c>
      <c r="N653" s="2">
        <v>43436.83148148148</v>
      </c>
      <c r="O653" s="3" t="s">
        <v>41</v>
      </c>
      <c r="P653" s="3" t="s">
        <v>42</v>
      </c>
      <c r="Q653" s="3" t="s">
        <v>48</v>
      </c>
      <c r="R653" s="3" t="s">
        <v>49</v>
      </c>
      <c r="S653" s="2">
        <v>43436.830601851849</v>
      </c>
      <c r="T653" s="2">
        <v>43436.830601851849</v>
      </c>
      <c r="U653" s="2">
        <v>43436.836597222224</v>
      </c>
      <c r="V653" s="2">
        <v>43436.836597222224</v>
      </c>
      <c r="W653" s="2">
        <v>43436.830601851849</v>
      </c>
      <c r="X653" s="2">
        <f t="shared" si="288"/>
        <v>43436.830601851849</v>
      </c>
      <c r="Y653" s="33">
        <f t="shared" si="289"/>
        <v>4.1898148119798861E-3</v>
      </c>
      <c r="Z653" s="33">
        <f t="shared" si="290"/>
        <v>1.2569444435939658E-2</v>
      </c>
      <c r="AA653" s="30"/>
      <c r="AB653" s="30">
        <f t="shared" si="301"/>
        <v>0</v>
      </c>
      <c r="AC653" s="30">
        <f t="shared" si="302"/>
        <v>0</v>
      </c>
      <c r="AD653" s="30"/>
      <c r="AE653" s="30"/>
    </row>
    <row r="654" spans="1:31" s="3" customFormat="1" x14ac:dyDescent="0.4">
      <c r="A654" s="16" t="str">
        <f t="shared" si="291"/>
        <v>★</v>
      </c>
      <c r="B654" s="16" t="str">
        <f t="shared" si="292"/>
        <v>-</v>
      </c>
      <c r="C654" s="7">
        <v>19</v>
      </c>
      <c r="D654" s="2">
        <v>43436.824999999997</v>
      </c>
      <c r="E654" s="3" t="s">
        <v>1223</v>
      </c>
      <c r="F654" s="3">
        <v>24085</v>
      </c>
      <c r="G654" s="3" t="s">
        <v>18</v>
      </c>
      <c r="H654" s="3">
        <v>8138</v>
      </c>
      <c r="I654" s="3">
        <v>833</v>
      </c>
      <c r="J654" s="3">
        <v>1</v>
      </c>
      <c r="K654" s="3">
        <v>2</v>
      </c>
      <c r="M654" s="2">
        <v>43436.828530092593</v>
      </c>
      <c r="N654" s="2">
        <v>43436.838101851848</v>
      </c>
      <c r="O654" s="3" t="s">
        <v>24</v>
      </c>
      <c r="P654" s="3" t="s">
        <v>25</v>
      </c>
      <c r="Q654" s="3" t="s">
        <v>103</v>
      </c>
      <c r="R654" s="3" t="s">
        <v>19</v>
      </c>
      <c r="S654" s="2">
        <v>43436.831932870373</v>
      </c>
      <c r="T654" s="2">
        <v>43436.831932870373</v>
      </c>
      <c r="U654" s="2">
        <v>43436.844166666669</v>
      </c>
      <c r="V654" s="2">
        <v>43436.844166666669</v>
      </c>
      <c r="W654" s="2">
        <v>43436.831932870373</v>
      </c>
      <c r="X654" s="2">
        <f t="shared" si="288"/>
        <v>43436.831932870373</v>
      </c>
      <c r="Y654" s="33">
        <f t="shared" si="289"/>
        <v>9.5717592557775788E-3</v>
      </c>
      <c r="Z654" s="33">
        <f t="shared" si="290"/>
        <v>1.9143518511555158E-2</v>
      </c>
      <c r="AA654" s="30"/>
      <c r="AB654" s="30">
        <f t="shared" si="301"/>
        <v>0</v>
      </c>
      <c r="AC654" s="30">
        <f t="shared" si="302"/>
        <v>0</v>
      </c>
      <c r="AD654" s="30"/>
      <c r="AE654" s="30"/>
    </row>
    <row r="655" spans="1:31" s="3" customFormat="1" x14ac:dyDescent="0.4">
      <c r="A655" s="16" t="str">
        <f t="shared" si="291"/>
        <v>-</v>
      </c>
      <c r="B655" s="16" t="str">
        <f t="shared" si="292"/>
        <v>-</v>
      </c>
      <c r="C655" s="7">
        <v>19</v>
      </c>
      <c r="D655" s="2">
        <v>43436.825543981482</v>
      </c>
      <c r="E655" s="3" t="s">
        <v>1279</v>
      </c>
      <c r="F655" s="3">
        <v>24086</v>
      </c>
      <c r="G655" s="3" t="s">
        <v>32</v>
      </c>
      <c r="H655" s="3">
        <v>5945</v>
      </c>
      <c r="I655" s="3">
        <v>899</v>
      </c>
      <c r="J655" s="3">
        <v>2</v>
      </c>
      <c r="K655" s="3">
        <v>2</v>
      </c>
      <c r="M655" s="2">
        <v>43436.82739583333</v>
      </c>
      <c r="N655" s="2">
        <v>43436.833865740744</v>
      </c>
      <c r="O655" s="3" t="s">
        <v>30</v>
      </c>
      <c r="P655" s="3" t="s">
        <v>31</v>
      </c>
      <c r="Q655" s="3" t="s">
        <v>26</v>
      </c>
      <c r="R655" s="3" t="s">
        <v>27</v>
      </c>
      <c r="S655" s="2">
        <v>43436.826585648145</v>
      </c>
      <c r="T655" s="2">
        <v>43436.826585648145</v>
      </c>
      <c r="U655" s="2">
        <v>43436.833796296298</v>
      </c>
      <c r="V655" s="2">
        <v>43436.833796296298</v>
      </c>
      <c r="X655" s="2">
        <f t="shared" si="288"/>
        <v>43436.825543981482</v>
      </c>
      <c r="Y655" s="33">
        <f t="shared" si="289"/>
        <v>6.4699074137024581E-3</v>
      </c>
      <c r="Z655" s="33">
        <f t="shared" si="290"/>
        <v>1.2939814827404916E-2</v>
      </c>
      <c r="AA655" s="30"/>
      <c r="AB655" s="30">
        <f t="shared" si="301"/>
        <v>8.1018518540076911E-4</v>
      </c>
      <c r="AC655" s="30">
        <f t="shared" si="302"/>
        <v>1.8518518481869251E-3</v>
      </c>
      <c r="AD655" s="30"/>
      <c r="AE655" s="30"/>
    </row>
    <row r="656" spans="1:31" s="3" customFormat="1" hidden="1" x14ac:dyDescent="0.4">
      <c r="A656" s="16" t="str">
        <f t="shared" si="291"/>
        <v>-</v>
      </c>
      <c r="B656" s="16" t="str">
        <f t="shared" si="292"/>
        <v>-</v>
      </c>
      <c r="C656" s="7">
        <v>19</v>
      </c>
      <c r="D656" s="2">
        <v>43436.828310185185</v>
      </c>
      <c r="E656" s="3" t="s">
        <v>1303</v>
      </c>
      <c r="F656" s="3">
        <v>24087</v>
      </c>
      <c r="G656" s="3" t="s">
        <v>96</v>
      </c>
      <c r="H656" s="3">
        <v>0</v>
      </c>
      <c r="I656" s="3">
        <v>332</v>
      </c>
      <c r="J656" s="3">
        <v>6</v>
      </c>
      <c r="K656" s="3">
        <v>5</v>
      </c>
      <c r="M656" s="2">
        <v>43436.833298611113</v>
      </c>
      <c r="N656" s="2">
        <v>43436.840069444443</v>
      </c>
      <c r="O656" s="3" t="s">
        <v>28</v>
      </c>
      <c r="P656" s="3" t="s">
        <v>29</v>
      </c>
      <c r="Q656" s="3" t="s">
        <v>24</v>
      </c>
      <c r="R656" s="3" t="s">
        <v>25</v>
      </c>
      <c r="S656" s="2">
        <v>43436.831620370373</v>
      </c>
      <c r="T656" s="2">
        <v>43436.831620370373</v>
      </c>
      <c r="U656" s="2">
        <v>43436.839421296296</v>
      </c>
      <c r="V656" s="2">
        <v>43436.839421296296</v>
      </c>
      <c r="X656" s="2">
        <f t="shared" si="288"/>
        <v>43436.828310185185</v>
      </c>
      <c r="Y656" s="33">
        <f t="shared" si="289"/>
        <v>6.7708333299378864E-3</v>
      </c>
      <c r="Z656" s="33">
        <f t="shared" si="290"/>
        <v>3.3854166649689432E-2</v>
      </c>
      <c r="AA656" s="30"/>
      <c r="AB656" s="30">
        <f t="shared" si="301"/>
        <v>1.6782407401478849E-3</v>
      </c>
      <c r="AC656" s="30">
        <f t="shared" si="302"/>
        <v>4.9884259278769605E-3</v>
      </c>
      <c r="AD656" s="30"/>
      <c r="AE656" s="30"/>
    </row>
    <row r="657" spans="1:33" s="3" customFormat="1" x14ac:dyDescent="0.4">
      <c r="A657" s="16" t="str">
        <f t="shared" si="291"/>
        <v>-</v>
      </c>
      <c r="B657" s="16" t="str">
        <f t="shared" si="292"/>
        <v>-</v>
      </c>
      <c r="C657" s="7">
        <v>19</v>
      </c>
      <c r="D657" s="2">
        <v>43436.82849537037</v>
      </c>
      <c r="E657" s="3" t="s">
        <v>929</v>
      </c>
      <c r="F657" s="3">
        <v>24088</v>
      </c>
      <c r="G657" s="3" t="s">
        <v>32</v>
      </c>
      <c r="H657" s="3">
        <v>6139</v>
      </c>
      <c r="I657" s="3">
        <v>214</v>
      </c>
      <c r="J657" s="3">
        <v>9</v>
      </c>
      <c r="K657" s="3">
        <v>1</v>
      </c>
      <c r="M657" s="2">
        <v>43436.829629629632</v>
      </c>
      <c r="N657" s="2">
        <v>43436.835150462961</v>
      </c>
      <c r="O657" s="3" t="s">
        <v>75</v>
      </c>
      <c r="P657" s="3" t="s">
        <v>76</v>
      </c>
      <c r="Q657" s="3" t="s">
        <v>53</v>
      </c>
      <c r="R657" s="3" t="s">
        <v>54</v>
      </c>
      <c r="S657" s="2">
        <v>43436.829733796294</v>
      </c>
      <c r="T657" s="2">
        <v>43436.829733796294</v>
      </c>
      <c r="U657" s="2">
        <v>43436.832291666666</v>
      </c>
      <c r="V657" s="2">
        <v>43436.832291666666</v>
      </c>
      <c r="X657" s="2">
        <f t="shared" si="288"/>
        <v>43436.82849537037</v>
      </c>
      <c r="Y657" s="33">
        <f t="shared" si="289"/>
        <v>5.5208333287737332E-3</v>
      </c>
      <c r="Z657" s="33">
        <f t="shared" si="290"/>
        <v>5.5208333287737332E-3</v>
      </c>
      <c r="AA657" s="30"/>
      <c r="AB657" s="30">
        <f t="shared" si="301"/>
        <v>0</v>
      </c>
      <c r="AC657" s="30">
        <f t="shared" si="302"/>
        <v>1.1342592624714598E-3</v>
      </c>
      <c r="AD657" s="30"/>
      <c r="AE657" s="30"/>
    </row>
    <row r="658" spans="1:33" s="3" customFormat="1" x14ac:dyDescent="0.4">
      <c r="A658" s="16" t="str">
        <f t="shared" si="291"/>
        <v>-</v>
      </c>
      <c r="B658" s="16" t="str">
        <f t="shared" si="292"/>
        <v>-</v>
      </c>
      <c r="C658" s="7">
        <v>19</v>
      </c>
      <c r="D658" s="2">
        <v>43436.82917824074</v>
      </c>
      <c r="E658" s="3" t="s">
        <v>1193</v>
      </c>
      <c r="F658" s="3">
        <v>24089</v>
      </c>
      <c r="G658" s="3" t="s">
        <v>32</v>
      </c>
      <c r="H658" s="3">
        <v>8035</v>
      </c>
      <c r="I658" s="3">
        <v>313</v>
      </c>
      <c r="J658" s="3">
        <v>5</v>
      </c>
      <c r="K658" s="3">
        <v>1</v>
      </c>
      <c r="M658" s="2">
        <v>43436.831006944441</v>
      </c>
      <c r="N658" s="2">
        <v>43436.834641203706</v>
      </c>
      <c r="O658" s="3" t="s">
        <v>22</v>
      </c>
      <c r="P658" s="3" t="s">
        <v>23</v>
      </c>
      <c r="Q658" s="3" t="s">
        <v>30</v>
      </c>
      <c r="R658" s="3" t="s">
        <v>31</v>
      </c>
      <c r="S658" s="2">
        <v>43436.83021990741</v>
      </c>
      <c r="T658" s="2">
        <v>43436.83021990741</v>
      </c>
      <c r="U658" s="2">
        <v>43436.836388888885</v>
      </c>
      <c r="V658" s="2">
        <v>43436.836388888885</v>
      </c>
      <c r="X658" s="2">
        <f t="shared" si="288"/>
        <v>43436.82917824074</v>
      </c>
      <c r="Y658" s="33">
        <f t="shared" si="289"/>
        <v>3.6342592647997662E-3</v>
      </c>
      <c r="Z658" s="33">
        <f t="shared" si="290"/>
        <v>3.6342592647997662E-3</v>
      </c>
      <c r="AA658" s="30"/>
      <c r="AB658" s="30">
        <f t="shared" si="301"/>
        <v>7.8703703184146434E-4</v>
      </c>
      <c r="AC658" s="30">
        <f t="shared" si="302"/>
        <v>1.8287037019035779E-3</v>
      </c>
      <c r="AD658" s="30"/>
      <c r="AE658" s="30"/>
    </row>
    <row r="659" spans="1:33" s="3" customFormat="1" hidden="1" x14ac:dyDescent="0.4">
      <c r="A659" s="16" t="str">
        <f t="shared" si="291"/>
        <v>-</v>
      </c>
      <c r="B659" s="16" t="str">
        <f t="shared" si="292"/>
        <v>-</v>
      </c>
      <c r="C659" s="7">
        <v>19</v>
      </c>
      <c r="D659" s="2">
        <v>43436.829270833332</v>
      </c>
      <c r="E659" s="3" t="s">
        <v>1304</v>
      </c>
      <c r="F659" s="3">
        <v>24090</v>
      </c>
      <c r="G659" s="3" t="s">
        <v>96</v>
      </c>
      <c r="H659" s="3">
        <v>0</v>
      </c>
      <c r="I659" s="3">
        <v>437</v>
      </c>
      <c r="J659" s="3">
        <v>11</v>
      </c>
      <c r="K659" s="3">
        <v>2</v>
      </c>
      <c r="M659" s="2">
        <v>43436.831620370373</v>
      </c>
      <c r="N659" s="2">
        <v>43436.835810185185</v>
      </c>
      <c r="O659" s="3" t="s">
        <v>30</v>
      </c>
      <c r="P659" s="3" t="s">
        <v>31</v>
      </c>
      <c r="Q659" s="3" t="s">
        <v>61</v>
      </c>
      <c r="R659" s="3" t="s">
        <v>62</v>
      </c>
      <c r="S659" s="2">
        <v>43436.830462962964</v>
      </c>
      <c r="T659" s="2">
        <v>43436.830462962964</v>
      </c>
      <c r="U659" s="2">
        <v>43436.839629629627</v>
      </c>
      <c r="V659" s="2">
        <v>43436.839629629627</v>
      </c>
      <c r="X659" s="2">
        <f t="shared" si="288"/>
        <v>43436.829270833332</v>
      </c>
      <c r="Y659" s="33">
        <f t="shared" si="289"/>
        <v>4.1898148119798861E-3</v>
      </c>
      <c r="Z659" s="33">
        <f t="shared" si="290"/>
        <v>8.3796296239597723E-3</v>
      </c>
      <c r="AA659" s="30"/>
      <c r="AB659" s="30">
        <f t="shared" si="301"/>
        <v>1.157407408754807E-3</v>
      </c>
      <c r="AC659" s="30">
        <f t="shared" si="302"/>
        <v>2.3495370405726135E-3</v>
      </c>
      <c r="AD659" s="30"/>
      <c r="AE659" s="30"/>
    </row>
    <row r="660" spans="1:33" s="3" customFormat="1" x14ac:dyDescent="0.4">
      <c r="A660" s="16" t="str">
        <f t="shared" si="291"/>
        <v>-</v>
      </c>
      <c r="B660" s="16" t="str">
        <f t="shared" si="292"/>
        <v>-</v>
      </c>
      <c r="C660" s="7">
        <v>19</v>
      </c>
      <c r="D660" s="2">
        <v>43436.830127314817</v>
      </c>
      <c r="E660" s="3" t="s">
        <v>1290</v>
      </c>
      <c r="F660" s="3">
        <v>24091</v>
      </c>
      <c r="G660" s="3" t="s">
        <v>110</v>
      </c>
      <c r="H660" s="3">
        <v>5351</v>
      </c>
      <c r="I660" s="3">
        <v>746</v>
      </c>
      <c r="J660" s="3">
        <v>7</v>
      </c>
      <c r="K660" s="3">
        <v>1</v>
      </c>
      <c r="M660" s="2">
        <v>43436.833356481482</v>
      </c>
      <c r="N660" s="2">
        <v>43436.839201388888</v>
      </c>
      <c r="O660" s="3" t="s">
        <v>26</v>
      </c>
      <c r="P660" s="3" t="s">
        <v>27</v>
      </c>
      <c r="Q660" s="3" t="s">
        <v>63</v>
      </c>
      <c r="R660" s="3" t="s">
        <v>64</v>
      </c>
      <c r="S660" s="2">
        <v>43436.833657407406</v>
      </c>
      <c r="T660" s="2">
        <v>43436.833657407406</v>
      </c>
      <c r="U660" s="2">
        <v>43436.841585648152</v>
      </c>
      <c r="V660" s="2">
        <v>43436.841585648152</v>
      </c>
      <c r="X660" s="2">
        <f t="shared" si="288"/>
        <v>43436.830127314817</v>
      </c>
      <c r="Y660" s="33">
        <f t="shared" si="289"/>
        <v>5.8449074058444239E-3</v>
      </c>
      <c r="Z660" s="33">
        <f t="shared" si="290"/>
        <v>5.8449074058444239E-3</v>
      </c>
      <c r="AA660" s="30"/>
      <c r="AB660" s="30">
        <f t="shared" si="301"/>
        <v>0</v>
      </c>
      <c r="AC660" s="30">
        <f t="shared" si="302"/>
        <v>3.2291666648234241E-3</v>
      </c>
      <c r="AD660" s="30"/>
      <c r="AE660" s="30"/>
    </row>
    <row r="661" spans="1:33" s="3" customFormat="1" x14ac:dyDescent="0.4">
      <c r="A661" s="16" t="str">
        <f t="shared" si="291"/>
        <v>-</v>
      </c>
      <c r="B661" s="16" t="str">
        <f t="shared" si="292"/>
        <v>-</v>
      </c>
      <c r="C661" s="7">
        <v>19</v>
      </c>
      <c r="D661" s="2">
        <v>43436.832303240742</v>
      </c>
      <c r="E661" s="3" t="s">
        <v>1306</v>
      </c>
      <c r="F661" s="3">
        <v>24094</v>
      </c>
      <c r="G661" s="3" t="s">
        <v>18</v>
      </c>
      <c r="H661" s="3">
        <v>6417</v>
      </c>
      <c r="I661" s="3">
        <v>888</v>
      </c>
      <c r="J661" s="3">
        <v>12</v>
      </c>
      <c r="K661" s="3">
        <v>1</v>
      </c>
      <c r="M661" s="2">
        <v>43436.83494212963</v>
      </c>
      <c r="N661" s="2">
        <v>43436.844074074077</v>
      </c>
      <c r="O661" s="3" t="s">
        <v>73</v>
      </c>
      <c r="P661" s="3" t="s">
        <v>74</v>
      </c>
      <c r="Q661" s="3" t="s">
        <v>26</v>
      </c>
      <c r="R661" s="3" t="s">
        <v>27</v>
      </c>
      <c r="S661" s="2">
        <v>43436.83556712963</v>
      </c>
      <c r="T661" s="2">
        <v>43436.836099537039</v>
      </c>
      <c r="U661" s="2">
        <v>43436.842453703706</v>
      </c>
      <c r="V661" s="2">
        <v>43436.848287037035</v>
      </c>
      <c r="X661" s="2">
        <f t="shared" si="288"/>
        <v>43436.832303240742</v>
      </c>
      <c r="Y661" s="33">
        <f t="shared" si="289"/>
        <v>9.1319444472901523E-3</v>
      </c>
      <c r="Z661" s="33">
        <f t="shared" si="290"/>
        <v>9.1319444472901523E-3</v>
      </c>
      <c r="AA661" s="30"/>
      <c r="AB661" s="30">
        <f t="shared" si="301"/>
        <v>0</v>
      </c>
      <c r="AC661" s="30">
        <f t="shared" si="302"/>
        <v>2.638888887304347E-3</v>
      </c>
      <c r="AD661" s="30"/>
      <c r="AE661" s="30"/>
    </row>
    <row r="662" spans="1:33" s="3" customFormat="1" hidden="1" x14ac:dyDescent="0.4">
      <c r="A662" s="16" t="str">
        <f t="shared" ref="A662:A667" si="303">IF(W662&gt;0, "★", "-")</f>
        <v>★</v>
      </c>
      <c r="B662" s="16" t="str">
        <f t="shared" ref="B662:B667" si="304">IF(L662&gt;0, "☆", "-")</f>
        <v>☆</v>
      </c>
      <c r="C662" s="7">
        <v>19</v>
      </c>
      <c r="D662" s="2">
        <v>43436.756388888891</v>
      </c>
      <c r="E662" s="3" t="s">
        <v>1273</v>
      </c>
      <c r="F662" s="3">
        <v>24016</v>
      </c>
      <c r="G662" s="3" t="s">
        <v>32</v>
      </c>
      <c r="H662" s="3">
        <v>8155</v>
      </c>
      <c r="I662" s="3">
        <v>512</v>
      </c>
      <c r="J662" s="3">
        <v>7</v>
      </c>
      <c r="K662" s="3">
        <v>3</v>
      </c>
      <c r="L662" s="2">
        <v>43436.800381944442</v>
      </c>
      <c r="O662" s="3" t="s">
        <v>30</v>
      </c>
      <c r="P662" s="3" t="s">
        <v>31</v>
      </c>
      <c r="Q662" s="3" t="s">
        <v>33</v>
      </c>
      <c r="R662" s="3" t="s">
        <v>34</v>
      </c>
      <c r="S662" s="2">
        <v>43436.798043981478</v>
      </c>
      <c r="U662" s="2">
        <v>43436.806956018518</v>
      </c>
      <c r="W662" s="2">
        <v>43436.798043981478</v>
      </c>
      <c r="X662" s="2">
        <f t="shared" ref="X662:X667" si="305">IF(W662&gt;0,W662,D662)</f>
        <v>43436.798043981478</v>
      </c>
      <c r="Y662" s="33">
        <f t="shared" ref="Y662:Y667" si="306">N662-M662</f>
        <v>0</v>
      </c>
      <c r="Z662" s="33">
        <f t="shared" ref="Z662:Z667" si="307">Y662*K662</f>
        <v>0</v>
      </c>
      <c r="AA662" s="30"/>
      <c r="AB662" s="30">
        <f t="shared" ref="AB662:AB667" si="308">IF(IF(A662="☆",L662-S662,M662-S662)&lt;0,0,IF(A662="☆",L662-S662,M662-S662))</f>
        <v>0</v>
      </c>
      <c r="AC662" s="30">
        <f t="shared" ref="AC662:AC667" si="309">IF(IF(B662="☆",(IF(L662&gt;S662,L662-X662,S662-X662)),M662-X662)&lt;0,0,IF(B662="☆",(IF(L662&gt;S662,L662-X662,S662-X662)),M662-X662))</f>
        <v>2.3379629637929611E-3</v>
      </c>
      <c r="AD662" s="30"/>
      <c r="AE662" s="30"/>
      <c r="AG662" s="3" t="s">
        <v>124</v>
      </c>
    </row>
    <row r="663" spans="1:33" s="3" customFormat="1" hidden="1" x14ac:dyDescent="0.4">
      <c r="A663" s="16" t="str">
        <f t="shared" si="303"/>
        <v>-</v>
      </c>
      <c r="B663" s="16" t="str">
        <f t="shared" si="304"/>
        <v>☆</v>
      </c>
      <c r="C663" s="7">
        <v>19</v>
      </c>
      <c r="D663" s="2">
        <v>43436.791886574072</v>
      </c>
      <c r="E663" s="3" t="s">
        <v>1205</v>
      </c>
      <c r="F663" s="3">
        <v>24062</v>
      </c>
      <c r="G663" s="3" t="s">
        <v>18</v>
      </c>
      <c r="H663" s="3">
        <v>4745</v>
      </c>
      <c r="I663" s="3">
        <v>413</v>
      </c>
      <c r="J663" s="3">
        <v>10</v>
      </c>
      <c r="K663" s="3">
        <v>3</v>
      </c>
      <c r="L663" s="2">
        <v>43436.791990740741</v>
      </c>
      <c r="O663" s="3" t="s">
        <v>33</v>
      </c>
      <c r="P663" s="3" t="s">
        <v>34</v>
      </c>
      <c r="Q663" s="3" t="s">
        <v>53</v>
      </c>
      <c r="R663" s="3" t="s">
        <v>54</v>
      </c>
      <c r="S663" s="2">
        <v>43436.797858796293</v>
      </c>
      <c r="U663" s="2">
        <v>43436.809074074074</v>
      </c>
      <c r="X663" s="2">
        <f t="shared" si="305"/>
        <v>43436.791886574072</v>
      </c>
      <c r="Y663" s="33">
        <f t="shared" si="306"/>
        <v>0</v>
      </c>
      <c r="Z663" s="33">
        <f t="shared" si="307"/>
        <v>0</v>
      </c>
      <c r="AA663" s="30"/>
      <c r="AB663" s="30">
        <f t="shared" si="308"/>
        <v>0</v>
      </c>
      <c r="AC663" s="30">
        <f t="shared" si="309"/>
        <v>5.9722222213167697E-3</v>
      </c>
      <c r="AD663" s="30"/>
      <c r="AE663" s="30"/>
    </row>
    <row r="664" spans="1:33" s="3" customFormat="1" hidden="1" x14ac:dyDescent="0.4">
      <c r="A664" s="16" t="str">
        <f t="shared" si="303"/>
        <v>-</v>
      </c>
      <c r="B664" s="16" t="str">
        <f t="shared" si="304"/>
        <v>☆</v>
      </c>
      <c r="C664" s="7">
        <v>19</v>
      </c>
      <c r="D664" s="2">
        <v>43436.801990740743</v>
      </c>
      <c r="E664" s="3" t="s">
        <v>1294</v>
      </c>
      <c r="F664" s="3">
        <v>24069</v>
      </c>
      <c r="G664" s="3" t="s">
        <v>32</v>
      </c>
      <c r="H664" s="3">
        <v>8155</v>
      </c>
      <c r="I664" s="3">
        <v>790</v>
      </c>
      <c r="J664" s="3">
        <v>5</v>
      </c>
      <c r="K664" s="3">
        <v>1</v>
      </c>
      <c r="L664" s="2">
        <v>43436.802256944444</v>
      </c>
      <c r="O664" s="3" t="s">
        <v>20</v>
      </c>
      <c r="P664" s="3" t="s">
        <v>21</v>
      </c>
      <c r="Q664" s="3" t="s">
        <v>33</v>
      </c>
      <c r="R664" s="3" t="s">
        <v>34</v>
      </c>
      <c r="S664" s="2">
        <v>43436.803946759261</v>
      </c>
      <c r="U664" s="2">
        <v>43436.811585648145</v>
      </c>
      <c r="X664" s="2">
        <f t="shared" si="305"/>
        <v>43436.801990740743</v>
      </c>
      <c r="Y664" s="33">
        <f t="shared" si="306"/>
        <v>0</v>
      </c>
      <c r="Z664" s="33">
        <f t="shared" si="307"/>
        <v>0</v>
      </c>
      <c r="AA664" s="30"/>
      <c r="AB664" s="30">
        <f t="shared" si="308"/>
        <v>0</v>
      </c>
      <c r="AC664" s="30">
        <f t="shared" si="309"/>
        <v>1.9560185173759237E-3</v>
      </c>
      <c r="AD664" s="30"/>
      <c r="AE664" s="30"/>
      <c r="AG664" s="3" t="s">
        <v>123</v>
      </c>
    </row>
    <row r="665" spans="1:33" s="3" customFormat="1" hidden="1" x14ac:dyDescent="0.4">
      <c r="A665" s="16" t="str">
        <f t="shared" si="303"/>
        <v>★</v>
      </c>
      <c r="B665" s="16" t="str">
        <f t="shared" si="304"/>
        <v>☆</v>
      </c>
      <c r="C665" s="7">
        <v>19</v>
      </c>
      <c r="D665" s="2">
        <v>43436.804884259262</v>
      </c>
      <c r="E665" s="3" t="s">
        <v>1191</v>
      </c>
      <c r="F665" s="3">
        <v>24073</v>
      </c>
      <c r="G665" s="3" t="s">
        <v>32</v>
      </c>
      <c r="H665" s="3">
        <v>2892</v>
      </c>
      <c r="I665" s="3">
        <v>353</v>
      </c>
      <c r="J665" s="3">
        <v>2</v>
      </c>
      <c r="K665" s="3">
        <v>3</v>
      </c>
      <c r="L665" s="2">
        <v>43436.805300925924</v>
      </c>
      <c r="O665" s="3" t="s">
        <v>73</v>
      </c>
      <c r="P665" s="3" t="s">
        <v>74</v>
      </c>
      <c r="Q665" s="3" t="s">
        <v>55</v>
      </c>
      <c r="R665" s="3" t="s">
        <v>56</v>
      </c>
      <c r="S665" s="2">
        <v>43436.81181712963</v>
      </c>
      <c r="U665" s="2">
        <v>43436.81894675926</v>
      </c>
      <c r="W665" s="2">
        <v>43436.81181712963</v>
      </c>
      <c r="X665" s="2">
        <f t="shared" si="305"/>
        <v>43436.81181712963</v>
      </c>
      <c r="Y665" s="33">
        <f t="shared" si="306"/>
        <v>0</v>
      </c>
      <c r="Z665" s="33">
        <f t="shared" si="307"/>
        <v>0</v>
      </c>
      <c r="AA665" s="30"/>
      <c r="AB665" s="30">
        <f t="shared" si="308"/>
        <v>0</v>
      </c>
      <c r="AC665" s="30">
        <f t="shared" si="309"/>
        <v>0</v>
      </c>
      <c r="AD665" s="30"/>
      <c r="AE665" s="30"/>
    </row>
    <row r="666" spans="1:33" s="3" customFormat="1" hidden="1" x14ac:dyDescent="0.4">
      <c r="A666" s="16" t="str">
        <f t="shared" si="303"/>
        <v>-</v>
      </c>
      <c r="B666" s="16" t="str">
        <f t="shared" si="304"/>
        <v>☆</v>
      </c>
      <c r="C666" s="7">
        <v>19</v>
      </c>
      <c r="D666" s="2">
        <v>43436.817025462966</v>
      </c>
      <c r="E666" s="3" t="s">
        <v>1300</v>
      </c>
      <c r="F666" s="3">
        <v>24081</v>
      </c>
      <c r="G666" s="3" t="s">
        <v>95</v>
      </c>
      <c r="H666" s="3">
        <v>0</v>
      </c>
      <c r="I666" s="3">
        <v>812</v>
      </c>
      <c r="J666" s="3">
        <v>3</v>
      </c>
      <c r="K666" s="3">
        <v>1</v>
      </c>
      <c r="L666" s="2">
        <v>43436.819340277776</v>
      </c>
      <c r="O666" s="3" t="s">
        <v>44</v>
      </c>
      <c r="P666" s="3" t="s">
        <v>45</v>
      </c>
      <c r="Q666" s="3" t="s">
        <v>39</v>
      </c>
      <c r="R666" s="3" t="s">
        <v>40</v>
      </c>
      <c r="S666" s="2">
        <v>43436.818067129629</v>
      </c>
      <c r="U666" s="2">
        <v>43436.823784722219</v>
      </c>
      <c r="X666" s="2">
        <f t="shared" si="305"/>
        <v>43436.817025462966</v>
      </c>
      <c r="Y666" s="33">
        <f t="shared" si="306"/>
        <v>0</v>
      </c>
      <c r="Z666" s="33">
        <f t="shared" si="307"/>
        <v>0</v>
      </c>
      <c r="AA666" s="30"/>
      <c r="AB666" s="30">
        <f t="shared" si="308"/>
        <v>0</v>
      </c>
      <c r="AC666" s="30">
        <f t="shared" si="309"/>
        <v>2.3148148102336563E-3</v>
      </c>
      <c r="AD666" s="30"/>
      <c r="AE666" s="30"/>
    </row>
    <row r="667" spans="1:33" s="5" customFormat="1" hidden="1" x14ac:dyDescent="0.4">
      <c r="A667" s="17" t="str">
        <f t="shared" si="303"/>
        <v>-</v>
      </c>
      <c r="B667" s="17" t="str">
        <f t="shared" si="304"/>
        <v>☆</v>
      </c>
      <c r="C667" s="12">
        <v>19</v>
      </c>
      <c r="D667" s="4">
        <v>43436.830810185187</v>
      </c>
      <c r="E667" s="5" t="s">
        <v>1062</v>
      </c>
      <c r="F667" s="5">
        <v>24093</v>
      </c>
      <c r="G667" s="5" t="s">
        <v>98</v>
      </c>
      <c r="H667" s="5">
        <v>7106</v>
      </c>
      <c r="I667" s="5">
        <v>51</v>
      </c>
      <c r="J667" s="5">
        <v>8</v>
      </c>
      <c r="K667" s="5">
        <v>1</v>
      </c>
      <c r="L667" s="4">
        <v>43436.832280092596</v>
      </c>
      <c r="O667" s="5" t="s">
        <v>103</v>
      </c>
      <c r="P667" s="5" t="s">
        <v>19</v>
      </c>
      <c r="Q667" s="5" t="s">
        <v>26</v>
      </c>
      <c r="R667" s="5" t="s">
        <v>27</v>
      </c>
      <c r="S667" s="4">
        <v>43436.833182870374</v>
      </c>
      <c r="U667" s="4">
        <v>43436.838356481479</v>
      </c>
      <c r="X667" s="4">
        <f t="shared" si="305"/>
        <v>43436.830810185187</v>
      </c>
      <c r="Y667" s="34">
        <f t="shared" si="306"/>
        <v>0</v>
      </c>
      <c r="Z667" s="34">
        <f t="shared" si="307"/>
        <v>0</v>
      </c>
      <c r="AA667" s="31"/>
      <c r="AB667" s="31">
        <f t="shared" si="308"/>
        <v>0</v>
      </c>
      <c r="AC667" s="31">
        <f t="shared" si="309"/>
        <v>2.3726851868559606E-3</v>
      </c>
      <c r="AD667" s="31"/>
      <c r="AE667" s="31"/>
    </row>
    <row r="668" spans="1:33" x14ac:dyDescent="0.4">
      <c r="A668" s="16" t="str">
        <f t="shared" si="291"/>
        <v>-</v>
      </c>
      <c r="B668" s="16" t="str">
        <f t="shared" si="292"/>
        <v>-</v>
      </c>
      <c r="C668" s="7">
        <v>20</v>
      </c>
      <c r="D668" s="1">
        <v>43436.833437499998</v>
      </c>
      <c r="E668" t="s">
        <v>1062</v>
      </c>
      <c r="F668">
        <v>24095</v>
      </c>
      <c r="G668" t="s">
        <v>98</v>
      </c>
      <c r="H668">
        <v>7106</v>
      </c>
      <c r="I668">
        <v>625</v>
      </c>
      <c r="J668">
        <v>8</v>
      </c>
      <c r="K668">
        <v>1</v>
      </c>
      <c r="M668" s="1">
        <v>43436.836585648147</v>
      </c>
      <c r="N668" s="1">
        <v>43436.839467592596</v>
      </c>
      <c r="O668" t="s">
        <v>103</v>
      </c>
      <c r="P668" t="s">
        <v>19</v>
      </c>
      <c r="Q668" t="s">
        <v>26</v>
      </c>
      <c r="R668" t="s">
        <v>27</v>
      </c>
      <c r="S668" s="1">
        <v>43436.834479166668</v>
      </c>
      <c r="T668" s="1">
        <v>43436.834479166668</v>
      </c>
      <c r="U668" s="1">
        <v>43436.83965277778</v>
      </c>
      <c r="V668" s="1">
        <v>43436.83965277778</v>
      </c>
      <c r="X668" s="1">
        <f t="shared" si="288"/>
        <v>43436.833437499998</v>
      </c>
      <c r="Y668" s="38">
        <f t="shared" si="289"/>
        <v>2.8819444487453438E-3</v>
      </c>
      <c r="Z668" s="38">
        <f t="shared" si="290"/>
        <v>2.8819444487453438E-3</v>
      </c>
      <c r="AA668" s="6">
        <f>SUM(Z668:Z715)</f>
        <v>0.38924768517608754</v>
      </c>
      <c r="AB668" s="30">
        <f t="shared" si="301"/>
        <v>2.1064814791316167E-3</v>
      </c>
      <c r="AC668" s="30">
        <f t="shared" si="302"/>
        <v>3.1481481491937302E-3</v>
      </c>
      <c r="AD668" s="6">
        <f>AVERAGE(AC668:AC715)</f>
        <v>2.1892612730089636E-3</v>
      </c>
      <c r="AE668" s="6">
        <f>MEDIAN(AC668:AC715)</f>
        <v>1.8692129669943824E-3</v>
      </c>
    </row>
    <row r="669" spans="1:33" x14ac:dyDescent="0.4">
      <c r="A669" s="16" t="str">
        <f t="shared" si="291"/>
        <v>★</v>
      </c>
      <c r="B669" s="16" t="str">
        <f t="shared" si="292"/>
        <v>-</v>
      </c>
      <c r="C669" s="7">
        <v>20</v>
      </c>
      <c r="D669" s="1">
        <v>43436.833877314813</v>
      </c>
      <c r="E669" t="s">
        <v>1307</v>
      </c>
      <c r="F669">
        <v>24096</v>
      </c>
      <c r="G669" t="s">
        <v>32</v>
      </c>
      <c r="H669">
        <v>8168</v>
      </c>
      <c r="I669">
        <v>979</v>
      </c>
      <c r="J669">
        <v>12</v>
      </c>
      <c r="K669">
        <v>2</v>
      </c>
      <c r="M669" s="1">
        <v>43436.837962962964</v>
      </c>
      <c r="N669" s="1">
        <v>43436.846331018518</v>
      </c>
      <c r="O669" t="s">
        <v>20</v>
      </c>
      <c r="P669" t="s">
        <v>21</v>
      </c>
      <c r="Q669" t="s">
        <v>33</v>
      </c>
      <c r="R669" t="s">
        <v>34</v>
      </c>
      <c r="S669" s="1">
        <v>43436.840810185182</v>
      </c>
      <c r="T669" s="1">
        <v>43436.840810185182</v>
      </c>
      <c r="U669" s="1">
        <v>43436.853125000001</v>
      </c>
      <c r="V669" s="1">
        <v>43436.853125000001</v>
      </c>
      <c r="W669" s="1">
        <v>43436.840810185182</v>
      </c>
      <c r="X669" s="1">
        <f t="shared" si="288"/>
        <v>43436.840810185182</v>
      </c>
      <c r="Y669" s="38">
        <f t="shared" si="289"/>
        <v>8.3680555544560775E-3</v>
      </c>
      <c r="Z669" s="38">
        <f t="shared" si="290"/>
        <v>1.6736111108912155E-2</v>
      </c>
      <c r="AB669" s="30">
        <f t="shared" si="301"/>
        <v>0</v>
      </c>
      <c r="AC669" s="30">
        <f t="shared" si="302"/>
        <v>0</v>
      </c>
    </row>
    <row r="670" spans="1:33" x14ac:dyDescent="0.4">
      <c r="A670" s="16" t="str">
        <f t="shared" si="291"/>
        <v>-</v>
      </c>
      <c r="B670" s="16" t="str">
        <f t="shared" si="292"/>
        <v>-</v>
      </c>
      <c r="C670" s="7">
        <v>20</v>
      </c>
      <c r="D670" s="1">
        <v>43436.8358912037</v>
      </c>
      <c r="E670" t="s">
        <v>1309</v>
      </c>
      <c r="F670">
        <v>24099</v>
      </c>
      <c r="G670" t="s">
        <v>32</v>
      </c>
      <c r="H670">
        <v>8141</v>
      </c>
      <c r="I670">
        <v>430</v>
      </c>
      <c r="J670">
        <v>4</v>
      </c>
      <c r="K670">
        <v>6</v>
      </c>
      <c r="M670" s="1">
        <v>43436.840104166666</v>
      </c>
      <c r="N670" s="1">
        <v>43436.846099537041</v>
      </c>
      <c r="O670" t="s">
        <v>30</v>
      </c>
      <c r="P670" t="s">
        <v>31</v>
      </c>
      <c r="Q670" t="s">
        <v>103</v>
      </c>
      <c r="R670" t="s">
        <v>19</v>
      </c>
      <c r="S670" s="1">
        <v>43436.838958333334</v>
      </c>
      <c r="T670" s="1">
        <v>43436.838958333334</v>
      </c>
      <c r="U670" s="1">
        <v>43436.849293981482</v>
      </c>
      <c r="V670" s="1">
        <v>43436.849293981482</v>
      </c>
      <c r="X670" s="1">
        <f t="shared" si="288"/>
        <v>43436.8358912037</v>
      </c>
      <c r="Y670" s="38">
        <f t="shared" si="289"/>
        <v>5.9953703748760745E-3</v>
      </c>
      <c r="Z670" s="38">
        <f t="shared" si="290"/>
        <v>3.5972222249256447E-2</v>
      </c>
      <c r="AB670" s="30">
        <f t="shared" si="301"/>
        <v>1.1458333319751546E-3</v>
      </c>
      <c r="AC670" s="30">
        <f t="shared" si="302"/>
        <v>4.2129629655391909E-3</v>
      </c>
    </row>
    <row r="671" spans="1:33" x14ac:dyDescent="0.4">
      <c r="A671" s="16" t="str">
        <f t="shared" si="291"/>
        <v>★</v>
      </c>
      <c r="B671" s="16" t="str">
        <f t="shared" si="292"/>
        <v>-</v>
      </c>
      <c r="C671" s="7">
        <v>20</v>
      </c>
      <c r="D671" s="1">
        <v>43436.836261574077</v>
      </c>
      <c r="E671" t="s">
        <v>1205</v>
      </c>
      <c r="F671">
        <v>24100</v>
      </c>
      <c r="G671" t="s">
        <v>18</v>
      </c>
      <c r="H671">
        <v>4745</v>
      </c>
      <c r="I671">
        <v>138</v>
      </c>
      <c r="J671">
        <v>9</v>
      </c>
      <c r="K671">
        <v>3</v>
      </c>
      <c r="M671" s="1">
        <v>43436.842766203707</v>
      </c>
      <c r="N671" s="1">
        <v>43436.850706018522</v>
      </c>
      <c r="O671" t="s">
        <v>53</v>
      </c>
      <c r="P671" t="s">
        <v>54</v>
      </c>
      <c r="Q671" t="s">
        <v>33</v>
      </c>
      <c r="R671" t="s">
        <v>34</v>
      </c>
      <c r="S671" s="1">
        <v>43436.843171296299</v>
      </c>
      <c r="T671" s="1">
        <v>43436.843171296299</v>
      </c>
      <c r="U671" s="1">
        <v>43436.853680555556</v>
      </c>
      <c r="V671" s="1">
        <v>43436.853680555556</v>
      </c>
      <c r="W671" s="1">
        <v>43436.843171296299</v>
      </c>
      <c r="X671" s="1">
        <f t="shared" si="288"/>
        <v>43436.843171296299</v>
      </c>
      <c r="Y671" s="38">
        <f t="shared" si="289"/>
        <v>7.9398148154723458E-3</v>
      </c>
      <c r="Z671" s="38">
        <f t="shared" si="290"/>
        <v>2.3819444446417037E-2</v>
      </c>
      <c r="AB671" s="30">
        <f t="shared" si="301"/>
        <v>0</v>
      </c>
      <c r="AC671" s="30">
        <f t="shared" si="302"/>
        <v>0</v>
      </c>
    </row>
    <row r="672" spans="1:33" x14ac:dyDescent="0.4">
      <c r="A672" s="16" t="str">
        <f t="shared" si="291"/>
        <v>-</v>
      </c>
      <c r="B672" s="16" t="str">
        <f t="shared" si="292"/>
        <v>-</v>
      </c>
      <c r="C672" s="7">
        <v>20</v>
      </c>
      <c r="D672" s="1">
        <v>43436.836828703701</v>
      </c>
      <c r="E672" t="s">
        <v>1310</v>
      </c>
      <c r="F672">
        <v>24101</v>
      </c>
      <c r="G672" t="s">
        <v>18</v>
      </c>
      <c r="H672">
        <v>8140</v>
      </c>
      <c r="I672">
        <v>40</v>
      </c>
      <c r="J672">
        <v>10</v>
      </c>
      <c r="K672">
        <v>5</v>
      </c>
      <c r="M672" s="1">
        <v>43436.842766203707</v>
      </c>
      <c r="N672" s="1">
        <v>43436.853564814817</v>
      </c>
      <c r="O672" t="s">
        <v>30</v>
      </c>
      <c r="P672" t="s">
        <v>31</v>
      </c>
      <c r="Q672" t="s">
        <v>103</v>
      </c>
      <c r="R672" t="s">
        <v>19</v>
      </c>
      <c r="S672" s="1">
        <v>43436.842442129629</v>
      </c>
      <c r="T672" s="1">
        <v>43436.842442129629</v>
      </c>
      <c r="U672" s="1">
        <v>43436.852083333331</v>
      </c>
      <c r="V672" s="1">
        <v>43436.857245370367</v>
      </c>
      <c r="X672" s="1">
        <f t="shared" si="288"/>
        <v>43436.836828703701</v>
      </c>
      <c r="Y672" s="38">
        <f t="shared" si="289"/>
        <v>1.0798611110658385E-2</v>
      </c>
      <c r="Z672" s="38">
        <f t="shared" si="290"/>
        <v>5.3993055553291924E-2</v>
      </c>
      <c r="AB672" s="30">
        <f t="shared" si="301"/>
        <v>3.2407407707069069E-4</v>
      </c>
      <c r="AC672" s="30">
        <f t="shared" si="302"/>
        <v>5.9375000055297278E-3</v>
      </c>
    </row>
    <row r="673" spans="1:29" x14ac:dyDescent="0.4">
      <c r="A673" s="16" t="str">
        <f t="shared" si="291"/>
        <v>-</v>
      </c>
      <c r="B673" s="16" t="str">
        <f t="shared" si="292"/>
        <v>-</v>
      </c>
      <c r="C673" s="7">
        <v>20</v>
      </c>
      <c r="D673" s="1">
        <v>43436.837546296294</v>
      </c>
      <c r="E673" t="s">
        <v>1305</v>
      </c>
      <c r="F673">
        <v>24102</v>
      </c>
      <c r="G673" t="s">
        <v>110</v>
      </c>
      <c r="H673">
        <v>5968</v>
      </c>
      <c r="I673">
        <v>434</v>
      </c>
      <c r="J673">
        <v>11</v>
      </c>
      <c r="K673">
        <v>2</v>
      </c>
      <c r="M673" s="1">
        <v>43436.839895833335</v>
      </c>
      <c r="N673" s="1">
        <v>43436.846504629626</v>
      </c>
      <c r="O673" t="s">
        <v>22</v>
      </c>
      <c r="P673" t="s">
        <v>23</v>
      </c>
      <c r="Q673" t="s">
        <v>88</v>
      </c>
      <c r="R673" t="s">
        <v>35</v>
      </c>
      <c r="S673" s="1">
        <v>43436.839317129627</v>
      </c>
      <c r="T673" s="1">
        <v>43436.839317129627</v>
      </c>
      <c r="U673" s="1">
        <v>43436.848055555558</v>
      </c>
      <c r="V673" s="1">
        <v>43436.848055555558</v>
      </c>
      <c r="X673" s="1">
        <f t="shared" si="288"/>
        <v>43436.837546296294</v>
      </c>
      <c r="Y673" s="38">
        <f t="shared" si="289"/>
        <v>6.6087962914025411E-3</v>
      </c>
      <c r="Z673" s="38">
        <f t="shared" si="290"/>
        <v>1.3217592582805082E-2</v>
      </c>
      <c r="AB673" s="30">
        <f t="shared" si="301"/>
        <v>5.7870370801538229E-4</v>
      </c>
      <c r="AC673" s="30">
        <f t="shared" si="302"/>
        <v>2.3495370405726135E-3</v>
      </c>
    </row>
    <row r="674" spans="1:29" x14ac:dyDescent="0.4">
      <c r="A674" s="16" t="str">
        <f t="shared" si="291"/>
        <v>-</v>
      </c>
      <c r="B674" s="16" t="str">
        <f t="shared" si="292"/>
        <v>-</v>
      </c>
      <c r="C674" s="7">
        <v>20</v>
      </c>
      <c r="D674" s="1">
        <v>43436.837696759256</v>
      </c>
      <c r="E674" t="s">
        <v>1232</v>
      </c>
      <c r="F674">
        <v>24103</v>
      </c>
      <c r="G674" t="s">
        <v>110</v>
      </c>
      <c r="H674">
        <v>5976</v>
      </c>
      <c r="I674">
        <v>119</v>
      </c>
      <c r="J674">
        <v>2</v>
      </c>
      <c r="K674">
        <v>1</v>
      </c>
      <c r="M674" s="1">
        <v>43436.841041666667</v>
      </c>
      <c r="N674" s="1">
        <v>43436.847777777781</v>
      </c>
      <c r="O674" t="s">
        <v>36</v>
      </c>
      <c r="P674" t="s">
        <v>37</v>
      </c>
      <c r="Q674" t="s">
        <v>77</v>
      </c>
      <c r="R674" t="s">
        <v>78</v>
      </c>
      <c r="S674" s="1">
        <v>43436.841585648152</v>
      </c>
      <c r="T674" s="1">
        <v>43436.841585648152</v>
      </c>
      <c r="U674" s="1">
        <v>43436.848935185182</v>
      </c>
      <c r="V674" s="1">
        <v>43436.848935185182</v>
      </c>
      <c r="X674" s="1">
        <f t="shared" si="288"/>
        <v>43436.837696759256</v>
      </c>
      <c r="Y674" s="38">
        <f t="shared" si="289"/>
        <v>6.7361111141508445E-3</v>
      </c>
      <c r="Z674" s="38">
        <f t="shared" si="290"/>
        <v>6.7361111141508445E-3</v>
      </c>
      <c r="AB674" s="30">
        <f t="shared" si="301"/>
        <v>0</v>
      </c>
      <c r="AC674" s="30">
        <f t="shared" si="302"/>
        <v>3.3449074107920751E-3</v>
      </c>
    </row>
    <row r="675" spans="1:29" x14ac:dyDescent="0.4">
      <c r="A675" s="16" t="str">
        <f t="shared" si="291"/>
        <v>-</v>
      </c>
      <c r="B675" s="16" t="str">
        <f t="shared" si="292"/>
        <v>-</v>
      </c>
      <c r="C675" s="7">
        <v>20</v>
      </c>
      <c r="D675" s="1">
        <v>43436.838240740741</v>
      </c>
      <c r="E675" t="s">
        <v>1311</v>
      </c>
      <c r="F675">
        <v>24104</v>
      </c>
      <c r="G675" t="s">
        <v>32</v>
      </c>
      <c r="H675">
        <v>8062</v>
      </c>
      <c r="I675">
        <v>429</v>
      </c>
      <c r="J675">
        <v>13</v>
      </c>
      <c r="K675">
        <v>2</v>
      </c>
      <c r="M675" s="1">
        <v>43436.84269675926</v>
      </c>
      <c r="N675" s="1">
        <v>43436.849062499998</v>
      </c>
      <c r="O675" t="s">
        <v>43</v>
      </c>
      <c r="P675" t="s">
        <v>89</v>
      </c>
      <c r="Q675" t="s">
        <v>22</v>
      </c>
      <c r="R675" t="s">
        <v>23</v>
      </c>
      <c r="S675" s="1">
        <v>43436.841296296298</v>
      </c>
      <c r="T675" s="1">
        <v>43436.841296296298</v>
      </c>
      <c r="U675" s="1">
        <v>43436.853148148148</v>
      </c>
      <c r="V675" s="1">
        <v>43436.853148148148</v>
      </c>
      <c r="X675" s="1">
        <f t="shared" ref="X675:X704" si="310">IF(W675&gt;0,W675,D675)</f>
        <v>43436.838240740741</v>
      </c>
      <c r="Y675" s="38">
        <f t="shared" ref="Y675:Y704" si="311">N675-M675</f>
        <v>6.3657407372375019E-3</v>
      </c>
      <c r="Z675" s="38">
        <f t="shared" ref="Z675:Z704" si="312">Y675*K675</f>
        <v>1.2731481474475004E-2</v>
      </c>
      <c r="AB675" s="30">
        <f t="shared" si="301"/>
        <v>1.4004629629198462E-3</v>
      </c>
      <c r="AC675" s="30">
        <f t="shared" si="302"/>
        <v>4.4560185197042301E-3</v>
      </c>
    </row>
    <row r="676" spans="1:29" x14ac:dyDescent="0.4">
      <c r="A676" s="16" t="str">
        <f t="shared" ref="A676:A704" si="313">IF(W676&gt;0, "★", "-")</f>
        <v>-</v>
      </c>
      <c r="B676" s="16" t="str">
        <f t="shared" ref="B676:B704" si="314">IF(L676&gt;0, "☆", "-")</f>
        <v>-</v>
      </c>
      <c r="C676" s="7">
        <v>20</v>
      </c>
      <c r="D676" s="1">
        <v>43436.838263888887</v>
      </c>
      <c r="E676" t="s">
        <v>929</v>
      </c>
      <c r="F676">
        <v>24105</v>
      </c>
      <c r="G676" t="s">
        <v>32</v>
      </c>
      <c r="H676">
        <v>6139</v>
      </c>
      <c r="I676">
        <v>950</v>
      </c>
      <c r="J676">
        <v>14</v>
      </c>
      <c r="K676">
        <v>1</v>
      </c>
      <c r="M676" s="1">
        <v>43436.843587962961</v>
      </c>
      <c r="N676" s="1">
        <v>43436.845868055556</v>
      </c>
      <c r="O676" t="s">
        <v>53</v>
      </c>
      <c r="P676" t="s">
        <v>54</v>
      </c>
      <c r="Q676" t="s">
        <v>55</v>
      </c>
      <c r="R676" t="s">
        <v>56</v>
      </c>
      <c r="S676" s="1">
        <v>43436.84511574074</v>
      </c>
      <c r="T676" s="1">
        <v>43436.84511574074</v>
      </c>
      <c r="U676" s="1">
        <v>43436.849629629629</v>
      </c>
      <c r="V676" s="1">
        <v>43436.849629629629</v>
      </c>
      <c r="X676" s="1">
        <f t="shared" si="310"/>
        <v>43436.838263888887</v>
      </c>
      <c r="Y676" s="38">
        <f t="shared" si="311"/>
        <v>2.2800925944466144E-3</v>
      </c>
      <c r="Z676" s="38">
        <f t="shared" si="312"/>
        <v>2.2800925944466144E-3</v>
      </c>
      <c r="AB676" s="30">
        <f t="shared" si="301"/>
        <v>0</v>
      </c>
      <c r="AC676" s="30">
        <f t="shared" si="302"/>
        <v>5.324074074451346E-3</v>
      </c>
    </row>
    <row r="677" spans="1:29" x14ac:dyDescent="0.4">
      <c r="A677" s="16" t="str">
        <f t="shared" si="313"/>
        <v>★</v>
      </c>
      <c r="B677" s="16" t="str">
        <f t="shared" si="314"/>
        <v>-</v>
      </c>
      <c r="C677" s="7">
        <v>20</v>
      </c>
      <c r="D677" s="1">
        <v>43436.841331018521</v>
      </c>
      <c r="E677" t="s">
        <v>1193</v>
      </c>
      <c r="F677">
        <v>24106</v>
      </c>
      <c r="G677" t="s">
        <v>32</v>
      </c>
      <c r="H677">
        <v>8035</v>
      </c>
      <c r="I677">
        <v>526</v>
      </c>
      <c r="J677">
        <v>10</v>
      </c>
      <c r="K677">
        <v>1</v>
      </c>
      <c r="M677" s="1">
        <v>43436.847696759258</v>
      </c>
      <c r="N677" s="1">
        <v>43436.853391203702</v>
      </c>
      <c r="O677" t="s">
        <v>30</v>
      </c>
      <c r="P677" t="s">
        <v>31</v>
      </c>
      <c r="Q677" t="s">
        <v>103</v>
      </c>
      <c r="R677" t="s">
        <v>19</v>
      </c>
      <c r="S677" s="1">
        <v>43436.848645833335</v>
      </c>
      <c r="T677" s="1">
        <v>43436.848645833335</v>
      </c>
      <c r="U677" s="1">
        <v>43436.855509259258</v>
      </c>
      <c r="V677" s="1">
        <v>43436.855509259258</v>
      </c>
      <c r="W677" s="1">
        <v>43436.848645833335</v>
      </c>
      <c r="X677" s="1">
        <f t="shared" si="310"/>
        <v>43436.848645833335</v>
      </c>
      <c r="Y677" s="38">
        <f t="shared" si="311"/>
        <v>5.694444444088731E-3</v>
      </c>
      <c r="Z677" s="38">
        <f t="shared" si="312"/>
        <v>5.694444444088731E-3</v>
      </c>
      <c r="AB677" s="30">
        <f t="shared" si="301"/>
        <v>0</v>
      </c>
      <c r="AC677" s="30">
        <f t="shared" si="302"/>
        <v>0</v>
      </c>
    </row>
    <row r="678" spans="1:29" x14ac:dyDescent="0.4">
      <c r="A678" s="16" t="str">
        <f t="shared" si="313"/>
        <v>-</v>
      </c>
      <c r="B678" s="16" t="str">
        <f t="shared" si="314"/>
        <v>-</v>
      </c>
      <c r="C678" s="7">
        <v>20</v>
      </c>
      <c r="D678" s="1">
        <v>43436.842094907406</v>
      </c>
      <c r="E678" t="s">
        <v>1312</v>
      </c>
      <c r="F678">
        <v>24107</v>
      </c>
      <c r="G678" t="s">
        <v>110</v>
      </c>
      <c r="H678">
        <v>5081</v>
      </c>
      <c r="I678">
        <v>357</v>
      </c>
      <c r="J678">
        <v>6</v>
      </c>
      <c r="K678">
        <v>1</v>
      </c>
      <c r="M678" s="1">
        <v>43436.843981481485</v>
      </c>
      <c r="N678" s="1">
        <v>43436.848356481481</v>
      </c>
      <c r="O678" t="s">
        <v>44</v>
      </c>
      <c r="P678" t="s">
        <v>45</v>
      </c>
      <c r="Q678" t="s">
        <v>103</v>
      </c>
      <c r="R678" t="s">
        <v>19</v>
      </c>
      <c r="S678" s="1">
        <v>43436.843356481484</v>
      </c>
      <c r="T678" s="1">
        <v>43436.843356481484</v>
      </c>
      <c r="U678" s="1">
        <v>43436.849502314813</v>
      </c>
      <c r="V678" s="1">
        <v>43436.849502314813</v>
      </c>
      <c r="X678" s="1">
        <f t="shared" si="310"/>
        <v>43436.842094907406</v>
      </c>
      <c r="Y678" s="38">
        <f t="shared" si="311"/>
        <v>4.3749999967985786E-3</v>
      </c>
      <c r="Z678" s="38">
        <f t="shared" si="312"/>
        <v>4.3749999967985786E-3</v>
      </c>
      <c r="AB678" s="30">
        <f t="shared" si="301"/>
        <v>6.2500000058207661E-4</v>
      </c>
      <c r="AC678" s="30">
        <f t="shared" si="302"/>
        <v>1.8865740785258822E-3</v>
      </c>
    </row>
    <row r="679" spans="1:29" x14ac:dyDescent="0.4">
      <c r="A679" s="16" t="str">
        <f t="shared" si="313"/>
        <v>-</v>
      </c>
      <c r="B679" s="16" t="str">
        <f t="shared" si="314"/>
        <v>-</v>
      </c>
      <c r="C679" s="7">
        <v>20</v>
      </c>
      <c r="D679" s="1">
        <v>43436.844918981478</v>
      </c>
      <c r="E679" t="s">
        <v>1313</v>
      </c>
      <c r="F679">
        <v>24110</v>
      </c>
      <c r="G679" t="s">
        <v>110</v>
      </c>
      <c r="H679">
        <v>4852</v>
      </c>
      <c r="I679">
        <v>220</v>
      </c>
      <c r="J679">
        <v>5</v>
      </c>
      <c r="K679">
        <v>2</v>
      </c>
      <c r="M679" s="1">
        <v>43436.845902777779</v>
      </c>
      <c r="N679" s="1">
        <v>43436.847870370373</v>
      </c>
      <c r="O679" t="s">
        <v>44</v>
      </c>
      <c r="P679" t="s">
        <v>45</v>
      </c>
      <c r="Q679" t="s">
        <v>66</v>
      </c>
      <c r="R679" t="s">
        <v>67</v>
      </c>
      <c r="S679" s="1">
        <v>43436.845949074072</v>
      </c>
      <c r="T679" s="1">
        <v>43436.845949074072</v>
      </c>
      <c r="U679" s="1">
        <v>43436.850648148145</v>
      </c>
      <c r="V679" s="1">
        <v>43436.850648148145</v>
      </c>
      <c r="X679" s="1">
        <f t="shared" si="310"/>
        <v>43436.844918981478</v>
      </c>
      <c r="Y679" s="38">
        <f t="shared" si="311"/>
        <v>1.9675925941555761E-3</v>
      </c>
      <c r="Z679" s="38">
        <f t="shared" si="312"/>
        <v>3.9351851883111522E-3</v>
      </c>
      <c r="AB679" s="30">
        <f t="shared" si="301"/>
        <v>0</v>
      </c>
      <c r="AC679" s="30">
        <f t="shared" si="302"/>
        <v>9.8379630071576685E-4</v>
      </c>
    </row>
    <row r="680" spans="1:29" x14ac:dyDescent="0.4">
      <c r="A680" s="16" t="str">
        <f t="shared" si="313"/>
        <v>-</v>
      </c>
      <c r="B680" s="16" t="str">
        <f t="shared" si="314"/>
        <v>-</v>
      </c>
      <c r="C680" s="7">
        <v>20</v>
      </c>
      <c r="D680" s="1">
        <v>43436.845451388886</v>
      </c>
      <c r="E680" t="s">
        <v>1062</v>
      </c>
      <c r="F680">
        <v>24111</v>
      </c>
      <c r="G680" t="s">
        <v>98</v>
      </c>
      <c r="H680">
        <v>7106</v>
      </c>
      <c r="I680">
        <v>997</v>
      </c>
      <c r="J680">
        <v>14</v>
      </c>
      <c r="K680">
        <v>1</v>
      </c>
      <c r="M680" s="1">
        <v>43436.850104166668</v>
      </c>
      <c r="N680" s="1">
        <v>43436.852650462963</v>
      </c>
      <c r="O680" t="s">
        <v>26</v>
      </c>
      <c r="P680" t="s">
        <v>27</v>
      </c>
      <c r="Q680" t="s">
        <v>103</v>
      </c>
      <c r="R680" t="s">
        <v>19</v>
      </c>
      <c r="S680" s="1">
        <v>43436.849976851852</v>
      </c>
      <c r="T680" s="1">
        <v>43436.849976851852</v>
      </c>
      <c r="U680" s="1">
        <v>43436.854155092595</v>
      </c>
      <c r="V680" s="1">
        <v>43436.854155092595</v>
      </c>
      <c r="X680" s="1">
        <f t="shared" si="310"/>
        <v>43436.845451388886</v>
      </c>
      <c r="Y680" s="38">
        <f t="shared" si="311"/>
        <v>2.5462962948950008E-3</v>
      </c>
      <c r="Z680" s="38">
        <f t="shared" si="312"/>
        <v>2.5462962948950008E-3</v>
      </c>
      <c r="AB680" s="30">
        <f t="shared" si="301"/>
        <v>1.273148154723458E-4</v>
      </c>
      <c r="AC680" s="30">
        <f t="shared" si="302"/>
        <v>4.652777781302575E-3</v>
      </c>
    </row>
    <row r="681" spans="1:29" x14ac:dyDescent="0.4">
      <c r="A681" s="16" t="str">
        <f t="shared" si="313"/>
        <v>-</v>
      </c>
      <c r="B681" s="16" t="str">
        <f t="shared" si="314"/>
        <v>-</v>
      </c>
      <c r="C681" s="7">
        <v>20</v>
      </c>
      <c r="D681" s="1">
        <v>43436.845636574071</v>
      </c>
      <c r="E681" t="s">
        <v>1252</v>
      </c>
      <c r="F681">
        <v>24112</v>
      </c>
      <c r="G681" t="s">
        <v>18</v>
      </c>
      <c r="H681">
        <v>5074</v>
      </c>
      <c r="I681">
        <v>931</v>
      </c>
      <c r="J681">
        <v>3</v>
      </c>
      <c r="K681">
        <v>1</v>
      </c>
      <c r="M681" s="1">
        <v>43436.848344907405</v>
      </c>
      <c r="N681" s="1">
        <v>43436.851273148146</v>
      </c>
      <c r="O681" t="s">
        <v>24</v>
      </c>
      <c r="P681" t="s">
        <v>25</v>
      </c>
      <c r="Q681" t="s">
        <v>33</v>
      </c>
      <c r="R681" t="s">
        <v>34</v>
      </c>
      <c r="S681" s="1">
        <v>43436.848101851851</v>
      </c>
      <c r="T681" s="1">
        <v>43436.848101851851</v>
      </c>
      <c r="U681" s="1">
        <v>43436.853958333333</v>
      </c>
      <c r="V681" s="1">
        <v>43436.853958333333</v>
      </c>
      <c r="X681" s="1">
        <f t="shared" si="310"/>
        <v>43436.845636574071</v>
      </c>
      <c r="Y681" s="38">
        <f t="shared" si="311"/>
        <v>2.9282407413120382E-3</v>
      </c>
      <c r="Z681" s="38">
        <f t="shared" si="312"/>
        <v>2.9282407413120382E-3</v>
      </c>
      <c r="AB681" s="30">
        <f t="shared" si="301"/>
        <v>2.4305555416503921E-4</v>
      </c>
      <c r="AC681" s="30">
        <f t="shared" si="302"/>
        <v>2.7083333334303461E-3</v>
      </c>
    </row>
    <row r="682" spans="1:29" x14ac:dyDescent="0.4">
      <c r="A682" s="16" t="str">
        <f t="shared" si="313"/>
        <v>-</v>
      </c>
      <c r="B682" s="16" t="str">
        <f t="shared" si="314"/>
        <v>-</v>
      </c>
      <c r="C682" s="7">
        <v>20</v>
      </c>
      <c r="D682" s="1">
        <v>43436.848460648151</v>
      </c>
      <c r="E682" t="s">
        <v>1314</v>
      </c>
      <c r="F682">
        <v>24113</v>
      </c>
      <c r="G682" t="s">
        <v>110</v>
      </c>
      <c r="H682">
        <v>2902</v>
      </c>
      <c r="I682">
        <v>367</v>
      </c>
      <c r="J682">
        <v>4</v>
      </c>
      <c r="K682">
        <v>1</v>
      </c>
      <c r="M682" s="1">
        <v>43436.849780092591</v>
      </c>
      <c r="N682" s="1">
        <v>43436.852465277778</v>
      </c>
      <c r="O682" t="s">
        <v>30</v>
      </c>
      <c r="P682" t="s">
        <v>31</v>
      </c>
      <c r="Q682" t="s">
        <v>36</v>
      </c>
      <c r="R682" t="s">
        <v>37</v>
      </c>
      <c r="S682" s="1">
        <v>43436.850393518522</v>
      </c>
      <c r="T682" s="1">
        <v>43436.850393518522</v>
      </c>
      <c r="U682" s="1">
        <v>43436.858773148146</v>
      </c>
      <c r="V682" s="1">
        <v>43436.858773148146</v>
      </c>
      <c r="X682" s="1">
        <f t="shared" si="310"/>
        <v>43436.848460648151</v>
      </c>
      <c r="Y682" s="38">
        <f t="shared" si="311"/>
        <v>2.6851851871469989E-3</v>
      </c>
      <c r="Z682" s="38">
        <f t="shared" si="312"/>
        <v>2.6851851871469989E-3</v>
      </c>
      <c r="AB682" s="30">
        <f t="shared" si="301"/>
        <v>0</v>
      </c>
      <c r="AC682" s="30">
        <f t="shared" si="302"/>
        <v>1.3194444400141947E-3</v>
      </c>
    </row>
    <row r="683" spans="1:29" hidden="1" x14ac:dyDescent="0.4">
      <c r="A683" s="16" t="str">
        <f t="shared" si="313"/>
        <v>-</v>
      </c>
      <c r="B683" s="16" t="str">
        <f t="shared" si="314"/>
        <v>-</v>
      </c>
      <c r="C683" s="7">
        <v>20</v>
      </c>
      <c r="D683" s="1">
        <v>43436.850046296298</v>
      </c>
      <c r="E683" t="s">
        <v>1315</v>
      </c>
      <c r="F683">
        <v>24114</v>
      </c>
      <c r="G683" t="s">
        <v>95</v>
      </c>
      <c r="H683">
        <v>0</v>
      </c>
      <c r="I683">
        <v>775</v>
      </c>
      <c r="J683">
        <v>12</v>
      </c>
      <c r="K683">
        <v>2</v>
      </c>
      <c r="M683" s="1">
        <v>43436.852199074077</v>
      </c>
      <c r="N683" s="1">
        <v>43436.858414351853</v>
      </c>
      <c r="O683" t="s">
        <v>30</v>
      </c>
      <c r="P683" t="s">
        <v>31</v>
      </c>
      <c r="Q683" t="s">
        <v>22</v>
      </c>
      <c r="R683" t="s">
        <v>23</v>
      </c>
      <c r="S683" s="1">
        <v>43436.851446759261</v>
      </c>
      <c r="T683" s="1">
        <v>43436.851701388892</v>
      </c>
      <c r="U683" s="1">
        <v>43436.859293981484</v>
      </c>
      <c r="V683" s="1">
        <v>43436.863715277781</v>
      </c>
      <c r="X683" s="1">
        <f t="shared" si="310"/>
        <v>43436.850046296298</v>
      </c>
      <c r="Y683" s="38">
        <f t="shared" si="311"/>
        <v>6.2152777754818089E-3</v>
      </c>
      <c r="Z683" s="38">
        <f t="shared" si="312"/>
        <v>1.2430555550963618E-2</v>
      </c>
      <c r="AB683" s="30">
        <f t="shared" si="301"/>
        <v>7.5231481605442241E-4</v>
      </c>
      <c r="AC683" s="30">
        <f t="shared" si="302"/>
        <v>2.1527777789742686E-3</v>
      </c>
    </row>
    <row r="684" spans="1:29" x14ac:dyDescent="0.4">
      <c r="A684" s="16" t="str">
        <f t="shared" si="313"/>
        <v>-</v>
      </c>
      <c r="B684" s="16" t="str">
        <f t="shared" si="314"/>
        <v>-</v>
      </c>
      <c r="C684" s="7">
        <v>20</v>
      </c>
      <c r="D684" s="1">
        <v>43436.850462962961</v>
      </c>
      <c r="E684" t="s">
        <v>929</v>
      </c>
      <c r="F684">
        <v>24115</v>
      </c>
      <c r="G684" t="s">
        <v>32</v>
      </c>
      <c r="H684">
        <v>6139</v>
      </c>
      <c r="I684">
        <v>400</v>
      </c>
      <c r="J684">
        <v>7</v>
      </c>
      <c r="K684">
        <v>1</v>
      </c>
      <c r="M684" s="1">
        <v>43436.851412037038</v>
      </c>
      <c r="N684" s="1">
        <v>43436.866030092591</v>
      </c>
      <c r="O684" t="s">
        <v>55</v>
      </c>
      <c r="P684" t="s">
        <v>56</v>
      </c>
      <c r="Q684" t="s">
        <v>57</v>
      </c>
      <c r="R684" t="s">
        <v>58</v>
      </c>
      <c r="S684" s="1">
        <v>43436.851759259262</v>
      </c>
      <c r="T684" s="1">
        <v>43436.851782407408</v>
      </c>
      <c r="U684" s="1">
        <v>43436.859965277778</v>
      </c>
      <c r="V684" s="1">
        <v>43436.863217592596</v>
      </c>
      <c r="X684" s="1">
        <f t="shared" si="310"/>
        <v>43436.850462962961</v>
      </c>
      <c r="Y684" s="38">
        <f t="shared" si="311"/>
        <v>1.4618055553000886E-2</v>
      </c>
      <c r="Z684" s="38">
        <f t="shared" si="312"/>
        <v>1.4618055553000886E-2</v>
      </c>
      <c r="AB684" s="30">
        <f t="shared" si="301"/>
        <v>0</v>
      </c>
      <c r="AC684" s="30">
        <f t="shared" si="302"/>
        <v>9.490740776527673E-4</v>
      </c>
    </row>
    <row r="685" spans="1:29" x14ac:dyDescent="0.4">
      <c r="A685" s="16" t="str">
        <f t="shared" si="313"/>
        <v>★</v>
      </c>
      <c r="B685" s="16" t="str">
        <f t="shared" si="314"/>
        <v>-</v>
      </c>
      <c r="C685" s="7">
        <v>20</v>
      </c>
      <c r="D685" s="1">
        <v>43436.850474537037</v>
      </c>
      <c r="E685" t="s">
        <v>801</v>
      </c>
      <c r="F685">
        <v>24116</v>
      </c>
      <c r="G685" t="s">
        <v>18</v>
      </c>
      <c r="H685">
        <v>2990</v>
      </c>
      <c r="I685">
        <v>741</v>
      </c>
      <c r="J685">
        <v>7</v>
      </c>
      <c r="K685">
        <v>1</v>
      </c>
      <c r="M685" s="1">
        <v>43436.857245370367</v>
      </c>
      <c r="N685" s="1">
        <v>43436.871064814812</v>
      </c>
      <c r="O685" t="s">
        <v>26</v>
      </c>
      <c r="P685" t="s">
        <v>27</v>
      </c>
      <c r="Q685" t="s">
        <v>61</v>
      </c>
      <c r="R685" t="s">
        <v>62</v>
      </c>
      <c r="S685" s="1">
        <v>43436.857395833336</v>
      </c>
      <c r="T685" s="1">
        <v>43436.857395833336</v>
      </c>
      <c r="U685" s="1">
        <v>43436.867847222224</v>
      </c>
      <c r="V685" s="1">
        <v>43436.867847222224</v>
      </c>
      <c r="W685" s="1">
        <v>43436.857395833336</v>
      </c>
      <c r="X685" s="1">
        <f t="shared" si="310"/>
        <v>43436.857395833336</v>
      </c>
      <c r="Y685" s="38">
        <f t="shared" si="311"/>
        <v>1.3819444444379769E-2</v>
      </c>
      <c r="Z685" s="38">
        <f t="shared" si="312"/>
        <v>1.3819444444379769E-2</v>
      </c>
      <c r="AB685" s="30">
        <f t="shared" si="301"/>
        <v>0</v>
      </c>
      <c r="AC685" s="30">
        <f t="shared" si="302"/>
        <v>0</v>
      </c>
    </row>
    <row r="686" spans="1:29" x14ac:dyDescent="0.4">
      <c r="A686" s="16" t="str">
        <f t="shared" si="313"/>
        <v>-</v>
      </c>
      <c r="B686" s="16" t="str">
        <f t="shared" si="314"/>
        <v>-</v>
      </c>
      <c r="C686" s="7">
        <v>20</v>
      </c>
      <c r="D686" s="1">
        <v>43436.851435185185</v>
      </c>
      <c r="E686" t="s">
        <v>1317</v>
      </c>
      <c r="F686">
        <v>24118</v>
      </c>
      <c r="G686" t="s">
        <v>32</v>
      </c>
      <c r="H686">
        <v>7171</v>
      </c>
      <c r="I686">
        <v>304</v>
      </c>
      <c r="J686">
        <v>11</v>
      </c>
      <c r="K686">
        <v>2</v>
      </c>
      <c r="M686" s="1">
        <v>43436.855578703704</v>
      </c>
      <c r="N686" s="1">
        <v>43436.860960648148</v>
      </c>
      <c r="O686" t="s">
        <v>53</v>
      </c>
      <c r="P686" t="s">
        <v>54</v>
      </c>
      <c r="Q686" t="s">
        <v>26</v>
      </c>
      <c r="R686" t="s">
        <v>27</v>
      </c>
      <c r="S686" s="1">
        <v>43436.854143518518</v>
      </c>
      <c r="T686" s="1">
        <v>43436.854143518518</v>
      </c>
      <c r="U686" s="1">
        <v>43436.860902777778</v>
      </c>
      <c r="V686" s="1">
        <v>43436.860902777778</v>
      </c>
      <c r="X686" s="1">
        <f t="shared" si="310"/>
        <v>43436.851435185185</v>
      </c>
      <c r="Y686" s="38">
        <f t="shared" si="311"/>
        <v>5.3819444437976927E-3</v>
      </c>
      <c r="Z686" s="38">
        <f t="shared" si="312"/>
        <v>1.0763888887595385E-2</v>
      </c>
      <c r="AB686" s="30">
        <f t="shared" si="301"/>
        <v>1.4351851859828457E-3</v>
      </c>
      <c r="AC686" s="30">
        <f t="shared" si="302"/>
        <v>4.1435185194131918E-3</v>
      </c>
    </row>
    <row r="687" spans="1:29" x14ac:dyDescent="0.4">
      <c r="A687" s="16" t="str">
        <f t="shared" si="313"/>
        <v>-</v>
      </c>
      <c r="B687" s="16" t="str">
        <f t="shared" si="314"/>
        <v>-</v>
      </c>
      <c r="C687" s="7">
        <v>20</v>
      </c>
      <c r="D687" s="1">
        <v>43436.851631944446</v>
      </c>
      <c r="E687" t="s">
        <v>622</v>
      </c>
      <c r="F687">
        <v>24119</v>
      </c>
      <c r="G687" t="s">
        <v>18</v>
      </c>
      <c r="H687">
        <v>7698</v>
      </c>
      <c r="I687">
        <v>134</v>
      </c>
      <c r="J687">
        <v>5</v>
      </c>
      <c r="K687">
        <v>1</v>
      </c>
      <c r="M687" s="1">
        <v>43436.85365740741</v>
      </c>
      <c r="N687" s="1">
        <v>43436.859560185185</v>
      </c>
      <c r="O687" t="s">
        <v>30</v>
      </c>
      <c r="P687" t="s">
        <v>31</v>
      </c>
      <c r="Q687" t="s">
        <v>26</v>
      </c>
      <c r="R687" t="s">
        <v>27</v>
      </c>
      <c r="S687" s="1">
        <v>43436.853576388887</v>
      </c>
      <c r="T687" s="1">
        <v>43436.853576388887</v>
      </c>
      <c r="U687" s="1">
        <v>43436.860092592593</v>
      </c>
      <c r="V687" s="1">
        <v>43436.860092592593</v>
      </c>
      <c r="X687" s="1">
        <f t="shared" si="310"/>
        <v>43436.851631944446</v>
      </c>
      <c r="Y687" s="38">
        <f t="shared" si="311"/>
        <v>5.9027777751907706E-3</v>
      </c>
      <c r="Z687" s="38">
        <f t="shared" si="312"/>
        <v>5.9027777751907706E-3</v>
      </c>
      <c r="AB687" s="30">
        <f t="shared" si="301"/>
        <v>8.101852290565148E-5</v>
      </c>
      <c r="AC687" s="30">
        <f t="shared" si="302"/>
        <v>2.0254629635019228E-3</v>
      </c>
    </row>
    <row r="688" spans="1:29" x14ac:dyDescent="0.4">
      <c r="A688" s="16" t="str">
        <f t="shared" si="313"/>
        <v>-</v>
      </c>
      <c r="B688" s="16" t="str">
        <f t="shared" si="314"/>
        <v>-</v>
      </c>
      <c r="C688" s="7">
        <v>20</v>
      </c>
      <c r="D688" s="1">
        <v>43436.852233796293</v>
      </c>
      <c r="E688" t="s">
        <v>1318</v>
      </c>
      <c r="F688">
        <v>24120</v>
      </c>
      <c r="G688" t="s">
        <v>18</v>
      </c>
      <c r="H688">
        <v>3162</v>
      </c>
      <c r="I688">
        <v>975</v>
      </c>
      <c r="J688">
        <v>13</v>
      </c>
      <c r="K688">
        <v>3</v>
      </c>
      <c r="M688" s="1">
        <v>43436.855312500003</v>
      </c>
      <c r="N688" s="1">
        <v>43436.860914351855</v>
      </c>
      <c r="O688" t="s">
        <v>30</v>
      </c>
      <c r="P688" t="s">
        <v>31</v>
      </c>
      <c r="Q688" t="s">
        <v>61</v>
      </c>
      <c r="R688" t="s">
        <v>62</v>
      </c>
      <c r="S688" s="1">
        <v>43436.853263888886</v>
      </c>
      <c r="T688" s="1">
        <v>43436.853263888886</v>
      </c>
      <c r="U688" s="1">
        <v>43436.863125000003</v>
      </c>
      <c r="V688" s="1">
        <v>43436.863125000003</v>
      </c>
      <c r="X688" s="1">
        <f t="shared" si="310"/>
        <v>43436.852233796293</v>
      </c>
      <c r="Y688" s="38">
        <f t="shared" si="311"/>
        <v>5.6018518516793847E-3</v>
      </c>
      <c r="Z688" s="38">
        <f t="shared" si="312"/>
        <v>1.6805555555038154E-2</v>
      </c>
      <c r="AB688" s="30">
        <f t="shared" si="301"/>
        <v>2.0486111170612276E-3</v>
      </c>
      <c r="AC688" s="30">
        <f t="shared" si="302"/>
        <v>3.0787037103436887E-3</v>
      </c>
    </row>
    <row r="689" spans="1:29" hidden="1" x14ac:dyDescent="0.4">
      <c r="A689" s="16" t="str">
        <f t="shared" si="313"/>
        <v>-</v>
      </c>
      <c r="B689" s="16" t="str">
        <f t="shared" si="314"/>
        <v>-</v>
      </c>
      <c r="C689" s="7">
        <v>20</v>
      </c>
      <c r="D689" s="1">
        <v>43436.852476851855</v>
      </c>
      <c r="E689" t="s">
        <v>1319</v>
      </c>
      <c r="F689">
        <v>24121</v>
      </c>
      <c r="G689" t="s">
        <v>96</v>
      </c>
      <c r="H689">
        <v>0</v>
      </c>
      <c r="I689">
        <v>650</v>
      </c>
      <c r="J689">
        <v>6</v>
      </c>
      <c r="K689">
        <v>1</v>
      </c>
      <c r="M689" s="1">
        <v>43436.854120370372</v>
      </c>
      <c r="N689" s="1">
        <v>43436.859293981484</v>
      </c>
      <c r="O689" t="s">
        <v>30</v>
      </c>
      <c r="P689" t="s">
        <v>31</v>
      </c>
      <c r="Q689" t="s">
        <v>103</v>
      </c>
      <c r="R689" t="s">
        <v>19</v>
      </c>
      <c r="S689" s="1">
        <v>43436.855046296296</v>
      </c>
      <c r="T689" s="1">
        <v>43436.855046296296</v>
      </c>
      <c r="U689" s="1">
        <v>43436.861909722225</v>
      </c>
      <c r="V689" s="1">
        <v>43436.861909722225</v>
      </c>
      <c r="X689" s="1">
        <f t="shared" si="310"/>
        <v>43436.852476851855</v>
      </c>
      <c r="Y689" s="38">
        <f t="shared" si="311"/>
        <v>5.173611112695653E-3</v>
      </c>
      <c r="Z689" s="38">
        <f t="shared" si="312"/>
        <v>5.173611112695653E-3</v>
      </c>
      <c r="AB689" s="30">
        <f t="shared" si="301"/>
        <v>0</v>
      </c>
      <c r="AC689" s="30">
        <f t="shared" si="302"/>
        <v>1.6435185170848854E-3</v>
      </c>
    </row>
    <row r="690" spans="1:29" x14ac:dyDescent="0.4">
      <c r="A690" s="16" t="str">
        <f t="shared" si="313"/>
        <v>-</v>
      </c>
      <c r="B690" s="16" t="str">
        <f t="shared" si="314"/>
        <v>-</v>
      </c>
      <c r="C690" s="7">
        <v>20</v>
      </c>
      <c r="D690" s="1">
        <v>43436.852754629632</v>
      </c>
      <c r="E690" t="s">
        <v>619</v>
      </c>
      <c r="F690">
        <v>24122</v>
      </c>
      <c r="G690" t="s">
        <v>32</v>
      </c>
      <c r="H690">
        <v>3625</v>
      </c>
      <c r="I690">
        <v>548</v>
      </c>
      <c r="J690">
        <v>2</v>
      </c>
      <c r="K690">
        <v>1</v>
      </c>
      <c r="M690" s="1">
        <v>43436.856111111112</v>
      </c>
      <c r="N690" s="1">
        <v>43436.861840277779</v>
      </c>
      <c r="O690" t="s">
        <v>88</v>
      </c>
      <c r="P690" t="s">
        <v>35</v>
      </c>
      <c r="Q690" t="s">
        <v>61</v>
      </c>
      <c r="R690" t="s">
        <v>62</v>
      </c>
      <c r="S690" s="1">
        <v>43436.853784722225</v>
      </c>
      <c r="T690" s="1">
        <v>43436.853784722225</v>
      </c>
      <c r="U690" s="1">
        <v>43436.863217592596</v>
      </c>
      <c r="V690" s="1">
        <v>43436.863217592596</v>
      </c>
      <c r="X690" s="1">
        <f t="shared" si="310"/>
        <v>43436.852754629632</v>
      </c>
      <c r="Y690" s="38">
        <f t="shared" si="311"/>
        <v>5.7291666671517305E-3</v>
      </c>
      <c r="Z690" s="38">
        <f t="shared" si="312"/>
        <v>5.7291666671517305E-3</v>
      </c>
      <c r="AB690" s="30">
        <f t="shared" si="301"/>
        <v>2.3263888870133087E-3</v>
      </c>
      <c r="AC690" s="30">
        <f t="shared" si="302"/>
        <v>3.3564814802957699E-3</v>
      </c>
    </row>
    <row r="691" spans="1:29" hidden="1" x14ac:dyDescent="0.4">
      <c r="A691" s="16" t="str">
        <f t="shared" si="313"/>
        <v>-</v>
      </c>
      <c r="B691" s="16" t="str">
        <f t="shared" si="314"/>
        <v>-</v>
      </c>
      <c r="C691" s="7">
        <v>20</v>
      </c>
      <c r="D691" s="1">
        <v>43436.853171296294</v>
      </c>
      <c r="E691" t="s">
        <v>1320</v>
      </c>
      <c r="F691">
        <v>24123</v>
      </c>
      <c r="G691" t="s">
        <v>95</v>
      </c>
      <c r="H691">
        <v>0</v>
      </c>
      <c r="I691">
        <v>553</v>
      </c>
      <c r="J691">
        <v>8</v>
      </c>
      <c r="K691">
        <v>2</v>
      </c>
      <c r="M691" s="1">
        <v>43436.855914351851</v>
      </c>
      <c r="N691" s="1">
        <v>43436.859675925924</v>
      </c>
      <c r="O691" t="s">
        <v>36</v>
      </c>
      <c r="P691" t="s">
        <v>37</v>
      </c>
      <c r="Q691" t="s">
        <v>61</v>
      </c>
      <c r="R691" t="s">
        <v>62</v>
      </c>
      <c r="S691" s="1">
        <v>43436.855555555558</v>
      </c>
      <c r="T691" s="1">
        <v>43436.855555555558</v>
      </c>
      <c r="U691" s="1">
        <v>43436.861307870371</v>
      </c>
      <c r="V691" s="1">
        <v>43436.861307870371</v>
      </c>
      <c r="X691" s="1">
        <f t="shared" si="310"/>
        <v>43436.853171296294</v>
      </c>
      <c r="Y691" s="38">
        <f t="shared" si="311"/>
        <v>3.7615740729961544E-3</v>
      </c>
      <c r="Z691" s="38">
        <f t="shared" si="312"/>
        <v>7.5231481459923089E-3</v>
      </c>
      <c r="AB691" s="30">
        <f t="shared" si="301"/>
        <v>3.5879629285773262E-4</v>
      </c>
      <c r="AC691" s="30">
        <f t="shared" si="302"/>
        <v>2.7430555564933456E-3</v>
      </c>
    </row>
    <row r="692" spans="1:29" x14ac:dyDescent="0.4">
      <c r="A692" s="16" t="str">
        <f t="shared" si="313"/>
        <v>-</v>
      </c>
      <c r="B692" s="16" t="str">
        <f t="shared" si="314"/>
        <v>-</v>
      </c>
      <c r="C692" s="7">
        <v>20</v>
      </c>
      <c r="D692" s="1">
        <v>43436.856620370374</v>
      </c>
      <c r="E692" t="s">
        <v>1322</v>
      </c>
      <c r="F692">
        <v>24126</v>
      </c>
      <c r="G692" t="s">
        <v>18</v>
      </c>
      <c r="H692">
        <v>5932</v>
      </c>
      <c r="I692">
        <v>279</v>
      </c>
      <c r="J692">
        <v>15</v>
      </c>
      <c r="K692">
        <v>3</v>
      </c>
      <c r="M692" s="1">
        <v>43436.856863425928</v>
      </c>
      <c r="N692" s="1">
        <v>43436.860451388886</v>
      </c>
      <c r="O692" t="s">
        <v>63</v>
      </c>
      <c r="P692" t="s">
        <v>64</v>
      </c>
      <c r="Q692" t="s">
        <v>70</v>
      </c>
      <c r="R692" t="s">
        <v>105</v>
      </c>
      <c r="S692" s="1">
        <v>43436.857662037037</v>
      </c>
      <c r="T692" s="1">
        <v>43436.857662037037</v>
      </c>
      <c r="U692" s="1">
        <v>43436.864120370374</v>
      </c>
      <c r="V692" s="1">
        <v>43436.864120370374</v>
      </c>
      <c r="X692" s="1">
        <f t="shared" si="310"/>
        <v>43436.856620370374</v>
      </c>
      <c r="Y692" s="38">
        <f t="shared" si="311"/>
        <v>3.5879629576811567E-3</v>
      </c>
      <c r="Z692" s="38">
        <f t="shared" si="312"/>
        <v>1.076388887304347E-2</v>
      </c>
      <c r="AB692" s="30">
        <f t="shared" si="301"/>
        <v>0</v>
      </c>
      <c r="AC692" s="30">
        <f t="shared" si="302"/>
        <v>2.4305555416503921E-4</v>
      </c>
    </row>
    <row r="693" spans="1:29" x14ac:dyDescent="0.4">
      <c r="A693" s="16" t="str">
        <f t="shared" si="313"/>
        <v>-</v>
      </c>
      <c r="B693" s="16" t="str">
        <f t="shared" si="314"/>
        <v>-</v>
      </c>
      <c r="C693" s="7">
        <v>20</v>
      </c>
      <c r="D693" s="1">
        <v>43436.857465277775</v>
      </c>
      <c r="E693" t="s">
        <v>1225</v>
      </c>
      <c r="F693">
        <v>24127</v>
      </c>
      <c r="G693" t="s">
        <v>32</v>
      </c>
      <c r="H693">
        <v>6035</v>
      </c>
      <c r="I693">
        <v>668</v>
      </c>
      <c r="J693">
        <v>4</v>
      </c>
      <c r="K693">
        <v>1</v>
      </c>
      <c r="M693" s="1">
        <v>43436.859317129631</v>
      </c>
      <c r="N693" s="1">
        <v>43436.86409722222</v>
      </c>
      <c r="O693" t="s">
        <v>24</v>
      </c>
      <c r="P693" t="s">
        <v>25</v>
      </c>
      <c r="Q693" t="s">
        <v>43</v>
      </c>
      <c r="R693" t="s">
        <v>89</v>
      </c>
      <c r="S693" s="1">
        <v>43436.858969907407</v>
      </c>
      <c r="T693" s="1">
        <v>43436.858969907407</v>
      </c>
      <c r="U693" s="1">
        <v>43436.866840277777</v>
      </c>
      <c r="V693" s="1">
        <v>43436.866840277777</v>
      </c>
      <c r="X693" s="1">
        <f t="shared" si="310"/>
        <v>43436.857465277775</v>
      </c>
      <c r="Y693" s="38">
        <f t="shared" si="311"/>
        <v>4.7800925894989632E-3</v>
      </c>
      <c r="Z693" s="38">
        <f t="shared" si="312"/>
        <v>4.7800925894989632E-3</v>
      </c>
      <c r="AB693" s="30">
        <f t="shared" si="301"/>
        <v>3.4722222335403785E-4</v>
      </c>
      <c r="AC693" s="30">
        <f t="shared" si="302"/>
        <v>1.8518518554628827E-3</v>
      </c>
    </row>
    <row r="694" spans="1:29" hidden="1" x14ac:dyDescent="0.4">
      <c r="A694" s="16" t="str">
        <f t="shared" si="313"/>
        <v>-</v>
      </c>
      <c r="B694" s="16" t="str">
        <f t="shared" si="314"/>
        <v>-</v>
      </c>
      <c r="C694" s="7">
        <v>20</v>
      </c>
      <c r="D694" s="1">
        <v>43436.858298611114</v>
      </c>
      <c r="E694" t="s">
        <v>1211</v>
      </c>
      <c r="F694">
        <v>24128</v>
      </c>
      <c r="G694" t="s">
        <v>95</v>
      </c>
      <c r="H694">
        <v>0</v>
      </c>
      <c r="I694">
        <v>370</v>
      </c>
      <c r="J694">
        <v>14</v>
      </c>
      <c r="K694">
        <v>2</v>
      </c>
      <c r="M694" s="1">
        <v>43436.858877314815</v>
      </c>
      <c r="N694" s="1">
        <v>43436.864305555559</v>
      </c>
      <c r="O694" t="s">
        <v>43</v>
      </c>
      <c r="P694" t="s">
        <v>89</v>
      </c>
      <c r="Q694" t="s">
        <v>46</v>
      </c>
      <c r="R694" t="s">
        <v>47</v>
      </c>
      <c r="S694" s="1">
        <v>43436.859340277777</v>
      </c>
      <c r="T694" s="1">
        <v>43436.859340277777</v>
      </c>
      <c r="U694" s="1">
        <v>43436.869618055556</v>
      </c>
      <c r="V694" s="1">
        <v>43436.869618055556</v>
      </c>
      <c r="X694" s="1">
        <f t="shared" si="310"/>
        <v>43436.858298611114</v>
      </c>
      <c r="Y694" s="38">
        <f t="shared" si="311"/>
        <v>5.4282407436403446E-3</v>
      </c>
      <c r="Z694" s="38">
        <f t="shared" si="312"/>
        <v>1.0856481487280689E-2</v>
      </c>
      <c r="AB694" s="30">
        <f t="shared" si="301"/>
        <v>0</v>
      </c>
      <c r="AC694" s="30">
        <f t="shared" si="302"/>
        <v>5.7870370073942468E-4</v>
      </c>
    </row>
    <row r="695" spans="1:29" hidden="1" x14ac:dyDescent="0.4">
      <c r="A695" s="16" t="str">
        <f t="shared" si="313"/>
        <v>-</v>
      </c>
      <c r="B695" s="16" t="str">
        <f t="shared" si="314"/>
        <v>-</v>
      </c>
      <c r="C695" s="7">
        <v>20</v>
      </c>
      <c r="D695" s="1">
        <v>43436.861076388886</v>
      </c>
      <c r="E695" t="s">
        <v>1229</v>
      </c>
      <c r="F695">
        <v>24130</v>
      </c>
      <c r="G695" t="s">
        <v>95</v>
      </c>
      <c r="H695">
        <v>0</v>
      </c>
      <c r="I695">
        <v>217</v>
      </c>
      <c r="J695">
        <v>3</v>
      </c>
      <c r="K695">
        <v>1</v>
      </c>
      <c r="M695" s="1">
        <v>43436.86409722222</v>
      </c>
      <c r="N695" s="1">
        <v>43436.869155092594</v>
      </c>
      <c r="O695" t="s">
        <v>63</v>
      </c>
      <c r="P695" t="s">
        <v>64</v>
      </c>
      <c r="Q695" t="s">
        <v>103</v>
      </c>
      <c r="R695" t="s">
        <v>19</v>
      </c>
      <c r="S695" s="1">
        <v>43436.862592592595</v>
      </c>
      <c r="T695" s="1">
        <v>43436.862592592595</v>
      </c>
      <c r="U695" s="1">
        <v>43436.867083333331</v>
      </c>
      <c r="V695" s="1">
        <v>43436.867083333331</v>
      </c>
      <c r="X695" s="1">
        <f t="shared" si="310"/>
        <v>43436.861076388886</v>
      </c>
      <c r="Y695" s="38">
        <f t="shared" si="311"/>
        <v>5.0578703740029596E-3</v>
      </c>
      <c r="Z695" s="38">
        <f t="shared" si="312"/>
        <v>5.0578703740029596E-3</v>
      </c>
      <c r="AB695" s="30">
        <f t="shared" si="301"/>
        <v>1.5046296248328872E-3</v>
      </c>
      <c r="AC695" s="30">
        <f t="shared" si="302"/>
        <v>3.0208333337213844E-3</v>
      </c>
    </row>
    <row r="696" spans="1:29" hidden="1" x14ac:dyDescent="0.4">
      <c r="A696" s="16" t="str">
        <f t="shared" si="313"/>
        <v>-</v>
      </c>
      <c r="B696" s="16" t="str">
        <f t="shared" si="314"/>
        <v>-</v>
      </c>
      <c r="C696" s="7">
        <v>20</v>
      </c>
      <c r="D696" s="1">
        <v>43436.861770833333</v>
      </c>
      <c r="E696" t="s">
        <v>1324</v>
      </c>
      <c r="F696">
        <v>24131</v>
      </c>
      <c r="G696" t="s">
        <v>95</v>
      </c>
      <c r="H696">
        <v>0</v>
      </c>
      <c r="I696">
        <v>114</v>
      </c>
      <c r="J696">
        <v>6</v>
      </c>
      <c r="K696">
        <v>2</v>
      </c>
      <c r="M696" s="1">
        <v>43436.863622685189</v>
      </c>
      <c r="N696" s="1">
        <v>43436.868425925924</v>
      </c>
      <c r="O696" t="s">
        <v>24</v>
      </c>
      <c r="P696" t="s">
        <v>25</v>
      </c>
      <c r="Q696" t="s">
        <v>63</v>
      </c>
      <c r="R696" t="s">
        <v>64</v>
      </c>
      <c r="S696" s="1">
        <v>43436.864236111112</v>
      </c>
      <c r="T696" s="1">
        <v>43436.864236111112</v>
      </c>
      <c r="U696" s="1">
        <v>43436.870706018519</v>
      </c>
      <c r="V696" s="1">
        <v>43436.870706018519</v>
      </c>
      <c r="X696" s="1">
        <f t="shared" si="310"/>
        <v>43436.861770833333</v>
      </c>
      <c r="Y696" s="38">
        <f t="shared" si="311"/>
        <v>4.8032407357823104E-3</v>
      </c>
      <c r="Z696" s="38">
        <f t="shared" si="312"/>
        <v>9.6064814715646207E-3</v>
      </c>
      <c r="AB696" s="30">
        <f t="shared" si="301"/>
        <v>0</v>
      </c>
      <c r="AC696" s="30">
        <f t="shared" si="302"/>
        <v>1.8518518554628827E-3</v>
      </c>
    </row>
    <row r="697" spans="1:29" x14ac:dyDescent="0.4">
      <c r="A697" s="16" t="str">
        <f t="shared" si="313"/>
        <v>-</v>
      </c>
      <c r="B697" s="16" t="str">
        <f t="shared" si="314"/>
        <v>-</v>
      </c>
      <c r="C697" s="7">
        <v>20</v>
      </c>
      <c r="D697" s="1">
        <v>43436.862164351849</v>
      </c>
      <c r="E697" t="s">
        <v>1325</v>
      </c>
      <c r="F697">
        <v>24132</v>
      </c>
      <c r="G697" t="s">
        <v>110</v>
      </c>
      <c r="H697">
        <v>2512</v>
      </c>
      <c r="I697">
        <v>175</v>
      </c>
      <c r="J697">
        <v>10</v>
      </c>
      <c r="K697">
        <v>2</v>
      </c>
      <c r="M697" s="1">
        <v>43436.862395833334</v>
      </c>
      <c r="N697" s="1">
        <v>43436.875011574077</v>
      </c>
      <c r="O697" t="s">
        <v>30</v>
      </c>
      <c r="P697" t="s">
        <v>31</v>
      </c>
      <c r="Q697" t="s">
        <v>103</v>
      </c>
      <c r="R697" t="s">
        <v>19</v>
      </c>
      <c r="S697" s="1">
        <v>43436.863206018519</v>
      </c>
      <c r="T697" s="1">
        <v>43436.863206018519</v>
      </c>
      <c r="U697" s="1">
        <v>43436.870763888888</v>
      </c>
      <c r="V697" s="1">
        <v>43436.870763888888</v>
      </c>
      <c r="X697" s="1">
        <f t="shared" si="310"/>
        <v>43436.862164351849</v>
      </c>
      <c r="Y697" s="38">
        <f t="shared" si="311"/>
        <v>1.2615740743058268E-2</v>
      </c>
      <c r="Z697" s="38">
        <f t="shared" si="312"/>
        <v>2.5231481486116536E-2</v>
      </c>
      <c r="AB697" s="30">
        <f t="shared" si="301"/>
        <v>0</v>
      </c>
      <c r="AC697" s="30">
        <f t="shared" si="302"/>
        <v>2.3148148466134444E-4</v>
      </c>
    </row>
    <row r="698" spans="1:29" x14ac:dyDescent="0.4">
      <c r="A698" s="16" t="str">
        <f t="shared" si="313"/>
        <v>★</v>
      </c>
      <c r="B698" s="16" t="str">
        <f t="shared" si="314"/>
        <v>-</v>
      </c>
      <c r="C698" s="7">
        <v>20</v>
      </c>
      <c r="D698" s="1">
        <v>43436.863738425927</v>
      </c>
      <c r="E698" t="s">
        <v>922</v>
      </c>
      <c r="F698">
        <v>24133</v>
      </c>
      <c r="G698" t="s">
        <v>32</v>
      </c>
      <c r="H698">
        <v>2400</v>
      </c>
      <c r="I698">
        <v>485</v>
      </c>
      <c r="J698">
        <v>10</v>
      </c>
      <c r="K698">
        <v>1</v>
      </c>
      <c r="M698" s="1">
        <v>43436.870439814818</v>
      </c>
      <c r="N698" s="1">
        <v>43436.874849537038</v>
      </c>
      <c r="O698" t="s">
        <v>24</v>
      </c>
      <c r="P698" t="s">
        <v>25</v>
      </c>
      <c r="Q698" t="s">
        <v>103</v>
      </c>
      <c r="R698" t="s">
        <v>19</v>
      </c>
      <c r="S698" s="1">
        <v>43436.870671296296</v>
      </c>
      <c r="T698" s="1">
        <v>43436.870671296296</v>
      </c>
      <c r="U698" s="1">
        <v>43436.877106481479</v>
      </c>
      <c r="V698" s="1">
        <v>43436.877106481479</v>
      </c>
      <c r="W698" s="1">
        <v>43436.870671296296</v>
      </c>
      <c r="X698" s="1">
        <f t="shared" si="310"/>
        <v>43436.870671296296</v>
      </c>
      <c r="Y698" s="38">
        <f t="shared" si="311"/>
        <v>4.4097222198615782E-3</v>
      </c>
      <c r="Z698" s="38">
        <f t="shared" si="312"/>
        <v>4.4097222198615782E-3</v>
      </c>
      <c r="AB698" s="30">
        <f t="shared" si="301"/>
        <v>0</v>
      </c>
      <c r="AC698" s="30">
        <f t="shared" si="302"/>
        <v>0</v>
      </c>
    </row>
    <row r="699" spans="1:29" x14ac:dyDescent="0.4">
      <c r="A699" s="16" t="str">
        <f t="shared" si="313"/>
        <v>★</v>
      </c>
      <c r="B699" s="16" t="str">
        <f t="shared" si="314"/>
        <v>-</v>
      </c>
      <c r="C699" s="7">
        <v>20</v>
      </c>
      <c r="D699" s="1">
        <v>43436.865104166667</v>
      </c>
      <c r="E699" t="s">
        <v>1326</v>
      </c>
      <c r="F699">
        <v>24134</v>
      </c>
      <c r="G699" t="s">
        <v>32</v>
      </c>
      <c r="H699">
        <v>3330</v>
      </c>
      <c r="I699">
        <v>113</v>
      </c>
      <c r="J699">
        <v>5</v>
      </c>
      <c r="K699">
        <v>2</v>
      </c>
      <c r="M699" s="1">
        <v>43436.870682870373</v>
      </c>
      <c r="N699" s="1">
        <v>43436.875381944446</v>
      </c>
      <c r="O699" t="s">
        <v>30</v>
      </c>
      <c r="P699" t="s">
        <v>31</v>
      </c>
      <c r="Q699" t="s">
        <v>22</v>
      </c>
      <c r="R699" t="s">
        <v>23</v>
      </c>
      <c r="S699" s="1">
        <v>43436.872037037036</v>
      </c>
      <c r="T699" s="1">
        <v>43436.872037037036</v>
      </c>
      <c r="U699" s="1">
        <v>43436.879884259259</v>
      </c>
      <c r="V699" s="1">
        <v>43436.879884259259</v>
      </c>
      <c r="W699" s="1">
        <v>43436.872037037036</v>
      </c>
      <c r="X699" s="1">
        <f t="shared" si="310"/>
        <v>43436.872037037036</v>
      </c>
      <c r="Y699" s="38">
        <f t="shared" si="311"/>
        <v>4.6990740738692693E-3</v>
      </c>
      <c r="Z699" s="38">
        <f t="shared" si="312"/>
        <v>9.3981481477385387E-3</v>
      </c>
      <c r="AB699" s="30">
        <f t="shared" si="301"/>
        <v>0</v>
      </c>
      <c r="AC699" s="30">
        <f t="shared" si="302"/>
        <v>0</v>
      </c>
    </row>
    <row r="700" spans="1:29" x14ac:dyDescent="0.4">
      <c r="A700" s="16" t="str">
        <f t="shared" si="313"/>
        <v>-</v>
      </c>
      <c r="B700" s="16" t="str">
        <f t="shared" si="314"/>
        <v>-</v>
      </c>
      <c r="C700" s="7">
        <v>20</v>
      </c>
      <c r="D700" s="1">
        <v>43436.866828703707</v>
      </c>
      <c r="E700" t="s">
        <v>1017</v>
      </c>
      <c r="F700">
        <v>24136</v>
      </c>
      <c r="G700" t="s">
        <v>18</v>
      </c>
      <c r="H700">
        <v>2914</v>
      </c>
      <c r="I700">
        <v>846</v>
      </c>
      <c r="J700">
        <v>11</v>
      </c>
      <c r="K700">
        <v>1</v>
      </c>
      <c r="M700" s="1">
        <v>43436.869953703703</v>
      </c>
      <c r="N700" s="1">
        <v>43436.874699074076</v>
      </c>
      <c r="O700" t="s">
        <v>20</v>
      </c>
      <c r="P700" t="s">
        <v>21</v>
      </c>
      <c r="Q700" t="s">
        <v>103</v>
      </c>
      <c r="R700" t="s">
        <v>19</v>
      </c>
      <c r="S700" s="1">
        <v>43436.870011574072</v>
      </c>
      <c r="T700" s="1">
        <v>43436.870011574072</v>
      </c>
      <c r="U700" s="1">
        <v>43436.87699074074</v>
      </c>
      <c r="V700" s="1">
        <v>43436.87699074074</v>
      </c>
      <c r="X700" s="1">
        <f t="shared" si="310"/>
        <v>43436.866828703707</v>
      </c>
      <c r="Y700" s="38">
        <f t="shared" si="311"/>
        <v>4.7453703737119213E-3</v>
      </c>
      <c r="Z700" s="38">
        <f t="shared" si="312"/>
        <v>4.7453703737119213E-3</v>
      </c>
      <c r="AB700" s="30">
        <f t="shared" ref="AB700:AB704" si="315">IF(IF(A700="☆",L700-S700,M700-S700)&lt;0,0,IF(A700="☆",L700-S700,M700-S700))</f>
        <v>0</v>
      </c>
      <c r="AC700" s="30">
        <f t="shared" ref="AC700:AC704" si="316">IF(IF(B700="☆",(IF(L700&gt;S700,L700-X700,S700-X700)),M700-X700)&lt;0,0,IF(B700="☆",(IF(L700&gt;S700,L700-X700,S700-X700)),M700-X700))</f>
        <v>3.1249999956344254E-3</v>
      </c>
    </row>
    <row r="701" spans="1:29" x14ac:dyDescent="0.4">
      <c r="A701" s="16" t="str">
        <f t="shared" si="313"/>
        <v>-</v>
      </c>
      <c r="B701" s="16" t="str">
        <f t="shared" si="314"/>
        <v>-</v>
      </c>
      <c r="C701" s="7">
        <v>20</v>
      </c>
      <c r="D701" s="1">
        <v>43436.867361111108</v>
      </c>
      <c r="E701" t="s">
        <v>1327</v>
      </c>
      <c r="F701">
        <v>24137</v>
      </c>
      <c r="G701" t="s">
        <v>18</v>
      </c>
      <c r="H701">
        <v>2823</v>
      </c>
      <c r="I701">
        <v>443</v>
      </c>
      <c r="J701">
        <v>15</v>
      </c>
      <c r="K701">
        <v>1</v>
      </c>
      <c r="M701" s="1">
        <v>43436.87060185185</v>
      </c>
      <c r="N701" s="1">
        <v>43436.873414351852</v>
      </c>
      <c r="O701" t="s">
        <v>20</v>
      </c>
      <c r="P701" t="s">
        <v>21</v>
      </c>
      <c r="Q701" t="s">
        <v>36</v>
      </c>
      <c r="R701" t="s">
        <v>37</v>
      </c>
      <c r="S701" s="1">
        <v>43436.871840277781</v>
      </c>
      <c r="T701" s="1">
        <v>43436.871840277781</v>
      </c>
      <c r="U701" s="1">
        <v>43436.880219907405</v>
      </c>
      <c r="V701" s="1">
        <v>43436.880219907405</v>
      </c>
      <c r="X701" s="1">
        <f t="shared" si="310"/>
        <v>43436.867361111108</v>
      </c>
      <c r="Y701" s="38">
        <f t="shared" si="311"/>
        <v>2.8125000026193447E-3</v>
      </c>
      <c r="Z701" s="38">
        <f t="shared" si="312"/>
        <v>2.8125000026193447E-3</v>
      </c>
      <c r="AB701" s="30">
        <f t="shared" si="315"/>
        <v>0</v>
      </c>
      <c r="AC701" s="30">
        <f t="shared" si="316"/>
        <v>3.2407407416030765E-3</v>
      </c>
    </row>
    <row r="702" spans="1:29" x14ac:dyDescent="0.4">
      <c r="A702" s="16" t="str">
        <f t="shared" si="313"/>
        <v>-</v>
      </c>
      <c r="B702" s="16" t="str">
        <f t="shared" si="314"/>
        <v>-</v>
      </c>
      <c r="C702" s="7">
        <v>20</v>
      </c>
      <c r="D702" s="1">
        <v>43436.872476851851</v>
      </c>
      <c r="E702" t="s">
        <v>929</v>
      </c>
      <c r="F702">
        <v>24138</v>
      </c>
      <c r="G702" t="s">
        <v>32</v>
      </c>
      <c r="H702">
        <v>6139</v>
      </c>
      <c r="I702">
        <v>107</v>
      </c>
      <c r="J702">
        <v>7</v>
      </c>
      <c r="K702">
        <v>1</v>
      </c>
      <c r="M702" s="1">
        <v>43436.874745370369</v>
      </c>
      <c r="N702" s="1">
        <v>43436.879548611112</v>
      </c>
      <c r="O702" t="s">
        <v>57</v>
      </c>
      <c r="P702" t="s">
        <v>58</v>
      </c>
      <c r="Q702" t="s">
        <v>63</v>
      </c>
      <c r="R702" t="s">
        <v>64</v>
      </c>
      <c r="S702" s="1">
        <v>43436.874293981484</v>
      </c>
      <c r="T702" s="1">
        <v>43436.874293981484</v>
      </c>
      <c r="U702" s="1">
        <v>43436.87841435185</v>
      </c>
      <c r="V702" s="1">
        <v>43436.87841435185</v>
      </c>
      <c r="X702" s="1">
        <f t="shared" si="310"/>
        <v>43436.872476851851</v>
      </c>
      <c r="Y702" s="38">
        <f t="shared" si="311"/>
        <v>4.803240743058268E-3</v>
      </c>
      <c r="Z702" s="38">
        <f t="shared" si="312"/>
        <v>4.803240743058268E-3</v>
      </c>
      <c r="AB702" s="30">
        <f t="shared" si="315"/>
        <v>4.5138888526707888E-4</v>
      </c>
      <c r="AC702" s="30">
        <f t="shared" si="316"/>
        <v>2.268518517666962E-3</v>
      </c>
    </row>
    <row r="703" spans="1:29" hidden="1" x14ac:dyDescent="0.4">
      <c r="A703" s="16" t="str">
        <f t="shared" si="313"/>
        <v>-</v>
      </c>
      <c r="B703" s="16" t="str">
        <f t="shared" si="314"/>
        <v>-</v>
      </c>
      <c r="C703" s="7">
        <v>20</v>
      </c>
      <c r="D703" s="1">
        <v>43436.872928240744</v>
      </c>
      <c r="E703" t="s">
        <v>1328</v>
      </c>
      <c r="F703">
        <v>24139</v>
      </c>
      <c r="G703" t="s">
        <v>96</v>
      </c>
      <c r="H703">
        <v>0</v>
      </c>
      <c r="I703">
        <v>43</v>
      </c>
      <c r="J703">
        <v>6</v>
      </c>
      <c r="K703">
        <v>2</v>
      </c>
      <c r="M703" s="1">
        <v>43436.874224537038</v>
      </c>
      <c r="N703" s="1">
        <v>43436.87909722222</v>
      </c>
      <c r="O703" t="s">
        <v>30</v>
      </c>
      <c r="P703" t="s">
        <v>31</v>
      </c>
      <c r="Q703" t="s">
        <v>103</v>
      </c>
      <c r="R703" t="s">
        <v>19</v>
      </c>
      <c r="S703" s="1">
        <v>43436.875254629631</v>
      </c>
      <c r="T703" s="1">
        <v>43436.875254629631</v>
      </c>
      <c r="U703" s="1">
        <v>43436.8828125</v>
      </c>
      <c r="V703" s="1">
        <v>43436.8828125</v>
      </c>
      <c r="X703" s="1">
        <f t="shared" si="310"/>
        <v>43436.872928240744</v>
      </c>
      <c r="Y703" s="38">
        <f t="shared" si="311"/>
        <v>4.8726851819083095E-3</v>
      </c>
      <c r="Z703" s="38">
        <f t="shared" si="312"/>
        <v>9.7453703638166189E-3</v>
      </c>
      <c r="AB703" s="30">
        <f t="shared" si="315"/>
        <v>0</v>
      </c>
      <c r="AC703" s="30">
        <f t="shared" si="316"/>
        <v>1.2962962937308475E-3</v>
      </c>
    </row>
    <row r="704" spans="1:29" x14ac:dyDescent="0.4">
      <c r="A704" s="16" t="str">
        <f t="shared" si="313"/>
        <v>-</v>
      </c>
      <c r="B704" s="16" t="str">
        <f t="shared" si="314"/>
        <v>-</v>
      </c>
      <c r="C704" s="7">
        <v>20</v>
      </c>
      <c r="D704" s="1">
        <v>43436.874826388892</v>
      </c>
      <c r="E704" t="s">
        <v>1330</v>
      </c>
      <c r="F704">
        <v>24141</v>
      </c>
      <c r="G704" t="s">
        <v>32</v>
      </c>
      <c r="H704">
        <v>6958</v>
      </c>
      <c r="I704">
        <v>886</v>
      </c>
      <c r="J704">
        <v>4</v>
      </c>
      <c r="K704">
        <v>1</v>
      </c>
      <c r="M704" s="1">
        <v>43436.881006944444</v>
      </c>
      <c r="N704" s="1">
        <v>43436.884745370371</v>
      </c>
      <c r="O704" t="s">
        <v>30</v>
      </c>
      <c r="P704" t="s">
        <v>31</v>
      </c>
      <c r="Q704" t="s">
        <v>103</v>
      </c>
      <c r="R704" t="s">
        <v>19</v>
      </c>
      <c r="S704" s="1">
        <v>43436.880636574075</v>
      </c>
      <c r="T704" s="1">
        <v>43436.880636574075</v>
      </c>
      <c r="U704" s="1">
        <v>43436.887499999997</v>
      </c>
      <c r="V704" s="1">
        <v>43436.887499999997</v>
      </c>
      <c r="X704" s="1">
        <f t="shared" si="310"/>
        <v>43436.874826388892</v>
      </c>
      <c r="Y704" s="38">
        <f t="shared" si="311"/>
        <v>3.7384259267128073E-3</v>
      </c>
      <c r="Z704" s="38">
        <f t="shared" si="312"/>
        <v>3.7384259267128073E-3</v>
      </c>
      <c r="AB704" s="30">
        <f t="shared" si="315"/>
        <v>3.7037036963738501E-4</v>
      </c>
      <c r="AC704" s="30">
        <f t="shared" si="316"/>
        <v>6.1805555524188094E-3</v>
      </c>
    </row>
    <row r="705" spans="1:33" hidden="1" x14ac:dyDescent="0.4">
      <c r="A705" s="16" t="str">
        <f t="shared" ref="A705:A715" si="317">IF(W705&gt;0, "★", "-")</f>
        <v>★</v>
      </c>
      <c r="B705" s="16" t="str">
        <f t="shared" ref="B705:B715" si="318">IF(L705&gt;0, "☆", "-")</f>
        <v>☆</v>
      </c>
      <c r="C705" s="7">
        <v>20</v>
      </c>
      <c r="D705" s="1">
        <v>43436.830439814818</v>
      </c>
      <c r="E705" t="s">
        <v>1305</v>
      </c>
      <c r="F705">
        <v>24092</v>
      </c>
      <c r="G705" t="s">
        <v>18</v>
      </c>
      <c r="H705">
        <v>5968</v>
      </c>
      <c r="I705">
        <v>182</v>
      </c>
      <c r="J705">
        <v>15</v>
      </c>
      <c r="K705">
        <v>2</v>
      </c>
      <c r="L705" s="1">
        <v>43436.833518518521</v>
      </c>
      <c r="O705" t="s">
        <v>22</v>
      </c>
      <c r="P705" t="s">
        <v>23</v>
      </c>
      <c r="Q705" t="s">
        <v>88</v>
      </c>
      <c r="R705" t="s">
        <v>35</v>
      </c>
      <c r="S705" s="1">
        <v>43436.872094907405</v>
      </c>
      <c r="U705" s="1">
        <v>43436.880833333336</v>
      </c>
      <c r="W705" s="1">
        <v>43436.872094907405</v>
      </c>
      <c r="X705" s="1">
        <f t="shared" ref="X705:X715" si="319">IF(W705&gt;0,W705,D705)</f>
        <v>43436.872094907405</v>
      </c>
      <c r="Y705" s="38">
        <f t="shared" ref="Y705:Y715" si="320">N705-M705</f>
        <v>0</v>
      </c>
      <c r="Z705" s="38">
        <f t="shared" ref="Z705:Z715" si="321">Y705*K705</f>
        <v>0</v>
      </c>
      <c r="AB705" s="30">
        <f t="shared" ref="AB705:AB715" si="322">IF(IF(A705="☆",L705-S705,M705-S705)&lt;0,0,IF(A705="☆",L705-S705,M705-S705))</f>
        <v>0</v>
      </c>
      <c r="AC705" s="30">
        <f>IF(IF(B705="☆",(IF(L705&gt;S705,L705-X705,S705-X705)),M705-X705)&lt;0,0,IF(B705="☆",(IF(L705&gt;S705,L705-X705,S705-X705)),M705-X705))</f>
        <v>0</v>
      </c>
      <c r="AG705" s="3" t="s">
        <v>1388</v>
      </c>
    </row>
    <row r="706" spans="1:33" hidden="1" x14ac:dyDescent="0.4">
      <c r="A706" s="16" t="str">
        <f t="shared" si="317"/>
        <v>★</v>
      </c>
      <c r="B706" s="16" t="str">
        <f t="shared" si="318"/>
        <v>☆</v>
      </c>
      <c r="C706" s="7">
        <v>20</v>
      </c>
      <c r="D706" s="1">
        <v>43436.83421296296</v>
      </c>
      <c r="E706" t="s">
        <v>1308</v>
      </c>
      <c r="F706">
        <v>24097</v>
      </c>
      <c r="G706" t="s">
        <v>110</v>
      </c>
      <c r="H706">
        <v>5968</v>
      </c>
      <c r="I706">
        <v>137</v>
      </c>
      <c r="J706">
        <v>15</v>
      </c>
      <c r="K706">
        <v>1</v>
      </c>
      <c r="L706" s="1">
        <v>43436.837268518517</v>
      </c>
      <c r="O706" t="s">
        <v>22</v>
      </c>
      <c r="P706" t="s">
        <v>23</v>
      </c>
      <c r="Q706" t="s">
        <v>88</v>
      </c>
      <c r="R706" t="s">
        <v>35</v>
      </c>
      <c r="S706" s="1">
        <v>43436.841145833336</v>
      </c>
      <c r="U706" s="1">
        <v>43436.849189814813</v>
      </c>
      <c r="W706" s="1">
        <v>43436.841145833336</v>
      </c>
      <c r="X706" s="1">
        <f t="shared" si="319"/>
        <v>43436.841145833336</v>
      </c>
      <c r="Y706" s="38">
        <f t="shared" si="320"/>
        <v>0</v>
      </c>
      <c r="Z706" s="38">
        <f t="shared" si="321"/>
        <v>0</v>
      </c>
      <c r="AB706" s="30">
        <f t="shared" si="322"/>
        <v>0</v>
      </c>
      <c r="AC706" s="30"/>
      <c r="AG706" s="3" t="s">
        <v>125</v>
      </c>
    </row>
    <row r="707" spans="1:33" hidden="1" x14ac:dyDescent="0.4">
      <c r="A707" s="16" t="str">
        <f t="shared" si="317"/>
        <v>-</v>
      </c>
      <c r="B707" s="16" t="str">
        <f t="shared" si="318"/>
        <v>☆</v>
      </c>
      <c r="C707" s="7">
        <v>20</v>
      </c>
      <c r="D707" s="1">
        <v>43436.83556712963</v>
      </c>
      <c r="E707" t="s">
        <v>1205</v>
      </c>
      <c r="F707">
        <v>24098</v>
      </c>
      <c r="G707" t="s">
        <v>18</v>
      </c>
      <c r="H707">
        <v>4745</v>
      </c>
      <c r="I707">
        <v>727</v>
      </c>
      <c r="J707">
        <v>9</v>
      </c>
      <c r="K707">
        <v>3</v>
      </c>
      <c r="L707" s="1">
        <v>43436.835694444446</v>
      </c>
      <c r="O707" t="s">
        <v>53</v>
      </c>
      <c r="P707" t="s">
        <v>54</v>
      </c>
      <c r="Q707" t="s">
        <v>33</v>
      </c>
      <c r="R707" t="s">
        <v>34</v>
      </c>
      <c r="S707" s="1">
        <v>43436.836608796293</v>
      </c>
      <c r="U707" s="1">
        <v>43436.847118055557</v>
      </c>
      <c r="X707" s="1">
        <f t="shared" si="319"/>
        <v>43436.83556712963</v>
      </c>
      <c r="Y707" s="38">
        <f t="shared" si="320"/>
        <v>0</v>
      </c>
      <c r="Z707" s="38">
        <f t="shared" si="321"/>
        <v>0</v>
      </c>
      <c r="AB707" s="30">
        <f t="shared" si="322"/>
        <v>0</v>
      </c>
      <c r="AC707" s="30">
        <f>IF(IF(B707="☆",(IF(L707&gt;S707,L707-X707,S707-X707)),M707-X707)&lt;0,0,IF(B707="☆",(IF(L707&gt;S707,L707-X707,S707-X707)),M707-X707))</f>
        <v>1.0416666627861559E-3</v>
      </c>
    </row>
    <row r="708" spans="1:33" hidden="1" x14ac:dyDescent="0.4">
      <c r="A708" s="16" t="str">
        <f t="shared" si="317"/>
        <v>-</v>
      </c>
      <c r="B708" s="16" t="str">
        <f t="shared" si="318"/>
        <v>☆</v>
      </c>
      <c r="C708" s="7">
        <v>20</v>
      </c>
      <c r="D708" s="1">
        <v>43436.842141203706</v>
      </c>
      <c r="E708" t="s">
        <v>1003</v>
      </c>
      <c r="F708">
        <v>24108</v>
      </c>
      <c r="G708" t="s">
        <v>110</v>
      </c>
      <c r="H708">
        <v>4852</v>
      </c>
      <c r="I708">
        <v>77</v>
      </c>
      <c r="J708">
        <v>5</v>
      </c>
      <c r="K708">
        <v>1</v>
      </c>
      <c r="L708" s="1">
        <v>43436.84412037037</v>
      </c>
      <c r="O708" t="s">
        <v>44</v>
      </c>
      <c r="P708" t="s">
        <v>45</v>
      </c>
      <c r="Q708" t="s">
        <v>66</v>
      </c>
      <c r="R708" t="s">
        <v>67</v>
      </c>
      <c r="S708" s="1">
        <v>43436.843541666669</v>
      </c>
      <c r="U708" s="1">
        <v>43436.847546296296</v>
      </c>
      <c r="X708" s="1">
        <f t="shared" si="319"/>
        <v>43436.842141203706</v>
      </c>
      <c r="Y708" s="38">
        <f t="shared" si="320"/>
        <v>0</v>
      </c>
      <c r="Z708" s="38">
        <f t="shared" si="321"/>
        <v>0</v>
      </c>
      <c r="AB708" s="30">
        <f t="shared" si="322"/>
        <v>0</v>
      </c>
      <c r="AC708" s="30"/>
      <c r="AG708" s="3" t="s">
        <v>1387</v>
      </c>
    </row>
    <row r="709" spans="1:33" hidden="1" x14ac:dyDescent="0.4">
      <c r="A709" s="16" t="str">
        <f t="shared" si="317"/>
        <v>-</v>
      </c>
      <c r="B709" s="16" t="str">
        <f t="shared" si="318"/>
        <v>☆</v>
      </c>
      <c r="C709" s="7">
        <v>20</v>
      </c>
      <c r="D709" s="1">
        <v>43436.844305555554</v>
      </c>
      <c r="E709" t="s">
        <v>1313</v>
      </c>
      <c r="F709">
        <v>24109</v>
      </c>
      <c r="G709" t="s">
        <v>110</v>
      </c>
      <c r="H709">
        <v>4852</v>
      </c>
      <c r="I709">
        <v>739</v>
      </c>
      <c r="J709">
        <v>5</v>
      </c>
      <c r="K709">
        <v>2</v>
      </c>
      <c r="L709" s="1">
        <v>43436.84474537037</v>
      </c>
      <c r="O709" t="s">
        <v>44</v>
      </c>
      <c r="P709" t="s">
        <v>45</v>
      </c>
      <c r="Q709" t="s">
        <v>66</v>
      </c>
      <c r="R709" t="s">
        <v>67</v>
      </c>
      <c r="S709" s="1">
        <v>43436.845347222225</v>
      </c>
      <c r="U709" s="1">
        <v>43436.850046296298</v>
      </c>
      <c r="X709" s="1">
        <f t="shared" si="319"/>
        <v>43436.844305555554</v>
      </c>
      <c r="Y709" s="38">
        <f t="shared" si="320"/>
        <v>0</v>
      </c>
      <c r="Z709" s="38">
        <f t="shared" si="321"/>
        <v>0</v>
      </c>
      <c r="AB709" s="30">
        <f t="shared" si="322"/>
        <v>0</v>
      </c>
      <c r="AC709" s="30">
        <f t="shared" ref="AC709:AC715" si="323">IF(IF(B709="☆",(IF(L709&gt;S709,L709-X709,S709-X709)),M709-X709)&lt;0,0,IF(B709="☆",(IF(L709&gt;S709,L709-X709,S709-X709)),M709-X709))</f>
        <v>1.0416666700621136E-3</v>
      </c>
      <c r="AG709" s="3" t="s">
        <v>126</v>
      </c>
    </row>
    <row r="710" spans="1:33" hidden="1" x14ac:dyDescent="0.4">
      <c r="A710" s="16" t="str">
        <f t="shared" si="317"/>
        <v>★</v>
      </c>
      <c r="B710" s="16" t="str">
        <f t="shared" si="318"/>
        <v>☆</v>
      </c>
      <c r="C710" s="7">
        <v>20</v>
      </c>
      <c r="D710" s="1">
        <v>43436.85125</v>
      </c>
      <c r="E710" t="s">
        <v>1316</v>
      </c>
      <c r="F710">
        <v>24117</v>
      </c>
      <c r="G710" t="s">
        <v>95</v>
      </c>
      <c r="H710">
        <v>0</v>
      </c>
      <c r="I710">
        <v>282</v>
      </c>
      <c r="J710">
        <v>12</v>
      </c>
      <c r="K710">
        <v>2</v>
      </c>
      <c r="L710" s="1">
        <v>43436.851539351854</v>
      </c>
      <c r="O710" t="s">
        <v>24</v>
      </c>
      <c r="P710" t="s">
        <v>25</v>
      </c>
      <c r="Q710" t="s">
        <v>63</v>
      </c>
      <c r="R710" t="s">
        <v>64</v>
      </c>
      <c r="S710" s="1">
        <v>43436.857731481483</v>
      </c>
      <c r="U710" s="1">
        <v>43436.8671875</v>
      </c>
      <c r="W710" s="1">
        <v>43436.857731481483</v>
      </c>
      <c r="X710" s="1">
        <f t="shared" si="319"/>
        <v>43436.857731481483</v>
      </c>
      <c r="Y710" s="38">
        <f t="shared" si="320"/>
        <v>0</v>
      </c>
      <c r="Z710" s="38">
        <f t="shared" si="321"/>
        <v>0</v>
      </c>
      <c r="AB710" s="30">
        <f t="shared" si="322"/>
        <v>0</v>
      </c>
      <c r="AC710" s="30">
        <f t="shared" si="323"/>
        <v>0</v>
      </c>
    </row>
    <row r="711" spans="1:33" hidden="1" x14ac:dyDescent="0.4">
      <c r="A711" s="16" t="str">
        <f t="shared" si="317"/>
        <v>-</v>
      </c>
      <c r="B711" s="16" t="str">
        <f t="shared" si="318"/>
        <v>☆</v>
      </c>
      <c r="C711" s="7">
        <v>20</v>
      </c>
      <c r="D711" s="1">
        <v>43436.853738425925</v>
      </c>
      <c r="E711" t="s">
        <v>1321</v>
      </c>
      <c r="F711">
        <v>24124</v>
      </c>
      <c r="G711" t="s">
        <v>95</v>
      </c>
      <c r="H711">
        <v>0</v>
      </c>
      <c r="I711">
        <v>254</v>
      </c>
      <c r="J711">
        <v>14</v>
      </c>
      <c r="K711">
        <v>1</v>
      </c>
      <c r="L711" s="1">
        <v>43436.857893518521</v>
      </c>
      <c r="O711" t="s">
        <v>43</v>
      </c>
      <c r="P711" t="s">
        <v>89</v>
      </c>
      <c r="Q711" t="s">
        <v>46</v>
      </c>
      <c r="R711" t="s">
        <v>47</v>
      </c>
      <c r="S711" s="1">
        <v>43436.857581018521</v>
      </c>
      <c r="U711" s="1">
        <v>43436.867164351854</v>
      </c>
      <c r="X711" s="1">
        <f t="shared" si="319"/>
        <v>43436.853738425925</v>
      </c>
      <c r="Y711" s="38">
        <f t="shared" si="320"/>
        <v>0</v>
      </c>
      <c r="Z711" s="38">
        <f t="shared" si="321"/>
        <v>0</v>
      </c>
      <c r="AB711" s="30">
        <f t="shared" si="322"/>
        <v>0</v>
      </c>
      <c r="AC711" s="30">
        <f t="shared" si="323"/>
        <v>4.1550925961928442E-3</v>
      </c>
    </row>
    <row r="712" spans="1:33" hidden="1" x14ac:dyDescent="0.4">
      <c r="A712" s="16" t="str">
        <f t="shared" si="317"/>
        <v>-</v>
      </c>
      <c r="B712" s="16" t="str">
        <f t="shared" si="318"/>
        <v>☆</v>
      </c>
      <c r="C712" s="7">
        <v>20</v>
      </c>
      <c r="D712" s="1">
        <v>43436.854733796295</v>
      </c>
      <c r="E712" t="s">
        <v>1296</v>
      </c>
      <c r="F712">
        <v>24125</v>
      </c>
      <c r="G712" t="s">
        <v>32</v>
      </c>
      <c r="H712">
        <v>5932</v>
      </c>
      <c r="I712">
        <v>1000</v>
      </c>
      <c r="J712">
        <v>15</v>
      </c>
      <c r="K712">
        <v>1</v>
      </c>
      <c r="L712" s="1">
        <v>43436.856273148151</v>
      </c>
      <c r="O712" t="s">
        <v>63</v>
      </c>
      <c r="P712" t="s">
        <v>64</v>
      </c>
      <c r="Q712" t="s">
        <v>70</v>
      </c>
      <c r="R712" t="s">
        <v>105</v>
      </c>
      <c r="S712" s="1">
        <v>43436.855775462966</v>
      </c>
      <c r="U712" s="1">
        <v>43436.860844907409</v>
      </c>
      <c r="X712" s="1">
        <f t="shared" si="319"/>
        <v>43436.854733796295</v>
      </c>
      <c r="Y712" s="38">
        <f t="shared" si="320"/>
        <v>0</v>
      </c>
      <c r="Z712" s="38">
        <f t="shared" si="321"/>
        <v>0</v>
      </c>
      <c r="AB712" s="30">
        <f t="shared" si="322"/>
        <v>0</v>
      </c>
      <c r="AC712" s="30">
        <f t="shared" si="323"/>
        <v>1.5393518551718444E-3</v>
      </c>
    </row>
    <row r="713" spans="1:33" hidden="1" x14ac:dyDescent="0.4">
      <c r="A713" s="16" t="str">
        <f t="shared" si="317"/>
        <v>-</v>
      </c>
      <c r="B713" s="16" t="str">
        <f t="shared" si="318"/>
        <v>☆</v>
      </c>
      <c r="C713" s="7">
        <v>20</v>
      </c>
      <c r="D713" s="1">
        <v>43436.86078703704</v>
      </c>
      <c r="E713" t="s">
        <v>1323</v>
      </c>
      <c r="F713">
        <v>24129</v>
      </c>
      <c r="G713" t="s">
        <v>110</v>
      </c>
      <c r="H713">
        <v>2512</v>
      </c>
      <c r="I713">
        <v>419</v>
      </c>
      <c r="J713">
        <v>10</v>
      </c>
      <c r="K713">
        <v>1</v>
      </c>
      <c r="L713" s="1">
        <v>43436.861956018518</v>
      </c>
      <c r="O713" t="s">
        <v>30</v>
      </c>
      <c r="P713" t="s">
        <v>31</v>
      </c>
      <c r="Q713" t="s">
        <v>103</v>
      </c>
      <c r="R713" t="s">
        <v>19</v>
      </c>
      <c r="S713" s="1">
        <v>43436.861817129633</v>
      </c>
      <c r="U713" s="1">
        <v>43436.868680555555</v>
      </c>
      <c r="X713" s="1">
        <f t="shared" si="319"/>
        <v>43436.86078703704</v>
      </c>
      <c r="Y713" s="38">
        <f t="shared" si="320"/>
        <v>0</v>
      </c>
      <c r="Z713" s="38">
        <f t="shared" si="321"/>
        <v>0</v>
      </c>
      <c r="AB713" s="30">
        <f t="shared" si="322"/>
        <v>0</v>
      </c>
      <c r="AC713" s="30">
        <f t="shared" si="323"/>
        <v>1.1689814782585017E-3</v>
      </c>
    </row>
    <row r="714" spans="1:33" hidden="1" x14ac:dyDescent="0.4">
      <c r="A714" s="16" t="str">
        <f t="shared" si="317"/>
        <v>★</v>
      </c>
      <c r="B714" s="16" t="str">
        <f t="shared" si="318"/>
        <v>☆</v>
      </c>
      <c r="C714" s="7">
        <v>20</v>
      </c>
      <c r="D714" s="1">
        <v>43436.866805555554</v>
      </c>
      <c r="E714" t="s">
        <v>1269</v>
      </c>
      <c r="F714">
        <v>24135</v>
      </c>
      <c r="G714" t="s">
        <v>32</v>
      </c>
      <c r="H714">
        <v>5269</v>
      </c>
      <c r="I714">
        <v>460</v>
      </c>
      <c r="J714">
        <v>6</v>
      </c>
      <c r="K714">
        <v>1</v>
      </c>
      <c r="L714" s="1">
        <v>43436.866979166669</v>
      </c>
      <c r="O714" t="s">
        <v>46</v>
      </c>
      <c r="P714" t="s">
        <v>47</v>
      </c>
      <c r="Q714" t="s">
        <v>48</v>
      </c>
      <c r="R714" t="s">
        <v>49</v>
      </c>
      <c r="S714" s="1">
        <v>43436.873738425929</v>
      </c>
      <c r="U714" s="1">
        <v>43436.88113425926</v>
      </c>
      <c r="W714" s="1">
        <v>43436.873738425929</v>
      </c>
      <c r="X714" s="1">
        <f t="shared" si="319"/>
        <v>43436.873738425929</v>
      </c>
      <c r="Y714" s="38">
        <f t="shared" si="320"/>
        <v>0</v>
      </c>
      <c r="Z714" s="38">
        <f t="shared" si="321"/>
        <v>0</v>
      </c>
      <c r="AB714" s="30">
        <f t="shared" si="322"/>
        <v>0</v>
      </c>
      <c r="AC714" s="30">
        <f t="shared" si="323"/>
        <v>0</v>
      </c>
    </row>
    <row r="715" spans="1:33" hidden="1" x14ac:dyDescent="0.4">
      <c r="A715" s="16" t="str">
        <f t="shared" si="317"/>
        <v>-</v>
      </c>
      <c r="B715" s="16" t="str">
        <f t="shared" si="318"/>
        <v>☆</v>
      </c>
      <c r="C715" s="7">
        <v>20</v>
      </c>
      <c r="D715" s="1">
        <v>43436.873495370368</v>
      </c>
      <c r="E715" t="s">
        <v>1329</v>
      </c>
      <c r="F715">
        <v>24140</v>
      </c>
      <c r="G715" t="s">
        <v>32</v>
      </c>
      <c r="H715">
        <v>3301</v>
      </c>
      <c r="I715">
        <v>187</v>
      </c>
      <c r="J715">
        <v>13</v>
      </c>
      <c r="K715">
        <v>2</v>
      </c>
      <c r="L715" s="1">
        <v>43436.880949074075</v>
      </c>
      <c r="O715" t="s">
        <v>26</v>
      </c>
      <c r="P715" t="s">
        <v>27</v>
      </c>
      <c r="Q715" t="s">
        <v>22</v>
      </c>
      <c r="R715" t="s">
        <v>23</v>
      </c>
      <c r="S715" s="1">
        <v>43436.877847222226</v>
      </c>
      <c r="U715" s="1">
        <v>43436.888009259259</v>
      </c>
      <c r="X715" s="1">
        <f t="shared" si="319"/>
        <v>43436.873495370368</v>
      </c>
      <c r="Y715" s="38">
        <f t="shared" si="320"/>
        <v>0</v>
      </c>
      <c r="Z715" s="38">
        <f t="shared" si="321"/>
        <v>0</v>
      </c>
      <c r="AB715" s="30">
        <f t="shared" si="322"/>
        <v>0</v>
      </c>
      <c r="AC715" s="30">
        <f t="shared" si="323"/>
        <v>7.4537037071422674E-3</v>
      </c>
    </row>
    <row r="717" spans="1:33" x14ac:dyDescent="0.4">
      <c r="H717">
        <f>SUMPRODUCT(1/COUNTIF(H2:H715,H2:H715))</f>
        <v>215.00000000000048</v>
      </c>
    </row>
  </sheetData>
  <autoFilter ref="A1:AE715">
    <filterColumn colId="1">
      <filters>
        <filter val="-"/>
      </filters>
    </filterColumn>
    <filterColumn colId="7">
      <filters>
        <filter val="1162"/>
        <filter val="1191"/>
        <filter val="1295"/>
        <filter val="1318"/>
        <filter val="1419"/>
        <filter val="1588"/>
        <filter val="1659"/>
        <filter val="1664"/>
        <filter val="1803"/>
        <filter val="1885"/>
        <filter val="1888"/>
        <filter val="1958"/>
        <filter val="2041"/>
        <filter val="2101"/>
        <filter val="2109"/>
        <filter val="2215"/>
        <filter val="2335"/>
        <filter val="2342"/>
        <filter val="2391"/>
        <filter val="2400"/>
        <filter val="2512"/>
        <filter val="2535"/>
        <filter val="2554"/>
        <filter val="2683"/>
        <filter val="2823"/>
        <filter val="2825"/>
        <filter val="2855"/>
        <filter val="2892"/>
        <filter val="2902"/>
        <filter val="2911"/>
        <filter val="2914"/>
        <filter val="2934"/>
        <filter val="2943"/>
        <filter val="2990"/>
        <filter val="3162"/>
        <filter val="3229"/>
        <filter val="3301"/>
        <filter val="3307"/>
        <filter val="3330"/>
        <filter val="3336"/>
        <filter val="3338"/>
        <filter val="3401"/>
        <filter val="3457"/>
        <filter val="3462"/>
        <filter val="3510"/>
        <filter val="3537"/>
        <filter val="3543"/>
        <filter val="3615"/>
        <filter val="3620"/>
        <filter val="3625"/>
        <filter val="3645"/>
        <filter val="3653"/>
        <filter val="3674"/>
        <filter val="3738"/>
        <filter val="3931"/>
        <filter val="4054"/>
        <filter val="4075"/>
        <filter val="4091"/>
        <filter val="4241"/>
        <filter val="4317"/>
        <filter val="4350"/>
        <filter val="4547"/>
        <filter val="4624"/>
        <filter val="4745"/>
        <filter val="4834"/>
        <filter val="4852"/>
        <filter val="4860"/>
        <filter val="4904"/>
        <filter val="5024"/>
        <filter val="5037"/>
        <filter val="5074"/>
        <filter val="5081"/>
        <filter val="5131"/>
        <filter val="5143"/>
        <filter val="5269"/>
        <filter val="5351"/>
        <filter val="5429"/>
        <filter val="5455"/>
        <filter val="5470"/>
        <filter val="5506"/>
        <filter val="5522"/>
        <filter val="5562"/>
        <filter val="5595"/>
        <filter val="5605"/>
        <filter val="5702"/>
        <filter val="5719"/>
        <filter val="5745"/>
        <filter val="5828"/>
        <filter val="5932"/>
        <filter val="5945"/>
        <filter val="5952"/>
        <filter val="5968"/>
        <filter val="5976"/>
        <filter val="6035"/>
        <filter val="6060"/>
        <filter val="6062"/>
        <filter val="6126"/>
        <filter val="6139"/>
        <filter val="6252"/>
        <filter val="6259"/>
        <filter val="6261"/>
        <filter val="6349"/>
        <filter val="6417"/>
        <filter val="6450"/>
        <filter val="6535"/>
        <filter val="6650"/>
        <filter val="6656"/>
        <filter val="6690"/>
        <filter val="6734"/>
        <filter val="6753"/>
        <filter val="6763"/>
        <filter val="6798"/>
        <filter val="6864"/>
        <filter val="6958"/>
        <filter val="7023"/>
        <filter val="7106"/>
        <filter val="7111"/>
        <filter val="7171"/>
        <filter val="7277"/>
        <filter val="7282"/>
        <filter val="7320"/>
        <filter val="7324"/>
        <filter val="7348"/>
        <filter val="7373"/>
        <filter val="7405"/>
        <filter val="7421"/>
        <filter val="7428"/>
        <filter val="7537"/>
        <filter val="7574"/>
        <filter val="7622"/>
        <filter val="7647"/>
        <filter val="7698"/>
        <filter val="7773"/>
        <filter val="7776"/>
        <filter val="7777"/>
        <filter val="7884"/>
        <filter val="7901"/>
        <filter val="7927"/>
        <filter val="7936"/>
        <filter val="7964"/>
        <filter val="7978"/>
        <filter val="7989"/>
        <filter val="8011"/>
        <filter val="8021"/>
        <filter val="8029"/>
        <filter val="8034"/>
        <filter val="8035"/>
        <filter val="8038"/>
        <filter val="8040"/>
        <filter val="8045"/>
        <filter val="8046"/>
        <filter val="8049"/>
        <filter val="8050"/>
        <filter val="8054"/>
        <filter val="8055"/>
        <filter val="8057"/>
        <filter val="8058"/>
        <filter val="8059"/>
        <filter val="8060"/>
        <filter val="8062"/>
        <filter val="8064"/>
        <filter val="8065"/>
        <filter val="8066"/>
        <filter val="8068"/>
        <filter val="8070"/>
        <filter val="8071"/>
        <filter val="8072"/>
        <filter val="8075"/>
        <filter val="8078"/>
        <filter val="8080"/>
        <filter val="8081"/>
        <filter val="8084"/>
        <filter val="8085"/>
        <filter val="8087"/>
        <filter val="8088"/>
        <filter val="8089"/>
        <filter val="8092"/>
        <filter val="8093"/>
        <filter val="8094"/>
        <filter val="8095"/>
        <filter val="8097"/>
        <filter val="8098"/>
        <filter val="8099"/>
        <filter val="8100"/>
        <filter val="8109"/>
        <filter val="8110"/>
        <filter val="8111"/>
        <filter val="8112"/>
        <filter val="8114"/>
        <filter val="8115"/>
        <filter val="8118"/>
        <filter val="8120"/>
        <filter val="8122"/>
        <filter val="8123"/>
        <filter val="8125"/>
        <filter val="8128"/>
        <filter val="8131"/>
        <filter val="8132"/>
        <filter val="8133"/>
        <filter val="8134"/>
        <filter val="8135"/>
        <filter val="8137"/>
        <filter val="8138"/>
        <filter val="8140"/>
        <filter val="8141"/>
        <filter val="8143"/>
        <filter val="8148"/>
        <filter val="8152"/>
        <filter val="8154"/>
        <filter val="8155"/>
        <filter val="8156"/>
        <filter val="8157"/>
        <filter val="8168"/>
        <filter val="891"/>
      </filters>
    </filterColumn>
  </autoFilter>
  <phoneticPr fontId="18"/>
  <conditionalFormatting sqref="D504:G504 I504:AE504 D503:AE503 AB503:AC504 A503:C504 A718:AE346302 A717:G717 I717:AE717 A2:AE502 A505:AE716">
    <cfRule type="expression" dxfId="5" priority="5">
      <formula>$B2="☆"</formula>
    </cfRule>
  </conditionalFormatting>
  <conditionalFormatting sqref="H504">
    <cfRule type="expression" dxfId="4" priority="2">
      <formula>$B504="☆"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511"/>
  <sheetViews>
    <sheetView zoomScale="80" zoomScaleNormal="80" workbookViewId="0">
      <pane ySplit="1" topLeftCell="A444" activePane="bottomLeft" state="frozen"/>
      <selection activeCell="O1" sqref="O1"/>
      <selection pane="bottomLeft" activeCell="F510" sqref="F510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3.875" bestFit="1" customWidth="1"/>
    <col min="6" max="6" width="13.875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4" x14ac:dyDescent="0.4">
      <c r="A1" s="27"/>
      <c r="B1" s="27"/>
      <c r="C1" s="27"/>
      <c r="D1" t="s">
        <v>0</v>
      </c>
      <c r="E1" t="s">
        <v>100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</row>
    <row r="2" spans="1:34" s="23" customFormat="1" x14ac:dyDescent="0.4">
      <c r="A2" s="20" t="str">
        <f t="shared" ref="A2" si="0">IF(W2&gt;0, "★", "-")</f>
        <v>-</v>
      </c>
      <c r="B2" s="20" t="str">
        <f t="shared" ref="B2" si="1">IF(L2&gt;0, "☆", "-")</f>
        <v>-</v>
      </c>
      <c r="C2" s="23">
        <v>10</v>
      </c>
      <c r="D2" s="22">
        <v>43437.403599537036</v>
      </c>
      <c r="E2" s="21" t="s">
        <v>1204</v>
      </c>
      <c r="F2" s="21">
        <v>24146</v>
      </c>
      <c r="G2" s="21" t="s">
        <v>32</v>
      </c>
      <c r="H2" s="21">
        <v>8133</v>
      </c>
      <c r="I2" s="21">
        <v>607</v>
      </c>
      <c r="J2" s="21">
        <v>2</v>
      </c>
      <c r="K2" s="21">
        <v>1</v>
      </c>
      <c r="L2" s="21"/>
      <c r="M2" s="22">
        <v>43437.422835648147</v>
      </c>
      <c r="N2" s="22">
        <v>43437.426828703705</v>
      </c>
      <c r="O2" s="21" t="s">
        <v>43</v>
      </c>
      <c r="P2" s="21" t="s">
        <v>89</v>
      </c>
      <c r="Q2" s="21" t="s">
        <v>71</v>
      </c>
      <c r="R2" s="21" t="s">
        <v>72</v>
      </c>
      <c r="S2" s="22">
        <v>43437.425486111111</v>
      </c>
      <c r="T2" s="22">
        <v>43437.425486111111</v>
      </c>
      <c r="U2" s="22">
        <v>43437.430069444446</v>
      </c>
      <c r="V2" s="22">
        <v>43437.430069444446</v>
      </c>
      <c r="W2" s="21"/>
      <c r="X2" s="22">
        <f t="shared" ref="X2:X59" si="2">IF(W2&gt;0,W2,D2)</f>
        <v>43437.403599537036</v>
      </c>
      <c r="Y2" s="35">
        <f t="shared" ref="Y2:Y59" si="3">N2-M2</f>
        <v>3.9930555576574989E-3</v>
      </c>
      <c r="Z2" s="35">
        <f t="shared" ref="Z2:Z59" si="4">Y2*K2</f>
        <v>3.9930555576574989E-3</v>
      </c>
      <c r="AA2" s="32">
        <f>SUM(Z2:Z48)</f>
        <v>0.31025462966499617</v>
      </c>
      <c r="AB2" s="26">
        <f t="shared" ref="AB2:AB59" si="5">IF(IF(A2="☆",L2-S2,M2-S2)&lt;0,0,IF(A2="☆",L2-S2,M2-S2))</f>
        <v>0</v>
      </c>
      <c r="AC2" s="26">
        <f>M2-AG2</f>
        <v>6.1689814829151146E-3</v>
      </c>
      <c r="AD2" s="26">
        <f>AVERAGE(AC2:AC48)</f>
        <v>2.6908376403721483E-3</v>
      </c>
      <c r="AE2" s="26">
        <f>MEDIAN(AC2:AC48)</f>
        <v>2.4999999950523488E-3</v>
      </c>
      <c r="AG2" s="8">
        <v>43437.416666666664</v>
      </c>
      <c r="AH2" s="7" t="s">
        <v>93</v>
      </c>
    </row>
    <row r="3" spans="1:34" s="7" customFormat="1" hidden="1" x14ac:dyDescent="0.4">
      <c r="A3" s="16" t="str">
        <f t="shared" ref="A3:A6" si="6">IF(W3&gt;0, "★", "-")</f>
        <v>-</v>
      </c>
      <c r="B3" s="16" t="str">
        <f t="shared" ref="B3:B6" si="7">IF(L3&gt;0, "☆", "-")</f>
        <v>-</v>
      </c>
      <c r="C3" s="7">
        <v>10</v>
      </c>
      <c r="D3" s="2">
        <v>43437.407407407409</v>
      </c>
      <c r="E3" s="3" t="s">
        <v>1390</v>
      </c>
      <c r="F3" s="3">
        <v>24147</v>
      </c>
      <c r="G3" s="3" t="s">
        <v>95</v>
      </c>
      <c r="H3" s="3">
        <v>0</v>
      </c>
      <c r="I3" s="3">
        <v>189</v>
      </c>
      <c r="J3" s="3">
        <v>1</v>
      </c>
      <c r="K3" s="3">
        <v>2</v>
      </c>
      <c r="L3" s="3"/>
      <c r="M3" s="2">
        <v>43437.421840277777</v>
      </c>
      <c r="N3" s="2">
        <v>43437.426817129628</v>
      </c>
      <c r="O3" s="3" t="s">
        <v>66</v>
      </c>
      <c r="P3" s="3" t="s">
        <v>67</v>
      </c>
      <c r="Q3" s="3" t="s">
        <v>43</v>
      </c>
      <c r="R3" s="3" t="s">
        <v>89</v>
      </c>
      <c r="S3" s="2">
        <v>43437.422233796293</v>
      </c>
      <c r="T3" s="2">
        <v>43437.422233796293</v>
      </c>
      <c r="U3" s="2">
        <v>43437.427199074074</v>
      </c>
      <c r="V3" s="2">
        <v>43437.427199074074</v>
      </c>
      <c r="W3" s="3"/>
      <c r="X3" s="2">
        <f t="shared" si="2"/>
        <v>43437.407407407409</v>
      </c>
      <c r="Y3" s="33">
        <f t="shared" si="3"/>
        <v>4.9768518510973081E-3</v>
      </c>
      <c r="Z3" s="33">
        <f t="shared" si="4"/>
        <v>9.9537037021946162E-3</v>
      </c>
      <c r="AA3" s="10"/>
      <c r="AB3" s="10">
        <f t="shared" si="5"/>
        <v>0</v>
      </c>
      <c r="AC3" s="10">
        <f>M3-AG3</f>
        <v>5.173611112695653E-3</v>
      </c>
      <c r="AD3" s="10"/>
      <c r="AE3" s="10"/>
      <c r="AG3" s="8">
        <v>43437.416666666664</v>
      </c>
      <c r="AH3" s="7" t="s">
        <v>93</v>
      </c>
    </row>
    <row r="4" spans="1:34" s="7" customFormat="1" x14ac:dyDescent="0.4">
      <c r="A4" s="16" t="str">
        <f t="shared" si="6"/>
        <v>★</v>
      </c>
      <c r="B4" s="16" t="str">
        <f t="shared" si="7"/>
        <v>-</v>
      </c>
      <c r="C4" s="7">
        <v>10</v>
      </c>
      <c r="D4" s="2">
        <v>43437.412546296298</v>
      </c>
      <c r="E4" s="3" t="s">
        <v>1391</v>
      </c>
      <c r="F4" s="3">
        <v>24148</v>
      </c>
      <c r="G4" s="3" t="s">
        <v>32</v>
      </c>
      <c r="H4" s="3">
        <v>8173</v>
      </c>
      <c r="I4" s="3">
        <v>409</v>
      </c>
      <c r="J4" s="3">
        <v>3</v>
      </c>
      <c r="K4" s="3">
        <v>3</v>
      </c>
      <c r="L4" s="3"/>
      <c r="M4" s="2">
        <v>43437.419027777774</v>
      </c>
      <c r="N4" s="2">
        <v>43437.427048611113</v>
      </c>
      <c r="O4" s="3" t="s">
        <v>28</v>
      </c>
      <c r="P4" s="3" t="s">
        <v>29</v>
      </c>
      <c r="Q4" s="3" t="s">
        <v>68</v>
      </c>
      <c r="R4" s="3" t="s">
        <v>69</v>
      </c>
      <c r="S4" s="2">
        <v>43437.420312499999</v>
      </c>
      <c r="T4" s="2">
        <v>43437.420312499999</v>
      </c>
      <c r="U4" s="2">
        <v>43437.431388888886</v>
      </c>
      <c r="V4" s="2">
        <v>43437.431388888886</v>
      </c>
      <c r="W4" s="2">
        <v>43437.419479166667</v>
      </c>
      <c r="X4" s="2">
        <f t="shared" si="2"/>
        <v>43437.419479166667</v>
      </c>
      <c r="Y4" s="33">
        <f t="shared" si="3"/>
        <v>8.0208333383779973E-3</v>
      </c>
      <c r="Z4" s="33">
        <f t="shared" si="4"/>
        <v>2.4062500015133992E-2</v>
      </c>
      <c r="AA4" s="10"/>
      <c r="AB4" s="10">
        <f t="shared" si="5"/>
        <v>0</v>
      </c>
      <c r="AC4" s="10">
        <f t="shared" ref="AC4:AC59" si="8">IF(IF(B4="☆",(IF(L4&gt;S4,L4-X4,S4-X4)),M4-X4)&lt;0,0,IF(B4="☆",(IF(L4&gt;S4,L4-X4,S4-X4)),M4-X4))</f>
        <v>0</v>
      </c>
      <c r="AD4" s="10"/>
      <c r="AE4" s="10"/>
      <c r="AG4" s="8"/>
    </row>
    <row r="5" spans="1:34" s="7" customFormat="1" x14ac:dyDescent="0.4">
      <c r="A5" s="16" t="str">
        <f t="shared" si="6"/>
        <v>★</v>
      </c>
      <c r="B5" s="16" t="str">
        <f t="shared" si="7"/>
        <v>-</v>
      </c>
      <c r="C5" s="7">
        <v>10</v>
      </c>
      <c r="D5" s="2">
        <v>43437.415543981479</v>
      </c>
      <c r="E5" s="3" t="s">
        <v>1392</v>
      </c>
      <c r="F5" s="3">
        <v>24149</v>
      </c>
      <c r="G5" s="3" t="s">
        <v>50</v>
      </c>
      <c r="H5" s="3">
        <v>8127</v>
      </c>
      <c r="I5" s="3">
        <v>425</v>
      </c>
      <c r="J5" s="3">
        <v>7</v>
      </c>
      <c r="K5" s="3">
        <v>2</v>
      </c>
      <c r="L5" s="3"/>
      <c r="M5" s="2">
        <v>43437.421203703707</v>
      </c>
      <c r="N5" s="2">
        <v>43437.426493055558</v>
      </c>
      <c r="O5" s="3" t="s">
        <v>103</v>
      </c>
      <c r="P5" s="3" t="s">
        <v>19</v>
      </c>
      <c r="Q5" s="3" t="s">
        <v>73</v>
      </c>
      <c r="R5" s="3" t="s">
        <v>74</v>
      </c>
      <c r="S5" s="2">
        <v>43437.422222222223</v>
      </c>
      <c r="T5" s="2">
        <v>43437.422222222223</v>
      </c>
      <c r="U5" s="2">
        <v>43437.430185185185</v>
      </c>
      <c r="V5" s="2">
        <v>43437.430185185185</v>
      </c>
      <c r="W5" s="2">
        <v>43437.422222222223</v>
      </c>
      <c r="X5" s="2">
        <f t="shared" si="2"/>
        <v>43437.422222222223</v>
      </c>
      <c r="Y5" s="33">
        <f t="shared" si="3"/>
        <v>5.2893518513883464E-3</v>
      </c>
      <c r="Z5" s="33">
        <f t="shared" si="4"/>
        <v>1.0578703702776693E-2</v>
      </c>
      <c r="AA5" s="10"/>
      <c r="AB5" s="10">
        <f t="shared" si="5"/>
        <v>0</v>
      </c>
      <c r="AC5" s="10">
        <f t="shared" si="8"/>
        <v>0</v>
      </c>
      <c r="AD5" s="10"/>
      <c r="AE5" s="10"/>
    </row>
    <row r="6" spans="1:34" s="7" customFormat="1" x14ac:dyDescent="0.4">
      <c r="A6" s="16" t="str">
        <f t="shared" si="6"/>
        <v>-</v>
      </c>
      <c r="B6" s="16" t="str">
        <f t="shared" si="7"/>
        <v>-</v>
      </c>
      <c r="C6" s="7">
        <v>10</v>
      </c>
      <c r="D6" s="2">
        <v>43437.415833333333</v>
      </c>
      <c r="E6" s="3" t="s">
        <v>1297</v>
      </c>
      <c r="F6" s="3">
        <v>24150</v>
      </c>
      <c r="G6" s="3" t="s">
        <v>110</v>
      </c>
      <c r="H6" s="3">
        <v>5702</v>
      </c>
      <c r="I6" s="3">
        <v>328</v>
      </c>
      <c r="J6" s="3">
        <v>13</v>
      </c>
      <c r="K6" s="3">
        <v>1</v>
      </c>
      <c r="L6" s="3"/>
      <c r="M6" s="2">
        <v>43437.418854166666</v>
      </c>
      <c r="N6" s="2">
        <v>43437.422442129631</v>
      </c>
      <c r="O6" s="3" t="s">
        <v>36</v>
      </c>
      <c r="P6" s="3" t="s">
        <v>37</v>
      </c>
      <c r="Q6" s="3" t="s">
        <v>20</v>
      </c>
      <c r="R6" s="3" t="s">
        <v>21</v>
      </c>
      <c r="S6" s="2">
        <v>43437.420798611114</v>
      </c>
      <c r="T6" s="2">
        <v>43437.420798611114</v>
      </c>
      <c r="U6" s="2">
        <v>43437.424791666665</v>
      </c>
      <c r="V6" s="2">
        <v>43437.424791666665</v>
      </c>
      <c r="W6" s="3"/>
      <c r="X6" s="2">
        <f t="shared" si="2"/>
        <v>43437.415833333333</v>
      </c>
      <c r="Y6" s="33">
        <f t="shared" si="3"/>
        <v>3.5879629649571143E-3</v>
      </c>
      <c r="Z6" s="33">
        <f t="shared" si="4"/>
        <v>3.5879629649571143E-3</v>
      </c>
      <c r="AA6" s="10"/>
      <c r="AB6" s="10">
        <f t="shared" si="5"/>
        <v>0</v>
      </c>
      <c r="AC6" s="10">
        <f>M6-AG6</f>
        <v>2.1875000020372681E-3</v>
      </c>
      <c r="AD6" s="10"/>
      <c r="AE6" s="10"/>
      <c r="AG6" s="8">
        <v>43437.416666666664</v>
      </c>
      <c r="AH6" s="7" t="s">
        <v>93</v>
      </c>
    </row>
    <row r="7" spans="1:34" s="7" customFormat="1" x14ac:dyDescent="0.4">
      <c r="A7" s="16" t="str">
        <f>IF(W7&gt;0, "★", "-")</f>
        <v>★</v>
      </c>
      <c r="B7" s="16" t="str">
        <f>IF(L7&gt;0, "☆", "-")</f>
        <v>-</v>
      </c>
      <c r="C7" s="7">
        <v>10</v>
      </c>
      <c r="D7" s="2">
        <v>43437.416747685187</v>
      </c>
      <c r="E7" s="3" t="s">
        <v>1239</v>
      </c>
      <c r="F7" s="3">
        <v>24151</v>
      </c>
      <c r="G7" s="3" t="s">
        <v>32</v>
      </c>
      <c r="H7" s="3">
        <v>6763</v>
      </c>
      <c r="I7" s="3">
        <v>389</v>
      </c>
      <c r="J7" s="3">
        <v>10</v>
      </c>
      <c r="K7" s="3">
        <v>1</v>
      </c>
      <c r="L7" s="3"/>
      <c r="M7" s="2">
        <v>43437.422627314816</v>
      </c>
      <c r="N7" s="2">
        <v>43437.428124999999</v>
      </c>
      <c r="O7" s="3" t="s">
        <v>70</v>
      </c>
      <c r="P7" s="3" t="s">
        <v>105</v>
      </c>
      <c r="Q7" s="3" t="s">
        <v>44</v>
      </c>
      <c r="R7" s="3" t="s">
        <v>45</v>
      </c>
      <c r="S7" s="2">
        <v>43437.423680555556</v>
      </c>
      <c r="T7" s="2">
        <v>43437.423680555556</v>
      </c>
      <c r="U7" s="2">
        <v>43437.427337962959</v>
      </c>
      <c r="V7" s="2">
        <v>43437.427685185183</v>
      </c>
      <c r="W7" s="2">
        <v>43437.423680555556</v>
      </c>
      <c r="X7" s="2">
        <f t="shared" si="2"/>
        <v>43437.423680555556</v>
      </c>
      <c r="Y7" s="33">
        <f t="shared" si="3"/>
        <v>5.4976851824903861E-3</v>
      </c>
      <c r="Z7" s="33">
        <f t="shared" si="4"/>
        <v>5.4976851824903861E-3</v>
      </c>
      <c r="AA7" s="10"/>
      <c r="AB7" s="10">
        <f t="shared" si="5"/>
        <v>0</v>
      </c>
      <c r="AC7" s="10">
        <f t="shared" si="8"/>
        <v>0</v>
      </c>
      <c r="AD7" s="10"/>
      <c r="AE7" s="10"/>
      <c r="AG7" s="8"/>
    </row>
    <row r="8" spans="1:34" s="7" customFormat="1" x14ac:dyDescent="0.4">
      <c r="A8" s="16" t="str">
        <f t="shared" ref="A8:A16" si="9">IF(W8&gt;0, "★", "-")</f>
        <v>-</v>
      </c>
      <c r="B8" s="16" t="str">
        <f t="shared" ref="B8:B16" si="10">IF(L8&gt;0, "☆", "-")</f>
        <v>-</v>
      </c>
      <c r="C8" s="7">
        <v>10</v>
      </c>
      <c r="D8" s="2">
        <v>43437.416770833333</v>
      </c>
      <c r="E8" s="3" t="s">
        <v>1393</v>
      </c>
      <c r="F8" s="3">
        <v>24152</v>
      </c>
      <c r="G8" s="3" t="s">
        <v>110</v>
      </c>
      <c r="H8" s="3">
        <v>2137</v>
      </c>
      <c r="I8" s="3">
        <v>384</v>
      </c>
      <c r="J8" s="3">
        <v>9</v>
      </c>
      <c r="K8" s="3">
        <v>1</v>
      </c>
      <c r="L8" s="3"/>
      <c r="M8" s="2">
        <v>43437.419212962966</v>
      </c>
      <c r="N8" s="2">
        <v>43437.424861111111</v>
      </c>
      <c r="O8" s="3" t="s">
        <v>46</v>
      </c>
      <c r="P8" s="3" t="s">
        <v>47</v>
      </c>
      <c r="Q8" s="3" t="s">
        <v>26</v>
      </c>
      <c r="R8" s="3" t="s">
        <v>27</v>
      </c>
      <c r="S8" s="2">
        <v>43437.418877314813</v>
      </c>
      <c r="T8" s="2">
        <v>43437.418877314813</v>
      </c>
      <c r="U8" s="2">
        <v>43437.425347222219</v>
      </c>
      <c r="V8" s="2">
        <v>43437.425347222219</v>
      </c>
      <c r="W8" s="3"/>
      <c r="X8" s="2">
        <f t="shared" si="2"/>
        <v>43437.416770833333</v>
      </c>
      <c r="Y8" s="33">
        <f t="shared" si="3"/>
        <v>5.648148144246079E-3</v>
      </c>
      <c r="Z8" s="33">
        <f t="shared" si="4"/>
        <v>5.648148144246079E-3</v>
      </c>
      <c r="AA8" s="10"/>
      <c r="AB8" s="10">
        <f t="shared" si="5"/>
        <v>3.3564815385034308E-4</v>
      </c>
      <c r="AC8" s="10">
        <f t="shared" si="8"/>
        <v>2.4421296329819597E-3</v>
      </c>
      <c r="AD8" s="10"/>
      <c r="AE8" s="10"/>
    </row>
    <row r="9" spans="1:34" s="7" customFormat="1" hidden="1" x14ac:dyDescent="0.4">
      <c r="A9" s="16" t="str">
        <f t="shared" ref="A9:A13" si="11">IF(W9&gt;0, "★", "-")</f>
        <v>-</v>
      </c>
      <c r="B9" s="16" t="str">
        <f t="shared" ref="B9:B13" si="12">IF(L9&gt;0, "☆", "-")</f>
        <v>-</v>
      </c>
      <c r="C9" s="7">
        <v>10</v>
      </c>
      <c r="D9" s="2">
        <v>43437.417372685188</v>
      </c>
      <c r="E9" s="3" t="s">
        <v>1394</v>
      </c>
      <c r="F9" s="3">
        <v>24153</v>
      </c>
      <c r="G9" s="3" t="s">
        <v>96</v>
      </c>
      <c r="H9" s="3">
        <v>0</v>
      </c>
      <c r="I9" s="3">
        <v>703</v>
      </c>
      <c r="J9" s="3">
        <v>8</v>
      </c>
      <c r="K9" s="3">
        <v>1</v>
      </c>
      <c r="L9" s="3"/>
      <c r="M9" s="2">
        <v>43437.4216087963</v>
      </c>
      <c r="N9" s="2">
        <v>43437.433217592596</v>
      </c>
      <c r="O9" s="3" t="s">
        <v>63</v>
      </c>
      <c r="P9" s="3" t="s">
        <v>64</v>
      </c>
      <c r="Q9" s="3" t="s">
        <v>48</v>
      </c>
      <c r="R9" s="3" t="s">
        <v>49</v>
      </c>
      <c r="S9" s="2">
        <v>43437.418634259258</v>
      </c>
      <c r="T9" s="2">
        <v>43437.420011574075</v>
      </c>
      <c r="U9" s="2">
        <v>43437.427349537036</v>
      </c>
      <c r="V9" s="2">
        <v>43437.433969907404</v>
      </c>
      <c r="W9" s="3"/>
      <c r="X9" s="2">
        <f t="shared" si="2"/>
        <v>43437.417372685188</v>
      </c>
      <c r="Y9" s="33">
        <f t="shared" si="3"/>
        <v>1.1608796296059154E-2</v>
      </c>
      <c r="Z9" s="33">
        <f t="shared" si="4"/>
        <v>1.1608796296059154E-2</v>
      </c>
      <c r="AA9" s="10"/>
      <c r="AB9" s="10">
        <f t="shared" si="5"/>
        <v>2.9745370411546901E-3</v>
      </c>
      <c r="AC9" s="10">
        <f t="shared" si="8"/>
        <v>4.2361111118225381E-3</v>
      </c>
      <c r="AD9" s="10"/>
      <c r="AE9" s="10"/>
      <c r="AG9" s="8"/>
    </row>
    <row r="10" spans="1:34" s="7" customFormat="1" x14ac:dyDescent="0.4">
      <c r="A10" s="16" t="str">
        <f t="shared" si="11"/>
        <v>★</v>
      </c>
      <c r="B10" s="16" t="str">
        <f t="shared" si="12"/>
        <v>-</v>
      </c>
      <c r="C10" s="7">
        <v>10</v>
      </c>
      <c r="D10" s="2">
        <v>43437.417569444442</v>
      </c>
      <c r="E10" s="3" t="s">
        <v>1395</v>
      </c>
      <c r="F10" s="3">
        <v>24154</v>
      </c>
      <c r="G10" s="3" t="s">
        <v>110</v>
      </c>
      <c r="H10" s="3">
        <v>3394</v>
      </c>
      <c r="I10" s="3">
        <v>839</v>
      </c>
      <c r="J10" s="3">
        <v>4</v>
      </c>
      <c r="K10" s="3">
        <v>1</v>
      </c>
      <c r="L10" s="3"/>
      <c r="M10" s="2">
        <v>43437.423981481479</v>
      </c>
      <c r="N10" s="2">
        <v>43437.429629629631</v>
      </c>
      <c r="O10" s="3" t="s">
        <v>53</v>
      </c>
      <c r="P10" s="3" t="s">
        <v>54</v>
      </c>
      <c r="Q10" s="3" t="s">
        <v>24</v>
      </c>
      <c r="R10" s="3" t="s">
        <v>25</v>
      </c>
      <c r="S10" s="2">
        <v>43437.426481481481</v>
      </c>
      <c r="T10" s="2">
        <v>43437.426481481481</v>
      </c>
      <c r="U10" s="2">
        <v>43437.434895833336</v>
      </c>
      <c r="V10" s="2">
        <v>43437.434895833336</v>
      </c>
      <c r="W10" s="2">
        <v>43437.424502314818</v>
      </c>
      <c r="X10" s="2">
        <f t="shared" si="2"/>
        <v>43437.424502314818</v>
      </c>
      <c r="Y10" s="33">
        <f t="shared" si="3"/>
        <v>5.6481481515220366E-3</v>
      </c>
      <c r="Z10" s="33">
        <f t="shared" si="4"/>
        <v>5.6481481515220366E-3</v>
      </c>
      <c r="AA10" s="10"/>
      <c r="AB10" s="10">
        <f t="shared" si="5"/>
        <v>0</v>
      </c>
      <c r="AC10" s="10">
        <f t="shared" si="8"/>
        <v>0</v>
      </c>
      <c r="AD10" s="10"/>
      <c r="AE10" s="10"/>
      <c r="AG10" s="8"/>
    </row>
    <row r="11" spans="1:34" s="7" customFormat="1" x14ac:dyDescent="0.4">
      <c r="A11" s="16" t="str">
        <f t="shared" si="11"/>
        <v>-</v>
      </c>
      <c r="B11" s="16" t="str">
        <f t="shared" si="12"/>
        <v>-</v>
      </c>
      <c r="C11" s="7">
        <v>10</v>
      </c>
      <c r="D11" s="2">
        <v>43437.417743055557</v>
      </c>
      <c r="E11" s="3" t="s">
        <v>1006</v>
      </c>
      <c r="F11" s="3">
        <v>24155</v>
      </c>
      <c r="G11" s="3" t="s">
        <v>32</v>
      </c>
      <c r="H11" s="3">
        <v>1885</v>
      </c>
      <c r="I11" s="3">
        <v>62</v>
      </c>
      <c r="J11" s="3">
        <v>15</v>
      </c>
      <c r="K11" s="3">
        <v>1</v>
      </c>
      <c r="L11" s="3"/>
      <c r="M11" s="2">
        <v>43437.420543981483</v>
      </c>
      <c r="N11" s="2">
        <v>43437.426423611112</v>
      </c>
      <c r="O11" s="3" t="s">
        <v>63</v>
      </c>
      <c r="P11" s="3" t="s">
        <v>64</v>
      </c>
      <c r="Q11" s="3" t="s">
        <v>26</v>
      </c>
      <c r="R11" s="3" t="s">
        <v>27</v>
      </c>
      <c r="S11" s="2">
        <v>43437.419594907406</v>
      </c>
      <c r="T11" s="2">
        <v>43437.419594907406</v>
      </c>
      <c r="U11" s="2">
        <v>43437.427384259259</v>
      </c>
      <c r="V11" s="2">
        <v>43437.427384259259</v>
      </c>
      <c r="W11" s="3"/>
      <c r="X11" s="2">
        <f t="shared" si="2"/>
        <v>43437.417743055557</v>
      </c>
      <c r="Y11" s="33">
        <f t="shared" si="3"/>
        <v>5.8796296289074235E-3</v>
      </c>
      <c r="Z11" s="33">
        <f t="shared" si="4"/>
        <v>5.8796296289074235E-3</v>
      </c>
      <c r="AA11" s="10"/>
      <c r="AB11" s="10">
        <f t="shared" si="5"/>
        <v>9.490740776527673E-4</v>
      </c>
      <c r="AC11" s="10">
        <f t="shared" si="8"/>
        <v>2.8009259258396924E-3</v>
      </c>
      <c r="AD11" s="10"/>
      <c r="AE11" s="10"/>
    </row>
    <row r="12" spans="1:34" s="7" customFormat="1" x14ac:dyDescent="0.4">
      <c r="A12" s="16" t="str">
        <f t="shared" si="11"/>
        <v>★</v>
      </c>
      <c r="B12" s="16" t="str">
        <f t="shared" si="12"/>
        <v>-</v>
      </c>
      <c r="C12" s="7">
        <v>10</v>
      </c>
      <c r="D12" s="2">
        <v>43437.417986111112</v>
      </c>
      <c r="E12" s="3" t="s">
        <v>1396</v>
      </c>
      <c r="F12" s="3">
        <v>24156</v>
      </c>
      <c r="G12" s="3" t="s">
        <v>110</v>
      </c>
      <c r="H12" s="3">
        <v>6658</v>
      </c>
      <c r="I12" s="3">
        <v>42</v>
      </c>
      <c r="J12" s="3">
        <v>8</v>
      </c>
      <c r="K12" s="3">
        <v>1</v>
      </c>
      <c r="L12" s="3"/>
      <c r="M12" s="2">
        <v>43437.422372685185</v>
      </c>
      <c r="N12" s="2">
        <v>43437.427118055559</v>
      </c>
      <c r="O12" s="3" t="s">
        <v>63</v>
      </c>
      <c r="P12" s="3" t="s">
        <v>64</v>
      </c>
      <c r="Q12" s="3" t="s">
        <v>66</v>
      </c>
      <c r="R12" s="3" t="s">
        <v>67</v>
      </c>
      <c r="S12" s="2">
        <v>43437.424907407411</v>
      </c>
      <c r="T12" s="2">
        <v>43437.424907407411</v>
      </c>
      <c r="U12" s="2">
        <v>43437.431006944447</v>
      </c>
      <c r="V12" s="2">
        <v>43437.431006944447</v>
      </c>
      <c r="W12" s="2">
        <v>43437.424907407411</v>
      </c>
      <c r="X12" s="2">
        <f t="shared" si="2"/>
        <v>43437.424907407411</v>
      </c>
      <c r="Y12" s="33">
        <f t="shared" si="3"/>
        <v>4.7453703737119213E-3</v>
      </c>
      <c r="Z12" s="33">
        <f t="shared" si="4"/>
        <v>4.7453703737119213E-3</v>
      </c>
      <c r="AA12" s="10"/>
      <c r="AB12" s="10">
        <f t="shared" si="5"/>
        <v>0</v>
      </c>
      <c r="AC12" s="10">
        <f t="shared" si="8"/>
        <v>0</v>
      </c>
      <c r="AD12" s="10"/>
      <c r="AE12" s="10"/>
    </row>
    <row r="13" spans="1:34" s="7" customFormat="1" x14ac:dyDescent="0.4">
      <c r="A13" s="16" t="str">
        <f t="shared" si="11"/>
        <v>-</v>
      </c>
      <c r="B13" s="16" t="str">
        <f t="shared" si="12"/>
        <v>-</v>
      </c>
      <c r="C13" s="7">
        <v>10</v>
      </c>
      <c r="D13" s="2">
        <v>43437.419270833336</v>
      </c>
      <c r="E13" s="3" t="s">
        <v>1397</v>
      </c>
      <c r="F13" s="3">
        <v>24157</v>
      </c>
      <c r="G13" s="3" t="s">
        <v>110</v>
      </c>
      <c r="H13" s="3">
        <v>2306</v>
      </c>
      <c r="I13" s="3">
        <v>690</v>
      </c>
      <c r="J13" s="3">
        <v>5</v>
      </c>
      <c r="K13" s="3">
        <v>1</v>
      </c>
      <c r="L13" s="3"/>
      <c r="M13" s="2">
        <v>43437.421597222223</v>
      </c>
      <c r="N13" s="2">
        <v>43437.424560185187</v>
      </c>
      <c r="O13" s="3" t="s">
        <v>63</v>
      </c>
      <c r="P13" s="3" t="s">
        <v>64</v>
      </c>
      <c r="Q13" s="3" t="s">
        <v>103</v>
      </c>
      <c r="R13" s="3" t="s">
        <v>19</v>
      </c>
      <c r="S13" s="2">
        <v>43437.421400462961</v>
      </c>
      <c r="T13" s="2">
        <v>43437.421400462961</v>
      </c>
      <c r="U13" s="2">
        <v>43437.425891203704</v>
      </c>
      <c r="V13" s="2">
        <v>43437.425891203704</v>
      </c>
      <c r="W13" s="3"/>
      <c r="X13" s="2">
        <f t="shared" si="2"/>
        <v>43437.419270833336</v>
      </c>
      <c r="Y13" s="33">
        <f t="shared" si="3"/>
        <v>2.9629629643750377E-3</v>
      </c>
      <c r="Z13" s="33">
        <f t="shared" si="4"/>
        <v>2.9629629643750377E-3</v>
      </c>
      <c r="AA13" s="10"/>
      <c r="AB13" s="10">
        <f t="shared" si="5"/>
        <v>1.9675926159834489E-4</v>
      </c>
      <c r="AC13" s="10">
        <f t="shared" si="8"/>
        <v>2.3263888870133087E-3</v>
      </c>
      <c r="AD13" s="10"/>
      <c r="AE13" s="10"/>
      <c r="AG13" s="8"/>
    </row>
    <row r="14" spans="1:34" s="7" customFormat="1" x14ac:dyDescent="0.4">
      <c r="A14" s="16" t="str">
        <f t="shared" ref="A14:A15" si="13">IF(W14&gt;0, "★", "-")</f>
        <v>-</v>
      </c>
      <c r="B14" s="16" t="str">
        <f>IF(L14&gt;0, "☆", "-")</f>
        <v>-</v>
      </c>
      <c r="C14" s="7">
        <v>10</v>
      </c>
      <c r="D14" s="2">
        <v>43437.423055555555</v>
      </c>
      <c r="E14" s="3" t="s">
        <v>1399</v>
      </c>
      <c r="F14" s="3">
        <v>24161</v>
      </c>
      <c r="G14" s="3" t="s">
        <v>18</v>
      </c>
      <c r="H14" s="3">
        <v>2314</v>
      </c>
      <c r="I14" s="3">
        <v>688</v>
      </c>
      <c r="J14" s="3">
        <v>6</v>
      </c>
      <c r="K14" s="3">
        <v>1</v>
      </c>
      <c r="L14" s="3"/>
      <c r="M14" s="2">
        <v>43437.426087962966</v>
      </c>
      <c r="N14" s="2">
        <v>43437.432743055557</v>
      </c>
      <c r="O14" s="3" t="s">
        <v>63</v>
      </c>
      <c r="P14" s="3" t="s">
        <v>64</v>
      </c>
      <c r="Q14" s="3" t="s">
        <v>48</v>
      </c>
      <c r="R14" s="3" t="s">
        <v>49</v>
      </c>
      <c r="S14" s="2">
        <v>43437.427893518521</v>
      </c>
      <c r="T14" s="2">
        <v>43437.427893518521</v>
      </c>
      <c r="U14" s="2">
        <v>43437.436608796299</v>
      </c>
      <c r="V14" s="2">
        <v>43437.436608796299</v>
      </c>
      <c r="W14" s="3"/>
      <c r="X14" s="2">
        <f t="shared" si="2"/>
        <v>43437.423055555555</v>
      </c>
      <c r="Y14" s="33">
        <f t="shared" si="3"/>
        <v>6.655092591245193E-3</v>
      </c>
      <c r="Z14" s="33">
        <f t="shared" si="4"/>
        <v>6.655092591245193E-3</v>
      </c>
      <c r="AA14" s="10"/>
      <c r="AB14" s="10">
        <f t="shared" si="5"/>
        <v>0</v>
      </c>
      <c r="AC14" s="10">
        <f t="shared" si="8"/>
        <v>3.0324074105010368E-3</v>
      </c>
      <c r="AD14" s="10"/>
      <c r="AE14" s="10"/>
    </row>
    <row r="15" spans="1:34" s="7" customFormat="1" x14ac:dyDescent="0.4">
      <c r="A15" s="16" t="str">
        <f t="shared" si="13"/>
        <v>-</v>
      </c>
      <c r="B15" s="16" t="str">
        <f t="shared" si="10"/>
        <v>-</v>
      </c>
      <c r="C15" s="7">
        <v>10</v>
      </c>
      <c r="D15" s="2">
        <v>43437.423391203702</v>
      </c>
      <c r="E15" s="3" t="s">
        <v>1248</v>
      </c>
      <c r="F15" s="3">
        <v>24162</v>
      </c>
      <c r="G15" s="3" t="s">
        <v>97</v>
      </c>
      <c r="H15" s="3">
        <v>8186</v>
      </c>
      <c r="I15" s="3">
        <v>628</v>
      </c>
      <c r="J15" s="3">
        <v>5</v>
      </c>
      <c r="K15" s="3">
        <v>2</v>
      </c>
      <c r="L15" s="3"/>
      <c r="M15" s="2">
        <v>43437.424768518518</v>
      </c>
      <c r="N15" s="2">
        <v>43437.428067129629</v>
      </c>
      <c r="O15" s="3" t="s">
        <v>103</v>
      </c>
      <c r="P15" s="3" t="s">
        <v>19</v>
      </c>
      <c r="Q15" s="3" t="s">
        <v>24</v>
      </c>
      <c r="R15" s="3" t="s">
        <v>25</v>
      </c>
      <c r="S15" s="2">
        <v>43437.425821759258</v>
      </c>
      <c r="T15" s="2">
        <v>43437.425821759258</v>
      </c>
      <c r="U15" s="2">
        <v>43437.431539351855</v>
      </c>
      <c r="V15" s="2">
        <v>43437.431539351855</v>
      </c>
      <c r="W15" s="3"/>
      <c r="X15" s="2">
        <f t="shared" si="2"/>
        <v>43437.423391203702</v>
      </c>
      <c r="Y15" s="33">
        <f t="shared" si="3"/>
        <v>3.2986111109494232E-3</v>
      </c>
      <c r="Z15" s="33">
        <f t="shared" si="4"/>
        <v>6.5972222218988463E-3</v>
      </c>
      <c r="AA15" s="10"/>
      <c r="AB15" s="10">
        <f t="shared" si="5"/>
        <v>0</v>
      </c>
      <c r="AC15" s="10">
        <f t="shared" si="8"/>
        <v>1.377314816636499E-3</v>
      </c>
      <c r="AD15" s="10"/>
      <c r="AE15" s="10"/>
    </row>
    <row r="16" spans="1:34" s="7" customFormat="1" hidden="1" x14ac:dyDescent="0.4">
      <c r="A16" s="16" t="str">
        <f t="shared" si="9"/>
        <v>-</v>
      </c>
      <c r="B16" s="16" t="str">
        <f t="shared" si="10"/>
        <v>-</v>
      </c>
      <c r="C16" s="7">
        <v>10</v>
      </c>
      <c r="D16" s="2">
        <v>43437.424039351848</v>
      </c>
      <c r="E16" s="3" t="s">
        <v>1400</v>
      </c>
      <c r="F16" s="3">
        <v>24163</v>
      </c>
      <c r="G16" s="3" t="s">
        <v>96</v>
      </c>
      <c r="H16" s="3">
        <v>0</v>
      </c>
      <c r="I16" s="3">
        <v>173</v>
      </c>
      <c r="J16" s="3">
        <v>11</v>
      </c>
      <c r="K16" s="3">
        <v>1</v>
      </c>
      <c r="L16" s="3"/>
      <c r="M16" s="2">
        <v>43437.428078703706</v>
      </c>
      <c r="N16" s="2">
        <v>43437.437604166669</v>
      </c>
      <c r="O16" s="3" t="s">
        <v>63</v>
      </c>
      <c r="P16" s="3" t="s">
        <v>64</v>
      </c>
      <c r="Q16" s="3" t="s">
        <v>30</v>
      </c>
      <c r="R16" s="3" t="s">
        <v>31</v>
      </c>
      <c r="S16" s="2">
        <v>43437.430069444446</v>
      </c>
      <c r="T16" s="2">
        <v>43437.430069444446</v>
      </c>
      <c r="U16" s="2">
        <v>43437.436793981484</v>
      </c>
      <c r="V16" s="2">
        <v>43437.439849537041</v>
      </c>
      <c r="W16" s="3"/>
      <c r="X16" s="2">
        <f t="shared" si="2"/>
        <v>43437.424039351848</v>
      </c>
      <c r="Y16" s="33">
        <f t="shared" si="3"/>
        <v>9.5254629632108845E-3</v>
      </c>
      <c r="Z16" s="33">
        <f t="shared" si="4"/>
        <v>9.5254629632108845E-3</v>
      </c>
      <c r="AA16" s="10"/>
      <c r="AB16" s="10">
        <f t="shared" si="5"/>
        <v>0</v>
      </c>
      <c r="AC16" s="10">
        <f t="shared" si="8"/>
        <v>4.0393518575001508E-3</v>
      </c>
      <c r="AD16" s="10"/>
      <c r="AE16" s="10"/>
    </row>
    <row r="17" spans="1:33" s="7" customFormat="1" x14ac:dyDescent="0.4">
      <c r="A17" s="16" t="str">
        <f t="shared" ref="A17:A35" si="14">IF(W17&gt;0, "★", "-")</f>
        <v>★</v>
      </c>
      <c r="B17" s="16" t="str">
        <f t="shared" ref="B17:B35" si="15">IF(L17&gt;0, "☆", "-")</f>
        <v>-</v>
      </c>
      <c r="C17" s="7">
        <v>10</v>
      </c>
      <c r="D17" s="2">
        <v>43437.42800925926</v>
      </c>
      <c r="E17" s="3" t="s">
        <v>1402</v>
      </c>
      <c r="F17" s="3">
        <v>24165</v>
      </c>
      <c r="G17" s="3" t="s">
        <v>18</v>
      </c>
      <c r="H17" s="3">
        <v>1015</v>
      </c>
      <c r="I17" s="3">
        <v>412</v>
      </c>
      <c r="J17" s="3">
        <v>11</v>
      </c>
      <c r="K17" s="3">
        <v>1</v>
      </c>
      <c r="L17" s="3"/>
      <c r="M17" s="2">
        <v>43437.434479166666</v>
      </c>
      <c r="N17" s="2">
        <v>43437.442499999997</v>
      </c>
      <c r="O17" s="3" t="s">
        <v>28</v>
      </c>
      <c r="P17" s="3" t="s">
        <v>29</v>
      </c>
      <c r="Q17" s="3" t="s">
        <v>103</v>
      </c>
      <c r="R17" s="3" t="s">
        <v>19</v>
      </c>
      <c r="S17" s="2">
        <v>43437.434930555559</v>
      </c>
      <c r="T17" s="2">
        <v>43437.434930555559</v>
      </c>
      <c r="U17" s="2">
        <v>43437.44636574074</v>
      </c>
      <c r="V17" s="2">
        <v>43437.44636574074</v>
      </c>
      <c r="W17" s="2">
        <v>43437.434930555559</v>
      </c>
      <c r="X17" s="2">
        <f t="shared" si="2"/>
        <v>43437.434930555559</v>
      </c>
      <c r="Y17" s="33">
        <f t="shared" si="3"/>
        <v>8.0208333311020397E-3</v>
      </c>
      <c r="Z17" s="33">
        <f t="shared" si="4"/>
        <v>8.0208333311020397E-3</v>
      </c>
      <c r="AA17" s="10"/>
      <c r="AB17" s="10">
        <f t="shared" si="5"/>
        <v>0</v>
      </c>
      <c r="AC17" s="10">
        <f t="shared" si="8"/>
        <v>0</v>
      </c>
      <c r="AD17" s="10"/>
      <c r="AE17" s="10"/>
    </row>
    <row r="18" spans="1:33" s="7" customFormat="1" x14ac:dyDescent="0.4">
      <c r="A18" s="16" t="str">
        <f t="shared" si="14"/>
        <v>-</v>
      </c>
      <c r="B18" s="16" t="str">
        <f t="shared" si="15"/>
        <v>-</v>
      </c>
      <c r="C18" s="7">
        <v>10</v>
      </c>
      <c r="D18" s="2">
        <v>43437.428437499999</v>
      </c>
      <c r="E18" s="3" t="s">
        <v>1403</v>
      </c>
      <c r="F18" s="3">
        <v>24166</v>
      </c>
      <c r="G18" s="3" t="s">
        <v>65</v>
      </c>
      <c r="H18" s="3">
        <v>6833</v>
      </c>
      <c r="I18" s="3">
        <v>514</v>
      </c>
      <c r="J18" s="3">
        <v>15</v>
      </c>
      <c r="K18" s="3">
        <v>1</v>
      </c>
      <c r="L18" s="3"/>
      <c r="M18" s="2">
        <v>43437.431458333333</v>
      </c>
      <c r="N18" s="2">
        <v>43437.439409722225</v>
      </c>
      <c r="O18" s="3" t="s">
        <v>26</v>
      </c>
      <c r="P18" s="3" t="s">
        <v>27</v>
      </c>
      <c r="Q18" s="3" t="s">
        <v>22</v>
      </c>
      <c r="R18" s="3" t="s">
        <v>23</v>
      </c>
      <c r="S18" s="2">
        <v>43437.430358796293</v>
      </c>
      <c r="T18" s="2">
        <v>43437.430358796293</v>
      </c>
      <c r="U18" s="2">
        <v>43437.439826388887</v>
      </c>
      <c r="V18" s="2">
        <v>43437.439826388887</v>
      </c>
      <c r="W18" s="3"/>
      <c r="X18" s="2">
        <f t="shared" si="2"/>
        <v>43437.428437499999</v>
      </c>
      <c r="Y18" s="33">
        <f t="shared" si="3"/>
        <v>7.9513888922519982E-3</v>
      </c>
      <c r="Z18" s="33">
        <f t="shared" si="4"/>
        <v>7.9513888922519982E-3</v>
      </c>
      <c r="AA18" s="10"/>
      <c r="AB18" s="10">
        <f t="shared" si="5"/>
        <v>1.0995370394084603E-3</v>
      </c>
      <c r="AC18" s="10">
        <f t="shared" si="8"/>
        <v>3.0208333337213844E-3</v>
      </c>
      <c r="AD18" s="10"/>
      <c r="AE18" s="10"/>
    </row>
    <row r="19" spans="1:33" s="7" customFormat="1" ht="18" customHeight="1" x14ac:dyDescent="0.4">
      <c r="A19" s="16" t="str">
        <f t="shared" ref="A19:A34" si="16">IF(W19&gt;0, "★", "-")</f>
        <v>-</v>
      </c>
      <c r="B19" s="16" t="str">
        <f t="shared" ref="B19:B34" si="17">IF(L19&gt;0, "☆", "-")</f>
        <v>-</v>
      </c>
      <c r="C19" s="7">
        <v>10</v>
      </c>
      <c r="D19" s="2">
        <v>43437.429085648146</v>
      </c>
      <c r="E19" s="3" t="s">
        <v>1404</v>
      </c>
      <c r="F19" s="3">
        <v>24167</v>
      </c>
      <c r="G19" s="3" t="s">
        <v>18</v>
      </c>
      <c r="H19" s="3">
        <v>2171</v>
      </c>
      <c r="I19" s="3">
        <v>379</v>
      </c>
      <c r="J19" s="3">
        <v>9</v>
      </c>
      <c r="K19" s="3">
        <v>1</v>
      </c>
      <c r="L19" s="3"/>
      <c r="M19" s="2">
        <v>43437.430717592593</v>
      </c>
      <c r="N19" s="2">
        <v>43437.436828703707</v>
      </c>
      <c r="O19" s="3" t="s">
        <v>63</v>
      </c>
      <c r="P19" s="3" t="s">
        <v>64</v>
      </c>
      <c r="Q19" s="3" t="s">
        <v>39</v>
      </c>
      <c r="R19" s="3" t="s">
        <v>40</v>
      </c>
      <c r="S19" s="2">
        <v>43437.431979166664</v>
      </c>
      <c r="T19" s="2">
        <v>43437.431979166664</v>
      </c>
      <c r="U19" s="2">
        <v>43437.441400462965</v>
      </c>
      <c r="V19" s="2">
        <v>43437.441400462965</v>
      </c>
      <c r="W19" s="3"/>
      <c r="X19" s="2">
        <f t="shared" si="2"/>
        <v>43437.429085648146</v>
      </c>
      <c r="Y19" s="33">
        <f t="shared" si="3"/>
        <v>6.1111111135687679E-3</v>
      </c>
      <c r="Z19" s="33">
        <f t="shared" si="4"/>
        <v>6.1111111135687679E-3</v>
      </c>
      <c r="AA19" s="10"/>
      <c r="AB19" s="10">
        <f t="shared" si="5"/>
        <v>0</v>
      </c>
      <c r="AC19" s="10">
        <f t="shared" si="8"/>
        <v>1.6319444475811906E-3</v>
      </c>
      <c r="AD19" s="10"/>
      <c r="AE19" s="10"/>
    </row>
    <row r="20" spans="1:33" s="7" customFormat="1" hidden="1" x14ac:dyDescent="0.4">
      <c r="A20" s="16" t="str">
        <f t="shared" si="16"/>
        <v>-</v>
      </c>
      <c r="B20" s="16" t="str">
        <f t="shared" si="17"/>
        <v>-</v>
      </c>
      <c r="C20" s="7">
        <v>10</v>
      </c>
      <c r="D20" s="2">
        <v>43437.429560185185</v>
      </c>
      <c r="E20" s="3" t="s">
        <v>1405</v>
      </c>
      <c r="F20" s="3">
        <v>24168</v>
      </c>
      <c r="G20" s="3" t="s">
        <v>95</v>
      </c>
      <c r="H20" s="3">
        <v>0</v>
      </c>
      <c r="I20" s="3">
        <v>992</v>
      </c>
      <c r="J20" s="3">
        <v>5</v>
      </c>
      <c r="K20" s="3">
        <v>3</v>
      </c>
      <c r="L20" s="3"/>
      <c r="M20" s="2">
        <v>43437.432164351849</v>
      </c>
      <c r="N20" s="2">
        <v>43437.437314814815</v>
      </c>
      <c r="O20" s="3" t="s">
        <v>36</v>
      </c>
      <c r="P20" s="3" t="s">
        <v>37</v>
      </c>
      <c r="Q20" s="3" t="s">
        <v>61</v>
      </c>
      <c r="R20" s="3" t="s">
        <v>62</v>
      </c>
      <c r="S20" s="2">
        <v>43437.433634259258</v>
      </c>
      <c r="T20" s="2">
        <v>43437.433634259258</v>
      </c>
      <c r="U20" s="2">
        <v>43437.440081018518</v>
      </c>
      <c r="V20" s="2">
        <v>43437.440081018518</v>
      </c>
      <c r="W20" s="3"/>
      <c r="X20" s="2">
        <f t="shared" si="2"/>
        <v>43437.429560185185</v>
      </c>
      <c r="Y20" s="33">
        <f t="shared" si="3"/>
        <v>5.1504629664123058E-3</v>
      </c>
      <c r="Z20" s="33">
        <f t="shared" si="4"/>
        <v>1.5451388899236917E-2</v>
      </c>
      <c r="AA20" s="10"/>
      <c r="AB20" s="10">
        <f t="shared" si="5"/>
        <v>0</v>
      </c>
      <c r="AC20" s="10">
        <f t="shared" si="8"/>
        <v>2.6041666642413475E-3</v>
      </c>
      <c r="AD20" s="10"/>
      <c r="AE20" s="10"/>
    </row>
    <row r="21" spans="1:33" s="7" customFormat="1" x14ac:dyDescent="0.4">
      <c r="A21" s="16" t="str">
        <f t="shared" ref="A21" si="18">IF(W21&gt;0, "★", "-")</f>
        <v>-</v>
      </c>
      <c r="B21" s="16" t="str">
        <f t="shared" ref="B21" si="19">IF(L21&gt;0, "☆", "-")</f>
        <v>-</v>
      </c>
      <c r="C21" s="7">
        <v>10</v>
      </c>
      <c r="D21" s="2">
        <v>43437.431446759256</v>
      </c>
      <c r="E21" s="3" t="s">
        <v>1021</v>
      </c>
      <c r="F21" s="3">
        <v>24170</v>
      </c>
      <c r="G21" s="3" t="s">
        <v>18</v>
      </c>
      <c r="H21" s="3">
        <v>1888</v>
      </c>
      <c r="I21" s="3">
        <v>56</v>
      </c>
      <c r="J21" s="3">
        <v>1</v>
      </c>
      <c r="K21" s="3">
        <v>1</v>
      </c>
      <c r="L21" s="3"/>
      <c r="M21" s="2">
        <v>43437.436898148146</v>
      </c>
      <c r="N21" s="2">
        <v>43437.440497685187</v>
      </c>
      <c r="O21" s="3" t="s">
        <v>63</v>
      </c>
      <c r="P21" s="3" t="s">
        <v>64</v>
      </c>
      <c r="Q21" s="3" t="s">
        <v>73</v>
      </c>
      <c r="R21" s="3" t="s">
        <v>74</v>
      </c>
      <c r="S21" s="2">
        <v>43437.436886574076</v>
      </c>
      <c r="T21" s="2">
        <v>43437.436886574076</v>
      </c>
      <c r="U21" s="2">
        <v>43437.44121527778</v>
      </c>
      <c r="V21" s="2">
        <v>43437.44121527778</v>
      </c>
      <c r="W21" s="3"/>
      <c r="X21" s="2">
        <f t="shared" si="2"/>
        <v>43437.431446759256</v>
      </c>
      <c r="Y21" s="33">
        <f t="shared" si="3"/>
        <v>3.5995370417367667E-3</v>
      </c>
      <c r="Z21" s="33">
        <f t="shared" si="4"/>
        <v>3.5995370417367667E-3</v>
      </c>
      <c r="AA21" s="10"/>
      <c r="AB21" s="10">
        <f t="shared" si="5"/>
        <v>1.1574069503694773E-5</v>
      </c>
      <c r="AC21" s="10">
        <f t="shared" si="8"/>
        <v>5.4513888899236917E-3</v>
      </c>
      <c r="AD21" s="10"/>
      <c r="AE21" s="10"/>
      <c r="AG21" s="8"/>
    </row>
    <row r="22" spans="1:33" s="7" customFormat="1" x14ac:dyDescent="0.4">
      <c r="A22" s="16" t="str">
        <f>IF(W22&gt;0, "★", "-")</f>
        <v>-</v>
      </c>
      <c r="B22" s="16" t="str">
        <f>IF(L22&gt;0, "☆", "-")</f>
        <v>-</v>
      </c>
      <c r="C22" s="7">
        <v>10</v>
      </c>
      <c r="D22" s="2">
        <v>43437.43173611111</v>
      </c>
      <c r="E22" s="3" t="s">
        <v>1407</v>
      </c>
      <c r="F22" s="3">
        <v>24171</v>
      </c>
      <c r="G22" s="3" t="s">
        <v>97</v>
      </c>
      <c r="H22" s="3">
        <v>7824</v>
      </c>
      <c r="I22" s="3">
        <v>305</v>
      </c>
      <c r="J22" s="3">
        <v>2</v>
      </c>
      <c r="K22" s="3">
        <v>1</v>
      </c>
      <c r="L22" s="3"/>
      <c r="M22" s="2">
        <v>43437.433020833334</v>
      </c>
      <c r="N22" s="2">
        <v>43437.437199074076</v>
      </c>
      <c r="O22" s="3" t="s">
        <v>103</v>
      </c>
      <c r="P22" s="3" t="s">
        <v>19</v>
      </c>
      <c r="Q22" s="3" t="s">
        <v>63</v>
      </c>
      <c r="R22" s="3" t="s">
        <v>64</v>
      </c>
      <c r="S22" s="2">
        <v>43437.435185185182</v>
      </c>
      <c r="T22" s="2">
        <v>43437.435185185182</v>
      </c>
      <c r="U22" s="2">
        <v>43437.440925925926</v>
      </c>
      <c r="V22" s="2">
        <v>43437.440925925926</v>
      </c>
      <c r="W22" s="3"/>
      <c r="X22" s="2">
        <f t="shared" si="2"/>
        <v>43437.43173611111</v>
      </c>
      <c r="Y22" s="33">
        <f t="shared" si="3"/>
        <v>4.1782407424761914E-3</v>
      </c>
      <c r="Z22" s="33">
        <f t="shared" si="4"/>
        <v>4.1782407424761914E-3</v>
      </c>
      <c r="AA22" s="10"/>
      <c r="AB22" s="10">
        <f t="shared" si="5"/>
        <v>0</v>
      </c>
      <c r="AC22" s="10">
        <f t="shared" si="8"/>
        <v>1.2847222242271528E-3</v>
      </c>
      <c r="AD22" s="10"/>
      <c r="AE22" s="10"/>
      <c r="AG22" s="8"/>
    </row>
    <row r="23" spans="1:33" s="7" customFormat="1" x14ac:dyDescent="0.4">
      <c r="A23" s="16" t="str">
        <f t="shared" ref="A23" si="20">IF(W23&gt;0, "★", "-")</f>
        <v>★</v>
      </c>
      <c r="B23" s="16" t="str">
        <f t="shared" ref="B23" si="21">IF(L23&gt;0, "☆", "-")</f>
        <v>-</v>
      </c>
      <c r="C23" s="7">
        <v>10</v>
      </c>
      <c r="D23" s="2">
        <v>43437.437557870369</v>
      </c>
      <c r="E23" s="3" t="s">
        <v>1410</v>
      </c>
      <c r="F23" s="3">
        <v>24174</v>
      </c>
      <c r="G23" s="3" t="s">
        <v>32</v>
      </c>
      <c r="H23" s="3">
        <v>4073</v>
      </c>
      <c r="I23" s="3">
        <v>496</v>
      </c>
      <c r="J23" s="3">
        <v>6</v>
      </c>
      <c r="K23" s="3">
        <v>1</v>
      </c>
      <c r="L23" s="3"/>
      <c r="M23" s="2">
        <v>43437.440254629626</v>
      </c>
      <c r="N23" s="2">
        <v>43437.443993055553</v>
      </c>
      <c r="O23" s="3" t="s">
        <v>103</v>
      </c>
      <c r="P23" s="3" t="s">
        <v>19</v>
      </c>
      <c r="Q23" s="3" t="s">
        <v>55</v>
      </c>
      <c r="R23" s="3" t="s">
        <v>56</v>
      </c>
      <c r="S23" s="2">
        <v>43437.444502314815</v>
      </c>
      <c r="T23" s="2">
        <v>43437.444502314815</v>
      </c>
      <c r="U23" s="2">
        <v>43437.449618055558</v>
      </c>
      <c r="V23" s="2">
        <v>43437.449618055558</v>
      </c>
      <c r="W23" s="2">
        <v>43437.444502314815</v>
      </c>
      <c r="X23" s="2">
        <f t="shared" si="2"/>
        <v>43437.444502314815</v>
      </c>
      <c r="Y23" s="33">
        <f t="shared" si="3"/>
        <v>3.7384259267128073E-3</v>
      </c>
      <c r="Z23" s="33">
        <f t="shared" si="4"/>
        <v>3.7384259267128073E-3</v>
      </c>
      <c r="AA23" s="10"/>
      <c r="AB23" s="10">
        <f t="shared" si="5"/>
        <v>0</v>
      </c>
      <c r="AC23" s="10">
        <f t="shared" si="8"/>
        <v>0</v>
      </c>
      <c r="AD23" s="10"/>
      <c r="AE23" s="10"/>
      <c r="AG23" s="8"/>
    </row>
    <row r="24" spans="1:33" s="7" customFormat="1" x14ac:dyDescent="0.4">
      <c r="A24" s="16" t="str">
        <f t="shared" ref="A24:A31" si="22">IF(W24&gt;0, "★", "-")</f>
        <v>-</v>
      </c>
      <c r="B24" s="16" t="str">
        <f t="shared" ref="B24:B31" si="23">IF(L24&gt;0, "☆", "-")</f>
        <v>-</v>
      </c>
      <c r="C24" s="7">
        <v>10</v>
      </c>
      <c r="D24" s="2">
        <v>43437.440266203703</v>
      </c>
      <c r="E24" s="3" t="s">
        <v>1413</v>
      </c>
      <c r="F24" s="3">
        <v>24178</v>
      </c>
      <c r="G24" s="3" t="s">
        <v>18</v>
      </c>
      <c r="H24" s="3">
        <v>4746</v>
      </c>
      <c r="I24" s="3">
        <v>792</v>
      </c>
      <c r="J24" s="3">
        <v>8</v>
      </c>
      <c r="K24" s="3">
        <v>2</v>
      </c>
      <c r="L24" s="3"/>
      <c r="M24" s="2">
        <v>43437.442210648151</v>
      </c>
      <c r="N24" s="2">
        <v>43437.446203703701</v>
      </c>
      <c r="O24" s="3" t="s">
        <v>103</v>
      </c>
      <c r="P24" s="3" t="s">
        <v>19</v>
      </c>
      <c r="Q24" s="3" t="s">
        <v>24</v>
      </c>
      <c r="R24" s="3" t="s">
        <v>25</v>
      </c>
      <c r="S24" s="2">
        <v>43437.442418981482</v>
      </c>
      <c r="T24" s="2">
        <v>43437.442418981482</v>
      </c>
      <c r="U24" s="2">
        <v>43437.448136574072</v>
      </c>
      <c r="V24" s="2">
        <v>43437.448136574072</v>
      </c>
      <c r="W24" s="3"/>
      <c r="X24" s="2">
        <f t="shared" si="2"/>
        <v>43437.440266203703</v>
      </c>
      <c r="Y24" s="33">
        <f t="shared" si="3"/>
        <v>3.9930555503815413E-3</v>
      </c>
      <c r="Z24" s="33">
        <f t="shared" si="4"/>
        <v>7.9861111007630825E-3</v>
      </c>
      <c r="AA24" s="10"/>
      <c r="AB24" s="10">
        <f t="shared" si="5"/>
        <v>0</v>
      </c>
      <c r="AC24" s="10">
        <f t="shared" si="8"/>
        <v>1.9444444478722289E-3</v>
      </c>
      <c r="AD24" s="10"/>
      <c r="AE24" s="10"/>
      <c r="AG24" s="8"/>
    </row>
    <row r="25" spans="1:33" s="7" customFormat="1" x14ac:dyDescent="0.4">
      <c r="A25" s="16" t="str">
        <f t="shared" si="22"/>
        <v>★</v>
      </c>
      <c r="B25" s="16" t="str">
        <f t="shared" si="23"/>
        <v>-</v>
      </c>
      <c r="C25" s="7">
        <v>10</v>
      </c>
      <c r="D25" s="2">
        <v>43437.441666666666</v>
      </c>
      <c r="E25" s="3" t="s">
        <v>1399</v>
      </c>
      <c r="F25" s="3">
        <v>24179</v>
      </c>
      <c r="G25" s="3" t="s">
        <v>18</v>
      </c>
      <c r="H25" s="3">
        <v>2314</v>
      </c>
      <c r="I25" s="3">
        <v>304</v>
      </c>
      <c r="J25" s="3">
        <v>6</v>
      </c>
      <c r="K25" s="3">
        <v>1</v>
      </c>
      <c r="L25" s="3"/>
      <c r="M25" s="2">
        <v>43437.447372685187</v>
      </c>
      <c r="N25" s="2">
        <v>43437.453125</v>
      </c>
      <c r="O25" s="3" t="s">
        <v>48</v>
      </c>
      <c r="P25" s="3" t="s">
        <v>49</v>
      </c>
      <c r="Q25" s="3" t="s">
        <v>66</v>
      </c>
      <c r="R25" s="3" t="s">
        <v>67</v>
      </c>
      <c r="S25" s="2">
        <v>43437.448599537034</v>
      </c>
      <c r="T25" s="2">
        <v>43437.448599537034</v>
      </c>
      <c r="U25" s="2">
        <v>43437.453460648147</v>
      </c>
      <c r="V25" s="2">
        <v>43437.453460648147</v>
      </c>
      <c r="W25" s="2">
        <v>43437.448599537034</v>
      </c>
      <c r="X25" s="2">
        <f t="shared" si="2"/>
        <v>43437.448599537034</v>
      </c>
      <c r="Y25" s="33">
        <f t="shared" si="3"/>
        <v>5.7523148134350777E-3</v>
      </c>
      <c r="Z25" s="33">
        <f t="shared" si="4"/>
        <v>5.7523148134350777E-3</v>
      </c>
      <c r="AA25" s="10"/>
      <c r="AB25" s="10">
        <f t="shared" si="5"/>
        <v>0</v>
      </c>
      <c r="AC25" s="10">
        <f t="shared" si="8"/>
        <v>0</v>
      </c>
      <c r="AD25" s="10"/>
      <c r="AE25" s="10"/>
      <c r="AG25" s="8"/>
    </row>
    <row r="26" spans="1:33" s="7" customFormat="1" x14ac:dyDescent="0.4">
      <c r="A26" s="16" t="str">
        <f t="shared" si="22"/>
        <v>★</v>
      </c>
      <c r="B26" s="16" t="str">
        <f t="shared" si="23"/>
        <v>-</v>
      </c>
      <c r="C26" s="7">
        <v>10</v>
      </c>
      <c r="D26" s="2">
        <v>43437.441793981481</v>
      </c>
      <c r="E26" s="3" t="s">
        <v>1204</v>
      </c>
      <c r="F26" s="3">
        <v>24180</v>
      </c>
      <c r="G26" s="3" t="s">
        <v>32</v>
      </c>
      <c r="H26" s="3">
        <v>8133</v>
      </c>
      <c r="I26" s="3">
        <v>756</v>
      </c>
      <c r="J26" s="3">
        <v>13</v>
      </c>
      <c r="K26" s="3">
        <v>1</v>
      </c>
      <c r="L26" s="3"/>
      <c r="M26" s="2">
        <v>43437.447939814818</v>
      </c>
      <c r="N26" s="2">
        <v>43437.450775462959</v>
      </c>
      <c r="O26" s="3" t="s">
        <v>71</v>
      </c>
      <c r="P26" s="3" t="s">
        <v>72</v>
      </c>
      <c r="Q26" s="3" t="s">
        <v>103</v>
      </c>
      <c r="R26" s="3" t="s">
        <v>19</v>
      </c>
      <c r="S26" s="2">
        <v>43437.448738425926</v>
      </c>
      <c r="T26" s="2">
        <v>43437.448738425926</v>
      </c>
      <c r="U26" s="2">
        <v>43437.452002314814</v>
      </c>
      <c r="V26" s="2">
        <v>43437.452002314814</v>
      </c>
      <c r="W26" s="2">
        <v>43437.448738425926</v>
      </c>
      <c r="X26" s="2">
        <f t="shared" si="2"/>
        <v>43437.448738425926</v>
      </c>
      <c r="Y26" s="33">
        <f t="shared" si="3"/>
        <v>2.8356481416267343E-3</v>
      </c>
      <c r="Z26" s="33">
        <f t="shared" si="4"/>
        <v>2.8356481416267343E-3</v>
      </c>
      <c r="AA26" s="10"/>
      <c r="AB26" s="10">
        <f t="shared" si="5"/>
        <v>0</v>
      </c>
      <c r="AC26" s="10">
        <f t="shared" si="8"/>
        <v>0</v>
      </c>
      <c r="AD26" s="10"/>
      <c r="AE26" s="10"/>
      <c r="AG26" s="8"/>
    </row>
    <row r="27" spans="1:33" s="7" customFormat="1" hidden="1" x14ac:dyDescent="0.4">
      <c r="A27" s="16" t="str">
        <f t="shared" si="22"/>
        <v>-</v>
      </c>
      <c r="B27" s="16" t="str">
        <f t="shared" si="23"/>
        <v>-</v>
      </c>
      <c r="C27" s="7">
        <v>10</v>
      </c>
      <c r="D27" s="2">
        <v>43437.442465277774</v>
      </c>
      <c r="E27" s="3" t="s">
        <v>1415</v>
      </c>
      <c r="F27" s="3">
        <v>24182</v>
      </c>
      <c r="G27" s="3" t="s">
        <v>95</v>
      </c>
      <c r="H27" s="3">
        <v>0</v>
      </c>
      <c r="I27" s="3">
        <v>282</v>
      </c>
      <c r="J27" s="3">
        <v>10</v>
      </c>
      <c r="K27" s="3">
        <v>1</v>
      </c>
      <c r="L27" s="3"/>
      <c r="M27" s="2">
        <v>43437.446006944447</v>
      </c>
      <c r="N27" s="2">
        <v>43437.451319444444</v>
      </c>
      <c r="O27" s="3" t="s">
        <v>51</v>
      </c>
      <c r="P27" s="3" t="s">
        <v>52</v>
      </c>
      <c r="Q27" s="3" t="s">
        <v>26</v>
      </c>
      <c r="R27" s="3" t="s">
        <v>27</v>
      </c>
      <c r="S27" s="2">
        <v>43437.445324074077</v>
      </c>
      <c r="T27" s="2">
        <v>43437.445324074077</v>
      </c>
      <c r="U27" s="2">
        <v>43437.449965277781</v>
      </c>
      <c r="V27" s="2">
        <v>43437.449965277781</v>
      </c>
      <c r="W27" s="3"/>
      <c r="X27" s="2">
        <f t="shared" si="2"/>
        <v>43437.442465277774</v>
      </c>
      <c r="Y27" s="33">
        <f t="shared" si="3"/>
        <v>5.3124999976716936E-3</v>
      </c>
      <c r="Z27" s="33">
        <f t="shared" si="4"/>
        <v>5.3124999976716936E-3</v>
      </c>
      <c r="AA27" s="10"/>
      <c r="AB27" s="10">
        <f t="shared" si="5"/>
        <v>6.8287036992842332E-4</v>
      </c>
      <c r="AC27" s="10">
        <f t="shared" si="8"/>
        <v>3.54166667239042E-3</v>
      </c>
      <c r="AD27" s="10"/>
      <c r="AE27" s="10"/>
      <c r="AG27" s="8"/>
    </row>
    <row r="28" spans="1:33" s="7" customFormat="1" x14ac:dyDescent="0.4">
      <c r="A28" s="16" t="str">
        <f t="shared" si="22"/>
        <v>-</v>
      </c>
      <c r="B28" s="16" t="str">
        <f t="shared" si="23"/>
        <v>-</v>
      </c>
      <c r="C28" s="7">
        <v>10</v>
      </c>
      <c r="D28" s="2">
        <v>43437.444143518522</v>
      </c>
      <c r="E28" s="3" t="s">
        <v>1416</v>
      </c>
      <c r="F28" s="3">
        <v>24183</v>
      </c>
      <c r="G28" s="3" t="s">
        <v>110</v>
      </c>
      <c r="H28" s="3">
        <v>1358</v>
      </c>
      <c r="I28" s="3">
        <v>937</v>
      </c>
      <c r="J28" s="3">
        <v>11</v>
      </c>
      <c r="K28" s="3">
        <v>1</v>
      </c>
      <c r="L28" s="3"/>
      <c r="M28" s="2">
        <v>43437.446793981479</v>
      </c>
      <c r="N28" s="2">
        <v>43437.45113425926</v>
      </c>
      <c r="O28" s="3" t="s">
        <v>103</v>
      </c>
      <c r="P28" s="3" t="s">
        <v>19</v>
      </c>
      <c r="Q28" s="3" t="s">
        <v>30</v>
      </c>
      <c r="R28" s="3" t="s">
        <v>31</v>
      </c>
      <c r="S28" s="2">
        <v>43437.44630787037</v>
      </c>
      <c r="T28" s="2">
        <v>43437.44630787037</v>
      </c>
      <c r="U28" s="2">
        <v>43437.452499999999</v>
      </c>
      <c r="V28" s="2">
        <v>43437.452499999999</v>
      </c>
      <c r="W28" s="3"/>
      <c r="X28" s="2">
        <f t="shared" si="2"/>
        <v>43437.444143518522</v>
      </c>
      <c r="Y28" s="33">
        <f t="shared" si="3"/>
        <v>4.3402777810115367E-3</v>
      </c>
      <c r="Z28" s="33">
        <f t="shared" si="4"/>
        <v>4.3402777810115367E-3</v>
      </c>
      <c r="AA28" s="10"/>
      <c r="AB28" s="10">
        <f t="shared" si="5"/>
        <v>4.8611110833007842E-4</v>
      </c>
      <c r="AC28" s="10">
        <f t="shared" si="8"/>
        <v>2.6504629568080418E-3</v>
      </c>
      <c r="AD28" s="10"/>
      <c r="AE28" s="10"/>
      <c r="AG28" s="8"/>
    </row>
    <row r="29" spans="1:33" s="7" customFormat="1" x14ac:dyDescent="0.4">
      <c r="A29" s="16" t="str">
        <f t="shared" si="22"/>
        <v>★</v>
      </c>
      <c r="B29" s="16" t="str">
        <f t="shared" si="23"/>
        <v>-</v>
      </c>
      <c r="C29" s="7">
        <v>10</v>
      </c>
      <c r="D29" s="2">
        <v>43437.444363425922</v>
      </c>
      <c r="E29" s="3" t="s">
        <v>1311</v>
      </c>
      <c r="F29" s="3">
        <v>24184</v>
      </c>
      <c r="G29" s="3" t="s">
        <v>32</v>
      </c>
      <c r="H29" s="3">
        <v>8062</v>
      </c>
      <c r="I29" s="3">
        <v>776</v>
      </c>
      <c r="J29" s="3">
        <v>9</v>
      </c>
      <c r="K29" s="3">
        <v>2</v>
      </c>
      <c r="L29" s="3"/>
      <c r="M29" s="2">
        <v>43437.44940972222</v>
      </c>
      <c r="N29" s="2">
        <v>43437.452326388891</v>
      </c>
      <c r="O29" s="3" t="s">
        <v>22</v>
      </c>
      <c r="P29" s="3" t="s">
        <v>23</v>
      </c>
      <c r="Q29" s="3" t="s">
        <v>73</v>
      </c>
      <c r="R29" s="3" t="s">
        <v>74</v>
      </c>
      <c r="S29" s="2">
        <v>43437.451273148145</v>
      </c>
      <c r="T29" s="2">
        <v>43437.451273148145</v>
      </c>
      <c r="U29" s="2">
        <v>43437.455740740741</v>
      </c>
      <c r="V29" s="2">
        <v>43437.455740740741</v>
      </c>
      <c r="W29" s="2">
        <v>43437.451273148145</v>
      </c>
      <c r="X29" s="2">
        <f t="shared" si="2"/>
        <v>43437.451273148145</v>
      </c>
      <c r="Y29" s="33">
        <f t="shared" si="3"/>
        <v>2.9166666718083434E-3</v>
      </c>
      <c r="Z29" s="33">
        <f t="shared" si="4"/>
        <v>5.8333333436166868E-3</v>
      </c>
      <c r="AA29" s="10"/>
      <c r="AB29" s="10">
        <f t="shared" si="5"/>
        <v>0</v>
      </c>
      <c r="AC29" s="10">
        <f t="shared" si="8"/>
        <v>0</v>
      </c>
      <c r="AD29" s="10"/>
      <c r="AE29" s="10"/>
      <c r="AG29" s="8"/>
    </row>
    <row r="30" spans="1:33" s="7" customFormat="1" x14ac:dyDescent="0.4">
      <c r="A30" s="16" t="str">
        <f t="shared" si="22"/>
        <v>-</v>
      </c>
      <c r="B30" s="16" t="str">
        <f t="shared" si="23"/>
        <v>-</v>
      </c>
      <c r="C30" s="7">
        <v>10</v>
      </c>
      <c r="D30" s="2">
        <v>43437.444780092592</v>
      </c>
      <c r="E30" s="3" t="s">
        <v>1417</v>
      </c>
      <c r="F30" s="3">
        <v>24185</v>
      </c>
      <c r="G30" s="3" t="s">
        <v>32</v>
      </c>
      <c r="H30" s="3">
        <v>6347</v>
      </c>
      <c r="I30" s="3">
        <v>970</v>
      </c>
      <c r="J30" s="3">
        <v>2</v>
      </c>
      <c r="K30" s="3">
        <v>4</v>
      </c>
      <c r="L30" s="3"/>
      <c r="M30" s="2">
        <v>43437.449432870373</v>
      </c>
      <c r="N30" s="2">
        <v>43437.45758101852</v>
      </c>
      <c r="O30" s="3" t="s">
        <v>22</v>
      </c>
      <c r="P30" s="3" t="s">
        <v>23</v>
      </c>
      <c r="Q30" s="3" t="s">
        <v>39</v>
      </c>
      <c r="R30" s="3" t="s">
        <v>40</v>
      </c>
      <c r="S30" s="2">
        <v>43437.446863425925</v>
      </c>
      <c r="T30" s="2">
        <v>43437.446863425925</v>
      </c>
      <c r="U30" s="2">
        <v>43437.458344907405</v>
      </c>
      <c r="V30" s="2">
        <v>43437.458344907405</v>
      </c>
      <c r="W30" s="3"/>
      <c r="X30" s="2">
        <f t="shared" si="2"/>
        <v>43437.444780092592</v>
      </c>
      <c r="Y30" s="33">
        <f t="shared" si="3"/>
        <v>8.1481481465743855E-3</v>
      </c>
      <c r="Z30" s="33">
        <f t="shared" si="4"/>
        <v>3.2592592586297542E-2</v>
      </c>
      <c r="AA30" s="10"/>
      <c r="AB30" s="10">
        <f t="shared" si="5"/>
        <v>2.5694444484543055E-3</v>
      </c>
      <c r="AC30" s="10">
        <f t="shared" si="8"/>
        <v>4.652777781302575E-3</v>
      </c>
      <c r="AD30" s="10"/>
      <c r="AE30" s="10"/>
    </row>
    <row r="31" spans="1:33" s="7" customFormat="1" hidden="1" x14ac:dyDescent="0.4">
      <c r="A31" s="16" t="str">
        <f t="shared" si="22"/>
        <v>-</v>
      </c>
      <c r="B31" s="16" t="str">
        <f t="shared" si="23"/>
        <v>-</v>
      </c>
      <c r="C31" s="7">
        <v>10</v>
      </c>
      <c r="D31" s="2">
        <v>43437.447060185186</v>
      </c>
      <c r="E31" s="3" t="s">
        <v>1418</v>
      </c>
      <c r="F31" s="3">
        <v>24186</v>
      </c>
      <c r="G31" s="3" t="s">
        <v>95</v>
      </c>
      <c r="H31" s="3">
        <v>0</v>
      </c>
      <c r="I31" s="3">
        <v>312</v>
      </c>
      <c r="J31" s="3">
        <v>4</v>
      </c>
      <c r="K31" s="3">
        <v>3</v>
      </c>
      <c r="L31" s="3"/>
      <c r="M31" s="2">
        <v>43437.450775462959</v>
      </c>
      <c r="N31" s="2">
        <v>43437.453576388885</v>
      </c>
      <c r="O31" s="3" t="s">
        <v>39</v>
      </c>
      <c r="P31" s="3" t="s">
        <v>40</v>
      </c>
      <c r="Q31" s="3" t="s">
        <v>75</v>
      </c>
      <c r="R31" s="3" t="s">
        <v>76</v>
      </c>
      <c r="S31" s="2">
        <v>43437.45071759259</v>
      </c>
      <c r="T31" s="2">
        <v>43437.45071759259</v>
      </c>
      <c r="U31" s="2">
        <v>43437.456180555557</v>
      </c>
      <c r="V31" s="2">
        <v>43437.456180555557</v>
      </c>
      <c r="W31" s="3"/>
      <c r="X31" s="2">
        <f t="shared" si="2"/>
        <v>43437.447060185186</v>
      </c>
      <c r="Y31" s="33">
        <f t="shared" si="3"/>
        <v>2.8009259258396924E-3</v>
      </c>
      <c r="Z31" s="33">
        <f t="shared" si="4"/>
        <v>8.4027777775190771E-3</v>
      </c>
      <c r="AA31" s="10"/>
      <c r="AB31" s="10">
        <f t="shared" si="5"/>
        <v>5.7870369346346706E-5</v>
      </c>
      <c r="AC31" s="10">
        <f t="shared" si="8"/>
        <v>3.7152777731535025E-3</v>
      </c>
      <c r="AD31" s="10"/>
      <c r="AE31" s="10"/>
    </row>
    <row r="32" spans="1:33" s="7" customFormat="1" x14ac:dyDescent="0.4">
      <c r="A32" s="16" t="str">
        <f t="shared" ref="A32" si="24">IF(W32&gt;0, "★", "-")</f>
        <v>-</v>
      </c>
      <c r="B32" s="16" t="str">
        <f t="shared" ref="B32" si="25">IF(L32&gt;0, "☆", "-")</f>
        <v>-</v>
      </c>
      <c r="C32" s="7">
        <v>10</v>
      </c>
      <c r="D32" s="2">
        <v>43437.447905092595</v>
      </c>
      <c r="E32" s="3" t="s">
        <v>1419</v>
      </c>
      <c r="F32" s="3">
        <v>24187</v>
      </c>
      <c r="G32" s="3" t="s">
        <v>32</v>
      </c>
      <c r="H32" s="3">
        <v>8196</v>
      </c>
      <c r="I32" s="3">
        <v>423</v>
      </c>
      <c r="J32" s="3">
        <v>13</v>
      </c>
      <c r="K32" s="3">
        <v>3</v>
      </c>
      <c r="L32" s="3"/>
      <c r="M32" s="2">
        <v>43437.45113425926</v>
      </c>
      <c r="N32" s="2">
        <v>43437.456446759257</v>
      </c>
      <c r="O32" s="3" t="s">
        <v>103</v>
      </c>
      <c r="P32" s="3" t="s">
        <v>19</v>
      </c>
      <c r="Q32" s="3" t="s">
        <v>43</v>
      </c>
      <c r="R32" s="3" t="s">
        <v>89</v>
      </c>
      <c r="S32" s="2">
        <v>43437.452002314814</v>
      </c>
      <c r="T32" s="2">
        <v>43437.452002314814</v>
      </c>
      <c r="U32" s="2">
        <v>43437.459780092591</v>
      </c>
      <c r="V32" s="2">
        <v>43437.459780092591</v>
      </c>
      <c r="W32" s="3"/>
      <c r="X32" s="2">
        <f t="shared" si="2"/>
        <v>43437.447905092595</v>
      </c>
      <c r="Y32" s="33">
        <f t="shared" si="3"/>
        <v>5.3124999976716936E-3</v>
      </c>
      <c r="Z32" s="33">
        <f t="shared" si="4"/>
        <v>1.5937499993015081E-2</v>
      </c>
      <c r="AA32" s="10"/>
      <c r="AB32" s="10">
        <f t="shared" si="5"/>
        <v>0</v>
      </c>
      <c r="AC32" s="10">
        <f t="shared" si="8"/>
        <v>3.2291666648234241E-3</v>
      </c>
      <c r="AD32" s="10"/>
      <c r="AE32" s="10"/>
    </row>
    <row r="33" spans="1:35" s="7" customFormat="1" x14ac:dyDescent="0.4">
      <c r="A33" s="16" t="str">
        <f>IF(W33&gt;0, "★", "-")</f>
        <v>-</v>
      </c>
      <c r="B33" s="16" t="str">
        <f>IF(L33&gt;0, "☆", "-")</f>
        <v>-</v>
      </c>
      <c r="C33" s="7">
        <v>10</v>
      </c>
      <c r="D33" s="2">
        <v>43437.448888888888</v>
      </c>
      <c r="E33" s="3" t="s">
        <v>1407</v>
      </c>
      <c r="F33" s="3">
        <v>24188</v>
      </c>
      <c r="G33" s="3" t="s">
        <v>97</v>
      </c>
      <c r="H33" s="3">
        <v>7824</v>
      </c>
      <c r="I33" s="3">
        <v>963</v>
      </c>
      <c r="J33" s="3">
        <v>15</v>
      </c>
      <c r="K33" s="3">
        <v>1</v>
      </c>
      <c r="L33" s="3"/>
      <c r="M33" s="2">
        <v>43437.450208333335</v>
      </c>
      <c r="N33" s="2">
        <v>43437.453912037039</v>
      </c>
      <c r="O33" s="3" t="s">
        <v>63</v>
      </c>
      <c r="P33" s="3" t="s">
        <v>64</v>
      </c>
      <c r="Q33" s="3" t="s">
        <v>20</v>
      </c>
      <c r="R33" s="3" t="s">
        <v>21</v>
      </c>
      <c r="S33" s="2">
        <v>43437.451747685183</v>
      </c>
      <c r="T33" s="2">
        <v>43437.451747685183</v>
      </c>
      <c r="U33" s="2">
        <v>43437.45826388889</v>
      </c>
      <c r="V33" s="2">
        <v>43437.45826388889</v>
      </c>
      <c r="W33" s="3"/>
      <c r="X33" s="2">
        <f t="shared" si="2"/>
        <v>43437.448888888888</v>
      </c>
      <c r="Y33" s="33">
        <f t="shared" si="3"/>
        <v>3.7037037036498077E-3</v>
      </c>
      <c r="Z33" s="33">
        <f t="shared" si="4"/>
        <v>3.7037037036498077E-3</v>
      </c>
      <c r="AA33" s="10"/>
      <c r="AB33" s="10">
        <f t="shared" si="5"/>
        <v>0</v>
      </c>
      <c r="AC33" s="10">
        <f t="shared" si="8"/>
        <v>1.3194444472901523E-3</v>
      </c>
      <c r="AD33" s="10"/>
      <c r="AE33" s="10"/>
    </row>
    <row r="34" spans="1:35" s="7" customFormat="1" x14ac:dyDescent="0.4">
      <c r="A34" s="16" t="str">
        <f t="shared" si="16"/>
        <v>-</v>
      </c>
      <c r="B34" s="16" t="str">
        <f t="shared" si="17"/>
        <v>-</v>
      </c>
      <c r="C34" s="7">
        <v>10</v>
      </c>
      <c r="D34" s="2">
        <v>43437.454282407409</v>
      </c>
      <c r="E34" s="3" t="s">
        <v>1420</v>
      </c>
      <c r="F34" s="3">
        <v>24189</v>
      </c>
      <c r="G34" s="3" t="s">
        <v>97</v>
      </c>
      <c r="H34" s="3">
        <v>8194</v>
      </c>
      <c r="I34" s="3">
        <v>677</v>
      </c>
      <c r="J34" s="3">
        <v>6</v>
      </c>
      <c r="K34" s="3">
        <v>2</v>
      </c>
      <c r="L34" s="3"/>
      <c r="M34" s="2">
        <v>43437.459409722222</v>
      </c>
      <c r="N34" s="2">
        <v>43437.464039351849</v>
      </c>
      <c r="O34" s="3" t="s">
        <v>103</v>
      </c>
      <c r="P34" s="3" t="s">
        <v>19</v>
      </c>
      <c r="Q34" s="3" t="s">
        <v>30</v>
      </c>
      <c r="R34" s="3" t="s">
        <v>31</v>
      </c>
      <c r="S34" s="2">
        <v>43437.457453703704</v>
      </c>
      <c r="T34" s="2">
        <v>43437.457453703704</v>
      </c>
      <c r="U34" s="2">
        <v>43437.46434027778</v>
      </c>
      <c r="V34" s="2">
        <v>43437.46434027778</v>
      </c>
      <c r="W34" s="3"/>
      <c r="X34" s="2">
        <f t="shared" si="2"/>
        <v>43437.454282407409</v>
      </c>
      <c r="Y34" s="33">
        <f t="shared" si="3"/>
        <v>4.6296296277432702E-3</v>
      </c>
      <c r="Z34" s="33">
        <f t="shared" si="4"/>
        <v>9.2592592554865405E-3</v>
      </c>
      <c r="AA34" s="10"/>
      <c r="AB34" s="10">
        <f t="shared" si="5"/>
        <v>1.9560185173759237E-3</v>
      </c>
      <c r="AC34" s="10">
        <f t="shared" si="8"/>
        <v>5.1273148128530011E-3</v>
      </c>
      <c r="AD34" s="10"/>
      <c r="AE34" s="10"/>
    </row>
    <row r="35" spans="1:35" s="7" customFormat="1" x14ac:dyDescent="0.4">
      <c r="A35" s="16" t="str">
        <f t="shared" si="14"/>
        <v>-</v>
      </c>
      <c r="B35" s="16" t="str">
        <f t="shared" si="15"/>
        <v>-</v>
      </c>
      <c r="C35" s="7">
        <v>10</v>
      </c>
      <c r="D35" s="2">
        <v>43437.454282407409</v>
      </c>
      <c r="E35" s="3" t="s">
        <v>1421</v>
      </c>
      <c r="F35" s="3">
        <v>24190</v>
      </c>
      <c r="G35" s="3" t="s">
        <v>97</v>
      </c>
      <c r="H35" s="3">
        <v>8193</v>
      </c>
      <c r="I35" s="3">
        <v>302</v>
      </c>
      <c r="J35" s="3">
        <v>10</v>
      </c>
      <c r="K35" s="3">
        <v>3</v>
      </c>
      <c r="L35" s="3"/>
      <c r="M35" s="2">
        <v>43437.460428240738</v>
      </c>
      <c r="N35" s="2">
        <v>43437.465092592596</v>
      </c>
      <c r="O35" s="3" t="s">
        <v>103</v>
      </c>
      <c r="P35" s="3" t="s">
        <v>19</v>
      </c>
      <c r="Q35" s="3" t="s">
        <v>30</v>
      </c>
      <c r="R35" s="3" t="s">
        <v>31</v>
      </c>
      <c r="S35" s="2">
        <v>43437.459398148145</v>
      </c>
      <c r="T35" s="2">
        <v>43437.459398148145</v>
      </c>
      <c r="U35" s="2">
        <v>43437.466979166667</v>
      </c>
      <c r="V35" s="2">
        <v>43437.466979166667</v>
      </c>
      <c r="W35" s="3"/>
      <c r="X35" s="2">
        <f t="shared" si="2"/>
        <v>43437.454282407409</v>
      </c>
      <c r="Y35" s="33">
        <f t="shared" si="3"/>
        <v>4.6643518580822274E-3</v>
      </c>
      <c r="Z35" s="33">
        <f t="shared" si="4"/>
        <v>1.3993055574246682E-2</v>
      </c>
      <c r="AA35" s="10"/>
      <c r="AB35" s="10">
        <f t="shared" si="5"/>
        <v>1.0300925932824612E-3</v>
      </c>
      <c r="AC35" s="10">
        <f t="shared" si="8"/>
        <v>6.1458333293558098E-3</v>
      </c>
      <c r="AD35" s="10"/>
      <c r="AE35" s="10"/>
    </row>
    <row r="36" spans="1:35" s="7" customFormat="1" x14ac:dyDescent="0.4">
      <c r="A36" s="16" t="str">
        <f>IF(W36&gt;0, "★", "-")</f>
        <v>-</v>
      </c>
      <c r="B36" s="16" t="str">
        <f>IF(L36&gt;0, "☆", "-")</f>
        <v>-</v>
      </c>
      <c r="C36" s="7">
        <v>10</v>
      </c>
      <c r="D36" s="2">
        <v>43437.455358796295</v>
      </c>
      <c r="E36" s="3" t="s">
        <v>1403</v>
      </c>
      <c r="F36" s="3">
        <v>24191</v>
      </c>
      <c r="G36" s="3" t="s">
        <v>32</v>
      </c>
      <c r="H36" s="3">
        <v>6833</v>
      </c>
      <c r="I36" s="3">
        <v>707</v>
      </c>
      <c r="J36" s="3">
        <v>9</v>
      </c>
      <c r="K36" s="3">
        <v>1</v>
      </c>
      <c r="L36" s="3"/>
      <c r="M36" s="2">
        <v>43437.458136574074</v>
      </c>
      <c r="N36" s="2">
        <v>43437.462453703702</v>
      </c>
      <c r="O36" s="3" t="s">
        <v>22</v>
      </c>
      <c r="P36" s="3" t="s">
        <v>23</v>
      </c>
      <c r="Q36" s="3" t="s">
        <v>33</v>
      </c>
      <c r="R36" s="3" t="s">
        <v>34</v>
      </c>
      <c r="S36" s="2">
        <v>43437.457094907404</v>
      </c>
      <c r="T36" s="2">
        <v>43437.457094907404</v>
      </c>
      <c r="U36" s="2">
        <v>43437.463194444441</v>
      </c>
      <c r="V36" s="2">
        <v>43437.463194444441</v>
      </c>
      <c r="W36" s="3"/>
      <c r="X36" s="2">
        <f t="shared" si="2"/>
        <v>43437.455358796295</v>
      </c>
      <c r="Y36" s="33">
        <f t="shared" si="3"/>
        <v>4.3171296274522319E-3</v>
      </c>
      <c r="Z36" s="33">
        <f t="shared" si="4"/>
        <v>4.3171296274522319E-3</v>
      </c>
      <c r="AA36" s="10"/>
      <c r="AB36" s="10">
        <f t="shared" si="5"/>
        <v>1.0416666700621136E-3</v>
      </c>
      <c r="AC36" s="10">
        <f t="shared" si="8"/>
        <v>2.7777777795563452E-3</v>
      </c>
      <c r="AD36" s="10"/>
      <c r="AE36" s="10"/>
    </row>
    <row r="37" spans="1:35" s="7" customFormat="1" hidden="1" x14ac:dyDescent="0.4">
      <c r="A37" s="16" t="str">
        <f t="shared" ref="A37:A52" si="26">IF(W37&gt;0, "★", "-")</f>
        <v>-</v>
      </c>
      <c r="B37" s="16" t="str">
        <f t="shared" ref="B37:B52" si="27">IF(L37&gt;0, "☆", "-")</f>
        <v>-</v>
      </c>
      <c r="C37" s="7">
        <v>10</v>
      </c>
      <c r="D37" s="2">
        <v>43437.455949074072</v>
      </c>
      <c r="E37" s="3" t="s">
        <v>1422</v>
      </c>
      <c r="F37" s="3">
        <v>24192</v>
      </c>
      <c r="G37" s="3" t="s">
        <v>95</v>
      </c>
      <c r="H37" s="3">
        <v>0</v>
      </c>
      <c r="I37" s="3">
        <v>211</v>
      </c>
      <c r="J37" s="3">
        <v>7</v>
      </c>
      <c r="K37" s="3">
        <v>2</v>
      </c>
      <c r="L37" s="3"/>
      <c r="M37" s="2">
        <v>43437.457812499997</v>
      </c>
      <c r="N37" s="2">
        <v>43437.462280092594</v>
      </c>
      <c r="O37" s="3" t="s">
        <v>70</v>
      </c>
      <c r="P37" s="3" t="s">
        <v>105</v>
      </c>
      <c r="Q37" s="3" t="s">
        <v>28</v>
      </c>
      <c r="R37" s="3" t="s">
        <v>29</v>
      </c>
      <c r="S37" s="2">
        <v>43437.460358796299</v>
      </c>
      <c r="T37" s="2">
        <v>43437.460358796299</v>
      </c>
      <c r="U37" s="2">
        <v>43437.467511574076</v>
      </c>
      <c r="V37" s="2">
        <v>43437.467511574076</v>
      </c>
      <c r="W37" s="3"/>
      <c r="X37" s="2">
        <f t="shared" si="2"/>
        <v>43437.455949074072</v>
      </c>
      <c r="Y37" s="33">
        <f t="shared" si="3"/>
        <v>4.4675925964838825E-3</v>
      </c>
      <c r="Z37" s="33">
        <f t="shared" si="4"/>
        <v>8.935185192967765E-3</v>
      </c>
      <c r="AA37" s="10"/>
      <c r="AB37" s="10">
        <f t="shared" si="5"/>
        <v>0</v>
      </c>
      <c r="AC37" s="10">
        <f t="shared" si="8"/>
        <v>1.8634259249665774E-3</v>
      </c>
      <c r="AD37" s="10"/>
      <c r="AE37" s="10"/>
    </row>
    <row r="38" spans="1:35" s="7" customFormat="1" x14ac:dyDescent="0.4">
      <c r="A38" s="16" t="str">
        <f t="shared" ref="A38:A51" si="28">IF(W38&gt;0, "★", "-")</f>
        <v>-</v>
      </c>
      <c r="B38" s="16" t="str">
        <f t="shared" ref="B38:B51" si="29">IF(L38&gt;0, "☆", "-")</f>
        <v>-</v>
      </c>
      <c r="C38" s="7">
        <v>10</v>
      </c>
      <c r="D38" s="2">
        <v>43437.456956018519</v>
      </c>
      <c r="E38" s="3" t="s">
        <v>1394</v>
      </c>
      <c r="F38" s="3">
        <v>24193</v>
      </c>
      <c r="G38" s="3" t="s">
        <v>32</v>
      </c>
      <c r="H38" s="3">
        <v>7012</v>
      </c>
      <c r="I38" s="3">
        <v>272</v>
      </c>
      <c r="J38" s="3">
        <v>4</v>
      </c>
      <c r="K38" s="3">
        <v>1</v>
      </c>
      <c r="L38" s="3"/>
      <c r="M38" s="2">
        <v>43437.459120370368</v>
      </c>
      <c r="N38" s="2">
        <v>43437.469490740739</v>
      </c>
      <c r="O38" s="3" t="s">
        <v>48</v>
      </c>
      <c r="P38" s="3" t="s">
        <v>49</v>
      </c>
      <c r="Q38" s="3" t="s">
        <v>63</v>
      </c>
      <c r="R38" s="3" t="s">
        <v>64</v>
      </c>
      <c r="S38" s="2">
        <v>43437.458877314813</v>
      </c>
      <c r="T38" s="2">
        <v>43437.458877314813</v>
      </c>
      <c r="U38" s="2">
        <v>43437.468900462962</v>
      </c>
      <c r="V38" s="2">
        <v>43437.468900462962</v>
      </c>
      <c r="W38" s="3"/>
      <c r="X38" s="2">
        <f t="shared" si="2"/>
        <v>43437.456956018519</v>
      </c>
      <c r="Y38" s="33">
        <f t="shared" si="3"/>
        <v>1.0370370371674653E-2</v>
      </c>
      <c r="Z38" s="33">
        <f t="shared" si="4"/>
        <v>1.0370370371674653E-2</v>
      </c>
      <c r="AA38" s="10"/>
      <c r="AB38" s="10">
        <f t="shared" si="5"/>
        <v>2.4305555416503921E-4</v>
      </c>
      <c r="AC38" s="10">
        <f t="shared" si="8"/>
        <v>2.1643518484779634E-3</v>
      </c>
      <c r="AD38" s="10"/>
      <c r="AE38" s="10"/>
    </row>
    <row r="39" spans="1:35" s="7" customFormat="1" hidden="1" x14ac:dyDescent="0.4">
      <c r="A39" s="16" t="str">
        <f t="shared" si="28"/>
        <v>-</v>
      </c>
      <c r="B39" s="16" t="str">
        <f t="shared" si="29"/>
        <v>-</v>
      </c>
      <c r="C39" s="7">
        <v>10</v>
      </c>
      <c r="D39" s="2">
        <v>43437.458067129628</v>
      </c>
      <c r="E39" s="3" t="s">
        <v>1424</v>
      </c>
      <c r="F39" s="3">
        <v>24195</v>
      </c>
      <c r="G39" s="3" t="s">
        <v>96</v>
      </c>
      <c r="H39" s="3">
        <v>0</v>
      </c>
      <c r="I39" s="3">
        <v>821</v>
      </c>
      <c r="J39" s="3">
        <v>2</v>
      </c>
      <c r="K39" s="3">
        <v>1</v>
      </c>
      <c r="L39" s="3"/>
      <c r="M39" s="2">
        <v>43437.460231481484</v>
      </c>
      <c r="N39" s="2">
        <v>43437.464918981481</v>
      </c>
      <c r="O39" s="3" t="s">
        <v>48</v>
      </c>
      <c r="P39" s="3" t="s">
        <v>49</v>
      </c>
      <c r="Q39" s="3" t="s">
        <v>41</v>
      </c>
      <c r="R39" s="3" t="s">
        <v>42</v>
      </c>
      <c r="S39" s="2">
        <v>43437.459861111114</v>
      </c>
      <c r="T39" s="2">
        <v>43437.459861111114</v>
      </c>
      <c r="U39" s="2">
        <v>43437.464328703703</v>
      </c>
      <c r="V39" s="2">
        <v>43437.464328703703</v>
      </c>
      <c r="W39" s="3"/>
      <c r="X39" s="2">
        <f t="shared" si="2"/>
        <v>43437.458067129628</v>
      </c>
      <c r="Y39" s="33">
        <f t="shared" si="3"/>
        <v>4.687499997089617E-3</v>
      </c>
      <c r="Z39" s="33">
        <f t="shared" si="4"/>
        <v>4.687499997089617E-3</v>
      </c>
      <c r="AA39" s="10"/>
      <c r="AB39" s="10">
        <f t="shared" si="5"/>
        <v>3.7037036963738501E-4</v>
      </c>
      <c r="AC39" s="10">
        <f t="shared" si="8"/>
        <v>2.164351855753921E-3</v>
      </c>
      <c r="AD39" s="10"/>
      <c r="AE39" s="10"/>
    </row>
    <row r="40" spans="1:35" s="7" customFormat="1" hidden="1" x14ac:dyDescent="0.4">
      <c r="A40" s="16" t="str">
        <f t="shared" ref="A40:A43" si="30">IF(W40&gt;0, "★", "-")</f>
        <v>★</v>
      </c>
      <c r="B40" s="16" t="str">
        <f t="shared" ref="B40:B43" si="31">IF(L40&gt;0, "☆", "-")</f>
        <v>☆</v>
      </c>
      <c r="C40" s="7">
        <v>10</v>
      </c>
      <c r="D40" s="2">
        <v>43437.391134259262</v>
      </c>
      <c r="E40" s="3" t="s">
        <v>1389</v>
      </c>
      <c r="F40" s="3">
        <v>24142</v>
      </c>
      <c r="G40" s="3" t="s">
        <v>32</v>
      </c>
      <c r="H40" s="3">
        <v>3510</v>
      </c>
      <c r="I40" s="3">
        <v>899</v>
      </c>
      <c r="J40" s="3">
        <v>3</v>
      </c>
      <c r="K40" s="3">
        <v>1</v>
      </c>
      <c r="L40" s="2">
        <v>43437.391365740739</v>
      </c>
      <c r="M40" s="3"/>
      <c r="N40" s="3"/>
      <c r="O40" s="3" t="s">
        <v>55</v>
      </c>
      <c r="P40" s="3" t="s">
        <v>56</v>
      </c>
      <c r="Q40" s="3" t="s">
        <v>26</v>
      </c>
      <c r="R40" s="3" t="s">
        <v>27</v>
      </c>
      <c r="S40" s="2">
        <v>43437.423321759263</v>
      </c>
      <c r="T40" s="3"/>
      <c r="U40" s="2">
        <v>43437.427476851852</v>
      </c>
      <c r="V40" s="3"/>
      <c r="W40" s="2">
        <v>43437.39806712963</v>
      </c>
      <c r="X40" s="2">
        <f t="shared" ref="X40:X50" si="32">IF(W40&gt;0,W40,D40)</f>
        <v>43437.39806712963</v>
      </c>
      <c r="Y40" s="33">
        <f t="shared" ref="Y40:Y50" si="33">N40-M40</f>
        <v>0</v>
      </c>
      <c r="Z40" s="33">
        <f t="shared" ref="Z40:Z50" si="34">Y40*K40</f>
        <v>0</v>
      </c>
      <c r="AA40" s="10"/>
      <c r="AB40" s="10">
        <f t="shared" ref="AB40" si="35">IF(IF(A40="☆",L40-S40,M40-S40)&lt;0,0,IF(A40="☆",L40-S40,M40-S40))</f>
        <v>0</v>
      </c>
      <c r="AC40" s="10">
        <f>S40-AG40</f>
        <v>6.6550925985211506E-3</v>
      </c>
      <c r="AD40" s="10"/>
      <c r="AE40" s="10"/>
      <c r="AG40" s="8">
        <v>43437.416666666664</v>
      </c>
      <c r="AH40" s="7" t="s">
        <v>93</v>
      </c>
      <c r="AI40" s="7" t="s">
        <v>94</v>
      </c>
    </row>
    <row r="41" spans="1:35" s="7" customFormat="1" hidden="1" x14ac:dyDescent="0.4">
      <c r="A41" s="16" t="str">
        <f t="shared" si="30"/>
        <v>-</v>
      </c>
      <c r="B41" s="16" t="str">
        <f t="shared" si="31"/>
        <v>☆</v>
      </c>
      <c r="C41" s="7">
        <v>10</v>
      </c>
      <c r="D41" s="2">
        <v>43437.391574074078</v>
      </c>
      <c r="E41" s="3" t="s">
        <v>1389</v>
      </c>
      <c r="F41" s="3">
        <v>24143</v>
      </c>
      <c r="G41" s="3" t="s">
        <v>110</v>
      </c>
      <c r="H41" s="3">
        <v>3510</v>
      </c>
      <c r="I41" s="3">
        <v>5</v>
      </c>
      <c r="J41" s="3">
        <v>3</v>
      </c>
      <c r="K41" s="3">
        <v>1</v>
      </c>
      <c r="L41" s="2">
        <v>43437.391712962963</v>
      </c>
      <c r="M41" s="3"/>
      <c r="N41" s="3"/>
      <c r="O41" s="3" t="s">
        <v>55</v>
      </c>
      <c r="P41" s="3" t="s">
        <v>56</v>
      </c>
      <c r="Q41" s="3" t="s">
        <v>26</v>
      </c>
      <c r="R41" s="3" t="s">
        <v>27</v>
      </c>
      <c r="S41" s="2">
        <v>43437.423321759263</v>
      </c>
      <c r="T41" s="3"/>
      <c r="U41" s="2">
        <v>43437.427476851852</v>
      </c>
      <c r="V41" s="3"/>
      <c r="W41" s="3"/>
      <c r="X41" s="2">
        <f t="shared" si="32"/>
        <v>43437.391574074078</v>
      </c>
      <c r="Y41" s="33">
        <f t="shared" si="33"/>
        <v>0</v>
      </c>
      <c r="Z41" s="33">
        <f t="shared" si="34"/>
        <v>0</v>
      </c>
      <c r="AA41" s="10"/>
      <c r="AB41" s="10">
        <f t="shared" ref="AB41:AB50" si="36">IF(IF(A41="☆",L41-S41,M41-S41)&lt;0,0,IF(A41="☆",L41-S41,M41-S41))</f>
        <v>0</v>
      </c>
      <c r="AC41" s="10"/>
      <c r="AD41" s="10"/>
      <c r="AE41" s="10"/>
      <c r="AG41" s="8">
        <v>43437.416666666664</v>
      </c>
      <c r="AH41" s="7" t="s">
        <v>93</v>
      </c>
      <c r="AI41" s="7" t="s">
        <v>94</v>
      </c>
    </row>
    <row r="42" spans="1:35" s="7" customFormat="1" hidden="1" x14ac:dyDescent="0.4">
      <c r="A42" s="16" t="str">
        <f t="shared" si="30"/>
        <v>-</v>
      </c>
      <c r="B42" s="16" t="str">
        <f t="shared" si="31"/>
        <v>☆</v>
      </c>
      <c r="C42" s="7">
        <v>10</v>
      </c>
      <c r="D42" s="2">
        <v>43437.392453703702</v>
      </c>
      <c r="E42" s="3" t="s">
        <v>1389</v>
      </c>
      <c r="F42" s="3">
        <v>24144</v>
      </c>
      <c r="G42" s="3" t="s">
        <v>110</v>
      </c>
      <c r="H42" s="3">
        <v>3510</v>
      </c>
      <c r="I42" s="3">
        <v>386</v>
      </c>
      <c r="J42" s="3">
        <v>3</v>
      </c>
      <c r="K42" s="3">
        <v>1</v>
      </c>
      <c r="L42" s="2">
        <v>43437.392650462964</v>
      </c>
      <c r="M42" s="3"/>
      <c r="N42" s="3"/>
      <c r="O42" s="3" t="s">
        <v>55</v>
      </c>
      <c r="P42" s="3" t="s">
        <v>56</v>
      </c>
      <c r="Q42" s="3" t="s">
        <v>26</v>
      </c>
      <c r="R42" s="3" t="s">
        <v>27</v>
      </c>
      <c r="S42" s="2">
        <v>43437.423321759263</v>
      </c>
      <c r="T42" s="3"/>
      <c r="U42" s="2">
        <v>43437.427476851852</v>
      </c>
      <c r="V42" s="3"/>
      <c r="W42" s="3"/>
      <c r="X42" s="2">
        <f t="shared" si="32"/>
        <v>43437.392453703702</v>
      </c>
      <c r="Y42" s="33">
        <f t="shared" si="33"/>
        <v>0</v>
      </c>
      <c r="Z42" s="33">
        <f t="shared" si="34"/>
        <v>0</v>
      </c>
      <c r="AA42" s="10"/>
      <c r="AB42" s="10">
        <f t="shared" si="36"/>
        <v>0</v>
      </c>
      <c r="AC42" s="10"/>
      <c r="AD42" s="10"/>
      <c r="AE42" s="10"/>
      <c r="AG42" s="8">
        <v>43437.416666666664</v>
      </c>
      <c r="AH42" s="7" t="s">
        <v>93</v>
      </c>
      <c r="AI42" s="7" t="s">
        <v>94</v>
      </c>
    </row>
    <row r="43" spans="1:35" s="7" customFormat="1" hidden="1" x14ac:dyDescent="0.4">
      <c r="A43" s="16" t="str">
        <f t="shared" si="30"/>
        <v>★</v>
      </c>
      <c r="B43" s="16" t="str">
        <f t="shared" si="31"/>
        <v>☆</v>
      </c>
      <c r="C43" s="7">
        <v>10</v>
      </c>
      <c r="D43" s="2">
        <v>43437.402824074074</v>
      </c>
      <c r="E43" s="3" t="s">
        <v>1204</v>
      </c>
      <c r="F43" s="3">
        <v>24145</v>
      </c>
      <c r="G43" s="3" t="s">
        <v>32</v>
      </c>
      <c r="H43" s="3">
        <v>8133</v>
      </c>
      <c r="I43" s="3">
        <v>251</v>
      </c>
      <c r="J43" s="3">
        <v>2</v>
      </c>
      <c r="K43" s="3">
        <v>1</v>
      </c>
      <c r="L43" s="2">
        <v>43437.403171296297</v>
      </c>
      <c r="M43" s="3"/>
      <c r="N43" s="3"/>
      <c r="O43" s="3" t="s">
        <v>43</v>
      </c>
      <c r="P43" s="3" t="s">
        <v>89</v>
      </c>
      <c r="Q43" s="3" t="s">
        <v>71</v>
      </c>
      <c r="R43" s="3" t="s">
        <v>72</v>
      </c>
      <c r="S43" s="2">
        <v>43437.425474537034</v>
      </c>
      <c r="T43" s="3"/>
      <c r="U43" s="2">
        <v>43437.43005787037</v>
      </c>
      <c r="V43" s="3"/>
      <c r="W43" s="2">
        <v>43437.409756944442</v>
      </c>
      <c r="X43" s="2">
        <f t="shared" si="32"/>
        <v>43437.409756944442</v>
      </c>
      <c r="Y43" s="33">
        <f t="shared" si="33"/>
        <v>0</v>
      </c>
      <c r="Z43" s="33">
        <f t="shared" si="34"/>
        <v>0</v>
      </c>
      <c r="AA43" s="10"/>
      <c r="AB43" s="10">
        <f t="shared" si="36"/>
        <v>0</v>
      </c>
      <c r="AC43" s="10">
        <f t="shared" ref="AC43" si="37">S43-AG43</f>
        <v>8.8078703702194616E-3</v>
      </c>
      <c r="AD43" s="10"/>
      <c r="AE43" s="10"/>
      <c r="AG43" s="8">
        <v>43437.416666666664</v>
      </c>
      <c r="AH43" s="7" t="s">
        <v>93</v>
      </c>
    </row>
    <row r="44" spans="1:35" s="7" customFormat="1" hidden="1" x14ac:dyDescent="0.4">
      <c r="A44" s="16" t="str">
        <f t="shared" ref="A44:A49" si="38">IF(W44&gt;0, "★", "-")</f>
        <v>-</v>
      </c>
      <c r="B44" s="16" t="str">
        <f t="shared" ref="B44:B49" si="39">IF(L44&gt;0, "☆", "-")</f>
        <v>☆</v>
      </c>
      <c r="C44" s="7">
        <v>10</v>
      </c>
      <c r="D44" s="2">
        <v>43437.421377314815</v>
      </c>
      <c r="E44" s="3" t="s">
        <v>1398</v>
      </c>
      <c r="F44" s="3">
        <v>24158</v>
      </c>
      <c r="G44" s="3" t="s">
        <v>18</v>
      </c>
      <c r="H44" s="3">
        <v>1312</v>
      </c>
      <c r="I44" s="3">
        <v>737</v>
      </c>
      <c r="J44" s="3">
        <v>6</v>
      </c>
      <c r="K44" s="3">
        <v>1</v>
      </c>
      <c r="L44" s="2">
        <v>43437.421620370369</v>
      </c>
      <c r="M44" s="3"/>
      <c r="N44" s="3"/>
      <c r="O44" s="3" t="s">
        <v>103</v>
      </c>
      <c r="P44" s="3" t="s">
        <v>19</v>
      </c>
      <c r="Q44" s="3" t="s">
        <v>20</v>
      </c>
      <c r="R44" s="3" t="s">
        <v>21</v>
      </c>
      <c r="S44" s="2">
        <v>43437.425937499997</v>
      </c>
      <c r="T44" s="3"/>
      <c r="U44" s="2">
        <v>43437.431990740741</v>
      </c>
      <c r="V44" s="3"/>
      <c r="W44" s="3"/>
      <c r="X44" s="2">
        <f t="shared" si="32"/>
        <v>43437.421377314815</v>
      </c>
      <c r="Y44" s="33">
        <f t="shared" si="33"/>
        <v>0</v>
      </c>
      <c r="Z44" s="33">
        <f t="shared" si="34"/>
        <v>0</v>
      </c>
      <c r="AA44" s="10"/>
      <c r="AB44" s="10">
        <f t="shared" si="36"/>
        <v>0</v>
      </c>
      <c r="AC44" s="10"/>
      <c r="AD44" s="10"/>
      <c r="AE44" s="10"/>
      <c r="AG44" s="7" t="s">
        <v>1647</v>
      </c>
    </row>
    <row r="45" spans="1:35" s="7" customFormat="1" hidden="1" x14ac:dyDescent="0.4">
      <c r="A45" s="16" t="str">
        <f t="shared" si="38"/>
        <v>-</v>
      </c>
      <c r="B45" s="16" t="str">
        <f t="shared" si="39"/>
        <v>☆</v>
      </c>
      <c r="C45" s="7">
        <v>10</v>
      </c>
      <c r="D45" s="2">
        <v>43437.421863425923</v>
      </c>
      <c r="E45" s="3" t="s">
        <v>1398</v>
      </c>
      <c r="F45" s="3">
        <v>24159</v>
      </c>
      <c r="G45" s="3" t="s">
        <v>32</v>
      </c>
      <c r="H45" s="3">
        <v>1312</v>
      </c>
      <c r="I45" s="3">
        <v>970</v>
      </c>
      <c r="J45" s="3">
        <v>6</v>
      </c>
      <c r="K45" s="3">
        <v>1</v>
      </c>
      <c r="L45" s="2">
        <v>43437.422037037039</v>
      </c>
      <c r="M45" s="3"/>
      <c r="N45" s="3"/>
      <c r="O45" s="3" t="s">
        <v>103</v>
      </c>
      <c r="P45" s="3" t="s">
        <v>19</v>
      </c>
      <c r="Q45" s="3" t="s">
        <v>44</v>
      </c>
      <c r="R45" s="3" t="s">
        <v>45</v>
      </c>
      <c r="S45" s="2">
        <v>43437.426180555558</v>
      </c>
      <c r="T45" s="3"/>
      <c r="U45" s="2">
        <v>43437.431284722225</v>
      </c>
      <c r="V45" s="3"/>
      <c r="W45" s="3"/>
      <c r="X45" s="2">
        <f t="shared" si="32"/>
        <v>43437.421863425923</v>
      </c>
      <c r="Y45" s="33">
        <f t="shared" si="33"/>
        <v>0</v>
      </c>
      <c r="Z45" s="33">
        <f t="shared" si="34"/>
        <v>0</v>
      </c>
      <c r="AA45" s="10"/>
      <c r="AB45" s="10">
        <f t="shared" si="36"/>
        <v>0</v>
      </c>
      <c r="AC45" s="10"/>
      <c r="AD45" s="10"/>
      <c r="AE45" s="10"/>
      <c r="AG45" s="7" t="s">
        <v>1647</v>
      </c>
    </row>
    <row r="46" spans="1:35" s="7" customFormat="1" hidden="1" x14ac:dyDescent="0.4">
      <c r="A46" s="16" t="str">
        <f t="shared" si="38"/>
        <v>-</v>
      </c>
      <c r="B46" s="16" t="str">
        <f t="shared" si="39"/>
        <v>☆</v>
      </c>
      <c r="C46" s="7">
        <v>10</v>
      </c>
      <c r="D46" s="2">
        <v>43437.422418981485</v>
      </c>
      <c r="E46" s="3" t="s">
        <v>1398</v>
      </c>
      <c r="F46" s="3">
        <v>24160</v>
      </c>
      <c r="G46" s="3" t="s">
        <v>18</v>
      </c>
      <c r="H46" s="3">
        <v>1312</v>
      </c>
      <c r="I46" s="3">
        <v>202</v>
      </c>
      <c r="J46" s="3">
        <v>10</v>
      </c>
      <c r="K46" s="3">
        <v>1</v>
      </c>
      <c r="L46" s="2">
        <v>43437.42491898148</v>
      </c>
      <c r="M46" s="3"/>
      <c r="N46" s="3"/>
      <c r="O46" s="3" t="s">
        <v>70</v>
      </c>
      <c r="P46" s="3" t="s">
        <v>105</v>
      </c>
      <c r="Q46" s="3" t="s">
        <v>20</v>
      </c>
      <c r="R46" s="3" t="s">
        <v>21</v>
      </c>
      <c r="S46" s="2">
        <v>43437.424027777779</v>
      </c>
      <c r="T46" s="3"/>
      <c r="U46" s="2">
        <v>43437.428981481484</v>
      </c>
      <c r="V46" s="3"/>
      <c r="W46" s="3"/>
      <c r="X46" s="2">
        <f t="shared" si="32"/>
        <v>43437.422418981485</v>
      </c>
      <c r="Y46" s="33">
        <f t="shared" si="33"/>
        <v>0</v>
      </c>
      <c r="Z46" s="33">
        <f t="shared" si="34"/>
        <v>0</v>
      </c>
      <c r="AA46" s="10"/>
      <c r="AB46" s="10">
        <f t="shared" si="36"/>
        <v>0</v>
      </c>
      <c r="AC46" s="10">
        <f>IF(IF(B46="☆",(IF(L46&gt;S46,L46-X46,S46-X46)),M46-X46)&lt;0,0,IF(B46="☆",(IF(L46&gt;S46,L46-X46,S46-X46)),M46-X46))</f>
        <v>2.4999999950523488E-3</v>
      </c>
      <c r="AD46" s="10"/>
      <c r="AE46" s="10"/>
      <c r="AG46" s="7" t="s">
        <v>1647</v>
      </c>
    </row>
    <row r="47" spans="1:35" s="7" customFormat="1" hidden="1" x14ac:dyDescent="0.4">
      <c r="A47" s="16" t="str">
        <f t="shared" si="38"/>
        <v>-</v>
      </c>
      <c r="B47" s="16" t="str">
        <f t="shared" si="39"/>
        <v>☆</v>
      </c>
      <c r="C47" s="7">
        <v>10</v>
      </c>
      <c r="D47" s="2">
        <v>43437.430613425924</v>
      </c>
      <c r="E47" s="3" t="s">
        <v>1406</v>
      </c>
      <c r="F47" s="3">
        <v>24169</v>
      </c>
      <c r="G47" s="3" t="s">
        <v>95</v>
      </c>
      <c r="H47" s="3">
        <v>0</v>
      </c>
      <c r="I47" s="3">
        <v>69</v>
      </c>
      <c r="J47" s="3">
        <v>10</v>
      </c>
      <c r="K47" s="3">
        <v>3</v>
      </c>
      <c r="L47" s="2">
        <v>43437.43513888889</v>
      </c>
      <c r="M47" s="3"/>
      <c r="N47" s="3"/>
      <c r="O47" s="3" t="s">
        <v>36</v>
      </c>
      <c r="P47" s="3" t="s">
        <v>37</v>
      </c>
      <c r="Q47" s="3" t="s">
        <v>61</v>
      </c>
      <c r="R47" s="3" t="s">
        <v>62</v>
      </c>
      <c r="S47" s="2">
        <v>43437.434699074074</v>
      </c>
      <c r="T47" s="3"/>
      <c r="U47" s="2">
        <v>43437.441145833334</v>
      </c>
      <c r="V47" s="3"/>
      <c r="W47" s="3"/>
      <c r="X47" s="2">
        <f t="shared" si="32"/>
        <v>43437.430613425924</v>
      </c>
      <c r="Y47" s="33">
        <f t="shared" si="33"/>
        <v>0</v>
      </c>
      <c r="Z47" s="33">
        <f t="shared" si="34"/>
        <v>0</v>
      </c>
      <c r="AA47" s="10"/>
      <c r="AB47" s="10">
        <f t="shared" si="36"/>
        <v>0</v>
      </c>
      <c r="AC47" s="10">
        <f>IF(IF(B47="☆",(IF(L47&gt;S47,L47-X47,S47-X47)),M47-X47)&lt;0,0,IF(B47="☆",(IF(L47&gt;S47,L47-X47,S47-X47)),M47-X47))</f>
        <v>4.5254629658302292E-3</v>
      </c>
      <c r="AD47" s="10"/>
      <c r="AE47" s="10"/>
    </row>
    <row r="48" spans="1:35" s="12" customFormat="1" hidden="1" x14ac:dyDescent="0.4">
      <c r="A48" s="17" t="str">
        <f t="shared" si="38"/>
        <v>-</v>
      </c>
      <c r="B48" s="17" t="str">
        <f t="shared" si="39"/>
        <v>☆</v>
      </c>
      <c r="C48" s="12">
        <v>10</v>
      </c>
      <c r="D48" s="4">
        <v>43437.457245370373</v>
      </c>
      <c r="E48" s="5" t="s">
        <v>1423</v>
      </c>
      <c r="F48" s="5">
        <v>24194</v>
      </c>
      <c r="G48" s="5" t="s">
        <v>32</v>
      </c>
      <c r="H48" s="5">
        <v>8174</v>
      </c>
      <c r="I48" s="5">
        <v>306</v>
      </c>
      <c r="J48" s="5">
        <v>15</v>
      </c>
      <c r="K48" s="5">
        <v>1</v>
      </c>
      <c r="L48" s="4">
        <v>43437.460358796299</v>
      </c>
      <c r="M48" s="5"/>
      <c r="N48" s="5"/>
      <c r="O48" s="5" t="s">
        <v>46</v>
      </c>
      <c r="P48" s="5" t="s">
        <v>47</v>
      </c>
      <c r="Q48" s="5" t="s">
        <v>61</v>
      </c>
      <c r="R48" s="5" t="s">
        <v>62</v>
      </c>
      <c r="S48" s="4">
        <v>43437.461388888885</v>
      </c>
      <c r="T48" s="5"/>
      <c r="U48" s="4">
        <v>43437.466597222221</v>
      </c>
      <c r="V48" s="5"/>
      <c r="W48" s="5"/>
      <c r="X48" s="4">
        <f t="shared" si="32"/>
        <v>43437.457245370373</v>
      </c>
      <c r="Y48" s="34">
        <f t="shared" si="33"/>
        <v>0</v>
      </c>
      <c r="Z48" s="34">
        <f t="shared" si="34"/>
        <v>0</v>
      </c>
      <c r="AA48" s="19"/>
      <c r="AB48" s="19">
        <f t="shared" si="36"/>
        <v>0</v>
      </c>
      <c r="AC48" s="19">
        <f>IF(IF(B48="☆",(IF(L48&gt;S48,L48-X48,S48-X48)),M48-X48)&lt;0,0,IF(B48="☆",(IF(L48&gt;S48,L48-X48,S48-X48)),M48-X48))</f>
        <v>4.1435185121372342E-3</v>
      </c>
      <c r="AD48" s="19"/>
      <c r="AE48" s="19"/>
    </row>
    <row r="49" spans="1:33" s="23" customFormat="1" x14ac:dyDescent="0.4">
      <c r="A49" s="20" t="str">
        <f t="shared" si="38"/>
        <v>★</v>
      </c>
      <c r="B49" s="20" t="str">
        <f t="shared" si="39"/>
        <v>-</v>
      </c>
      <c r="C49" s="23">
        <v>11</v>
      </c>
      <c r="D49" s="22">
        <v>43437.437754629631</v>
      </c>
      <c r="E49" s="21" t="s">
        <v>1409</v>
      </c>
      <c r="F49" s="21">
        <v>24175</v>
      </c>
      <c r="G49" s="21" t="s">
        <v>32</v>
      </c>
      <c r="H49" s="21">
        <v>4033</v>
      </c>
      <c r="I49" s="21">
        <v>21</v>
      </c>
      <c r="J49" s="21">
        <v>5</v>
      </c>
      <c r="K49" s="21">
        <v>2</v>
      </c>
      <c r="L49" s="21"/>
      <c r="M49" s="22">
        <v>43437.478402777779</v>
      </c>
      <c r="N49" s="22">
        <v>43437.481354166666</v>
      </c>
      <c r="O49" s="21" t="s">
        <v>63</v>
      </c>
      <c r="P49" s="21" t="s">
        <v>64</v>
      </c>
      <c r="Q49" s="21" t="s">
        <v>66</v>
      </c>
      <c r="R49" s="21" t="s">
        <v>67</v>
      </c>
      <c r="S49" s="22">
        <v>43437.479409722226</v>
      </c>
      <c r="T49" s="22">
        <v>43437.479409722226</v>
      </c>
      <c r="U49" s="22">
        <v>43437.486203703702</v>
      </c>
      <c r="V49" s="22">
        <v>43437.486203703702</v>
      </c>
      <c r="W49" s="22">
        <v>43437.479409722226</v>
      </c>
      <c r="X49" s="22">
        <f t="shared" si="32"/>
        <v>43437.479409722226</v>
      </c>
      <c r="Y49" s="35">
        <f t="shared" si="33"/>
        <v>2.9513888875953853E-3</v>
      </c>
      <c r="Z49" s="35">
        <f t="shared" si="34"/>
        <v>5.9027777751907706E-3</v>
      </c>
      <c r="AA49" s="26">
        <f>SUM(Z49:Z86)</f>
        <v>0.33432870366959833</v>
      </c>
      <c r="AB49" s="26">
        <f t="shared" si="36"/>
        <v>0</v>
      </c>
      <c r="AC49" s="26">
        <f>IF(IF(B49="☆",(IF(L49&gt;S49,L49-X49,S49-X49)),M49-X49)&lt;0,0,IF(B49="☆",(IF(L49&gt;S49,L49-X49,S49-X49)),M49-X49))</f>
        <v>0</v>
      </c>
      <c r="AD49" s="26">
        <f>AVERAGE(AC49:AC86)</f>
        <v>3.2116491489137546E-3</v>
      </c>
      <c r="AE49" s="26">
        <f>MEDIAN(AC49:AC86)</f>
        <v>2.7199074102099985E-3</v>
      </c>
      <c r="AG49" s="24"/>
    </row>
    <row r="50" spans="1:33" s="7" customFormat="1" x14ac:dyDescent="0.4">
      <c r="A50" s="16" t="str">
        <f t="shared" ref="A50" si="40">IF(W50&gt;0, "★", "-")</f>
        <v>★</v>
      </c>
      <c r="B50" s="16" t="str">
        <f t="shared" ref="B50" si="41">IF(L50&gt;0, "☆", "-")</f>
        <v>-</v>
      </c>
      <c r="C50" s="7">
        <v>11</v>
      </c>
      <c r="D50" s="2">
        <v>43437.439247685186</v>
      </c>
      <c r="E50" s="3" t="s">
        <v>1412</v>
      </c>
      <c r="F50" s="3">
        <v>24177</v>
      </c>
      <c r="G50" s="3" t="s">
        <v>32</v>
      </c>
      <c r="H50" s="3">
        <v>4542</v>
      </c>
      <c r="I50" s="3">
        <v>544</v>
      </c>
      <c r="J50" s="3">
        <v>11</v>
      </c>
      <c r="K50" s="3">
        <v>2</v>
      </c>
      <c r="L50" s="3"/>
      <c r="M50" s="2">
        <v>43437.480787037035</v>
      </c>
      <c r="N50" s="2">
        <v>43437.488634259258</v>
      </c>
      <c r="O50" s="3" t="s">
        <v>36</v>
      </c>
      <c r="P50" s="3" t="s">
        <v>37</v>
      </c>
      <c r="Q50" s="3" t="s">
        <v>68</v>
      </c>
      <c r="R50" s="3" t="s">
        <v>69</v>
      </c>
      <c r="S50" s="2">
        <v>43437.480902777781</v>
      </c>
      <c r="T50" s="2">
        <v>43437.482881944445</v>
      </c>
      <c r="U50" s="2">
        <v>43437.490567129629</v>
      </c>
      <c r="V50" s="2">
        <v>43437.492546296293</v>
      </c>
      <c r="W50" s="2">
        <v>43437.480902777781</v>
      </c>
      <c r="X50" s="2">
        <f t="shared" si="32"/>
        <v>43437.480902777781</v>
      </c>
      <c r="Y50" s="33">
        <f t="shared" si="33"/>
        <v>7.8472222230629995E-3</v>
      </c>
      <c r="Z50" s="33">
        <f t="shared" si="34"/>
        <v>1.5694444446125999E-2</v>
      </c>
      <c r="AA50" s="10"/>
      <c r="AB50" s="10">
        <f t="shared" si="36"/>
        <v>0</v>
      </c>
      <c r="AC50" s="10">
        <f>IF(IF(B50="☆",(IF(L50&gt;S50,L50-X50,S50-X50)),M50-X50)&lt;0,0,IF(B50="☆",(IF(L50&gt;S50,L50-X50,S50-X50)),M50-X50))</f>
        <v>0</v>
      </c>
      <c r="AD50" s="10"/>
      <c r="AE50" s="10"/>
      <c r="AG50" s="8"/>
    </row>
    <row r="51" spans="1:33" s="7" customFormat="1" x14ac:dyDescent="0.4">
      <c r="A51" s="16" t="str">
        <f t="shared" si="28"/>
        <v>-</v>
      </c>
      <c r="B51" s="16" t="str">
        <f t="shared" si="29"/>
        <v>-</v>
      </c>
      <c r="C51" s="7">
        <v>11</v>
      </c>
      <c r="D51" s="2">
        <v>43437.460590277777</v>
      </c>
      <c r="E51" s="3" t="s">
        <v>1423</v>
      </c>
      <c r="F51" s="3">
        <v>24196</v>
      </c>
      <c r="G51" s="3" t="s">
        <v>32</v>
      </c>
      <c r="H51" s="3">
        <v>8174</v>
      </c>
      <c r="I51" s="3">
        <v>256</v>
      </c>
      <c r="J51" s="3">
        <v>15</v>
      </c>
      <c r="K51" s="3">
        <v>1</v>
      </c>
      <c r="L51" s="3"/>
      <c r="M51" s="2">
        <v>43437.464629629627</v>
      </c>
      <c r="N51" s="2">
        <v>43437.467581018522</v>
      </c>
      <c r="O51" s="3" t="s">
        <v>61</v>
      </c>
      <c r="P51" s="3" t="s">
        <v>62</v>
      </c>
      <c r="Q51" s="3" t="s">
        <v>46</v>
      </c>
      <c r="R51" s="3" t="s">
        <v>47</v>
      </c>
      <c r="S51" s="2">
        <v>43437.464837962965</v>
      </c>
      <c r="T51" s="2">
        <v>43437.464837962965</v>
      </c>
      <c r="U51" s="2">
        <v>43437.468113425923</v>
      </c>
      <c r="V51" s="2">
        <v>43437.468113425923</v>
      </c>
      <c r="W51" s="3"/>
      <c r="X51" s="2">
        <f t="shared" si="2"/>
        <v>43437.460590277777</v>
      </c>
      <c r="Y51" s="33">
        <f t="shared" si="3"/>
        <v>2.9513888948713429E-3</v>
      </c>
      <c r="Z51" s="33">
        <f t="shared" si="4"/>
        <v>2.9513888948713429E-3</v>
      </c>
      <c r="AA51" s="10"/>
      <c r="AB51" s="10">
        <f t="shared" si="5"/>
        <v>0</v>
      </c>
      <c r="AC51" s="10">
        <f t="shared" si="8"/>
        <v>4.0393518502241932E-3</v>
      </c>
      <c r="AD51" s="10"/>
      <c r="AE51" s="10"/>
    </row>
    <row r="52" spans="1:33" s="7" customFormat="1" hidden="1" x14ac:dyDescent="0.4">
      <c r="A52" s="16" t="str">
        <f t="shared" si="26"/>
        <v>-</v>
      </c>
      <c r="B52" s="16" t="str">
        <f t="shared" si="27"/>
        <v>-</v>
      </c>
      <c r="C52" s="7">
        <v>11</v>
      </c>
      <c r="D52" s="2">
        <v>43437.460729166669</v>
      </c>
      <c r="E52" s="3" t="s">
        <v>1425</v>
      </c>
      <c r="F52" s="3">
        <v>24197</v>
      </c>
      <c r="G52" s="3" t="s">
        <v>95</v>
      </c>
      <c r="H52" s="3">
        <v>0</v>
      </c>
      <c r="I52" s="3">
        <v>14</v>
      </c>
      <c r="J52" s="3">
        <v>1</v>
      </c>
      <c r="K52" s="3">
        <v>2</v>
      </c>
      <c r="L52" s="3"/>
      <c r="M52" s="2">
        <v>43437.465416666666</v>
      </c>
      <c r="N52" s="2">
        <v>43437.474641203706</v>
      </c>
      <c r="O52" s="3" t="s">
        <v>63</v>
      </c>
      <c r="P52" s="3" t="s">
        <v>64</v>
      </c>
      <c r="Q52" s="3" t="s">
        <v>68</v>
      </c>
      <c r="R52" s="3" t="s">
        <v>69</v>
      </c>
      <c r="S52" s="2">
        <v>43437.467152777775</v>
      </c>
      <c r="T52" s="2">
        <v>43437.467152777775</v>
      </c>
      <c r="U52" s="2">
        <v>43437.478009259263</v>
      </c>
      <c r="V52" s="2">
        <v>43437.478009259263</v>
      </c>
      <c r="W52" s="3"/>
      <c r="X52" s="2">
        <f t="shared" si="2"/>
        <v>43437.460729166669</v>
      </c>
      <c r="Y52" s="33">
        <f t="shared" si="3"/>
        <v>9.2245370396994986E-3</v>
      </c>
      <c r="Z52" s="33">
        <f t="shared" si="4"/>
        <v>1.8449074079398997E-2</v>
      </c>
      <c r="AA52" s="10"/>
      <c r="AB52" s="10">
        <f t="shared" si="5"/>
        <v>0</v>
      </c>
      <c r="AC52" s="10">
        <f t="shared" si="8"/>
        <v>4.687499997089617E-3</v>
      </c>
      <c r="AD52" s="10"/>
      <c r="AE52" s="10"/>
    </row>
    <row r="53" spans="1:33" s="7" customFormat="1" hidden="1" x14ac:dyDescent="0.4">
      <c r="A53" s="16" t="str">
        <f t="shared" ref="A53:A55" si="42">IF(W53&gt;0, "★", "-")</f>
        <v>-</v>
      </c>
      <c r="B53" s="16" t="str">
        <f t="shared" ref="B53:B55" si="43">IF(L53&gt;0, "☆", "-")</f>
        <v>-</v>
      </c>
      <c r="C53" s="7">
        <v>11</v>
      </c>
      <c r="D53" s="2">
        <v>43437.461516203701</v>
      </c>
      <c r="E53" s="3" t="s">
        <v>1426</v>
      </c>
      <c r="F53" s="3">
        <v>24198</v>
      </c>
      <c r="G53" s="3" t="s">
        <v>96</v>
      </c>
      <c r="H53" s="3">
        <v>0</v>
      </c>
      <c r="I53" s="3">
        <v>593</v>
      </c>
      <c r="J53" s="3">
        <v>7</v>
      </c>
      <c r="K53" s="3">
        <v>2</v>
      </c>
      <c r="L53" s="3"/>
      <c r="M53" s="2">
        <v>43437.46597222222</v>
      </c>
      <c r="N53" s="2">
        <v>43437.471863425926</v>
      </c>
      <c r="O53" s="3" t="s">
        <v>61</v>
      </c>
      <c r="P53" s="3" t="s">
        <v>62</v>
      </c>
      <c r="Q53" s="3" t="s">
        <v>30</v>
      </c>
      <c r="R53" s="3" t="s">
        <v>31</v>
      </c>
      <c r="S53" s="2">
        <v>43437.467662037037</v>
      </c>
      <c r="T53" s="2">
        <v>43437.467662037037</v>
      </c>
      <c r="U53" s="2">
        <v>43437.476307870369</v>
      </c>
      <c r="V53" s="2">
        <v>43437.476307870369</v>
      </c>
      <c r="W53" s="3"/>
      <c r="X53" s="2">
        <f t="shared" si="2"/>
        <v>43437.461516203701</v>
      </c>
      <c r="Y53" s="33">
        <f t="shared" si="3"/>
        <v>5.8912037056870759E-3</v>
      </c>
      <c r="Z53" s="33">
        <f t="shared" si="4"/>
        <v>1.1782407411374152E-2</v>
      </c>
      <c r="AA53" s="10"/>
      <c r="AB53" s="10">
        <f t="shared" si="5"/>
        <v>0</v>
      </c>
      <c r="AC53" s="10">
        <f t="shared" si="8"/>
        <v>4.4560185197042301E-3</v>
      </c>
      <c r="AD53" s="10"/>
      <c r="AE53" s="10"/>
    </row>
    <row r="54" spans="1:33" s="7" customFormat="1" x14ac:dyDescent="0.4">
      <c r="A54" s="16" t="str">
        <f t="shared" si="42"/>
        <v>-</v>
      </c>
      <c r="B54" s="16" t="str">
        <f t="shared" si="43"/>
        <v>-</v>
      </c>
      <c r="C54" s="7">
        <v>11</v>
      </c>
      <c r="D54" s="2">
        <v>43437.462337962963</v>
      </c>
      <c r="E54" s="3" t="s">
        <v>1148</v>
      </c>
      <c r="F54" s="3">
        <v>24199</v>
      </c>
      <c r="G54" s="3" t="s">
        <v>65</v>
      </c>
      <c r="H54" s="3">
        <v>8109</v>
      </c>
      <c r="I54" s="3">
        <v>684</v>
      </c>
      <c r="J54" s="3">
        <v>2</v>
      </c>
      <c r="K54" s="3">
        <v>2</v>
      </c>
      <c r="L54" s="3"/>
      <c r="M54" s="2">
        <v>43437.467986111114</v>
      </c>
      <c r="N54" s="2">
        <v>43437.476701388892</v>
      </c>
      <c r="O54" s="3" t="s">
        <v>59</v>
      </c>
      <c r="P54" s="3" t="s">
        <v>60</v>
      </c>
      <c r="Q54" s="3" t="s">
        <v>28</v>
      </c>
      <c r="R54" s="3" t="s">
        <v>29</v>
      </c>
      <c r="S54" s="2">
        <v>43437.466874999998</v>
      </c>
      <c r="T54" s="2">
        <v>43437.466874999998</v>
      </c>
      <c r="U54" s="2">
        <v>43437.477685185186</v>
      </c>
      <c r="V54" s="2">
        <v>43437.477685185186</v>
      </c>
      <c r="W54" s="3"/>
      <c r="X54" s="2">
        <f t="shared" si="2"/>
        <v>43437.462337962963</v>
      </c>
      <c r="Y54" s="33">
        <f t="shared" si="3"/>
        <v>8.7152777778101154E-3</v>
      </c>
      <c r="Z54" s="33">
        <f t="shared" si="4"/>
        <v>1.7430555555620231E-2</v>
      </c>
      <c r="AA54" s="10"/>
      <c r="AB54" s="10">
        <f t="shared" si="5"/>
        <v>1.1111111161881126E-3</v>
      </c>
      <c r="AC54" s="10">
        <f t="shared" si="8"/>
        <v>5.6481481515220366E-3</v>
      </c>
      <c r="AD54" s="10"/>
      <c r="AE54" s="10"/>
    </row>
    <row r="55" spans="1:33" s="7" customFormat="1" x14ac:dyDescent="0.4">
      <c r="A55" s="16" t="str">
        <f t="shared" si="42"/>
        <v>-</v>
      </c>
      <c r="B55" s="16" t="str">
        <f t="shared" si="43"/>
        <v>-</v>
      </c>
      <c r="C55" s="7">
        <v>11</v>
      </c>
      <c r="D55" s="2">
        <v>43437.462997685187</v>
      </c>
      <c r="E55" s="3" t="s">
        <v>1427</v>
      </c>
      <c r="F55" s="3">
        <v>24200</v>
      </c>
      <c r="G55" s="3" t="s">
        <v>18</v>
      </c>
      <c r="H55" s="3">
        <v>4380</v>
      </c>
      <c r="I55" s="3">
        <v>804</v>
      </c>
      <c r="J55" s="3">
        <v>13</v>
      </c>
      <c r="K55" s="3">
        <v>1</v>
      </c>
      <c r="L55" s="3"/>
      <c r="M55" s="2">
        <v>43437.467488425929</v>
      </c>
      <c r="N55" s="2">
        <v>43437.476655092592</v>
      </c>
      <c r="O55" s="3" t="s">
        <v>26</v>
      </c>
      <c r="P55" s="3" t="s">
        <v>27</v>
      </c>
      <c r="Q55" s="3" t="s">
        <v>61</v>
      </c>
      <c r="R55" s="3" t="s">
        <v>62</v>
      </c>
      <c r="S55" s="2">
        <v>43437.465497685182</v>
      </c>
      <c r="T55" s="2">
        <v>43437.465497685182</v>
      </c>
      <c r="U55" s="2">
        <v>43437.474282407406</v>
      </c>
      <c r="V55" s="2">
        <v>43437.474282407406</v>
      </c>
      <c r="W55" s="3"/>
      <c r="X55" s="2">
        <f t="shared" si="2"/>
        <v>43437.462997685187</v>
      </c>
      <c r="Y55" s="33">
        <f t="shared" si="3"/>
        <v>9.1666666630771942E-3</v>
      </c>
      <c r="Z55" s="33">
        <f t="shared" si="4"/>
        <v>9.1666666630771942E-3</v>
      </c>
      <c r="AA55" s="10"/>
      <c r="AB55" s="10">
        <f t="shared" si="5"/>
        <v>1.9907407477148809E-3</v>
      </c>
      <c r="AC55" s="10">
        <f t="shared" si="8"/>
        <v>4.4907407427672297E-3</v>
      </c>
      <c r="AD55" s="10"/>
      <c r="AE55" s="10"/>
    </row>
    <row r="56" spans="1:33" s="7" customFormat="1" x14ac:dyDescent="0.4">
      <c r="A56" s="16" t="str">
        <f t="shared" ref="A56" si="44">IF(W56&gt;0, "★", "-")</f>
        <v>-</v>
      </c>
      <c r="B56" s="16" t="str">
        <f t="shared" ref="B56" si="45">IF(L56&gt;0, "☆", "-")</f>
        <v>-</v>
      </c>
      <c r="C56" s="7">
        <v>11</v>
      </c>
      <c r="D56" s="2">
        <v>43437.463842592595</v>
      </c>
      <c r="E56" s="3" t="s">
        <v>1428</v>
      </c>
      <c r="F56" s="3">
        <v>24201</v>
      </c>
      <c r="G56" s="3" t="s">
        <v>32</v>
      </c>
      <c r="H56" s="3">
        <v>5131</v>
      </c>
      <c r="I56" s="3">
        <v>372</v>
      </c>
      <c r="J56" s="3">
        <v>9</v>
      </c>
      <c r="K56" s="3">
        <v>1</v>
      </c>
      <c r="L56" s="3"/>
      <c r="M56" s="2">
        <v>43437.470671296294</v>
      </c>
      <c r="N56" s="2">
        <v>43437.476620370369</v>
      </c>
      <c r="O56" s="3" t="s">
        <v>22</v>
      </c>
      <c r="P56" s="3" t="s">
        <v>23</v>
      </c>
      <c r="Q56" s="3" t="s">
        <v>66</v>
      </c>
      <c r="R56" s="3" t="s">
        <v>67</v>
      </c>
      <c r="S56" s="2">
        <v>43437.469409722224</v>
      </c>
      <c r="T56" s="2">
        <v>43437.469884259262</v>
      </c>
      <c r="U56" s="2">
        <v>43437.477060185185</v>
      </c>
      <c r="V56" s="2">
        <v>43437.479247685187</v>
      </c>
      <c r="W56" s="3"/>
      <c r="X56" s="2">
        <f t="shared" si="2"/>
        <v>43437.463842592595</v>
      </c>
      <c r="Y56" s="33">
        <f t="shared" si="3"/>
        <v>5.9490740750334226E-3</v>
      </c>
      <c r="Z56" s="33">
        <f t="shared" si="4"/>
        <v>5.9490740750334226E-3</v>
      </c>
      <c r="AA56" s="10"/>
      <c r="AB56" s="10">
        <f t="shared" si="5"/>
        <v>1.261574070667848E-3</v>
      </c>
      <c r="AC56" s="10">
        <f t="shared" si="8"/>
        <v>6.8287036992842332E-3</v>
      </c>
      <c r="AD56" s="10"/>
      <c r="AE56" s="10"/>
    </row>
    <row r="57" spans="1:33" s="7" customFormat="1" x14ac:dyDescent="0.4">
      <c r="A57" s="16" t="str">
        <f t="shared" ref="A57" si="46">IF(W57&gt;0, "★", "-")</f>
        <v>★</v>
      </c>
      <c r="B57" s="16" t="str">
        <f t="shared" ref="B57" si="47">IF(L57&gt;0, "☆", "-")</f>
        <v>-</v>
      </c>
      <c r="C57" s="7">
        <v>11</v>
      </c>
      <c r="D57" s="2">
        <v>43437.464317129627</v>
      </c>
      <c r="E57" s="3" t="s">
        <v>1429</v>
      </c>
      <c r="F57" s="3">
        <v>24202</v>
      </c>
      <c r="G57" s="3" t="s">
        <v>32</v>
      </c>
      <c r="H57" s="3">
        <v>5679</v>
      </c>
      <c r="I57" s="3">
        <v>494</v>
      </c>
      <c r="J57" s="3">
        <v>9</v>
      </c>
      <c r="K57" s="3">
        <v>1</v>
      </c>
      <c r="L57" s="3"/>
      <c r="M57" s="2">
        <v>43437.470578703702</v>
      </c>
      <c r="N57" s="2">
        <v>43437.4765625</v>
      </c>
      <c r="O57" s="3" t="s">
        <v>22</v>
      </c>
      <c r="P57" s="3" t="s">
        <v>23</v>
      </c>
      <c r="Q57" s="3" t="s">
        <v>66</v>
      </c>
      <c r="R57" s="3" t="s">
        <v>67</v>
      </c>
      <c r="S57" s="2">
        <v>43437.471250000002</v>
      </c>
      <c r="T57" s="2">
        <v>43437.471250000002</v>
      </c>
      <c r="U57" s="2">
        <v>43437.478900462964</v>
      </c>
      <c r="V57" s="2">
        <v>43437.478900462964</v>
      </c>
      <c r="W57" s="2">
        <v>43437.471250000002</v>
      </c>
      <c r="X57" s="2">
        <f t="shared" si="2"/>
        <v>43437.471250000002</v>
      </c>
      <c r="Y57" s="33">
        <f t="shared" si="3"/>
        <v>5.9837962980964221E-3</v>
      </c>
      <c r="Z57" s="33">
        <f t="shared" si="4"/>
        <v>5.9837962980964221E-3</v>
      </c>
      <c r="AA57" s="10"/>
      <c r="AB57" s="10">
        <f t="shared" si="5"/>
        <v>0</v>
      </c>
      <c r="AC57" s="10">
        <f t="shared" si="8"/>
        <v>0</v>
      </c>
      <c r="AD57" s="10"/>
      <c r="AE57" s="10"/>
    </row>
    <row r="58" spans="1:33" s="7" customFormat="1" hidden="1" x14ac:dyDescent="0.4">
      <c r="A58" s="16" t="str">
        <f>IF(W58&gt;0, "★", "-")</f>
        <v>-</v>
      </c>
      <c r="B58" s="16" t="str">
        <f>IF(L58&gt;0, "☆", "-")</f>
        <v>-</v>
      </c>
      <c r="C58" s="7">
        <v>11</v>
      </c>
      <c r="D58" s="2">
        <v>43437.464803240742</v>
      </c>
      <c r="E58" s="3" t="s">
        <v>1430</v>
      </c>
      <c r="F58" s="3">
        <v>24203</v>
      </c>
      <c r="G58" s="3" t="s">
        <v>96</v>
      </c>
      <c r="H58" s="3">
        <v>0</v>
      </c>
      <c r="I58" s="3">
        <v>160</v>
      </c>
      <c r="J58" s="3">
        <v>3</v>
      </c>
      <c r="K58" s="3">
        <v>2</v>
      </c>
      <c r="L58" s="3"/>
      <c r="M58" s="2">
        <v>43437.466099537036</v>
      </c>
      <c r="N58" s="2">
        <v>43437.47215277778</v>
      </c>
      <c r="O58" s="3" t="s">
        <v>30</v>
      </c>
      <c r="P58" s="3" t="s">
        <v>31</v>
      </c>
      <c r="Q58" s="3" t="s">
        <v>68</v>
      </c>
      <c r="R58" s="3" t="s">
        <v>69</v>
      </c>
      <c r="S58" s="2">
        <v>43437.465844907405</v>
      </c>
      <c r="T58" s="2">
        <v>43437.465844907405</v>
      </c>
      <c r="U58" s="2">
        <v>43437.473067129627</v>
      </c>
      <c r="V58" s="2">
        <v>43437.481400462966</v>
      </c>
      <c r="W58" s="3"/>
      <c r="X58" s="2">
        <f t="shared" si="2"/>
        <v>43437.464803240742</v>
      </c>
      <c r="Y58" s="33">
        <f t="shared" si="3"/>
        <v>6.0532407442224212E-3</v>
      </c>
      <c r="Z58" s="33">
        <f t="shared" si="4"/>
        <v>1.2106481488444842E-2</v>
      </c>
      <c r="AA58" s="10"/>
      <c r="AB58" s="10">
        <f t="shared" si="5"/>
        <v>2.546296309446916E-4</v>
      </c>
      <c r="AC58" s="10">
        <f t="shared" si="8"/>
        <v>1.2962962937308475E-3</v>
      </c>
      <c r="AD58" s="10"/>
      <c r="AE58" s="10"/>
    </row>
    <row r="59" spans="1:33" s="7" customFormat="1" x14ac:dyDescent="0.4">
      <c r="A59" s="16" t="str">
        <f>IF(W59&gt;0, "★", "-")</f>
        <v>-</v>
      </c>
      <c r="B59" s="16" t="str">
        <f>IF(L59&gt;0, "☆", "-")</f>
        <v>-</v>
      </c>
      <c r="C59" s="7">
        <v>11</v>
      </c>
      <c r="D59" s="2">
        <v>43437.465162037035</v>
      </c>
      <c r="E59" s="3" t="s">
        <v>1431</v>
      </c>
      <c r="F59" s="3">
        <v>24204</v>
      </c>
      <c r="G59" s="3" t="s">
        <v>97</v>
      </c>
      <c r="H59" s="3">
        <v>8206</v>
      </c>
      <c r="I59" s="3">
        <v>559</v>
      </c>
      <c r="J59" s="3">
        <v>6</v>
      </c>
      <c r="K59" s="3">
        <v>2</v>
      </c>
      <c r="L59" s="3"/>
      <c r="M59" s="2">
        <v>43437.470347222225</v>
      </c>
      <c r="N59" s="2">
        <v>43437.475462962961</v>
      </c>
      <c r="O59" s="3" t="s">
        <v>103</v>
      </c>
      <c r="P59" s="3" t="s">
        <v>19</v>
      </c>
      <c r="Q59" s="3" t="s">
        <v>75</v>
      </c>
      <c r="R59" s="3" t="s">
        <v>76</v>
      </c>
      <c r="S59" s="2">
        <v>43437.470717592594</v>
      </c>
      <c r="T59" s="2">
        <v>43437.470717592594</v>
      </c>
      <c r="U59" s="2">
        <v>43437.478622685187</v>
      </c>
      <c r="V59" s="2">
        <v>43437.478622685187</v>
      </c>
      <c r="W59" s="3"/>
      <c r="X59" s="2">
        <f t="shared" si="2"/>
        <v>43437.465162037035</v>
      </c>
      <c r="Y59" s="33">
        <f t="shared" si="3"/>
        <v>5.1157407360733487E-3</v>
      </c>
      <c r="Z59" s="33">
        <f t="shared" si="4"/>
        <v>1.0231481472146697E-2</v>
      </c>
      <c r="AA59" s="10"/>
      <c r="AB59" s="10">
        <f t="shared" si="5"/>
        <v>0</v>
      </c>
      <c r="AC59" s="10">
        <f t="shared" si="8"/>
        <v>5.1851851894753054E-3</v>
      </c>
      <c r="AD59" s="10"/>
      <c r="AE59" s="10"/>
    </row>
    <row r="60" spans="1:33" s="7" customFormat="1" x14ac:dyDescent="0.4">
      <c r="A60" s="16" t="str">
        <f t="shared" ref="A60" si="48">IF(W60&gt;0, "★", "-")</f>
        <v>-</v>
      </c>
      <c r="B60" s="16" t="str">
        <f t="shared" ref="B60" si="49">IF(L60&gt;0, "☆", "-")</f>
        <v>-</v>
      </c>
      <c r="C60" s="7">
        <v>11</v>
      </c>
      <c r="D60" s="2">
        <v>43437.468541666669</v>
      </c>
      <c r="E60" s="3" t="s">
        <v>1248</v>
      </c>
      <c r="F60" s="3">
        <v>24208</v>
      </c>
      <c r="G60" s="3" t="s">
        <v>97</v>
      </c>
      <c r="H60" s="3">
        <v>8158</v>
      </c>
      <c r="I60" s="3">
        <v>206</v>
      </c>
      <c r="J60" s="3">
        <v>15</v>
      </c>
      <c r="K60" s="3">
        <v>1</v>
      </c>
      <c r="L60" s="3"/>
      <c r="M60" s="2">
        <v>43437.470231481479</v>
      </c>
      <c r="N60" s="2">
        <v>43437.477916666663</v>
      </c>
      <c r="O60" s="3" t="s">
        <v>33</v>
      </c>
      <c r="P60" s="3" t="s">
        <v>34</v>
      </c>
      <c r="Q60" s="3" t="s">
        <v>22</v>
      </c>
      <c r="R60" s="3" t="s">
        <v>23</v>
      </c>
      <c r="S60" s="2">
        <v>43437.473414351851</v>
      </c>
      <c r="T60" s="2">
        <v>43437.473414351851</v>
      </c>
      <c r="U60" s="2">
        <v>43437.480185185188</v>
      </c>
      <c r="V60" s="2">
        <v>43437.480185185188</v>
      </c>
      <c r="W60" s="3"/>
      <c r="X60" s="2">
        <f t="shared" ref="X60:X106" si="50">IF(W60&gt;0,W60,D60)</f>
        <v>43437.468541666669</v>
      </c>
      <c r="Y60" s="33">
        <f t="shared" ref="Y60:Y106" si="51">N60-M60</f>
        <v>7.6851851845276542E-3</v>
      </c>
      <c r="Z60" s="33">
        <f t="shared" ref="Z60:Z106" si="52">Y60*K60</f>
        <v>7.6851851845276542E-3</v>
      </c>
      <c r="AA60" s="10"/>
      <c r="AB60" s="10">
        <f t="shared" ref="AB60:AB107" si="53">IF(IF(A60="☆",L60-S60,M60-S60)&lt;0,0,IF(A60="☆",L60-S60,M60-S60))</f>
        <v>0</v>
      </c>
      <c r="AC60" s="10">
        <f t="shared" ref="AC60:AC107" si="54">IF(IF(B60="☆",(IF(L60&gt;S60,L60-X60,S60-X60)),M60-X60)&lt;0,0,IF(B60="☆",(IF(L60&gt;S60,L60-X60,S60-X60)),M60-X60))</f>
        <v>1.6898148096515797E-3</v>
      </c>
      <c r="AD60" s="10"/>
      <c r="AE60" s="10"/>
    </row>
    <row r="61" spans="1:33" s="7" customFormat="1" x14ac:dyDescent="0.4">
      <c r="A61" s="16" t="str">
        <f>IF(W61&gt;0, "★", "-")</f>
        <v>★</v>
      </c>
      <c r="B61" s="16" t="str">
        <f>IF(L61&gt;0, "☆", "-")</f>
        <v>-</v>
      </c>
      <c r="C61" s="7">
        <v>11</v>
      </c>
      <c r="D61" s="2">
        <v>43437.470335648148</v>
      </c>
      <c r="E61" s="3" t="s">
        <v>1435</v>
      </c>
      <c r="F61" s="3">
        <v>24210</v>
      </c>
      <c r="G61" s="3" t="s">
        <v>32</v>
      </c>
      <c r="H61" s="3">
        <v>5119</v>
      </c>
      <c r="I61" s="3">
        <v>895</v>
      </c>
      <c r="J61" s="3">
        <v>10</v>
      </c>
      <c r="K61" s="3">
        <v>4</v>
      </c>
      <c r="L61" s="3"/>
      <c r="M61" s="2">
        <v>43437.477106481485</v>
      </c>
      <c r="N61" s="2">
        <v>43437.481180555558</v>
      </c>
      <c r="O61" s="3" t="s">
        <v>55</v>
      </c>
      <c r="P61" s="3" t="s">
        <v>56</v>
      </c>
      <c r="Q61" s="3" t="s">
        <v>46</v>
      </c>
      <c r="R61" s="3" t="s">
        <v>47</v>
      </c>
      <c r="S61" s="2">
        <v>43437.477256944447</v>
      </c>
      <c r="T61" s="2">
        <v>43437.477256944447</v>
      </c>
      <c r="U61" s="2">
        <v>43437.48841435185</v>
      </c>
      <c r="V61" s="2">
        <v>43437.48841435185</v>
      </c>
      <c r="W61" s="2">
        <v>43437.477256944447</v>
      </c>
      <c r="X61" s="2">
        <f t="shared" si="50"/>
        <v>43437.477256944447</v>
      </c>
      <c r="Y61" s="33">
        <f t="shared" si="51"/>
        <v>4.0740740732871927E-3</v>
      </c>
      <c r="Z61" s="33">
        <f t="shared" si="52"/>
        <v>1.6296296293148771E-2</v>
      </c>
      <c r="AA61" s="10"/>
      <c r="AB61" s="10">
        <f t="shared" si="53"/>
        <v>0</v>
      </c>
      <c r="AC61" s="10">
        <f t="shared" si="54"/>
        <v>0</v>
      </c>
      <c r="AD61" s="10"/>
      <c r="AE61" s="10"/>
    </row>
    <row r="62" spans="1:33" s="7" customFormat="1" x14ac:dyDescent="0.4">
      <c r="A62" s="16" t="str">
        <f>IF(W62&gt;0, "★", "-")</f>
        <v>★</v>
      </c>
      <c r="B62" s="16" t="str">
        <f>IF(L62&gt;0, "☆", "-")</f>
        <v>-</v>
      </c>
      <c r="C62" s="7">
        <v>11</v>
      </c>
      <c r="D62" s="2">
        <v>43437.471770833334</v>
      </c>
      <c r="E62" s="3" t="s">
        <v>1436</v>
      </c>
      <c r="F62" s="3">
        <v>24211</v>
      </c>
      <c r="G62" s="3" t="s">
        <v>110</v>
      </c>
      <c r="H62" s="3">
        <v>4719</v>
      </c>
      <c r="I62" s="3">
        <v>163</v>
      </c>
      <c r="J62" s="3">
        <v>4</v>
      </c>
      <c r="K62" s="3">
        <v>3</v>
      </c>
      <c r="L62" s="3"/>
      <c r="M62" s="2">
        <v>43437.475694444445</v>
      </c>
      <c r="N62" s="2">
        <v>43437.483043981483</v>
      </c>
      <c r="O62" s="3" t="s">
        <v>63</v>
      </c>
      <c r="P62" s="3" t="s">
        <v>64</v>
      </c>
      <c r="Q62" s="3" t="s">
        <v>43</v>
      </c>
      <c r="R62" s="3" t="s">
        <v>89</v>
      </c>
      <c r="S62" s="2">
        <v>43437.478703703702</v>
      </c>
      <c r="T62" s="2">
        <v>43437.478703703702</v>
      </c>
      <c r="U62" s="2">
        <v>43437.48940972222</v>
      </c>
      <c r="V62" s="2">
        <v>43437.48940972222</v>
      </c>
      <c r="W62" s="2">
        <v>43437.478703703702</v>
      </c>
      <c r="X62" s="2">
        <f t="shared" si="50"/>
        <v>43437.478703703702</v>
      </c>
      <c r="Y62" s="33">
        <f t="shared" si="51"/>
        <v>7.3495370379532687E-3</v>
      </c>
      <c r="Z62" s="33">
        <f t="shared" si="52"/>
        <v>2.2048611113859806E-2</v>
      </c>
      <c r="AA62" s="10"/>
      <c r="AB62" s="10">
        <f t="shared" si="53"/>
        <v>0</v>
      </c>
      <c r="AC62" s="10">
        <f t="shared" si="54"/>
        <v>0</v>
      </c>
      <c r="AD62" s="10"/>
      <c r="AE62" s="10"/>
    </row>
    <row r="63" spans="1:33" s="7" customFormat="1" x14ac:dyDescent="0.4">
      <c r="A63" s="16" t="str">
        <f>IF(W63&gt;0, "★", "-")</f>
        <v>-</v>
      </c>
      <c r="B63" s="16" t="str">
        <f>IF(L63&gt;0, "☆", "-")</f>
        <v>-</v>
      </c>
      <c r="C63" s="7">
        <v>11</v>
      </c>
      <c r="D63" s="2">
        <v>43437.471863425926</v>
      </c>
      <c r="E63" s="3" t="s">
        <v>1437</v>
      </c>
      <c r="F63" s="3">
        <v>24212</v>
      </c>
      <c r="G63" s="3" t="s">
        <v>32</v>
      </c>
      <c r="H63" s="3">
        <v>5936</v>
      </c>
      <c r="I63" s="3">
        <v>572</v>
      </c>
      <c r="J63" s="3">
        <v>3</v>
      </c>
      <c r="K63" s="3">
        <v>2</v>
      </c>
      <c r="L63" s="3"/>
      <c r="M63" s="2">
        <v>43437.475219907406</v>
      </c>
      <c r="N63" s="2">
        <v>43437.481377314813</v>
      </c>
      <c r="O63" s="3" t="s">
        <v>38</v>
      </c>
      <c r="P63" s="3" t="s">
        <v>106</v>
      </c>
      <c r="Q63" s="3" t="s">
        <v>36</v>
      </c>
      <c r="R63" s="3" t="s">
        <v>37</v>
      </c>
      <c r="S63" s="2">
        <v>43437.475462962961</v>
      </c>
      <c r="T63" s="2">
        <v>43437.475462962961</v>
      </c>
      <c r="U63" s="2">
        <v>43437.48778935185</v>
      </c>
      <c r="V63" s="2">
        <v>43437.48778935185</v>
      </c>
      <c r="W63" s="3"/>
      <c r="X63" s="2">
        <f t="shared" si="50"/>
        <v>43437.471863425926</v>
      </c>
      <c r="Y63" s="33">
        <f t="shared" si="51"/>
        <v>6.1574074061354622E-3</v>
      </c>
      <c r="Z63" s="33">
        <f t="shared" si="52"/>
        <v>1.2314814812270924E-2</v>
      </c>
      <c r="AA63" s="10"/>
      <c r="AB63" s="10">
        <f t="shared" si="53"/>
        <v>0</v>
      </c>
      <c r="AC63" s="10">
        <f t="shared" si="54"/>
        <v>3.3564814802957699E-3</v>
      </c>
      <c r="AD63" s="10"/>
      <c r="AE63" s="10"/>
    </row>
    <row r="64" spans="1:33" s="7" customFormat="1" x14ac:dyDescent="0.4">
      <c r="A64" s="16" t="str">
        <f>IF(W64&gt;0, "★", "-")</f>
        <v>-</v>
      </c>
      <c r="B64" s="16" t="str">
        <f>IF(L64&gt;0, "☆", "-")</f>
        <v>-</v>
      </c>
      <c r="C64" s="7">
        <v>11</v>
      </c>
      <c r="D64" s="2">
        <v>43437.474861111114</v>
      </c>
      <c r="E64" s="3" t="s">
        <v>1438</v>
      </c>
      <c r="F64" s="3">
        <v>24213</v>
      </c>
      <c r="G64" s="3" t="s">
        <v>18</v>
      </c>
      <c r="H64" s="3">
        <v>1219</v>
      </c>
      <c r="I64" s="3">
        <v>23</v>
      </c>
      <c r="J64" s="3">
        <v>8</v>
      </c>
      <c r="K64" s="3">
        <v>1</v>
      </c>
      <c r="L64" s="3"/>
      <c r="M64" s="2">
        <v>43437.481249999997</v>
      </c>
      <c r="N64" s="2">
        <v>43437.484409722223</v>
      </c>
      <c r="O64" s="3" t="s">
        <v>103</v>
      </c>
      <c r="P64" s="3" t="s">
        <v>19</v>
      </c>
      <c r="Q64" s="3" t="s">
        <v>66</v>
      </c>
      <c r="R64" s="3" t="s">
        <v>67</v>
      </c>
      <c r="S64" s="2">
        <v>43437.480729166666</v>
      </c>
      <c r="T64" s="2">
        <v>43437.480729166666</v>
      </c>
      <c r="U64" s="2">
        <v>43437.483900462961</v>
      </c>
      <c r="V64" s="2">
        <v>43437.483900462961</v>
      </c>
      <c r="W64" s="3"/>
      <c r="X64" s="2">
        <f t="shared" si="50"/>
        <v>43437.474861111114</v>
      </c>
      <c r="Y64" s="33">
        <f t="shared" si="51"/>
        <v>3.1597222259733826E-3</v>
      </c>
      <c r="Z64" s="33">
        <f t="shared" si="52"/>
        <v>3.1597222259733826E-3</v>
      </c>
      <c r="AA64" s="10"/>
      <c r="AB64" s="10">
        <f t="shared" si="53"/>
        <v>5.2083333139307797E-4</v>
      </c>
      <c r="AC64" s="10">
        <f t="shared" si="54"/>
        <v>6.388888883520849E-3</v>
      </c>
      <c r="AD64" s="10"/>
      <c r="AE64" s="10"/>
    </row>
    <row r="65" spans="1:33" s="7" customFormat="1" x14ac:dyDescent="0.4">
      <c r="A65" s="16" t="str">
        <f t="shared" ref="A65" si="55">IF(W65&gt;0, "★", "-")</f>
        <v>-</v>
      </c>
      <c r="B65" s="16" t="str">
        <f t="shared" ref="B65" si="56">IF(L65&gt;0, "☆", "-")</f>
        <v>-</v>
      </c>
      <c r="C65" s="7">
        <v>11</v>
      </c>
      <c r="D65" s="2">
        <v>43437.477939814817</v>
      </c>
      <c r="E65" s="3" t="s">
        <v>1402</v>
      </c>
      <c r="F65" s="3">
        <v>24215</v>
      </c>
      <c r="G65" s="3" t="s">
        <v>18</v>
      </c>
      <c r="H65" s="3">
        <v>1015</v>
      </c>
      <c r="I65" s="3">
        <v>1000</v>
      </c>
      <c r="J65" s="3">
        <v>9</v>
      </c>
      <c r="K65" s="3">
        <v>1</v>
      </c>
      <c r="L65" s="3"/>
      <c r="M65" s="2">
        <v>43437.482546296298</v>
      </c>
      <c r="N65" s="2">
        <v>43437.48741898148</v>
      </c>
      <c r="O65" s="3" t="s">
        <v>103</v>
      </c>
      <c r="P65" s="3" t="s">
        <v>19</v>
      </c>
      <c r="Q65" s="3" t="s">
        <v>41</v>
      </c>
      <c r="R65" s="3" t="s">
        <v>42</v>
      </c>
      <c r="S65" s="2">
        <v>43437.481099537035</v>
      </c>
      <c r="T65" s="2">
        <v>43437.481099537035</v>
      </c>
      <c r="U65" s="2">
        <v>43437.488587962966</v>
      </c>
      <c r="V65" s="2">
        <v>43437.488587962966</v>
      </c>
      <c r="W65" s="3"/>
      <c r="X65" s="2">
        <f t="shared" si="50"/>
        <v>43437.477939814817</v>
      </c>
      <c r="Y65" s="33">
        <f t="shared" si="51"/>
        <v>4.8726851819083095E-3</v>
      </c>
      <c r="Z65" s="33">
        <f t="shared" si="52"/>
        <v>4.8726851819083095E-3</v>
      </c>
      <c r="AA65" s="10"/>
      <c r="AB65" s="10">
        <f t="shared" si="53"/>
        <v>1.4467592627624981E-3</v>
      </c>
      <c r="AC65" s="10">
        <f t="shared" si="54"/>
        <v>4.6064814814599231E-3</v>
      </c>
      <c r="AD65" s="10"/>
      <c r="AE65" s="10"/>
    </row>
    <row r="66" spans="1:33" s="7" customFormat="1" x14ac:dyDescent="0.4">
      <c r="A66" s="16" t="str">
        <f t="shared" ref="A66:A73" si="57">IF(W66&gt;0, "★", "-")</f>
        <v>-</v>
      </c>
      <c r="B66" s="16" t="str">
        <f t="shared" ref="B66:B73" si="58">IF(L66&gt;0, "☆", "-")</f>
        <v>-</v>
      </c>
      <c r="C66" s="7">
        <v>11</v>
      </c>
      <c r="D66" s="2">
        <v>43437.483865740738</v>
      </c>
      <c r="E66" s="3" t="s">
        <v>1440</v>
      </c>
      <c r="F66" s="3">
        <v>24216</v>
      </c>
      <c r="G66" s="3" t="s">
        <v>32</v>
      </c>
      <c r="H66" s="3">
        <v>5171</v>
      </c>
      <c r="I66" s="3">
        <v>508</v>
      </c>
      <c r="J66" s="3">
        <v>10</v>
      </c>
      <c r="K66" s="3">
        <v>1</v>
      </c>
      <c r="L66" s="3"/>
      <c r="M66" s="2">
        <v>43437.486585648148</v>
      </c>
      <c r="N66" s="2">
        <v>43437.491909722223</v>
      </c>
      <c r="O66" s="3" t="s">
        <v>73</v>
      </c>
      <c r="P66" s="3" t="s">
        <v>74</v>
      </c>
      <c r="Q66" s="3" t="s">
        <v>43</v>
      </c>
      <c r="R66" s="3" t="s">
        <v>89</v>
      </c>
      <c r="S66" s="2">
        <v>43437.487372685187</v>
      </c>
      <c r="T66" s="2">
        <v>43437.487372685187</v>
      </c>
      <c r="U66" s="2">
        <v>43437.494386574072</v>
      </c>
      <c r="V66" s="2">
        <v>43437.494386574072</v>
      </c>
      <c r="W66" s="3"/>
      <c r="X66" s="2">
        <f t="shared" si="50"/>
        <v>43437.483865740738</v>
      </c>
      <c r="Y66" s="33">
        <f t="shared" si="51"/>
        <v>5.324074074451346E-3</v>
      </c>
      <c r="Z66" s="33">
        <f t="shared" si="52"/>
        <v>5.324074074451346E-3</v>
      </c>
      <c r="AA66" s="10"/>
      <c r="AB66" s="10">
        <f t="shared" si="53"/>
        <v>0</v>
      </c>
      <c r="AC66" s="10">
        <f t="shared" si="54"/>
        <v>2.7199074102099985E-3</v>
      </c>
      <c r="AD66" s="10"/>
      <c r="AE66" s="10"/>
    </row>
    <row r="67" spans="1:33" s="7" customFormat="1" hidden="1" x14ac:dyDescent="0.4">
      <c r="A67" s="16" t="str">
        <f t="shared" si="57"/>
        <v>-</v>
      </c>
      <c r="B67" s="16" t="str">
        <f t="shared" si="58"/>
        <v>-</v>
      </c>
      <c r="C67" s="7">
        <v>11</v>
      </c>
      <c r="D67" s="2">
        <v>43437.484444444446</v>
      </c>
      <c r="E67" s="3" t="s">
        <v>1441</v>
      </c>
      <c r="F67" s="3">
        <v>24217</v>
      </c>
      <c r="G67" s="3" t="s">
        <v>95</v>
      </c>
      <c r="H67" s="3">
        <v>0</v>
      </c>
      <c r="I67" s="3">
        <v>452</v>
      </c>
      <c r="J67" s="3">
        <v>6</v>
      </c>
      <c r="K67" s="3">
        <v>3</v>
      </c>
      <c r="L67" s="3"/>
      <c r="M67" s="2">
        <v>43437.487581018519</v>
      </c>
      <c r="N67" s="2">
        <v>43437.492118055554</v>
      </c>
      <c r="O67" s="3" t="s">
        <v>57</v>
      </c>
      <c r="P67" s="3" t="s">
        <v>58</v>
      </c>
      <c r="Q67" s="3" t="s">
        <v>43</v>
      </c>
      <c r="R67" s="3" t="s">
        <v>89</v>
      </c>
      <c r="S67" s="2">
        <v>43437.487800925926</v>
      </c>
      <c r="T67" s="2">
        <v>43437.487800925926</v>
      </c>
      <c r="U67" s="2">
        <v>43437.496967592589</v>
      </c>
      <c r="V67" s="2">
        <v>43437.496967592589</v>
      </c>
      <c r="W67" s="3"/>
      <c r="X67" s="2">
        <f t="shared" si="50"/>
        <v>43437.484444444446</v>
      </c>
      <c r="Y67" s="33">
        <f t="shared" si="51"/>
        <v>4.537037035333924E-3</v>
      </c>
      <c r="Z67" s="33">
        <f t="shared" si="52"/>
        <v>1.3611111106001772E-2</v>
      </c>
      <c r="AA67" s="10"/>
      <c r="AB67" s="10">
        <f t="shared" si="53"/>
        <v>0</v>
      </c>
      <c r="AC67" s="10">
        <f t="shared" si="54"/>
        <v>3.1365740724140778E-3</v>
      </c>
      <c r="AD67" s="10"/>
      <c r="AE67" s="10"/>
    </row>
    <row r="68" spans="1:33" s="7" customFormat="1" hidden="1" x14ac:dyDescent="0.4">
      <c r="A68" s="16" t="str">
        <f t="shared" si="57"/>
        <v>-</v>
      </c>
      <c r="B68" s="16" t="str">
        <f t="shared" si="58"/>
        <v>-</v>
      </c>
      <c r="C68" s="7">
        <v>11</v>
      </c>
      <c r="D68" s="2">
        <v>43437.48510416667</v>
      </c>
      <c r="E68" s="3" t="s">
        <v>1442</v>
      </c>
      <c r="F68" s="3">
        <v>24218</v>
      </c>
      <c r="G68" s="3" t="s">
        <v>96</v>
      </c>
      <c r="H68" s="3">
        <v>0</v>
      </c>
      <c r="I68" s="3">
        <v>882</v>
      </c>
      <c r="J68" s="3">
        <v>8</v>
      </c>
      <c r="K68" s="3">
        <v>2</v>
      </c>
      <c r="L68" s="3"/>
      <c r="M68" s="2">
        <v>43437.486967592595</v>
      </c>
      <c r="N68" s="2">
        <v>43437.492939814816</v>
      </c>
      <c r="O68" s="3" t="s">
        <v>103</v>
      </c>
      <c r="P68" s="3" t="s">
        <v>19</v>
      </c>
      <c r="Q68" s="3" t="s">
        <v>68</v>
      </c>
      <c r="R68" s="3" t="s">
        <v>69</v>
      </c>
      <c r="S68" s="2">
        <v>43437.487696759257</v>
      </c>
      <c r="T68" s="2">
        <v>43437.487696759257</v>
      </c>
      <c r="U68" s="2">
        <v>43437.495625000003</v>
      </c>
      <c r="V68" s="2">
        <v>43437.495625000003</v>
      </c>
      <c r="W68" s="3"/>
      <c r="X68" s="2">
        <f t="shared" si="50"/>
        <v>43437.48510416667</v>
      </c>
      <c r="Y68" s="33">
        <f t="shared" si="51"/>
        <v>5.9722222213167697E-3</v>
      </c>
      <c r="Z68" s="33">
        <f t="shared" si="52"/>
        <v>1.1944444442633539E-2</v>
      </c>
      <c r="AA68" s="10"/>
      <c r="AB68" s="10">
        <f t="shared" si="53"/>
        <v>0</v>
      </c>
      <c r="AC68" s="10">
        <f t="shared" si="54"/>
        <v>1.8634259249665774E-3</v>
      </c>
      <c r="AD68" s="10"/>
      <c r="AE68" s="10"/>
    </row>
    <row r="69" spans="1:33" s="7" customFormat="1" x14ac:dyDescent="0.4">
      <c r="A69" s="16" t="str">
        <f t="shared" si="57"/>
        <v>-</v>
      </c>
      <c r="B69" s="16" t="str">
        <f t="shared" si="58"/>
        <v>-</v>
      </c>
      <c r="C69" s="7">
        <v>11</v>
      </c>
      <c r="D69" s="2">
        <v>43437.485810185186</v>
      </c>
      <c r="E69" s="3" t="s">
        <v>1443</v>
      </c>
      <c r="F69" s="3">
        <v>24219</v>
      </c>
      <c r="G69" s="3" t="s">
        <v>18</v>
      </c>
      <c r="H69" s="3">
        <v>6363</v>
      </c>
      <c r="I69" s="3">
        <v>247</v>
      </c>
      <c r="J69" s="3">
        <v>13</v>
      </c>
      <c r="K69" s="3">
        <v>3</v>
      </c>
      <c r="L69" s="3"/>
      <c r="M69" s="2">
        <v>43437.490798611114</v>
      </c>
      <c r="N69" s="2">
        <v>43437.498865740738</v>
      </c>
      <c r="O69" s="3" t="s">
        <v>103</v>
      </c>
      <c r="P69" s="3" t="s">
        <v>19</v>
      </c>
      <c r="Q69" s="3" t="s">
        <v>73</v>
      </c>
      <c r="R69" s="3" t="s">
        <v>74</v>
      </c>
      <c r="S69" s="2">
        <v>43437.49077546296</v>
      </c>
      <c r="T69" s="2">
        <v>43437.49077546296</v>
      </c>
      <c r="U69" s="2">
        <v>43437.499432870369</v>
      </c>
      <c r="V69" s="2">
        <v>43437.499432870369</v>
      </c>
      <c r="W69" s="3"/>
      <c r="X69" s="2">
        <f t="shared" si="50"/>
        <v>43437.485810185186</v>
      </c>
      <c r="Y69" s="33">
        <f t="shared" si="51"/>
        <v>8.067129623668734E-3</v>
      </c>
      <c r="Z69" s="33">
        <f t="shared" si="52"/>
        <v>2.4201388871006202E-2</v>
      </c>
      <c r="AA69" s="10"/>
      <c r="AB69" s="10">
        <f t="shared" si="53"/>
        <v>2.3148153559304774E-5</v>
      </c>
      <c r="AC69" s="10">
        <f t="shared" si="54"/>
        <v>4.9884259278769605E-3</v>
      </c>
      <c r="AD69" s="10"/>
      <c r="AE69" s="10"/>
    </row>
    <row r="70" spans="1:33" s="7" customFormat="1" hidden="1" x14ac:dyDescent="0.4">
      <c r="A70" s="16" t="str">
        <f t="shared" si="57"/>
        <v>-</v>
      </c>
      <c r="B70" s="16" t="str">
        <f t="shared" si="58"/>
        <v>-</v>
      </c>
      <c r="C70" s="7">
        <v>11</v>
      </c>
      <c r="D70" s="2">
        <v>43437.488171296296</v>
      </c>
      <c r="E70" s="3" t="s">
        <v>1444</v>
      </c>
      <c r="F70" s="3">
        <v>24220</v>
      </c>
      <c r="G70" s="3" t="s">
        <v>96</v>
      </c>
      <c r="H70" s="3">
        <v>0</v>
      </c>
      <c r="I70" s="3">
        <v>885</v>
      </c>
      <c r="J70" s="3">
        <v>7</v>
      </c>
      <c r="K70" s="3">
        <v>1</v>
      </c>
      <c r="L70" s="3"/>
      <c r="M70" s="2">
        <v>43437.489317129628</v>
      </c>
      <c r="N70" s="2">
        <v>43437.492962962962</v>
      </c>
      <c r="O70" s="3" t="s">
        <v>20</v>
      </c>
      <c r="P70" s="3" t="s">
        <v>21</v>
      </c>
      <c r="Q70" s="3" t="s">
        <v>48</v>
      </c>
      <c r="R70" s="3" t="s">
        <v>49</v>
      </c>
      <c r="S70" s="2">
        <v>43437.489212962966</v>
      </c>
      <c r="T70" s="2">
        <v>43437.489212962966</v>
      </c>
      <c r="U70" s="2">
        <v>43437.495023148149</v>
      </c>
      <c r="V70" s="2">
        <v>43437.495023148149</v>
      </c>
      <c r="W70" s="3"/>
      <c r="X70" s="2">
        <f t="shared" si="50"/>
        <v>43437.488171296296</v>
      </c>
      <c r="Y70" s="33">
        <f t="shared" si="51"/>
        <v>3.645833334303461E-3</v>
      </c>
      <c r="Z70" s="33">
        <f t="shared" si="52"/>
        <v>3.645833334303461E-3</v>
      </c>
      <c r="AA70" s="10"/>
      <c r="AB70" s="10">
        <f t="shared" si="53"/>
        <v>1.0416666191304103E-4</v>
      </c>
      <c r="AC70" s="10">
        <f t="shared" si="54"/>
        <v>1.1458333319751546E-3</v>
      </c>
      <c r="AD70" s="10"/>
      <c r="AE70" s="10"/>
    </row>
    <row r="71" spans="1:33" s="7" customFormat="1" hidden="1" x14ac:dyDescent="0.4">
      <c r="A71" s="16" t="str">
        <f t="shared" si="57"/>
        <v>-</v>
      </c>
      <c r="B71" s="16" t="str">
        <f t="shared" si="58"/>
        <v>-</v>
      </c>
      <c r="C71" s="7">
        <v>11</v>
      </c>
      <c r="D71" s="2">
        <v>43437.490983796299</v>
      </c>
      <c r="E71" s="3" t="s">
        <v>1445</v>
      </c>
      <c r="F71" s="3">
        <v>24221</v>
      </c>
      <c r="G71" s="3" t="s">
        <v>96</v>
      </c>
      <c r="H71" s="3">
        <v>0</v>
      </c>
      <c r="I71" s="3">
        <v>105</v>
      </c>
      <c r="J71" s="3">
        <v>9</v>
      </c>
      <c r="K71" s="3">
        <v>1</v>
      </c>
      <c r="L71" s="3"/>
      <c r="M71" s="2">
        <v>43437.502129629633</v>
      </c>
      <c r="N71" s="2">
        <v>43437.508171296293</v>
      </c>
      <c r="O71" s="3" t="s">
        <v>63</v>
      </c>
      <c r="P71" s="3" t="s">
        <v>64</v>
      </c>
      <c r="Q71" s="3" t="s">
        <v>26</v>
      </c>
      <c r="R71" s="3" t="s">
        <v>27</v>
      </c>
      <c r="S71" s="2">
        <v>43437.499131944445</v>
      </c>
      <c r="T71" s="2">
        <v>43437.502951388888</v>
      </c>
      <c r="U71" s="2">
        <v>43437.506921296299</v>
      </c>
      <c r="V71" s="2">
        <v>43437.510740740741</v>
      </c>
      <c r="W71" s="3"/>
      <c r="X71" s="2">
        <f t="shared" si="50"/>
        <v>43437.490983796299</v>
      </c>
      <c r="Y71" s="33">
        <f t="shared" si="51"/>
        <v>6.0416666601668112E-3</v>
      </c>
      <c r="Z71" s="33">
        <f t="shared" si="52"/>
        <v>6.0416666601668112E-3</v>
      </c>
      <c r="AA71" s="10"/>
      <c r="AB71" s="10">
        <f t="shared" si="53"/>
        <v>2.9976851874380372E-3</v>
      </c>
      <c r="AC71" s="10">
        <f t="shared" si="54"/>
        <v>1.1145833334012423E-2</v>
      </c>
      <c r="AD71" s="10"/>
      <c r="AE71" s="10"/>
    </row>
    <row r="72" spans="1:33" s="7" customFormat="1" x14ac:dyDescent="0.4">
      <c r="A72" s="16" t="str">
        <f t="shared" si="57"/>
        <v>★</v>
      </c>
      <c r="B72" s="16" t="str">
        <f t="shared" si="58"/>
        <v>-</v>
      </c>
      <c r="C72" s="7">
        <v>11</v>
      </c>
      <c r="D72" s="2">
        <v>43437.49119212963</v>
      </c>
      <c r="E72" s="3" t="s">
        <v>1446</v>
      </c>
      <c r="F72" s="3">
        <v>24222</v>
      </c>
      <c r="G72" s="3" t="s">
        <v>110</v>
      </c>
      <c r="H72" s="3">
        <v>2177</v>
      </c>
      <c r="I72" s="3">
        <v>68</v>
      </c>
      <c r="J72" s="3">
        <v>13</v>
      </c>
      <c r="K72" s="3">
        <v>1</v>
      </c>
      <c r="L72" s="3"/>
      <c r="M72" s="2">
        <v>43437.497199074074</v>
      </c>
      <c r="N72" s="2">
        <v>43437.504074074073</v>
      </c>
      <c r="O72" s="3" t="s">
        <v>28</v>
      </c>
      <c r="P72" s="3" t="s">
        <v>29</v>
      </c>
      <c r="Q72" s="3" t="s">
        <v>43</v>
      </c>
      <c r="R72" s="3" t="s">
        <v>89</v>
      </c>
      <c r="S72" s="2">
        <v>43437.498124999998</v>
      </c>
      <c r="T72" s="2">
        <v>43437.498124999998</v>
      </c>
      <c r="U72" s="2">
        <v>43437.508009259262</v>
      </c>
      <c r="V72" s="2">
        <v>43437.508009259262</v>
      </c>
      <c r="W72" s="2">
        <v>43437.498124999998</v>
      </c>
      <c r="X72" s="2">
        <f t="shared" si="50"/>
        <v>43437.498124999998</v>
      </c>
      <c r="Y72" s="33">
        <f t="shared" si="51"/>
        <v>6.8749999991268851E-3</v>
      </c>
      <c r="Z72" s="33">
        <f t="shared" si="52"/>
        <v>6.8749999991268851E-3</v>
      </c>
      <c r="AA72" s="10"/>
      <c r="AB72" s="10">
        <f t="shared" si="53"/>
        <v>0</v>
      </c>
      <c r="AC72" s="10">
        <f t="shared" si="54"/>
        <v>0</v>
      </c>
      <c r="AD72" s="10"/>
      <c r="AE72" s="10"/>
    </row>
    <row r="73" spans="1:33" s="7" customFormat="1" x14ac:dyDescent="0.4">
      <c r="A73" s="16" t="str">
        <f t="shared" si="57"/>
        <v>-</v>
      </c>
      <c r="B73" s="16" t="str">
        <f t="shared" si="58"/>
        <v>-</v>
      </c>
      <c r="C73" s="7">
        <v>11</v>
      </c>
      <c r="D73" s="2">
        <v>43437.491736111115</v>
      </c>
      <c r="E73" s="3" t="s">
        <v>1448</v>
      </c>
      <c r="F73" s="3">
        <v>24224</v>
      </c>
      <c r="G73" s="3" t="s">
        <v>32</v>
      </c>
      <c r="H73" s="3">
        <v>6052</v>
      </c>
      <c r="I73" s="3">
        <v>397</v>
      </c>
      <c r="J73" s="3">
        <v>10</v>
      </c>
      <c r="K73" s="3">
        <v>3</v>
      </c>
      <c r="L73" s="3"/>
      <c r="M73" s="2">
        <v>43437.500277777777</v>
      </c>
      <c r="N73" s="2">
        <v>43437.513310185182</v>
      </c>
      <c r="O73" s="3" t="s">
        <v>63</v>
      </c>
      <c r="P73" s="3" t="s">
        <v>64</v>
      </c>
      <c r="Q73" s="3" t="s">
        <v>30</v>
      </c>
      <c r="R73" s="3" t="s">
        <v>31</v>
      </c>
      <c r="S73" s="2">
        <v>43437.501423611109</v>
      </c>
      <c r="T73" s="2">
        <v>43437.501423611109</v>
      </c>
      <c r="U73" s="2">
        <v>43437.50953703704</v>
      </c>
      <c r="V73" s="2">
        <v>43437.515567129631</v>
      </c>
      <c r="W73" s="3"/>
      <c r="X73" s="2">
        <f t="shared" si="50"/>
        <v>43437.491736111115</v>
      </c>
      <c r="Y73" s="33">
        <f t="shared" si="51"/>
        <v>1.3032407405262347E-2</v>
      </c>
      <c r="Z73" s="33">
        <f t="shared" si="52"/>
        <v>3.9097222215787042E-2</v>
      </c>
      <c r="AA73" s="10"/>
      <c r="AB73" s="10">
        <f t="shared" si="53"/>
        <v>0</v>
      </c>
      <c r="AC73" s="10">
        <f t="shared" si="54"/>
        <v>8.5416666624951176E-3</v>
      </c>
      <c r="AD73" s="10"/>
      <c r="AE73" s="10"/>
    </row>
    <row r="74" spans="1:33" s="7" customFormat="1" x14ac:dyDescent="0.4">
      <c r="A74" s="16" t="str">
        <f>IF(W74&gt;0, "★", "-")</f>
        <v>-</v>
      </c>
      <c r="B74" s="16" t="str">
        <f>IF(L74&gt;0, "☆", "-")</f>
        <v>-</v>
      </c>
      <c r="C74" s="7">
        <v>11</v>
      </c>
      <c r="D74" s="2">
        <v>43437.494756944441</v>
      </c>
      <c r="E74" s="3" t="s">
        <v>1447</v>
      </c>
      <c r="F74" s="3">
        <v>24228</v>
      </c>
      <c r="G74" s="3" t="s">
        <v>32</v>
      </c>
      <c r="H74" s="3">
        <v>8211</v>
      </c>
      <c r="I74" s="3">
        <v>563</v>
      </c>
      <c r="J74" s="3">
        <v>7</v>
      </c>
      <c r="K74" s="3">
        <v>1</v>
      </c>
      <c r="L74" s="3"/>
      <c r="M74" s="2">
        <v>43437.497013888889</v>
      </c>
      <c r="N74" s="2">
        <v>43437.502210648148</v>
      </c>
      <c r="O74" s="3" t="s">
        <v>26</v>
      </c>
      <c r="P74" s="3" t="s">
        <v>27</v>
      </c>
      <c r="Q74" s="3" t="s">
        <v>68</v>
      </c>
      <c r="R74" s="3" t="s">
        <v>69</v>
      </c>
      <c r="S74" s="2">
        <v>43437.496331018519</v>
      </c>
      <c r="T74" s="2">
        <v>43437.496331018519</v>
      </c>
      <c r="U74" s="2">
        <v>43437.501875000002</v>
      </c>
      <c r="V74" s="2">
        <v>43437.501875000002</v>
      </c>
      <c r="W74" s="3"/>
      <c r="X74" s="2">
        <f t="shared" si="50"/>
        <v>43437.494756944441</v>
      </c>
      <c r="Y74" s="33">
        <f t="shared" si="51"/>
        <v>5.1967592589790002E-3</v>
      </c>
      <c r="Z74" s="33">
        <f t="shared" si="52"/>
        <v>5.1967592589790002E-3</v>
      </c>
      <c r="AA74" s="10"/>
      <c r="AB74" s="10">
        <f t="shared" si="53"/>
        <v>6.8287036992842332E-4</v>
      </c>
      <c r="AC74" s="10">
        <f t="shared" si="54"/>
        <v>2.2569444481632672E-3</v>
      </c>
      <c r="AD74" s="10"/>
      <c r="AE74" s="10"/>
    </row>
    <row r="75" spans="1:33" s="7" customFormat="1" hidden="1" x14ac:dyDescent="0.4">
      <c r="A75" s="16" t="str">
        <f>IF(W75&gt;0, "★", "-")</f>
        <v>-</v>
      </c>
      <c r="B75" s="16" t="str">
        <f>IF(L75&gt;0, "☆", "-")</f>
        <v>-</v>
      </c>
      <c r="C75" s="7">
        <v>11</v>
      </c>
      <c r="D75" s="2">
        <v>43437.49732638889</v>
      </c>
      <c r="E75" s="3" t="s">
        <v>1124</v>
      </c>
      <c r="F75" s="3">
        <v>24229</v>
      </c>
      <c r="G75" s="3" t="s">
        <v>95</v>
      </c>
      <c r="H75" s="3">
        <v>0</v>
      </c>
      <c r="I75" s="3">
        <v>324</v>
      </c>
      <c r="J75" s="3">
        <v>10</v>
      </c>
      <c r="K75" s="3">
        <v>2</v>
      </c>
      <c r="L75" s="3"/>
      <c r="M75" s="2">
        <v>43437.503668981481</v>
      </c>
      <c r="N75" s="2">
        <v>43437.510324074072</v>
      </c>
      <c r="O75" s="3" t="s">
        <v>33</v>
      </c>
      <c r="P75" s="3" t="s">
        <v>34</v>
      </c>
      <c r="Q75" s="3" t="s">
        <v>73</v>
      </c>
      <c r="R75" s="3" t="s">
        <v>74</v>
      </c>
      <c r="S75" s="2">
        <v>43437.505694444444</v>
      </c>
      <c r="T75" s="2">
        <v>43437.505740740744</v>
      </c>
      <c r="U75" s="2">
        <v>43437.512141203704</v>
      </c>
      <c r="V75" s="2">
        <v>43437.513449074075</v>
      </c>
      <c r="W75" s="3"/>
      <c r="X75" s="2">
        <f t="shared" si="50"/>
        <v>43437.49732638889</v>
      </c>
      <c r="Y75" s="33">
        <f t="shared" si="51"/>
        <v>6.655092591245193E-3</v>
      </c>
      <c r="Z75" s="33">
        <f t="shared" si="52"/>
        <v>1.3310185182490386E-2</v>
      </c>
      <c r="AA75" s="10"/>
      <c r="AB75" s="10">
        <f t="shared" si="53"/>
        <v>0</v>
      </c>
      <c r="AC75" s="10">
        <f t="shared" si="54"/>
        <v>6.3425925909541547E-3</v>
      </c>
      <c r="AD75" s="10"/>
      <c r="AE75" s="10"/>
    </row>
    <row r="76" spans="1:33" s="7" customFormat="1" hidden="1" x14ac:dyDescent="0.4">
      <c r="A76" s="16" t="str">
        <f t="shared" ref="A76" si="59">IF(W76&gt;0, "★", "-")</f>
        <v>-</v>
      </c>
      <c r="B76" s="16" t="str">
        <f t="shared" ref="B76" si="60">IF(L76&gt;0, "☆", "-")</f>
        <v>-</v>
      </c>
      <c r="C76" s="7">
        <v>11</v>
      </c>
      <c r="D76" s="2">
        <v>43437.498472222222</v>
      </c>
      <c r="E76" s="3" t="s">
        <v>1451</v>
      </c>
      <c r="F76" s="3">
        <v>24231</v>
      </c>
      <c r="G76" s="3" t="s">
        <v>95</v>
      </c>
      <c r="H76" s="3">
        <v>0</v>
      </c>
      <c r="I76" s="3">
        <v>752</v>
      </c>
      <c r="J76" s="3">
        <v>13</v>
      </c>
      <c r="K76" s="3">
        <v>1</v>
      </c>
      <c r="L76" s="3"/>
      <c r="M76" s="2">
        <v>43437.506631944445</v>
      </c>
      <c r="N76" s="2">
        <v>43437.516423611109</v>
      </c>
      <c r="O76" s="3" t="s">
        <v>48</v>
      </c>
      <c r="P76" s="3" t="s">
        <v>49</v>
      </c>
      <c r="Q76" s="3" t="s">
        <v>46</v>
      </c>
      <c r="R76" s="3" t="s">
        <v>47</v>
      </c>
      <c r="S76" s="2">
        <v>43437.509571759256</v>
      </c>
      <c r="T76" s="2">
        <v>43437.509571759256</v>
      </c>
      <c r="U76" s="2">
        <v>43437.519270833334</v>
      </c>
      <c r="V76" s="2">
        <v>43437.525196759256</v>
      </c>
      <c r="W76" s="3"/>
      <c r="X76" s="2">
        <f t="shared" si="50"/>
        <v>43437.498472222222</v>
      </c>
      <c r="Y76" s="33">
        <f t="shared" si="51"/>
        <v>9.7916666636592709E-3</v>
      </c>
      <c r="Z76" s="33">
        <f t="shared" si="52"/>
        <v>9.7916666636592709E-3</v>
      </c>
      <c r="AA76" s="10"/>
      <c r="AB76" s="10">
        <f t="shared" si="53"/>
        <v>0</v>
      </c>
      <c r="AC76" s="10">
        <f t="shared" si="54"/>
        <v>8.1597222233540379E-3</v>
      </c>
      <c r="AD76" s="10"/>
      <c r="AE76" s="10"/>
    </row>
    <row r="77" spans="1:33" s="7" customFormat="1" x14ac:dyDescent="0.4">
      <c r="A77" s="16" t="str">
        <f t="shared" ref="A77:A95" si="61">IF(W77&gt;0, "★", "-")</f>
        <v>-</v>
      </c>
      <c r="B77" s="16" t="str">
        <f t="shared" ref="B77:B95" si="62">IF(L77&gt;0, "☆", "-")</f>
        <v>-</v>
      </c>
      <c r="C77" s="7">
        <v>11</v>
      </c>
      <c r="D77" s="2">
        <v>43437.498842592591</v>
      </c>
      <c r="E77" s="3" t="s">
        <v>1452</v>
      </c>
      <c r="F77" s="3">
        <v>24232</v>
      </c>
      <c r="G77" s="3" t="s">
        <v>32</v>
      </c>
      <c r="H77" s="3">
        <v>8196</v>
      </c>
      <c r="I77" s="3">
        <v>508</v>
      </c>
      <c r="J77" s="3">
        <v>13</v>
      </c>
      <c r="K77" s="3">
        <v>3</v>
      </c>
      <c r="L77" s="3"/>
      <c r="M77" s="2">
        <v>43437.509004629632</v>
      </c>
      <c r="N77" s="2">
        <v>43437.513425925928</v>
      </c>
      <c r="O77" s="3" t="s">
        <v>43</v>
      </c>
      <c r="P77" s="3" t="s">
        <v>89</v>
      </c>
      <c r="Q77" s="3" t="s">
        <v>103</v>
      </c>
      <c r="R77" s="3" t="s">
        <v>19</v>
      </c>
      <c r="S77" s="2">
        <v>43437.512106481481</v>
      </c>
      <c r="T77" s="2">
        <v>43437.512106481481</v>
      </c>
      <c r="U77" s="2">
        <v>43437.520127314812</v>
      </c>
      <c r="V77" s="2">
        <v>43437.520127314812</v>
      </c>
      <c r="W77" s="3"/>
      <c r="X77" s="2">
        <f t="shared" si="50"/>
        <v>43437.498842592591</v>
      </c>
      <c r="Y77" s="33">
        <f t="shared" si="51"/>
        <v>4.4212962966412306E-3</v>
      </c>
      <c r="Z77" s="33">
        <f t="shared" si="52"/>
        <v>1.3263888889923692E-2</v>
      </c>
      <c r="AA77" s="10"/>
      <c r="AB77" s="10">
        <f t="shared" si="53"/>
        <v>0</v>
      </c>
      <c r="AC77" s="10">
        <f t="shared" si="54"/>
        <v>1.0162037040572613E-2</v>
      </c>
      <c r="AD77" s="10"/>
      <c r="AE77" s="10"/>
    </row>
    <row r="78" spans="1:33" s="7" customFormat="1" hidden="1" x14ac:dyDescent="0.4">
      <c r="A78" s="16" t="str">
        <f t="shared" ref="A78:A89" si="63">IF(W78&gt;0, "★", "-")</f>
        <v>★</v>
      </c>
      <c r="B78" s="16" t="str">
        <f t="shared" ref="B78:B89" si="64">IF(L78&gt;0, "☆", "-")</f>
        <v>☆</v>
      </c>
      <c r="C78" s="7">
        <v>11</v>
      </c>
      <c r="D78" s="2">
        <v>43437.426550925928</v>
      </c>
      <c r="E78" s="3" t="s">
        <v>1401</v>
      </c>
      <c r="F78" s="3">
        <v>24164</v>
      </c>
      <c r="G78" s="3" t="s">
        <v>32</v>
      </c>
      <c r="H78" s="3">
        <v>8189</v>
      </c>
      <c r="I78" s="3">
        <v>709</v>
      </c>
      <c r="J78" s="3">
        <v>15</v>
      </c>
      <c r="K78" s="3">
        <v>1</v>
      </c>
      <c r="L78" s="2">
        <v>43437.427627314813</v>
      </c>
      <c r="M78" s="3"/>
      <c r="N78" s="3"/>
      <c r="O78" s="3" t="s">
        <v>26</v>
      </c>
      <c r="P78" s="3" t="s">
        <v>27</v>
      </c>
      <c r="Q78" s="3" t="s">
        <v>30</v>
      </c>
      <c r="R78" s="3" t="s">
        <v>31</v>
      </c>
      <c r="S78" s="2">
        <v>43437.468206018515</v>
      </c>
      <c r="T78" s="3"/>
      <c r="U78" s="2">
        <v>43437.474965277775</v>
      </c>
      <c r="V78" s="3"/>
      <c r="W78" s="2">
        <v>43437.468206018515</v>
      </c>
      <c r="X78" s="2">
        <f t="shared" ref="X78:X90" si="65">IF(W78&gt;0,W78,D78)</f>
        <v>43437.468206018515</v>
      </c>
      <c r="Y78" s="33">
        <f t="shared" ref="Y78:Y90" si="66">N78-M78</f>
        <v>0</v>
      </c>
      <c r="Z78" s="33">
        <f t="shared" ref="Z78:Z90" si="67">Y78*K78</f>
        <v>0</v>
      </c>
      <c r="AA78" s="10"/>
      <c r="AB78" s="10">
        <f t="shared" ref="AB78:AB90" si="68">IF(IF(A78="☆",L78-S78,M78-S78)&lt;0,0,IF(A78="☆",L78-S78,M78-S78))</f>
        <v>0</v>
      </c>
      <c r="AC78" s="10">
        <f t="shared" ref="AC78:AC84" si="69">IF(IF(B78="☆",(IF(L78&gt;S78,L78-X78,S78-X78)),M78-X78)&lt;0,0,IF(B78="☆",(IF(L78&gt;S78,L78-X78,S78-X78)),M78-X78))</f>
        <v>0</v>
      </c>
      <c r="AD78" s="10"/>
      <c r="AE78" s="10"/>
    </row>
    <row r="79" spans="1:33" s="7" customFormat="1" hidden="1" x14ac:dyDescent="0.4">
      <c r="A79" s="16" t="str">
        <f t="shared" si="63"/>
        <v>★</v>
      </c>
      <c r="B79" s="16" t="str">
        <f t="shared" si="64"/>
        <v>☆</v>
      </c>
      <c r="C79" s="7">
        <v>11</v>
      </c>
      <c r="D79" s="2">
        <v>43437.434444444443</v>
      </c>
      <c r="E79" s="3" t="s">
        <v>1408</v>
      </c>
      <c r="F79" s="3">
        <v>24172</v>
      </c>
      <c r="G79" s="3" t="s">
        <v>98</v>
      </c>
      <c r="H79" s="3">
        <v>8190</v>
      </c>
      <c r="I79" s="3">
        <v>397</v>
      </c>
      <c r="J79" s="3">
        <v>5</v>
      </c>
      <c r="K79" s="3">
        <v>3</v>
      </c>
      <c r="L79" s="2">
        <v>43437.435173611113</v>
      </c>
      <c r="M79" s="3"/>
      <c r="N79" s="3"/>
      <c r="O79" s="3" t="s">
        <v>57</v>
      </c>
      <c r="P79" s="3" t="s">
        <v>58</v>
      </c>
      <c r="Q79" s="3" t="s">
        <v>103</v>
      </c>
      <c r="R79" s="3" t="s">
        <v>19</v>
      </c>
      <c r="S79" s="2">
        <v>43437.476111111115</v>
      </c>
      <c r="T79" s="3"/>
      <c r="U79" s="2">
        <v>43437.480451388888</v>
      </c>
      <c r="V79" s="3"/>
      <c r="W79" s="2">
        <v>43437.476111111115</v>
      </c>
      <c r="X79" s="2">
        <f t="shared" si="65"/>
        <v>43437.476111111115</v>
      </c>
      <c r="Y79" s="33">
        <f t="shared" si="66"/>
        <v>0</v>
      </c>
      <c r="Z79" s="33">
        <f t="shared" si="67"/>
        <v>0</v>
      </c>
      <c r="AA79" s="10"/>
      <c r="AB79" s="10">
        <f t="shared" si="68"/>
        <v>0</v>
      </c>
      <c r="AC79" s="10">
        <f t="shared" si="69"/>
        <v>0</v>
      </c>
      <c r="AD79" s="10"/>
      <c r="AE79" s="10"/>
      <c r="AG79" s="8"/>
    </row>
    <row r="80" spans="1:33" s="7" customFormat="1" hidden="1" x14ac:dyDescent="0.4">
      <c r="A80" s="16" t="str">
        <f t="shared" si="63"/>
        <v>★</v>
      </c>
      <c r="B80" s="16" t="str">
        <f t="shared" si="64"/>
        <v>☆</v>
      </c>
      <c r="C80" s="7">
        <v>11</v>
      </c>
      <c r="D80" s="2">
        <v>43437.43509259259</v>
      </c>
      <c r="E80" s="3" t="s">
        <v>1409</v>
      </c>
      <c r="F80" s="3">
        <v>24173</v>
      </c>
      <c r="G80" s="3" t="s">
        <v>32</v>
      </c>
      <c r="H80" s="3">
        <v>4033</v>
      </c>
      <c r="I80" s="3">
        <v>960</v>
      </c>
      <c r="J80" s="3">
        <v>10</v>
      </c>
      <c r="K80" s="3">
        <v>2</v>
      </c>
      <c r="L80" s="2">
        <v>43437.435277777775</v>
      </c>
      <c r="M80" s="3"/>
      <c r="N80" s="3"/>
      <c r="O80" s="3" t="s">
        <v>63</v>
      </c>
      <c r="P80" s="3" t="s">
        <v>64</v>
      </c>
      <c r="Q80" s="3" t="s">
        <v>66</v>
      </c>
      <c r="R80" s="3" t="s">
        <v>67</v>
      </c>
      <c r="S80" s="2">
        <v>43437.476747685185</v>
      </c>
      <c r="T80" s="3"/>
      <c r="U80" s="2">
        <v>43437.483541666668</v>
      </c>
      <c r="V80" s="3"/>
      <c r="W80" s="2">
        <v>43437.476747685185</v>
      </c>
      <c r="X80" s="2">
        <f t="shared" si="65"/>
        <v>43437.476747685185</v>
      </c>
      <c r="Y80" s="33">
        <f t="shared" si="66"/>
        <v>0</v>
      </c>
      <c r="Z80" s="33">
        <f t="shared" si="67"/>
        <v>0</v>
      </c>
      <c r="AA80" s="10"/>
      <c r="AB80" s="10">
        <f t="shared" si="68"/>
        <v>0</v>
      </c>
      <c r="AC80" s="10">
        <f t="shared" si="69"/>
        <v>0</v>
      </c>
      <c r="AD80" s="10"/>
      <c r="AE80" s="10"/>
      <c r="AG80" s="8"/>
    </row>
    <row r="81" spans="1:33" s="7" customFormat="1" hidden="1" x14ac:dyDescent="0.4">
      <c r="A81" s="16" t="str">
        <f t="shared" si="63"/>
        <v>★</v>
      </c>
      <c r="B81" s="16" t="str">
        <f t="shared" si="64"/>
        <v>☆</v>
      </c>
      <c r="C81" s="7">
        <v>11</v>
      </c>
      <c r="D81" s="2">
        <v>43437.438854166663</v>
      </c>
      <c r="E81" s="3" t="s">
        <v>1411</v>
      </c>
      <c r="F81" s="3">
        <v>24176</v>
      </c>
      <c r="G81" s="3" t="s">
        <v>32</v>
      </c>
      <c r="H81" s="3">
        <v>4542</v>
      </c>
      <c r="I81" s="3">
        <v>611</v>
      </c>
      <c r="J81" s="3">
        <v>3</v>
      </c>
      <c r="K81" s="3">
        <v>1</v>
      </c>
      <c r="L81" s="2">
        <v>43437.438993055555</v>
      </c>
      <c r="M81" s="3"/>
      <c r="N81" s="3"/>
      <c r="O81" s="3" t="s">
        <v>36</v>
      </c>
      <c r="P81" s="3" t="s">
        <v>37</v>
      </c>
      <c r="Q81" s="3" t="s">
        <v>68</v>
      </c>
      <c r="R81" s="3" t="s">
        <v>69</v>
      </c>
      <c r="S81" s="2">
        <v>43437.480520833335</v>
      </c>
      <c r="T81" s="3"/>
      <c r="U81" s="2">
        <v>43437.489490740743</v>
      </c>
      <c r="V81" s="3"/>
      <c r="W81" s="2">
        <v>43437.480520833335</v>
      </c>
      <c r="X81" s="2">
        <f t="shared" si="65"/>
        <v>43437.480520833335</v>
      </c>
      <c r="Y81" s="33">
        <f t="shared" si="66"/>
        <v>0</v>
      </c>
      <c r="Z81" s="33">
        <f t="shared" si="67"/>
        <v>0</v>
      </c>
      <c r="AA81" s="10"/>
      <c r="AB81" s="10">
        <f t="shared" si="68"/>
        <v>0</v>
      </c>
      <c r="AC81" s="10">
        <f t="shared" si="69"/>
        <v>0</v>
      </c>
      <c r="AD81" s="10"/>
      <c r="AE81" s="10"/>
      <c r="AG81" s="8"/>
    </row>
    <row r="82" spans="1:33" s="7" customFormat="1" hidden="1" x14ac:dyDescent="0.4">
      <c r="A82" s="16" t="str">
        <f t="shared" si="63"/>
        <v>★</v>
      </c>
      <c r="B82" s="16" t="str">
        <f t="shared" si="64"/>
        <v>☆</v>
      </c>
      <c r="C82" s="7">
        <v>11</v>
      </c>
      <c r="D82" s="2">
        <v>43437.441874999997</v>
      </c>
      <c r="E82" s="3" t="s">
        <v>1414</v>
      </c>
      <c r="F82" s="3">
        <v>24181</v>
      </c>
      <c r="G82" s="3" t="s">
        <v>32</v>
      </c>
      <c r="H82" s="3">
        <v>8191</v>
      </c>
      <c r="I82" s="3">
        <v>987</v>
      </c>
      <c r="J82" s="3">
        <v>15</v>
      </c>
      <c r="K82" s="3">
        <v>2</v>
      </c>
      <c r="L82" s="2">
        <v>43437.476331018515</v>
      </c>
      <c r="M82" s="3"/>
      <c r="N82" s="3"/>
      <c r="O82" s="3" t="s">
        <v>61</v>
      </c>
      <c r="P82" s="3" t="s">
        <v>62</v>
      </c>
      <c r="Q82" s="3" t="s">
        <v>41</v>
      </c>
      <c r="R82" s="3" t="s">
        <v>42</v>
      </c>
      <c r="S82" s="2">
        <v>43437.483530092592</v>
      </c>
      <c r="T82" s="3"/>
      <c r="U82" s="2">
        <v>43437.495312500003</v>
      </c>
      <c r="V82" s="3"/>
      <c r="W82" s="2">
        <v>43437.483530092592</v>
      </c>
      <c r="X82" s="2">
        <f t="shared" si="65"/>
        <v>43437.483530092592</v>
      </c>
      <c r="Y82" s="33">
        <f t="shared" si="66"/>
        <v>0</v>
      </c>
      <c r="Z82" s="33">
        <f t="shared" si="67"/>
        <v>0</v>
      </c>
      <c r="AA82" s="10"/>
      <c r="AB82" s="10">
        <f t="shared" si="68"/>
        <v>0</v>
      </c>
      <c r="AC82" s="10">
        <f t="shared" si="69"/>
        <v>0</v>
      </c>
      <c r="AD82" s="10"/>
      <c r="AE82" s="10"/>
      <c r="AG82" s="8"/>
    </row>
    <row r="83" spans="1:33" s="7" customFormat="1" hidden="1" x14ac:dyDescent="0.4">
      <c r="A83" s="16" t="str">
        <f t="shared" si="63"/>
        <v>★</v>
      </c>
      <c r="B83" s="16" t="str">
        <f t="shared" si="64"/>
        <v>☆</v>
      </c>
      <c r="C83" s="7">
        <v>11</v>
      </c>
      <c r="D83" s="2">
        <v>43437.466365740744</v>
      </c>
      <c r="E83" s="3" t="s">
        <v>1432</v>
      </c>
      <c r="F83" s="3">
        <v>24205</v>
      </c>
      <c r="G83" s="3" t="s">
        <v>32</v>
      </c>
      <c r="H83" s="3">
        <v>1185</v>
      </c>
      <c r="I83" s="3">
        <v>866</v>
      </c>
      <c r="J83" s="3">
        <v>3</v>
      </c>
      <c r="K83" s="3">
        <v>1</v>
      </c>
      <c r="L83" s="2">
        <v>43437.466817129629</v>
      </c>
      <c r="M83" s="3"/>
      <c r="N83" s="3"/>
      <c r="O83" s="3" t="s">
        <v>26</v>
      </c>
      <c r="P83" s="3" t="s">
        <v>27</v>
      </c>
      <c r="Q83" s="3" t="s">
        <v>51</v>
      </c>
      <c r="R83" s="3" t="s">
        <v>52</v>
      </c>
      <c r="S83" s="2">
        <v>43437.473310185182</v>
      </c>
      <c r="T83" s="3"/>
      <c r="U83" s="2">
        <v>43437.478055555555</v>
      </c>
      <c r="V83" s="3"/>
      <c r="W83" s="2">
        <v>43437.473310185182</v>
      </c>
      <c r="X83" s="2">
        <f t="shared" si="65"/>
        <v>43437.473310185182</v>
      </c>
      <c r="Y83" s="33">
        <f t="shared" si="66"/>
        <v>0</v>
      </c>
      <c r="Z83" s="33">
        <f t="shared" si="67"/>
        <v>0</v>
      </c>
      <c r="AA83" s="10"/>
      <c r="AB83" s="10">
        <f t="shared" si="68"/>
        <v>0</v>
      </c>
      <c r="AC83" s="10">
        <f t="shared" si="69"/>
        <v>0</v>
      </c>
      <c r="AD83" s="10"/>
      <c r="AE83" s="10"/>
    </row>
    <row r="84" spans="1:33" s="7" customFormat="1" hidden="1" x14ac:dyDescent="0.4">
      <c r="A84" s="16" t="str">
        <f t="shared" si="63"/>
        <v>-</v>
      </c>
      <c r="B84" s="16" t="str">
        <f t="shared" si="64"/>
        <v>☆</v>
      </c>
      <c r="C84" s="7">
        <v>11</v>
      </c>
      <c r="D84" s="2">
        <v>43437.468217592592</v>
      </c>
      <c r="E84" s="3" t="s">
        <v>1434</v>
      </c>
      <c r="F84" s="3">
        <v>24207</v>
      </c>
      <c r="G84" s="3" t="s">
        <v>32</v>
      </c>
      <c r="H84" s="3">
        <v>5119</v>
      </c>
      <c r="I84" s="3">
        <v>166</v>
      </c>
      <c r="J84" s="3">
        <v>10</v>
      </c>
      <c r="K84" s="3">
        <v>4</v>
      </c>
      <c r="L84" s="2">
        <v>43437.468645833331</v>
      </c>
      <c r="M84" s="3"/>
      <c r="N84" s="3"/>
      <c r="O84" s="3" t="s">
        <v>55</v>
      </c>
      <c r="P84" s="3" t="s">
        <v>56</v>
      </c>
      <c r="Q84" s="3" t="s">
        <v>46</v>
      </c>
      <c r="R84" s="3" t="s">
        <v>47</v>
      </c>
      <c r="S84" s="2">
        <v>43437.469548611109</v>
      </c>
      <c r="T84" s="3"/>
      <c r="U84" s="2">
        <v>43437.480706018519</v>
      </c>
      <c r="V84" s="3"/>
      <c r="W84" s="3"/>
      <c r="X84" s="2">
        <f t="shared" si="65"/>
        <v>43437.468217592592</v>
      </c>
      <c r="Y84" s="33">
        <f t="shared" si="66"/>
        <v>0</v>
      </c>
      <c r="Z84" s="33">
        <f t="shared" si="67"/>
        <v>0</v>
      </c>
      <c r="AA84" s="10"/>
      <c r="AB84" s="10">
        <f t="shared" si="68"/>
        <v>0</v>
      </c>
      <c r="AC84" s="10">
        <f t="shared" si="69"/>
        <v>1.3310185167938471E-3</v>
      </c>
      <c r="AD84" s="10"/>
      <c r="AE84" s="10"/>
      <c r="AG84" s="7" t="s">
        <v>1648</v>
      </c>
    </row>
    <row r="85" spans="1:33" s="7" customFormat="1" hidden="1" x14ac:dyDescent="0.4">
      <c r="A85" s="16" t="str">
        <f t="shared" si="63"/>
        <v>-</v>
      </c>
      <c r="B85" s="16" t="str">
        <f t="shared" si="64"/>
        <v>☆</v>
      </c>
      <c r="C85" s="7">
        <v>11</v>
      </c>
      <c r="D85" s="2">
        <v>43437.469675925924</v>
      </c>
      <c r="E85" s="3" t="s">
        <v>1435</v>
      </c>
      <c r="F85" s="3">
        <v>24209</v>
      </c>
      <c r="G85" s="3" t="s">
        <v>32</v>
      </c>
      <c r="H85" s="3">
        <v>5119</v>
      </c>
      <c r="I85" s="3">
        <v>294</v>
      </c>
      <c r="J85" s="3">
        <v>10</v>
      </c>
      <c r="K85" s="3">
        <v>4</v>
      </c>
      <c r="L85" s="2">
        <v>43437.469976851855</v>
      </c>
      <c r="M85" s="3"/>
      <c r="N85" s="3"/>
      <c r="O85" s="3" t="s">
        <v>55</v>
      </c>
      <c r="P85" s="3" t="s">
        <v>56</v>
      </c>
      <c r="Q85" s="3" t="s">
        <v>46</v>
      </c>
      <c r="R85" s="3" t="s">
        <v>47</v>
      </c>
      <c r="S85" s="2">
        <v>43437.471180555556</v>
      </c>
      <c r="T85" s="3"/>
      <c r="U85" s="2">
        <v>43437.48233796296</v>
      </c>
      <c r="V85" s="3"/>
      <c r="W85" s="3"/>
      <c r="X85" s="2">
        <f t="shared" si="65"/>
        <v>43437.469675925924</v>
      </c>
      <c r="Y85" s="33">
        <f t="shared" si="66"/>
        <v>0</v>
      </c>
      <c r="Z85" s="33">
        <f t="shared" si="67"/>
        <v>0</v>
      </c>
      <c r="AA85" s="10"/>
      <c r="AB85" s="10">
        <f t="shared" si="68"/>
        <v>0</v>
      </c>
      <c r="AC85" s="10"/>
      <c r="AD85" s="10"/>
      <c r="AE85" s="10"/>
      <c r="AG85" s="7" t="s">
        <v>1649</v>
      </c>
    </row>
    <row r="86" spans="1:33" s="12" customFormat="1" hidden="1" x14ac:dyDescent="0.4">
      <c r="A86" s="17" t="str">
        <f t="shared" si="63"/>
        <v>-</v>
      </c>
      <c r="B86" s="17" t="str">
        <f t="shared" si="64"/>
        <v>☆</v>
      </c>
      <c r="C86" s="12">
        <v>11</v>
      </c>
      <c r="D86" s="4">
        <v>43437.491493055553</v>
      </c>
      <c r="E86" s="5" t="s">
        <v>1447</v>
      </c>
      <c r="F86" s="5">
        <v>24223</v>
      </c>
      <c r="G86" s="5" t="s">
        <v>18</v>
      </c>
      <c r="H86" s="5">
        <v>8211</v>
      </c>
      <c r="I86" s="5">
        <v>453</v>
      </c>
      <c r="J86" s="5">
        <v>7</v>
      </c>
      <c r="K86" s="5">
        <v>2</v>
      </c>
      <c r="L86" s="4">
        <v>43437.491851851853</v>
      </c>
      <c r="M86" s="5"/>
      <c r="N86" s="5"/>
      <c r="O86" s="5" t="s">
        <v>26</v>
      </c>
      <c r="P86" s="5" t="s">
        <v>27</v>
      </c>
      <c r="Q86" s="5" t="s">
        <v>75</v>
      </c>
      <c r="R86" s="5" t="s">
        <v>76</v>
      </c>
      <c r="S86" s="4">
        <v>43437.495856481481</v>
      </c>
      <c r="T86" s="5"/>
      <c r="U86" s="4">
        <v>43437.502800925926</v>
      </c>
      <c r="V86" s="5"/>
      <c r="W86" s="5"/>
      <c r="X86" s="4">
        <f t="shared" si="65"/>
        <v>43437.491493055553</v>
      </c>
      <c r="Y86" s="34">
        <f t="shared" si="66"/>
        <v>0</v>
      </c>
      <c r="Z86" s="34">
        <f t="shared" si="67"/>
        <v>0</v>
      </c>
      <c r="AA86" s="19"/>
      <c r="AB86" s="19">
        <f t="shared" si="68"/>
        <v>0</v>
      </c>
      <c r="AC86" s="19">
        <f>IF(IF(B86="☆",(IF(L86&gt;S86,L86-X86,S86-X86)),M86-X86)&lt;0,0,IF(B86="☆",(IF(L86&gt;S86,L86-X86,S86-X86)),M86-X86))</f>
        <v>4.3634259272948839E-3</v>
      </c>
      <c r="AD86" s="19"/>
      <c r="AE86" s="19"/>
    </row>
    <row r="87" spans="1:33" s="23" customFormat="1" x14ac:dyDescent="0.4">
      <c r="A87" s="20" t="str">
        <f t="shared" si="63"/>
        <v>★</v>
      </c>
      <c r="B87" s="20" t="str">
        <f t="shared" si="64"/>
        <v>-</v>
      </c>
      <c r="C87" s="23">
        <v>12</v>
      </c>
      <c r="D87" s="22">
        <v>43437.476620370369</v>
      </c>
      <c r="E87" s="21" t="s">
        <v>1439</v>
      </c>
      <c r="F87" s="21">
        <v>24214</v>
      </c>
      <c r="G87" s="21" t="s">
        <v>32</v>
      </c>
      <c r="H87" s="21">
        <v>4720</v>
      </c>
      <c r="I87" s="21">
        <v>349</v>
      </c>
      <c r="J87" s="21">
        <v>11</v>
      </c>
      <c r="K87" s="21">
        <v>3</v>
      </c>
      <c r="L87" s="21"/>
      <c r="M87" s="22">
        <v>43437.519444444442</v>
      </c>
      <c r="N87" s="22">
        <v>43437.52648148148</v>
      </c>
      <c r="O87" s="21" t="s">
        <v>68</v>
      </c>
      <c r="P87" s="21" t="s">
        <v>69</v>
      </c>
      <c r="Q87" s="21" t="s">
        <v>63</v>
      </c>
      <c r="R87" s="21" t="s">
        <v>64</v>
      </c>
      <c r="S87" s="22">
        <v>43437.518275462964</v>
      </c>
      <c r="T87" s="22">
        <v>43437.518275462964</v>
      </c>
      <c r="U87" s="22">
        <v>43437.53052083333</v>
      </c>
      <c r="V87" s="22">
        <v>43437.53052083333</v>
      </c>
      <c r="W87" s="22">
        <v>43437.518275462964</v>
      </c>
      <c r="X87" s="22">
        <f t="shared" si="65"/>
        <v>43437.518275462964</v>
      </c>
      <c r="Y87" s="35">
        <f t="shared" si="66"/>
        <v>7.0370370376622304E-3</v>
      </c>
      <c r="Z87" s="35">
        <f t="shared" si="67"/>
        <v>2.1111111112986691E-2</v>
      </c>
      <c r="AA87" s="26">
        <f>SUM(Z87:Z144)</f>
        <v>0.41609953701117774</v>
      </c>
      <c r="AB87" s="26">
        <f t="shared" si="68"/>
        <v>1.1689814782585017E-3</v>
      </c>
      <c r="AC87" s="26">
        <f>IF(IF(B87="☆",(IF(L87&gt;S87,L87-X87,S87-X87)),M87-X87)&lt;0,0,IF(B87="☆",(IF(L87&gt;S87,L87-X87,S87-X87)),M87-X87))</f>
        <v>1.1689814782585017E-3</v>
      </c>
      <c r="AD87" s="26">
        <f>AVERAGE(AC87:AC144)</f>
        <v>5.478652263668159E-3</v>
      </c>
      <c r="AE87" s="26">
        <f>MEDIAN(AC87:AC144)</f>
        <v>3.6111111112404615E-3</v>
      </c>
    </row>
    <row r="88" spans="1:33" s="7" customFormat="1" x14ac:dyDescent="0.4">
      <c r="A88" s="16" t="str">
        <f t="shared" si="63"/>
        <v>★</v>
      </c>
      <c r="B88" s="16" t="str">
        <f t="shared" si="64"/>
        <v>-</v>
      </c>
      <c r="C88" s="7">
        <v>12</v>
      </c>
      <c r="D88" s="2">
        <v>43437.493368055555</v>
      </c>
      <c r="E88" s="3" t="s">
        <v>1449</v>
      </c>
      <c r="F88" s="3">
        <v>24226</v>
      </c>
      <c r="G88" s="3" t="s">
        <v>97</v>
      </c>
      <c r="H88" s="3">
        <v>8214</v>
      </c>
      <c r="I88" s="3">
        <v>956</v>
      </c>
      <c r="J88" s="3">
        <v>8</v>
      </c>
      <c r="K88" s="3">
        <v>2</v>
      </c>
      <c r="L88" s="3"/>
      <c r="M88" s="2">
        <v>43437.498206018521</v>
      </c>
      <c r="N88" s="2">
        <v>43437.504490740743</v>
      </c>
      <c r="O88" s="3" t="s">
        <v>26</v>
      </c>
      <c r="P88" s="3" t="s">
        <v>27</v>
      </c>
      <c r="Q88" s="3" t="s">
        <v>61</v>
      </c>
      <c r="R88" s="3" t="s">
        <v>62</v>
      </c>
      <c r="S88" s="2">
        <v>43437.5</v>
      </c>
      <c r="T88" s="2">
        <v>43437.5</v>
      </c>
      <c r="U88" s="2">
        <v>43437.509479166663</v>
      </c>
      <c r="V88" s="2">
        <v>43437.509479166663</v>
      </c>
      <c r="W88" s="2">
        <v>43437.5</v>
      </c>
      <c r="X88" s="2">
        <f t="shared" si="65"/>
        <v>43437.5</v>
      </c>
      <c r="Y88" s="33">
        <f t="shared" si="66"/>
        <v>6.284722221607808E-3</v>
      </c>
      <c r="Z88" s="33">
        <f t="shared" si="67"/>
        <v>1.2569444443215616E-2</v>
      </c>
      <c r="AA88" s="10"/>
      <c r="AB88" s="10">
        <f t="shared" si="68"/>
        <v>0</v>
      </c>
      <c r="AC88" s="10">
        <f>IF(IF(B88="☆",(IF(L88&gt;S88,L88-X88,S88-X88)),M88-X88)&lt;0,0,IF(B88="☆",(IF(L88&gt;S88,L88-X88,S88-X88)),M88-X88))</f>
        <v>0</v>
      </c>
      <c r="AD88" s="10"/>
      <c r="AE88" s="10"/>
    </row>
    <row r="89" spans="1:33" s="7" customFormat="1" x14ac:dyDescent="0.4">
      <c r="A89" s="16" t="str">
        <f t="shared" si="63"/>
        <v>★</v>
      </c>
      <c r="B89" s="16" t="str">
        <f t="shared" si="64"/>
        <v>-</v>
      </c>
      <c r="C89" s="7">
        <v>12</v>
      </c>
      <c r="D89" s="2">
        <v>43437.494050925925</v>
      </c>
      <c r="E89" s="3" t="s">
        <v>1450</v>
      </c>
      <c r="F89" s="3">
        <v>24227</v>
      </c>
      <c r="G89" s="3" t="s">
        <v>110</v>
      </c>
      <c r="H89" s="3">
        <v>8191</v>
      </c>
      <c r="I89" s="3">
        <v>188</v>
      </c>
      <c r="J89" s="3">
        <v>9</v>
      </c>
      <c r="K89" s="3">
        <v>2</v>
      </c>
      <c r="L89" s="3"/>
      <c r="M89" s="2">
        <v>43437.500902777778</v>
      </c>
      <c r="N89" s="2">
        <v>43437.51871527778</v>
      </c>
      <c r="O89" s="3" t="s">
        <v>61</v>
      </c>
      <c r="P89" s="3" t="s">
        <v>62</v>
      </c>
      <c r="Q89" s="3" t="s">
        <v>41</v>
      </c>
      <c r="R89" s="3" t="s">
        <v>42</v>
      </c>
      <c r="S89" s="2">
        <v>43437.500983796293</v>
      </c>
      <c r="T89" s="2">
        <v>43437.500983796293</v>
      </c>
      <c r="U89" s="2">
        <v>43437.517314814817</v>
      </c>
      <c r="V89" s="2">
        <v>43437.517314814817</v>
      </c>
      <c r="W89" s="2">
        <v>43437.500983796293</v>
      </c>
      <c r="X89" s="2">
        <f t="shared" si="65"/>
        <v>43437.500983796293</v>
      </c>
      <c r="Y89" s="33">
        <f t="shared" si="66"/>
        <v>1.7812500002037268E-2</v>
      </c>
      <c r="Z89" s="33">
        <f t="shared" si="67"/>
        <v>3.5625000004074536E-2</v>
      </c>
      <c r="AA89" s="10"/>
      <c r="AB89" s="10">
        <f t="shared" si="68"/>
        <v>0</v>
      </c>
      <c r="AC89" s="10">
        <f>IF(IF(B89="☆",(IF(L89&gt;S89,L89-X89,S89-X89)),M89-X89)&lt;0,0,IF(B89="☆",(IF(L89&gt;S89,L89-X89,S89-X89)),M89-X89))</f>
        <v>0</v>
      </c>
      <c r="AD89" s="10"/>
      <c r="AE89" s="10"/>
    </row>
    <row r="90" spans="1:33" s="7" customFormat="1" x14ac:dyDescent="0.4">
      <c r="A90" s="16" t="str">
        <f t="shared" ref="A90" si="70">IF(W90&gt;0, "★", "-")</f>
        <v>★</v>
      </c>
      <c r="B90" s="16" t="str">
        <f t="shared" ref="B90" si="71">IF(L90&gt;0, "☆", "-")</f>
        <v>-</v>
      </c>
      <c r="C90" s="7">
        <v>12</v>
      </c>
      <c r="D90" s="2">
        <v>43437.498148148145</v>
      </c>
      <c r="E90" s="3" t="s">
        <v>1399</v>
      </c>
      <c r="F90" s="3">
        <v>24230</v>
      </c>
      <c r="G90" s="3" t="s">
        <v>18</v>
      </c>
      <c r="H90" s="3">
        <v>2314</v>
      </c>
      <c r="I90" s="3">
        <v>94</v>
      </c>
      <c r="J90" s="3">
        <v>11</v>
      </c>
      <c r="K90" s="3">
        <v>1</v>
      </c>
      <c r="L90" s="3"/>
      <c r="M90" s="2">
        <v>43437.506122685183</v>
      </c>
      <c r="N90" s="2">
        <v>43437.509780092594</v>
      </c>
      <c r="O90" s="3" t="s">
        <v>70</v>
      </c>
      <c r="P90" s="3" t="s">
        <v>105</v>
      </c>
      <c r="Q90" s="3" t="s">
        <v>38</v>
      </c>
      <c r="R90" s="3" t="s">
        <v>106</v>
      </c>
      <c r="S90" s="2">
        <v>43437.506122685183</v>
      </c>
      <c r="T90" s="2">
        <v>43437.506122685183</v>
      </c>
      <c r="U90" s="2">
        <v>43437.511666666665</v>
      </c>
      <c r="V90" s="2">
        <v>43437.511666666665</v>
      </c>
      <c r="W90" s="2">
        <v>43437.50508101852</v>
      </c>
      <c r="X90" s="2">
        <f t="shared" si="65"/>
        <v>43437.50508101852</v>
      </c>
      <c r="Y90" s="33">
        <f t="shared" si="66"/>
        <v>3.6574074110831134E-3</v>
      </c>
      <c r="Z90" s="33">
        <f t="shared" si="67"/>
        <v>3.6574074110831134E-3</v>
      </c>
      <c r="AA90" s="10"/>
      <c r="AB90" s="10">
        <f t="shared" si="68"/>
        <v>0</v>
      </c>
      <c r="AC90" s="10">
        <f>IF(IF(B90="☆",(IF(L90&gt;S90,L90-X90,S90-X90)),M90-X90)&lt;0,0,IF(B90="☆",(IF(L90&gt;S90,L90-X90,S90-X90)),M90-X90))</f>
        <v>1.0416666627861559E-3</v>
      </c>
      <c r="AD90" s="10"/>
      <c r="AE90" s="10"/>
    </row>
    <row r="91" spans="1:33" s="7" customFormat="1" x14ac:dyDescent="0.4">
      <c r="A91" s="16" t="str">
        <f t="shared" si="61"/>
        <v>★</v>
      </c>
      <c r="B91" s="16" t="str">
        <f t="shared" si="62"/>
        <v>-</v>
      </c>
      <c r="C91" s="7">
        <v>12</v>
      </c>
      <c r="D91" s="2">
        <v>43437.501111111109</v>
      </c>
      <c r="E91" s="3" t="s">
        <v>1424</v>
      </c>
      <c r="F91" s="3">
        <v>24233</v>
      </c>
      <c r="G91" s="3" t="s">
        <v>110</v>
      </c>
      <c r="H91" s="3">
        <v>5528</v>
      </c>
      <c r="I91" s="3">
        <v>288</v>
      </c>
      <c r="J91" s="3">
        <v>1</v>
      </c>
      <c r="K91" s="3">
        <v>1</v>
      </c>
      <c r="L91" s="3"/>
      <c r="M91" s="2">
        <v>43437.509687500002</v>
      </c>
      <c r="N91" s="2">
        <v>43437.514039351852</v>
      </c>
      <c r="O91" s="3" t="s">
        <v>41</v>
      </c>
      <c r="P91" s="3" t="s">
        <v>42</v>
      </c>
      <c r="Q91" s="3" t="s">
        <v>48</v>
      </c>
      <c r="R91" s="3" t="s">
        <v>49</v>
      </c>
      <c r="S91" s="2">
        <v>43437.508912037039</v>
      </c>
      <c r="T91" s="2">
        <v>43437.51189814815</v>
      </c>
      <c r="U91" s="2">
        <v>43437.514490740738</v>
      </c>
      <c r="V91" s="2">
        <v>43437.517939814818</v>
      </c>
      <c r="W91" s="2">
        <v>43437.508043981485</v>
      </c>
      <c r="X91" s="2">
        <f t="shared" si="50"/>
        <v>43437.508043981485</v>
      </c>
      <c r="Y91" s="33">
        <f t="shared" si="51"/>
        <v>4.3518518505152315E-3</v>
      </c>
      <c r="Z91" s="33">
        <f t="shared" si="52"/>
        <v>4.3518518505152315E-3</v>
      </c>
      <c r="AA91" s="10"/>
      <c r="AB91" s="10">
        <f t="shared" si="53"/>
        <v>7.7546296233776957E-4</v>
      </c>
      <c r="AC91" s="10">
        <f t="shared" si="54"/>
        <v>1.6435185170848854E-3</v>
      </c>
      <c r="AD91" s="10"/>
      <c r="AE91" s="10"/>
    </row>
    <row r="92" spans="1:33" s="7" customFormat="1" x14ac:dyDescent="0.4">
      <c r="A92" s="16" t="str">
        <f t="shared" si="61"/>
        <v>-</v>
      </c>
      <c r="B92" s="16" t="str">
        <f t="shared" si="62"/>
        <v>-</v>
      </c>
      <c r="C92" s="7">
        <v>12</v>
      </c>
      <c r="D92" s="2">
        <v>43437.502164351848</v>
      </c>
      <c r="E92" s="3" t="s">
        <v>1453</v>
      </c>
      <c r="F92" s="3">
        <v>24235</v>
      </c>
      <c r="G92" s="3" t="s">
        <v>32</v>
      </c>
      <c r="H92" s="3">
        <v>6347</v>
      </c>
      <c r="I92" s="3">
        <v>449</v>
      </c>
      <c r="J92" s="3">
        <v>2</v>
      </c>
      <c r="K92" s="3">
        <v>4</v>
      </c>
      <c r="L92" s="3"/>
      <c r="M92" s="2">
        <v>43437.508819444447</v>
      </c>
      <c r="N92" s="2">
        <v>43437.517453703702</v>
      </c>
      <c r="O92" s="3" t="s">
        <v>39</v>
      </c>
      <c r="P92" s="3" t="s">
        <v>40</v>
      </c>
      <c r="Q92" s="3" t="s">
        <v>24</v>
      </c>
      <c r="R92" s="3" t="s">
        <v>25</v>
      </c>
      <c r="S92" s="2">
        <v>43437.508425925924</v>
      </c>
      <c r="T92" s="2">
        <v>43437.508425925924</v>
      </c>
      <c r="U92" s="2">
        <v>43437.518171296295</v>
      </c>
      <c r="V92" s="2">
        <v>43437.519421296296</v>
      </c>
      <c r="W92" s="3"/>
      <c r="X92" s="2">
        <f t="shared" si="50"/>
        <v>43437.502164351848</v>
      </c>
      <c r="Y92" s="33">
        <f t="shared" si="51"/>
        <v>8.6342592549044639E-3</v>
      </c>
      <c r="Z92" s="33">
        <f t="shared" si="52"/>
        <v>3.4537037019617856E-2</v>
      </c>
      <c r="AA92" s="10"/>
      <c r="AB92" s="10">
        <f t="shared" si="53"/>
        <v>3.9351852319668978E-4</v>
      </c>
      <c r="AC92" s="10">
        <f t="shared" si="54"/>
        <v>6.6550925985211506E-3</v>
      </c>
      <c r="AD92" s="10"/>
      <c r="AE92" s="10"/>
    </row>
    <row r="93" spans="1:33" s="7" customFormat="1" x14ac:dyDescent="0.4">
      <c r="A93" s="16" t="str">
        <f t="shared" si="61"/>
        <v>-</v>
      </c>
      <c r="B93" s="16" t="str">
        <f t="shared" si="62"/>
        <v>-</v>
      </c>
      <c r="C93" s="7">
        <v>12</v>
      </c>
      <c r="D93" s="2">
        <v>43437.502685185187</v>
      </c>
      <c r="E93" s="3" t="s">
        <v>1413</v>
      </c>
      <c r="F93" s="3">
        <v>24236</v>
      </c>
      <c r="G93" s="3" t="s">
        <v>18</v>
      </c>
      <c r="H93" s="3">
        <v>4746</v>
      </c>
      <c r="I93" s="3">
        <v>255</v>
      </c>
      <c r="J93" s="3">
        <v>10</v>
      </c>
      <c r="K93" s="3">
        <v>2</v>
      </c>
      <c r="L93" s="3"/>
      <c r="M93" s="2">
        <v>43437.511180555557</v>
      </c>
      <c r="N93" s="2">
        <v>43437.51321759259</v>
      </c>
      <c r="O93" s="3" t="s">
        <v>73</v>
      </c>
      <c r="P93" s="3" t="s">
        <v>74</v>
      </c>
      <c r="Q93" s="3" t="s">
        <v>30</v>
      </c>
      <c r="R93" s="3" t="s">
        <v>31</v>
      </c>
      <c r="S93" s="2">
        <v>43437.513449074075</v>
      </c>
      <c r="T93" s="2">
        <v>43437.513449074075</v>
      </c>
      <c r="U93" s="2">
        <v>43437.517824074072</v>
      </c>
      <c r="V93" s="2">
        <v>43437.517824074072</v>
      </c>
      <c r="W93" s="3"/>
      <c r="X93" s="2">
        <f t="shared" si="50"/>
        <v>43437.502685185187</v>
      </c>
      <c r="Y93" s="33">
        <f t="shared" si="51"/>
        <v>2.0370370330056176E-3</v>
      </c>
      <c r="Z93" s="33">
        <f t="shared" si="52"/>
        <v>4.0740740660112351E-3</v>
      </c>
      <c r="AA93" s="10"/>
      <c r="AB93" s="10">
        <f t="shared" si="53"/>
        <v>0</v>
      </c>
      <c r="AC93" s="10">
        <f t="shared" si="54"/>
        <v>8.4953703699284233E-3</v>
      </c>
      <c r="AD93" s="10"/>
      <c r="AE93" s="10"/>
    </row>
    <row r="94" spans="1:33" s="7" customFormat="1" x14ac:dyDescent="0.4">
      <c r="A94" s="16" t="str">
        <f t="shared" si="61"/>
        <v>-</v>
      </c>
      <c r="B94" s="16" t="str">
        <f t="shared" si="62"/>
        <v>-</v>
      </c>
      <c r="C94" s="7">
        <v>12</v>
      </c>
      <c r="D94" s="2">
        <v>43437.506909722222</v>
      </c>
      <c r="E94" s="3" t="s">
        <v>1393</v>
      </c>
      <c r="F94" s="3">
        <v>24240</v>
      </c>
      <c r="G94" s="3" t="s">
        <v>110</v>
      </c>
      <c r="H94" s="3">
        <v>2137</v>
      </c>
      <c r="I94" s="3">
        <v>428</v>
      </c>
      <c r="J94" s="3">
        <v>9</v>
      </c>
      <c r="K94" s="3">
        <v>1</v>
      </c>
      <c r="L94" s="3"/>
      <c r="M94" s="2">
        <v>43437.508611111109</v>
      </c>
      <c r="N94" s="2">
        <v>43437.516134259262</v>
      </c>
      <c r="O94" s="3" t="s">
        <v>26</v>
      </c>
      <c r="P94" s="3" t="s">
        <v>27</v>
      </c>
      <c r="Q94" s="3" t="s">
        <v>68</v>
      </c>
      <c r="R94" s="3" t="s">
        <v>69</v>
      </c>
      <c r="S94" s="2">
        <v>43437.508020833331</v>
      </c>
      <c r="T94" s="2">
        <v>43437.508020833331</v>
      </c>
      <c r="U94" s="2">
        <v>43437.514768518522</v>
      </c>
      <c r="V94" s="2">
        <v>43437.514768518522</v>
      </c>
      <c r="W94" s="3"/>
      <c r="X94" s="2">
        <f t="shared" si="50"/>
        <v>43437.506909722222</v>
      </c>
      <c r="Y94" s="33">
        <f t="shared" si="51"/>
        <v>7.5231481532682665E-3</v>
      </c>
      <c r="Z94" s="33">
        <f t="shared" si="52"/>
        <v>7.5231481532682665E-3</v>
      </c>
      <c r="AA94" s="10"/>
      <c r="AB94" s="10">
        <f t="shared" si="53"/>
        <v>5.9027777751907706E-4</v>
      </c>
      <c r="AC94" s="10">
        <f t="shared" si="54"/>
        <v>1.7013888864312321E-3</v>
      </c>
      <c r="AD94" s="10"/>
      <c r="AE94" s="10"/>
    </row>
    <row r="95" spans="1:33" s="7" customFormat="1" x14ac:dyDescent="0.4">
      <c r="A95" s="16" t="str">
        <f t="shared" si="61"/>
        <v>-</v>
      </c>
      <c r="B95" s="16" t="str">
        <f t="shared" si="62"/>
        <v>-</v>
      </c>
      <c r="C95" s="7">
        <v>12</v>
      </c>
      <c r="D95" s="2">
        <v>43437.509166666663</v>
      </c>
      <c r="E95" s="3" t="s">
        <v>1454</v>
      </c>
      <c r="F95" s="3">
        <v>24247</v>
      </c>
      <c r="G95" s="3" t="s">
        <v>32</v>
      </c>
      <c r="H95" s="3">
        <v>4777</v>
      </c>
      <c r="I95" s="3">
        <v>852</v>
      </c>
      <c r="J95" s="3">
        <v>2</v>
      </c>
      <c r="K95" s="3">
        <v>1</v>
      </c>
      <c r="L95" s="3"/>
      <c r="M95" s="2">
        <v>43437.511377314811</v>
      </c>
      <c r="N95" s="2">
        <v>43437.521006944444</v>
      </c>
      <c r="O95" s="3" t="s">
        <v>77</v>
      </c>
      <c r="P95" s="3" t="s">
        <v>78</v>
      </c>
      <c r="Q95" s="3" t="s">
        <v>57</v>
      </c>
      <c r="R95" s="3" t="s">
        <v>58</v>
      </c>
      <c r="S95" s="2">
        <v>43437.511689814812</v>
      </c>
      <c r="T95" s="2">
        <v>43437.511689814812</v>
      </c>
      <c r="U95" s="2">
        <v>43437.525775462964</v>
      </c>
      <c r="V95" s="2">
        <v>43437.525775462964</v>
      </c>
      <c r="W95" s="3"/>
      <c r="X95" s="2">
        <f t="shared" si="50"/>
        <v>43437.509166666663</v>
      </c>
      <c r="Y95" s="33">
        <f t="shared" si="51"/>
        <v>9.6296296323998831E-3</v>
      </c>
      <c r="Z95" s="33">
        <f t="shared" si="52"/>
        <v>9.6296296323998831E-3</v>
      </c>
      <c r="AA95" s="10"/>
      <c r="AB95" s="10">
        <f t="shared" si="53"/>
        <v>0</v>
      </c>
      <c r="AC95" s="10">
        <f t="shared" si="54"/>
        <v>2.2106481483206153E-3</v>
      </c>
      <c r="AD95" s="10"/>
      <c r="AE95" s="10"/>
    </row>
    <row r="96" spans="1:33" s="7" customFormat="1" hidden="1" x14ac:dyDescent="0.4">
      <c r="A96" s="16" t="str">
        <f t="shared" ref="A96:A157" si="72">IF(W96&gt;0, "★", "-")</f>
        <v>-</v>
      </c>
      <c r="B96" s="16" t="str">
        <f t="shared" ref="B96:B98" si="73">IF(L96&gt;0, "☆", "-")</f>
        <v>-</v>
      </c>
      <c r="C96" s="7">
        <v>12</v>
      </c>
      <c r="D96" s="2">
        <v>43437.512546296297</v>
      </c>
      <c r="E96" s="3" t="s">
        <v>1457</v>
      </c>
      <c r="F96" s="3">
        <v>24250</v>
      </c>
      <c r="G96" s="3" t="s">
        <v>96</v>
      </c>
      <c r="H96" s="3">
        <v>0</v>
      </c>
      <c r="I96" s="3">
        <v>171</v>
      </c>
      <c r="J96" s="3">
        <v>3</v>
      </c>
      <c r="K96" s="3">
        <v>2</v>
      </c>
      <c r="L96" s="3"/>
      <c r="M96" s="2">
        <v>43437.519467592596</v>
      </c>
      <c r="N96" s="2">
        <v>43437.524340277778</v>
      </c>
      <c r="O96" s="3" t="s">
        <v>30</v>
      </c>
      <c r="P96" s="3" t="s">
        <v>31</v>
      </c>
      <c r="Q96" s="3" t="s">
        <v>43</v>
      </c>
      <c r="R96" s="3" t="s">
        <v>89</v>
      </c>
      <c r="S96" s="2">
        <v>43437.519606481481</v>
      </c>
      <c r="T96" s="2">
        <v>43437.519606481481</v>
      </c>
      <c r="U96" s="2">
        <v>43437.527233796296</v>
      </c>
      <c r="V96" s="2">
        <v>43437.527233796296</v>
      </c>
      <c r="W96" s="3"/>
      <c r="X96" s="2">
        <f t="shared" si="50"/>
        <v>43437.512546296297</v>
      </c>
      <c r="Y96" s="33">
        <f t="shared" si="51"/>
        <v>4.8726851819083095E-3</v>
      </c>
      <c r="Z96" s="33">
        <f t="shared" si="52"/>
        <v>9.7453703638166189E-3</v>
      </c>
      <c r="AA96" s="10"/>
      <c r="AB96" s="10">
        <f t="shared" si="53"/>
        <v>0</v>
      </c>
      <c r="AC96" s="10">
        <f t="shared" si="54"/>
        <v>6.921296298969537E-3</v>
      </c>
      <c r="AD96" s="10"/>
      <c r="AE96" s="10"/>
    </row>
    <row r="97" spans="1:31" s="7" customFormat="1" x14ac:dyDescent="0.4">
      <c r="A97" s="16" t="str">
        <f t="shared" ref="A97" si="74">IF(W97&gt;0, "★", "-")</f>
        <v>-</v>
      </c>
      <c r="B97" s="16" t="str">
        <f t="shared" ref="B97" si="75">IF(L97&gt;0, "☆", "-")</f>
        <v>-</v>
      </c>
      <c r="C97" s="7">
        <v>12</v>
      </c>
      <c r="D97" s="2">
        <v>43437.514826388891</v>
      </c>
      <c r="E97" s="3" t="s">
        <v>1021</v>
      </c>
      <c r="F97" s="3">
        <v>24255</v>
      </c>
      <c r="G97" s="3" t="s">
        <v>18</v>
      </c>
      <c r="H97" s="3">
        <v>1888</v>
      </c>
      <c r="I97" s="3">
        <v>124</v>
      </c>
      <c r="J97" s="3">
        <v>1</v>
      </c>
      <c r="K97" s="3">
        <v>1</v>
      </c>
      <c r="L97" s="3"/>
      <c r="M97" s="2">
        <v>43437.519965277781</v>
      </c>
      <c r="N97" s="2">
        <v>43437.524143518516</v>
      </c>
      <c r="O97" s="3" t="s">
        <v>103</v>
      </c>
      <c r="P97" s="3" t="s">
        <v>19</v>
      </c>
      <c r="Q97" s="3" t="s">
        <v>61</v>
      </c>
      <c r="R97" s="3" t="s">
        <v>62</v>
      </c>
      <c r="S97" s="2">
        <v>43437.521886574075</v>
      </c>
      <c r="T97" s="2">
        <v>43437.521886574075</v>
      </c>
      <c r="U97" s="2">
        <v>43437.529953703706</v>
      </c>
      <c r="V97" s="2">
        <v>43437.529953703706</v>
      </c>
      <c r="W97" s="3"/>
      <c r="X97" s="2">
        <f t="shared" si="50"/>
        <v>43437.514826388891</v>
      </c>
      <c r="Y97" s="33">
        <f t="shared" si="51"/>
        <v>4.1782407352002338E-3</v>
      </c>
      <c r="Z97" s="33">
        <f t="shared" si="52"/>
        <v>4.1782407352002338E-3</v>
      </c>
      <c r="AA97" s="10"/>
      <c r="AB97" s="10">
        <f t="shared" si="53"/>
        <v>0</v>
      </c>
      <c r="AC97" s="10">
        <f t="shared" si="54"/>
        <v>5.1388888896326534E-3</v>
      </c>
      <c r="AD97" s="10"/>
      <c r="AE97" s="10"/>
    </row>
    <row r="98" spans="1:31" s="7" customFormat="1" x14ac:dyDescent="0.4">
      <c r="A98" s="16" t="str">
        <f t="shared" si="72"/>
        <v>★</v>
      </c>
      <c r="B98" s="16" t="str">
        <f t="shared" si="73"/>
        <v>-</v>
      </c>
      <c r="C98" s="7">
        <v>12</v>
      </c>
      <c r="D98" s="2">
        <v>43437.515590277777</v>
      </c>
      <c r="E98" s="3" t="s">
        <v>1458</v>
      </c>
      <c r="F98" s="3">
        <v>24258</v>
      </c>
      <c r="G98" s="3" t="s">
        <v>110</v>
      </c>
      <c r="H98" s="3">
        <v>3962</v>
      </c>
      <c r="I98" s="3">
        <v>604</v>
      </c>
      <c r="J98" s="3">
        <v>2</v>
      </c>
      <c r="K98" s="3">
        <v>1</v>
      </c>
      <c r="L98" s="3"/>
      <c r="M98" s="2">
        <v>43437.522534722222</v>
      </c>
      <c r="N98" s="2">
        <v>43437.527442129627</v>
      </c>
      <c r="O98" s="3" t="s">
        <v>36</v>
      </c>
      <c r="P98" s="3" t="s">
        <v>37</v>
      </c>
      <c r="Q98" s="3" t="s">
        <v>51</v>
      </c>
      <c r="R98" s="3" t="s">
        <v>52</v>
      </c>
      <c r="S98" s="2">
        <v>43437.52789351852</v>
      </c>
      <c r="T98" s="2">
        <v>43437.52789351852</v>
      </c>
      <c r="U98" s="2">
        <v>43437.535636574074</v>
      </c>
      <c r="V98" s="2">
        <v>43437.535636574074</v>
      </c>
      <c r="W98" s="2">
        <v>43437.522523148145</v>
      </c>
      <c r="X98" s="2">
        <f t="shared" si="50"/>
        <v>43437.522523148145</v>
      </c>
      <c r="Y98" s="33">
        <f t="shared" si="51"/>
        <v>4.907407404971309E-3</v>
      </c>
      <c r="Z98" s="33">
        <f t="shared" si="52"/>
        <v>4.907407404971309E-3</v>
      </c>
      <c r="AA98" s="10"/>
      <c r="AB98" s="10">
        <f t="shared" si="53"/>
        <v>0</v>
      </c>
      <c r="AC98" s="10">
        <f t="shared" si="54"/>
        <v>1.1574076779652387E-5</v>
      </c>
      <c r="AD98" s="10"/>
      <c r="AE98" s="10"/>
    </row>
    <row r="99" spans="1:31" s="7" customFormat="1" x14ac:dyDescent="0.4">
      <c r="A99" s="16" t="str">
        <f t="shared" ref="A99:A112" si="76">IF(W99&gt;0, "★", "-")</f>
        <v>-</v>
      </c>
      <c r="B99" s="16" t="str">
        <f t="shared" ref="B99:B112" si="77">IF(L99&gt;0, "☆", "-")</f>
        <v>-</v>
      </c>
      <c r="C99" s="7">
        <v>12</v>
      </c>
      <c r="D99" s="2">
        <v>43437.515706018516</v>
      </c>
      <c r="E99" s="3" t="s">
        <v>1456</v>
      </c>
      <c r="F99" s="3">
        <v>24259</v>
      </c>
      <c r="G99" s="3" t="s">
        <v>97</v>
      </c>
      <c r="H99" s="3">
        <v>8215</v>
      </c>
      <c r="I99" s="3">
        <v>722</v>
      </c>
      <c r="J99" s="3">
        <v>13</v>
      </c>
      <c r="K99" s="3">
        <v>1</v>
      </c>
      <c r="L99" s="3"/>
      <c r="M99" s="2">
        <v>43437.519467592596</v>
      </c>
      <c r="N99" s="2">
        <v>43437.523229166669</v>
      </c>
      <c r="O99" s="3" t="s">
        <v>103</v>
      </c>
      <c r="P99" s="3" t="s">
        <v>19</v>
      </c>
      <c r="Q99" s="3" t="s">
        <v>51</v>
      </c>
      <c r="R99" s="3" t="s">
        <v>52</v>
      </c>
      <c r="S99" s="2">
        <v>43437.524247685185</v>
      </c>
      <c r="T99" s="2">
        <v>43437.524247685185</v>
      </c>
      <c r="U99" s="2">
        <v>43437.530798611115</v>
      </c>
      <c r="V99" s="2">
        <v>43437.530798611115</v>
      </c>
      <c r="W99" s="3"/>
      <c r="X99" s="2">
        <f t="shared" si="50"/>
        <v>43437.515706018516</v>
      </c>
      <c r="Y99" s="33">
        <f t="shared" si="51"/>
        <v>3.7615740729961544E-3</v>
      </c>
      <c r="Z99" s="33">
        <f t="shared" si="52"/>
        <v>3.7615740729961544E-3</v>
      </c>
      <c r="AA99" s="10"/>
      <c r="AB99" s="10">
        <f t="shared" si="53"/>
        <v>0</v>
      </c>
      <c r="AC99" s="10">
        <f t="shared" si="54"/>
        <v>3.761574080272112E-3</v>
      </c>
      <c r="AD99" s="10"/>
      <c r="AE99" s="10"/>
    </row>
    <row r="100" spans="1:31" s="7" customFormat="1" hidden="1" x14ac:dyDescent="0.4">
      <c r="A100" s="16" t="str">
        <f t="shared" si="76"/>
        <v>★</v>
      </c>
      <c r="B100" s="16" t="str">
        <f t="shared" si="77"/>
        <v>-</v>
      </c>
      <c r="C100" s="7">
        <v>12</v>
      </c>
      <c r="D100" s="2">
        <v>43437.516018518516</v>
      </c>
      <c r="E100" s="3" t="s">
        <v>1459</v>
      </c>
      <c r="F100" s="3">
        <v>24260</v>
      </c>
      <c r="G100" s="3" t="s">
        <v>95</v>
      </c>
      <c r="H100" s="3">
        <v>0</v>
      </c>
      <c r="I100" s="3">
        <v>673</v>
      </c>
      <c r="J100" s="3">
        <v>1</v>
      </c>
      <c r="K100" s="3">
        <v>2</v>
      </c>
      <c r="L100" s="3"/>
      <c r="M100" s="2">
        <v>43437.528333333335</v>
      </c>
      <c r="N100" s="2">
        <v>43437.543402777781</v>
      </c>
      <c r="O100" s="3" t="s">
        <v>33</v>
      </c>
      <c r="P100" s="3" t="s">
        <v>34</v>
      </c>
      <c r="Q100" s="3" t="s">
        <v>53</v>
      </c>
      <c r="R100" s="3" t="s">
        <v>54</v>
      </c>
      <c r="S100" s="2">
        <v>43437.534837962965</v>
      </c>
      <c r="T100" s="2">
        <v>43437.534837962965</v>
      </c>
      <c r="U100" s="2">
        <v>43437.547650462962</v>
      </c>
      <c r="V100" s="2">
        <v>43437.547650462962</v>
      </c>
      <c r="W100" s="2">
        <v>43437.521921296298</v>
      </c>
      <c r="X100" s="2">
        <f t="shared" si="50"/>
        <v>43437.521921296298</v>
      </c>
      <c r="Y100" s="33">
        <f t="shared" si="51"/>
        <v>1.5069444445543922E-2</v>
      </c>
      <c r="Z100" s="33">
        <f t="shared" si="52"/>
        <v>3.0138888891087845E-2</v>
      </c>
      <c r="AA100" s="10"/>
      <c r="AB100" s="10">
        <f t="shared" si="53"/>
        <v>0</v>
      </c>
      <c r="AC100" s="10">
        <f t="shared" si="54"/>
        <v>6.4120370370801538E-3</v>
      </c>
      <c r="AD100" s="10"/>
      <c r="AE100" s="10"/>
    </row>
    <row r="101" spans="1:31" s="7" customFormat="1" x14ac:dyDescent="0.4">
      <c r="A101" s="16" t="str">
        <f t="shared" si="76"/>
        <v>★</v>
      </c>
      <c r="B101" s="16" t="str">
        <f t="shared" si="77"/>
        <v>-</v>
      </c>
      <c r="C101" s="7">
        <v>12</v>
      </c>
      <c r="D101" s="2">
        <v>43437.518530092595</v>
      </c>
      <c r="E101" s="3" t="s">
        <v>1446</v>
      </c>
      <c r="F101" s="3">
        <v>24262</v>
      </c>
      <c r="G101" s="3" t="s">
        <v>110</v>
      </c>
      <c r="H101" s="3">
        <v>2177</v>
      </c>
      <c r="I101" s="3">
        <v>19</v>
      </c>
      <c r="J101" s="3">
        <v>3</v>
      </c>
      <c r="K101" s="3">
        <v>1</v>
      </c>
      <c r="L101" s="3"/>
      <c r="M101" s="2">
        <v>43437.530127314814</v>
      </c>
      <c r="N101" s="2">
        <v>43437.546539351853</v>
      </c>
      <c r="O101" s="3" t="s">
        <v>43</v>
      </c>
      <c r="P101" s="3" t="s">
        <v>89</v>
      </c>
      <c r="Q101" s="3" t="s">
        <v>28</v>
      </c>
      <c r="R101" s="3" t="s">
        <v>29</v>
      </c>
      <c r="S101" s="2">
        <v>43437.532002314816</v>
      </c>
      <c r="T101" s="2">
        <v>43437.532002314816</v>
      </c>
      <c r="U101" s="2">
        <v>43437.543622685182</v>
      </c>
      <c r="V101" s="2">
        <v>43437.553148148145</v>
      </c>
      <c r="W101" s="2">
        <v>43437.525462962964</v>
      </c>
      <c r="X101" s="2">
        <f t="shared" si="50"/>
        <v>43437.525462962964</v>
      </c>
      <c r="Y101" s="33">
        <f t="shared" si="51"/>
        <v>1.6412037039117422E-2</v>
      </c>
      <c r="Z101" s="33">
        <f t="shared" si="52"/>
        <v>1.6412037039117422E-2</v>
      </c>
      <c r="AA101" s="10"/>
      <c r="AB101" s="10">
        <f t="shared" si="53"/>
        <v>0</v>
      </c>
      <c r="AC101" s="10">
        <f t="shared" si="54"/>
        <v>4.6643518508062698E-3</v>
      </c>
      <c r="AD101" s="10"/>
      <c r="AE101" s="10"/>
    </row>
    <row r="102" spans="1:31" s="7" customFormat="1" x14ac:dyDescent="0.4">
      <c r="A102" s="16" t="str">
        <f t="shared" si="76"/>
        <v>★</v>
      </c>
      <c r="B102" s="16" t="str">
        <f t="shared" si="77"/>
        <v>-</v>
      </c>
      <c r="C102" s="7">
        <v>12</v>
      </c>
      <c r="D102" s="2">
        <v>43437.519444444442</v>
      </c>
      <c r="E102" s="3" t="s">
        <v>1412</v>
      </c>
      <c r="F102" s="3">
        <v>24263</v>
      </c>
      <c r="G102" s="3" t="s">
        <v>32</v>
      </c>
      <c r="H102" s="3">
        <v>4542</v>
      </c>
      <c r="I102" s="3">
        <v>259</v>
      </c>
      <c r="J102" s="3">
        <v>2</v>
      </c>
      <c r="K102" s="3">
        <v>2</v>
      </c>
      <c r="L102" s="3"/>
      <c r="M102" s="2">
        <v>43437.539502314816</v>
      </c>
      <c r="N102" s="2">
        <v>43437.552187499998</v>
      </c>
      <c r="O102" s="3" t="s">
        <v>53</v>
      </c>
      <c r="P102" s="3" t="s">
        <v>54</v>
      </c>
      <c r="Q102" s="3" t="s">
        <v>22</v>
      </c>
      <c r="R102" s="3" t="s">
        <v>23</v>
      </c>
      <c r="S102" s="2">
        <v>43437.539537037039</v>
      </c>
      <c r="T102" s="2">
        <v>43437.539537037039</v>
      </c>
      <c r="U102" s="2">
        <v>43437.555937500001</v>
      </c>
      <c r="V102" s="2">
        <v>43437.560868055552</v>
      </c>
      <c r="W102" s="2">
        <v>43437.526388888888</v>
      </c>
      <c r="X102" s="2">
        <f t="shared" si="50"/>
        <v>43437.526388888888</v>
      </c>
      <c r="Y102" s="33">
        <f t="shared" si="51"/>
        <v>1.2685185181908309E-2</v>
      </c>
      <c r="Z102" s="33">
        <f t="shared" si="52"/>
        <v>2.5370370363816619E-2</v>
      </c>
      <c r="AA102" s="10"/>
      <c r="AB102" s="10">
        <f t="shared" si="53"/>
        <v>0</v>
      </c>
      <c r="AC102" s="10">
        <f t="shared" si="54"/>
        <v>1.3113425928167999E-2</v>
      </c>
      <c r="AD102" s="10"/>
      <c r="AE102" s="10"/>
    </row>
    <row r="103" spans="1:31" s="7" customFormat="1" hidden="1" x14ac:dyDescent="0.4">
      <c r="A103" s="16" t="str">
        <f t="shared" si="76"/>
        <v>-</v>
      </c>
      <c r="B103" s="16" t="str">
        <f t="shared" si="77"/>
        <v>-</v>
      </c>
      <c r="C103" s="7">
        <v>12</v>
      </c>
      <c r="D103" s="2">
        <v>43437.520995370367</v>
      </c>
      <c r="E103" s="3" t="s">
        <v>1461</v>
      </c>
      <c r="F103" s="3">
        <v>24265</v>
      </c>
      <c r="G103" s="3" t="s">
        <v>96</v>
      </c>
      <c r="H103" s="3">
        <v>0</v>
      </c>
      <c r="I103" s="3">
        <v>985</v>
      </c>
      <c r="J103" s="3">
        <v>5</v>
      </c>
      <c r="K103" s="3">
        <v>2</v>
      </c>
      <c r="L103" s="3"/>
      <c r="M103" s="2">
        <v>43437.522581018522</v>
      </c>
      <c r="N103" s="2">
        <v>43437.525717592594</v>
      </c>
      <c r="O103" s="3" t="s">
        <v>30</v>
      </c>
      <c r="P103" s="3" t="s">
        <v>31</v>
      </c>
      <c r="Q103" s="3" t="s">
        <v>36</v>
      </c>
      <c r="R103" s="3" t="s">
        <v>37</v>
      </c>
      <c r="S103" s="2">
        <v>43437.522951388892</v>
      </c>
      <c r="T103" s="2">
        <v>43437.522951388892</v>
      </c>
      <c r="U103" s="2">
        <v>43437.533946759257</v>
      </c>
      <c r="V103" s="2">
        <v>43437.533946759257</v>
      </c>
      <c r="W103" s="3"/>
      <c r="X103" s="2">
        <f t="shared" si="50"/>
        <v>43437.520995370367</v>
      </c>
      <c r="Y103" s="33">
        <f t="shared" si="51"/>
        <v>3.1365740724140778E-3</v>
      </c>
      <c r="Z103" s="33">
        <f t="shared" si="52"/>
        <v>6.2731481448281556E-3</v>
      </c>
      <c r="AA103" s="10"/>
      <c r="AB103" s="10">
        <f t="shared" si="53"/>
        <v>0</v>
      </c>
      <c r="AC103" s="10">
        <f t="shared" si="54"/>
        <v>1.5856481550144963E-3</v>
      </c>
      <c r="AD103" s="10"/>
      <c r="AE103" s="10"/>
    </row>
    <row r="104" spans="1:31" s="7" customFormat="1" x14ac:dyDescent="0.4">
      <c r="A104" s="16" t="str">
        <f t="shared" si="76"/>
        <v>-</v>
      </c>
      <c r="B104" s="16" t="str">
        <f t="shared" si="77"/>
        <v>-</v>
      </c>
      <c r="C104" s="7">
        <v>12</v>
      </c>
      <c r="D104" s="2">
        <v>43437.522048611114</v>
      </c>
      <c r="E104" s="3" t="s">
        <v>1462</v>
      </c>
      <c r="F104" s="3">
        <v>24266</v>
      </c>
      <c r="G104" s="3" t="s">
        <v>18</v>
      </c>
      <c r="H104" s="3">
        <v>3118</v>
      </c>
      <c r="I104" s="3">
        <v>290</v>
      </c>
      <c r="J104" s="3">
        <v>6</v>
      </c>
      <c r="K104" s="3">
        <v>1</v>
      </c>
      <c r="L104" s="3"/>
      <c r="M104" s="2">
        <v>43437.525034722225</v>
      </c>
      <c r="N104" s="2">
        <v>43437.531956018516</v>
      </c>
      <c r="O104" s="3" t="s">
        <v>71</v>
      </c>
      <c r="P104" s="3" t="s">
        <v>72</v>
      </c>
      <c r="Q104" s="3" t="s">
        <v>39</v>
      </c>
      <c r="R104" s="3" t="s">
        <v>40</v>
      </c>
      <c r="S104" s="2">
        <v>43437.526099537034</v>
      </c>
      <c r="T104" s="2">
        <v>43437.526099537034</v>
      </c>
      <c r="U104" s="2">
        <v>43437.532604166663</v>
      </c>
      <c r="V104" s="2">
        <v>43437.532604166663</v>
      </c>
      <c r="W104" s="3"/>
      <c r="X104" s="2">
        <f t="shared" si="50"/>
        <v>43437.522048611114</v>
      </c>
      <c r="Y104" s="33">
        <f t="shared" si="51"/>
        <v>6.9212962916935794E-3</v>
      </c>
      <c r="Z104" s="33">
        <f t="shared" si="52"/>
        <v>6.9212962916935794E-3</v>
      </c>
      <c r="AA104" s="10"/>
      <c r="AB104" s="10">
        <f t="shared" si="53"/>
        <v>0</v>
      </c>
      <c r="AC104" s="10">
        <f t="shared" si="54"/>
        <v>2.9861111106583849E-3</v>
      </c>
      <c r="AD104" s="10"/>
      <c r="AE104" s="10"/>
    </row>
    <row r="105" spans="1:31" s="7" customFormat="1" hidden="1" x14ac:dyDescent="0.4">
      <c r="A105" s="16" t="str">
        <f t="shared" si="76"/>
        <v>-</v>
      </c>
      <c r="B105" s="16" t="str">
        <f t="shared" si="77"/>
        <v>-</v>
      </c>
      <c r="C105" s="7">
        <v>12</v>
      </c>
      <c r="D105" s="2">
        <v>43437.525104166663</v>
      </c>
      <c r="E105" s="3" t="s">
        <v>1463</v>
      </c>
      <c r="F105" s="3">
        <v>24267</v>
      </c>
      <c r="G105" s="3" t="s">
        <v>95</v>
      </c>
      <c r="H105" s="3">
        <v>0</v>
      </c>
      <c r="I105" s="3">
        <v>115</v>
      </c>
      <c r="J105" s="3">
        <v>5</v>
      </c>
      <c r="K105" s="3">
        <v>2</v>
      </c>
      <c r="L105" s="3"/>
      <c r="M105" s="2">
        <v>43437.526643518519</v>
      </c>
      <c r="N105" s="2">
        <v>43437.5309375</v>
      </c>
      <c r="O105" s="3" t="s">
        <v>36</v>
      </c>
      <c r="P105" s="3" t="s">
        <v>37</v>
      </c>
      <c r="Q105" s="3" t="s">
        <v>61</v>
      </c>
      <c r="R105" s="3" t="s">
        <v>62</v>
      </c>
      <c r="S105" s="2">
        <v>43437.530925925923</v>
      </c>
      <c r="T105" s="2">
        <v>43437.530925925923</v>
      </c>
      <c r="U105" s="2">
        <v>43437.537766203706</v>
      </c>
      <c r="V105" s="2">
        <v>43437.537766203706</v>
      </c>
      <c r="W105" s="3"/>
      <c r="X105" s="2">
        <f t="shared" si="50"/>
        <v>43437.525104166663</v>
      </c>
      <c r="Y105" s="33">
        <f t="shared" si="51"/>
        <v>4.2939814811688848E-3</v>
      </c>
      <c r="Z105" s="33">
        <f t="shared" si="52"/>
        <v>8.5879629623377696E-3</v>
      </c>
      <c r="AA105" s="10"/>
      <c r="AB105" s="10">
        <f t="shared" si="53"/>
        <v>0</v>
      </c>
      <c r="AC105" s="10">
        <f t="shared" si="54"/>
        <v>1.5393518551718444E-3</v>
      </c>
      <c r="AD105" s="10"/>
      <c r="AE105" s="10"/>
    </row>
    <row r="106" spans="1:31" s="7" customFormat="1" x14ac:dyDescent="0.4">
      <c r="A106" s="16" t="str">
        <f t="shared" si="76"/>
        <v>-</v>
      </c>
      <c r="B106" s="16" t="str">
        <f t="shared" si="77"/>
        <v>-</v>
      </c>
      <c r="C106" s="7">
        <v>12</v>
      </c>
      <c r="D106" s="2">
        <v>43437.527094907404</v>
      </c>
      <c r="E106" s="3" t="s">
        <v>1448</v>
      </c>
      <c r="F106" s="3">
        <v>24269</v>
      </c>
      <c r="G106" s="3" t="s">
        <v>32</v>
      </c>
      <c r="H106" s="3">
        <v>6052</v>
      </c>
      <c r="I106" s="3">
        <v>675</v>
      </c>
      <c r="J106" s="3">
        <v>15</v>
      </c>
      <c r="K106" s="3">
        <v>3</v>
      </c>
      <c r="L106" s="3"/>
      <c r="M106" s="2">
        <v>43437.529270833336</v>
      </c>
      <c r="N106" s="2">
        <v>43437.536377314813</v>
      </c>
      <c r="O106" s="3" t="s">
        <v>30</v>
      </c>
      <c r="P106" s="3" t="s">
        <v>31</v>
      </c>
      <c r="Q106" s="3" t="s">
        <v>53</v>
      </c>
      <c r="R106" s="3" t="s">
        <v>54</v>
      </c>
      <c r="S106" s="2">
        <v>43437.530277777776</v>
      </c>
      <c r="T106" s="2">
        <v>43437.530277777776</v>
      </c>
      <c r="U106" s="2">
        <v>43437.540231481478</v>
      </c>
      <c r="V106" s="2">
        <v>43437.540231481478</v>
      </c>
      <c r="W106" s="3"/>
      <c r="X106" s="2">
        <f t="shared" si="50"/>
        <v>43437.527094907404</v>
      </c>
      <c r="Y106" s="33">
        <f t="shared" si="51"/>
        <v>7.1064814765122719E-3</v>
      </c>
      <c r="Z106" s="33">
        <f t="shared" si="52"/>
        <v>2.1319444429536816E-2</v>
      </c>
      <c r="AA106" s="10"/>
      <c r="AB106" s="10">
        <f t="shared" si="53"/>
        <v>0</v>
      </c>
      <c r="AC106" s="10">
        <f t="shared" si="54"/>
        <v>2.1759259325335734E-3</v>
      </c>
      <c r="AD106" s="10"/>
      <c r="AE106" s="10"/>
    </row>
    <row r="107" spans="1:31" s="7" customFormat="1" x14ac:dyDescent="0.4">
      <c r="A107" s="16" t="str">
        <f t="shared" si="76"/>
        <v>★</v>
      </c>
      <c r="B107" s="16" t="str">
        <f t="shared" si="77"/>
        <v>-</v>
      </c>
      <c r="C107" s="7">
        <v>12</v>
      </c>
      <c r="D107" s="2">
        <v>43437.528692129628</v>
      </c>
      <c r="E107" s="3" t="s">
        <v>1464</v>
      </c>
      <c r="F107" s="3">
        <v>24270</v>
      </c>
      <c r="G107" s="3" t="s">
        <v>110</v>
      </c>
      <c r="H107" s="3">
        <v>2215</v>
      </c>
      <c r="I107" s="3">
        <v>490</v>
      </c>
      <c r="J107" s="3">
        <v>1</v>
      </c>
      <c r="K107" s="3">
        <v>1</v>
      </c>
      <c r="L107" s="3"/>
      <c r="M107" s="2">
        <v>43437.535428240742</v>
      </c>
      <c r="N107" s="2">
        <v>43437.538402777776</v>
      </c>
      <c r="O107" s="3" t="s">
        <v>103</v>
      </c>
      <c r="P107" s="3" t="s">
        <v>19</v>
      </c>
      <c r="Q107" s="3" t="s">
        <v>24</v>
      </c>
      <c r="R107" s="3" t="s">
        <v>25</v>
      </c>
      <c r="S107" s="2">
        <v>43437.535624999997</v>
      </c>
      <c r="T107" s="2">
        <v>43437.535624999997</v>
      </c>
      <c r="U107" s="2">
        <v>43437.54173611111</v>
      </c>
      <c r="V107" s="2">
        <v>43437.54173611111</v>
      </c>
      <c r="W107" s="2">
        <v>43437.535624999997</v>
      </c>
      <c r="X107" s="2">
        <f t="shared" ref="X107:X192" si="78">IF(W107&gt;0,W107,D107)</f>
        <v>43437.535624999997</v>
      </c>
      <c r="Y107" s="33">
        <f t="shared" ref="Y107:Y192" si="79">N107-M107</f>
        <v>2.9745370338787325E-3</v>
      </c>
      <c r="Z107" s="33">
        <f t="shared" ref="Z107:Z192" si="80">Y107*K107</f>
        <v>2.9745370338787325E-3</v>
      </c>
      <c r="AA107" s="10"/>
      <c r="AB107" s="10">
        <f t="shared" si="53"/>
        <v>0</v>
      </c>
      <c r="AC107" s="10">
        <f t="shared" si="54"/>
        <v>0</v>
      </c>
      <c r="AD107" s="10"/>
      <c r="AE107" s="10"/>
    </row>
    <row r="108" spans="1:31" s="7" customFormat="1" x14ac:dyDescent="0.4">
      <c r="A108" s="16" t="str">
        <f t="shared" si="76"/>
        <v>★</v>
      </c>
      <c r="B108" s="16" t="str">
        <f t="shared" si="77"/>
        <v>-</v>
      </c>
      <c r="C108" s="7">
        <v>12</v>
      </c>
      <c r="D108" s="2">
        <v>43437.528981481482</v>
      </c>
      <c r="E108" s="3" t="s">
        <v>1248</v>
      </c>
      <c r="F108" s="3">
        <v>24271</v>
      </c>
      <c r="G108" s="3" t="s">
        <v>97</v>
      </c>
      <c r="H108" s="3">
        <v>8186</v>
      </c>
      <c r="I108" s="3">
        <v>429</v>
      </c>
      <c r="J108" s="3">
        <v>4</v>
      </c>
      <c r="K108" s="3">
        <v>2</v>
      </c>
      <c r="L108" s="3"/>
      <c r="M108" s="2">
        <v>43437.536759259259</v>
      </c>
      <c r="N108" s="2">
        <v>43437.540567129632</v>
      </c>
      <c r="O108" s="3" t="s">
        <v>24</v>
      </c>
      <c r="P108" s="3" t="s">
        <v>25</v>
      </c>
      <c r="Q108" s="3" t="s">
        <v>103</v>
      </c>
      <c r="R108" s="3" t="s">
        <v>19</v>
      </c>
      <c r="S108" s="2">
        <v>43437.535416666666</v>
      </c>
      <c r="T108" s="2">
        <v>43437.535416666666</v>
      </c>
      <c r="U108" s="2">
        <v>43437.543981481482</v>
      </c>
      <c r="V108" s="2">
        <v>43437.543981481482</v>
      </c>
      <c r="W108" s="2">
        <v>43437.535416666666</v>
      </c>
      <c r="X108" s="2">
        <f t="shared" si="78"/>
        <v>43437.535416666666</v>
      </c>
      <c r="Y108" s="33">
        <f t="shared" si="79"/>
        <v>3.8078703728388064E-3</v>
      </c>
      <c r="Z108" s="33">
        <f t="shared" si="80"/>
        <v>7.6157407456776127E-3</v>
      </c>
      <c r="AA108" s="10"/>
      <c r="AB108" s="10">
        <f t="shared" ref="AB108:AB192" si="81">IF(IF(A108="☆",L108-S108,M108-S108)&lt;0,0,IF(A108="☆",L108-S108,M108-S108))</f>
        <v>1.3425925935734995E-3</v>
      </c>
      <c r="AC108" s="10">
        <f t="shared" ref="AC108:AC192" si="82">IF(IF(B108="☆",(IF(L108&gt;S108,L108-X108,S108-X108)),M108-X108)&lt;0,0,IF(B108="☆",(IF(L108&gt;S108,L108-X108,S108-X108)),M108-X108))</f>
        <v>1.3425925935734995E-3</v>
      </c>
      <c r="AD108" s="10"/>
      <c r="AE108" s="10"/>
    </row>
    <row r="109" spans="1:31" s="7" customFormat="1" hidden="1" x14ac:dyDescent="0.4">
      <c r="A109" s="16" t="str">
        <f t="shared" si="76"/>
        <v>-</v>
      </c>
      <c r="B109" s="16" t="str">
        <f t="shared" si="77"/>
        <v>-</v>
      </c>
      <c r="C109" s="7">
        <v>12</v>
      </c>
      <c r="D109" s="2">
        <v>43437.529733796298</v>
      </c>
      <c r="E109" s="3" t="s">
        <v>1466</v>
      </c>
      <c r="F109" s="3">
        <v>24273</v>
      </c>
      <c r="G109" s="3" t="s">
        <v>95</v>
      </c>
      <c r="H109" s="3">
        <v>0</v>
      </c>
      <c r="I109" s="3">
        <v>711</v>
      </c>
      <c r="J109" s="3">
        <v>6</v>
      </c>
      <c r="K109" s="3">
        <v>2</v>
      </c>
      <c r="L109" s="3"/>
      <c r="M109" s="2">
        <v>43437.532314814816</v>
      </c>
      <c r="N109" s="2">
        <v>43437.539699074077</v>
      </c>
      <c r="O109" s="3" t="s">
        <v>39</v>
      </c>
      <c r="P109" s="3" t="s">
        <v>40</v>
      </c>
      <c r="Q109" s="3" t="s">
        <v>73</v>
      </c>
      <c r="R109" s="3" t="s">
        <v>74</v>
      </c>
      <c r="S109" s="2">
        <v>43437.533993055556</v>
      </c>
      <c r="T109" s="2">
        <v>43437.533993055556</v>
      </c>
      <c r="U109" s="2">
        <v>43437.545914351853</v>
      </c>
      <c r="V109" s="2">
        <v>43437.545914351853</v>
      </c>
      <c r="W109" s="3"/>
      <c r="X109" s="2">
        <f t="shared" si="78"/>
        <v>43437.529733796298</v>
      </c>
      <c r="Y109" s="33">
        <f t="shared" si="79"/>
        <v>7.3842592610162683E-3</v>
      </c>
      <c r="Z109" s="33">
        <f t="shared" si="80"/>
        <v>1.4768518522032537E-2</v>
      </c>
      <c r="AA109" s="10"/>
      <c r="AB109" s="10">
        <f t="shared" si="81"/>
        <v>0</v>
      </c>
      <c r="AC109" s="10">
        <f t="shared" si="82"/>
        <v>2.5810185179580003E-3</v>
      </c>
      <c r="AD109" s="10"/>
      <c r="AE109" s="10"/>
    </row>
    <row r="110" spans="1:31" s="7" customFormat="1" x14ac:dyDescent="0.4">
      <c r="A110" s="16" t="str">
        <f t="shared" si="76"/>
        <v>★</v>
      </c>
      <c r="B110" s="16" t="str">
        <f t="shared" si="77"/>
        <v>-</v>
      </c>
      <c r="C110" s="7">
        <v>12</v>
      </c>
      <c r="D110" s="2">
        <v>43437.530358796299</v>
      </c>
      <c r="E110" s="3" t="s">
        <v>1467</v>
      </c>
      <c r="F110" s="3">
        <v>24274</v>
      </c>
      <c r="G110" s="3" t="s">
        <v>98</v>
      </c>
      <c r="H110" s="3">
        <v>8213</v>
      </c>
      <c r="I110" s="3">
        <v>339</v>
      </c>
      <c r="J110" s="3">
        <v>3</v>
      </c>
      <c r="K110" s="3">
        <v>1</v>
      </c>
      <c r="L110" s="3"/>
      <c r="M110" s="2">
        <v>43437.534699074073</v>
      </c>
      <c r="N110" s="2">
        <v>43437.541018518517</v>
      </c>
      <c r="O110" s="3" t="s">
        <v>43</v>
      </c>
      <c r="P110" s="3" t="s">
        <v>89</v>
      </c>
      <c r="Q110" s="3" t="s">
        <v>33</v>
      </c>
      <c r="R110" s="3" t="s">
        <v>34</v>
      </c>
      <c r="S110" s="2">
        <v>43437.537291666667</v>
      </c>
      <c r="T110" s="2">
        <v>43437.537291666667</v>
      </c>
      <c r="U110" s="2">
        <v>43437.546238425923</v>
      </c>
      <c r="V110" s="2">
        <v>43437.546238425923</v>
      </c>
      <c r="W110" s="2">
        <v>43437.537291666667</v>
      </c>
      <c r="X110" s="2">
        <f t="shared" si="78"/>
        <v>43437.537291666667</v>
      </c>
      <c r="Y110" s="33">
        <f t="shared" si="79"/>
        <v>6.3194444446708076E-3</v>
      </c>
      <c r="Z110" s="33">
        <f t="shared" si="80"/>
        <v>6.3194444446708076E-3</v>
      </c>
      <c r="AA110" s="10"/>
      <c r="AB110" s="10">
        <f t="shared" si="81"/>
        <v>0</v>
      </c>
      <c r="AC110" s="10">
        <f t="shared" si="82"/>
        <v>0</v>
      </c>
      <c r="AD110" s="10"/>
      <c r="AE110" s="10"/>
    </row>
    <row r="111" spans="1:31" s="7" customFormat="1" hidden="1" x14ac:dyDescent="0.4">
      <c r="A111" s="16" t="str">
        <f t="shared" si="76"/>
        <v>★</v>
      </c>
      <c r="B111" s="16" t="str">
        <f t="shared" si="77"/>
        <v>-</v>
      </c>
      <c r="C111" s="7">
        <v>12</v>
      </c>
      <c r="D111" s="2">
        <v>43437.532569444447</v>
      </c>
      <c r="E111" s="3" t="s">
        <v>1468</v>
      </c>
      <c r="F111" s="3">
        <v>24275</v>
      </c>
      <c r="G111" s="3" t="s">
        <v>95</v>
      </c>
      <c r="H111" s="3">
        <v>0</v>
      </c>
      <c r="I111" s="3">
        <v>695</v>
      </c>
      <c r="J111" s="3">
        <v>7</v>
      </c>
      <c r="K111" s="3">
        <v>3</v>
      </c>
      <c r="L111" s="3"/>
      <c r="M111" s="2">
        <v>43437.535381944443</v>
      </c>
      <c r="N111" s="2">
        <v>43437.540439814817</v>
      </c>
      <c r="O111" s="3" t="s">
        <v>30</v>
      </c>
      <c r="P111" s="3" t="s">
        <v>31</v>
      </c>
      <c r="Q111" s="3" t="s">
        <v>43</v>
      </c>
      <c r="R111" s="3" t="s">
        <v>89</v>
      </c>
      <c r="S111" s="2">
        <v>43437.538518518515</v>
      </c>
      <c r="T111" s="2">
        <v>43437.538518518515</v>
      </c>
      <c r="U111" s="2">
        <v>43437.546840277777</v>
      </c>
      <c r="V111" s="2">
        <v>43437.546840277777</v>
      </c>
      <c r="W111" s="2">
        <v>43437.538518518515</v>
      </c>
      <c r="X111" s="2">
        <f t="shared" si="78"/>
        <v>43437.538518518515</v>
      </c>
      <c r="Y111" s="33">
        <f t="shared" si="79"/>
        <v>5.0578703740029596E-3</v>
      </c>
      <c r="Z111" s="33">
        <f t="shared" si="80"/>
        <v>1.5173611122008879E-2</v>
      </c>
      <c r="AA111" s="10"/>
      <c r="AB111" s="10">
        <f t="shared" si="81"/>
        <v>0</v>
      </c>
      <c r="AC111" s="10">
        <f t="shared" si="82"/>
        <v>0</v>
      </c>
      <c r="AD111" s="10"/>
      <c r="AE111" s="10"/>
    </row>
    <row r="112" spans="1:31" s="7" customFormat="1" x14ac:dyDescent="0.4">
      <c r="A112" s="16" t="str">
        <f t="shared" si="76"/>
        <v>-</v>
      </c>
      <c r="B112" s="16" t="str">
        <f t="shared" si="77"/>
        <v>-</v>
      </c>
      <c r="C112" s="7">
        <v>12</v>
      </c>
      <c r="D112" s="2">
        <v>43437.533599537041</v>
      </c>
      <c r="E112" s="3" t="s">
        <v>1390</v>
      </c>
      <c r="F112" s="3">
        <v>24276</v>
      </c>
      <c r="G112" s="3" t="s">
        <v>32</v>
      </c>
      <c r="H112" s="3">
        <v>8184</v>
      </c>
      <c r="I112" s="3">
        <v>281</v>
      </c>
      <c r="J112" s="3">
        <v>15</v>
      </c>
      <c r="K112" s="3">
        <v>2</v>
      </c>
      <c r="L112" s="3"/>
      <c r="M112" s="2">
        <v>43437.538923611108</v>
      </c>
      <c r="N112" s="2">
        <v>43437.552673611113</v>
      </c>
      <c r="O112" s="3" t="s">
        <v>43</v>
      </c>
      <c r="P112" s="3" t="s">
        <v>89</v>
      </c>
      <c r="Q112" s="3" t="s">
        <v>73</v>
      </c>
      <c r="R112" s="3" t="s">
        <v>74</v>
      </c>
      <c r="S112" s="2">
        <v>43437.539039351854</v>
      </c>
      <c r="T112" s="2">
        <v>43437.539039351854</v>
      </c>
      <c r="U112" s="2">
        <v>43437.551319444443</v>
      </c>
      <c r="V112" s="2">
        <v>43437.551319444443</v>
      </c>
      <c r="W112" s="3"/>
      <c r="X112" s="2">
        <f t="shared" si="78"/>
        <v>43437.533599537041</v>
      </c>
      <c r="Y112" s="33">
        <f t="shared" si="79"/>
        <v>1.3750000005529728E-2</v>
      </c>
      <c r="Z112" s="33">
        <f t="shared" si="80"/>
        <v>2.7500000011059456E-2</v>
      </c>
      <c r="AA112" s="10"/>
      <c r="AB112" s="10">
        <f t="shared" si="81"/>
        <v>0</v>
      </c>
      <c r="AC112" s="10">
        <f t="shared" si="82"/>
        <v>5.3240740671753883E-3</v>
      </c>
      <c r="AD112" s="10"/>
      <c r="AE112" s="10"/>
    </row>
    <row r="113" spans="1:33" s="7" customFormat="1" x14ac:dyDescent="0.4">
      <c r="A113" s="16" t="str">
        <f t="shared" ref="A113" si="83">IF(W113&gt;0, "★", "-")</f>
        <v>-</v>
      </c>
      <c r="B113" s="16" t="str">
        <f t="shared" ref="B113" si="84">IF(L113&gt;0, "☆", "-")</f>
        <v>-</v>
      </c>
      <c r="C113" s="7">
        <v>12</v>
      </c>
      <c r="D113" s="2">
        <v>43437.534108796295</v>
      </c>
      <c r="E113" s="3" t="s">
        <v>1469</v>
      </c>
      <c r="F113" s="3">
        <v>24277</v>
      </c>
      <c r="G113" s="3" t="s">
        <v>98</v>
      </c>
      <c r="H113" s="3">
        <v>8218</v>
      </c>
      <c r="I113" s="3">
        <v>646</v>
      </c>
      <c r="J113" s="3">
        <v>5</v>
      </c>
      <c r="K113" s="3">
        <v>3</v>
      </c>
      <c r="L113" s="3"/>
      <c r="M113" s="2">
        <v>43437.537037037036</v>
      </c>
      <c r="N113" s="2">
        <v>43437.542407407411</v>
      </c>
      <c r="O113" s="3" t="s">
        <v>103</v>
      </c>
      <c r="P113" s="3" t="s">
        <v>19</v>
      </c>
      <c r="Q113" s="3" t="s">
        <v>73</v>
      </c>
      <c r="R113" s="3" t="s">
        <v>74</v>
      </c>
      <c r="S113" s="2">
        <v>43437.537395833337</v>
      </c>
      <c r="T113" s="2">
        <v>43437.537395833337</v>
      </c>
      <c r="U113" s="2">
        <v>43437.547696759262</v>
      </c>
      <c r="V113" s="2">
        <v>43437.548194444447</v>
      </c>
      <c r="W113" s="3"/>
      <c r="X113" s="2">
        <f t="shared" si="78"/>
        <v>43437.534108796295</v>
      </c>
      <c r="Y113" s="33">
        <f t="shared" si="79"/>
        <v>5.3703703742939979E-3</v>
      </c>
      <c r="Z113" s="33">
        <f t="shared" si="80"/>
        <v>1.6111111122881994E-2</v>
      </c>
      <c r="AA113" s="10"/>
      <c r="AB113" s="10">
        <f t="shared" si="81"/>
        <v>0</v>
      </c>
      <c r="AC113" s="10">
        <f t="shared" si="82"/>
        <v>2.9282407413120382E-3</v>
      </c>
      <c r="AD113" s="10"/>
      <c r="AE113" s="10"/>
    </row>
    <row r="114" spans="1:33" s="7" customFormat="1" x14ac:dyDescent="0.4">
      <c r="A114" s="16" t="str">
        <f t="shared" ref="A114:A117" si="85">IF(W114&gt;0, "★", "-")</f>
        <v>-</v>
      </c>
      <c r="B114" s="16" t="str">
        <f t="shared" ref="B114:B117" si="86">IF(L114&gt;0, "☆", "-")</f>
        <v>-</v>
      </c>
      <c r="C114" s="7">
        <v>12</v>
      </c>
      <c r="D114" s="2">
        <v>43437.534456018519</v>
      </c>
      <c r="E114" s="3" t="s">
        <v>1470</v>
      </c>
      <c r="F114" s="3">
        <v>24278</v>
      </c>
      <c r="G114" s="3" t="s">
        <v>32</v>
      </c>
      <c r="H114" s="3">
        <v>7732</v>
      </c>
      <c r="I114" s="3">
        <v>973</v>
      </c>
      <c r="J114" s="3">
        <v>4</v>
      </c>
      <c r="K114" s="3">
        <v>2</v>
      </c>
      <c r="L114" s="3"/>
      <c r="M114" s="2">
        <v>43437.545370370368</v>
      </c>
      <c r="N114" s="2">
        <v>43437.550555555557</v>
      </c>
      <c r="O114" s="3" t="s">
        <v>26</v>
      </c>
      <c r="P114" s="3" t="s">
        <v>27</v>
      </c>
      <c r="Q114" s="3" t="s">
        <v>38</v>
      </c>
      <c r="R114" s="3" t="s">
        <v>106</v>
      </c>
      <c r="S114" s="2">
        <v>43437.549583333333</v>
      </c>
      <c r="T114" s="2">
        <v>43437.549583333333</v>
      </c>
      <c r="U114" s="2">
        <v>43437.557997685188</v>
      </c>
      <c r="V114" s="2">
        <v>43437.557997685188</v>
      </c>
      <c r="W114" s="3"/>
      <c r="X114" s="2">
        <f t="shared" si="78"/>
        <v>43437.534456018519</v>
      </c>
      <c r="Y114" s="33">
        <f t="shared" si="79"/>
        <v>5.1851851894753054E-3</v>
      </c>
      <c r="Z114" s="33">
        <f t="shared" si="80"/>
        <v>1.0370370378950611E-2</v>
      </c>
      <c r="AA114" s="10"/>
      <c r="AB114" s="10">
        <f t="shared" si="81"/>
        <v>0</v>
      </c>
      <c r="AC114" s="10">
        <f t="shared" si="82"/>
        <v>1.0914351849351078E-2</v>
      </c>
      <c r="AD114" s="10"/>
      <c r="AE114" s="10"/>
    </row>
    <row r="115" spans="1:33" s="7" customFormat="1" x14ac:dyDescent="0.4">
      <c r="A115" s="16" t="str">
        <f t="shared" si="85"/>
        <v>-</v>
      </c>
      <c r="B115" s="16" t="str">
        <f t="shared" si="86"/>
        <v>-</v>
      </c>
      <c r="C115" s="7">
        <v>12</v>
      </c>
      <c r="D115" s="2">
        <v>43437.534560185188</v>
      </c>
      <c r="E115" s="3" t="s">
        <v>1465</v>
      </c>
      <c r="F115" s="3">
        <v>24279</v>
      </c>
      <c r="G115" s="3" t="s">
        <v>32</v>
      </c>
      <c r="H115" s="3">
        <v>8195</v>
      </c>
      <c r="I115" s="3">
        <v>766</v>
      </c>
      <c r="J115" s="3">
        <v>6</v>
      </c>
      <c r="K115" s="3">
        <v>4</v>
      </c>
      <c r="L115" s="3"/>
      <c r="M115" s="2">
        <v>43437.538171296299</v>
      </c>
      <c r="N115" s="2">
        <v>43437.544745370367</v>
      </c>
      <c r="O115" s="3" t="s">
        <v>24</v>
      </c>
      <c r="P115" s="3" t="s">
        <v>25</v>
      </c>
      <c r="Q115" s="3" t="s">
        <v>103</v>
      </c>
      <c r="R115" s="3" t="s">
        <v>19</v>
      </c>
      <c r="S115" s="2">
        <v>43437.539571759262</v>
      </c>
      <c r="T115" s="2">
        <v>43437.539571759262</v>
      </c>
      <c r="U115" s="2">
        <v>43437.553194444445</v>
      </c>
      <c r="V115" s="2">
        <v>43437.553194444445</v>
      </c>
      <c r="W115" s="3"/>
      <c r="X115" s="2">
        <f t="shared" si="78"/>
        <v>43437.534560185188</v>
      </c>
      <c r="Y115" s="33">
        <f t="shared" si="79"/>
        <v>6.5740740683395416E-3</v>
      </c>
      <c r="Z115" s="33">
        <f t="shared" si="80"/>
        <v>2.6296296273358166E-2</v>
      </c>
      <c r="AA115" s="10"/>
      <c r="AB115" s="10">
        <f t="shared" si="81"/>
        <v>0</v>
      </c>
      <c r="AC115" s="10">
        <f t="shared" si="82"/>
        <v>3.6111111112404615E-3</v>
      </c>
      <c r="AD115" s="10"/>
      <c r="AE115" s="10"/>
    </row>
    <row r="116" spans="1:33" s="7" customFormat="1" hidden="1" x14ac:dyDescent="0.4">
      <c r="A116" s="16" t="str">
        <f t="shared" si="85"/>
        <v>-</v>
      </c>
      <c r="B116" s="16" t="str">
        <f t="shared" si="86"/>
        <v>-</v>
      </c>
      <c r="C116" s="7">
        <v>12</v>
      </c>
      <c r="D116" s="2">
        <v>43437.535474537035</v>
      </c>
      <c r="E116" s="3" t="s">
        <v>1451</v>
      </c>
      <c r="F116" s="3">
        <v>24280</v>
      </c>
      <c r="G116" s="3" t="s">
        <v>95</v>
      </c>
      <c r="H116" s="3">
        <v>0</v>
      </c>
      <c r="I116" s="3">
        <v>754</v>
      </c>
      <c r="J116" s="3">
        <v>5</v>
      </c>
      <c r="K116" s="3">
        <v>1</v>
      </c>
      <c r="L116" s="3"/>
      <c r="M116" s="2">
        <v>43437.541585648149</v>
      </c>
      <c r="N116" s="2">
        <v>43437.546875</v>
      </c>
      <c r="O116" s="3" t="s">
        <v>36</v>
      </c>
      <c r="P116" s="3" t="s">
        <v>37</v>
      </c>
      <c r="Q116" s="3" t="s">
        <v>48</v>
      </c>
      <c r="R116" s="3" t="s">
        <v>49</v>
      </c>
      <c r="S116" s="2">
        <v>43437.545405092591</v>
      </c>
      <c r="T116" s="2">
        <v>43437.545405092591</v>
      </c>
      <c r="U116" s="2">
        <v>43437.555833333332</v>
      </c>
      <c r="V116" s="2">
        <v>43437.555833333332</v>
      </c>
      <c r="W116" s="3"/>
      <c r="X116" s="2">
        <f t="shared" si="78"/>
        <v>43437.535474537035</v>
      </c>
      <c r="Y116" s="33">
        <f t="shared" si="79"/>
        <v>5.2893518513883464E-3</v>
      </c>
      <c r="Z116" s="33">
        <f t="shared" si="80"/>
        <v>5.2893518513883464E-3</v>
      </c>
      <c r="AA116" s="10"/>
      <c r="AB116" s="10">
        <f t="shared" si="81"/>
        <v>0</v>
      </c>
      <c r="AC116" s="10">
        <f t="shared" si="82"/>
        <v>6.1111111135687679E-3</v>
      </c>
      <c r="AD116" s="10"/>
      <c r="AE116" s="10"/>
    </row>
    <row r="117" spans="1:33" s="7" customFormat="1" x14ac:dyDescent="0.4">
      <c r="A117" s="16" t="str">
        <f t="shared" si="85"/>
        <v>-</v>
      </c>
      <c r="B117" s="16" t="str">
        <f t="shared" si="86"/>
        <v>-</v>
      </c>
      <c r="C117" s="7">
        <v>12</v>
      </c>
      <c r="D117" s="2">
        <v>43437.535532407404</v>
      </c>
      <c r="E117" s="3" t="s">
        <v>1407</v>
      </c>
      <c r="F117" s="3">
        <v>24281</v>
      </c>
      <c r="G117" s="3" t="s">
        <v>97</v>
      </c>
      <c r="H117" s="3">
        <v>7824</v>
      </c>
      <c r="I117" s="3">
        <v>258</v>
      </c>
      <c r="J117" s="3">
        <v>7</v>
      </c>
      <c r="K117" s="3">
        <v>1</v>
      </c>
      <c r="L117" s="3"/>
      <c r="M117" s="2">
        <v>43437.548645833333</v>
      </c>
      <c r="N117" s="2">
        <v>43437.555555555555</v>
      </c>
      <c r="O117" s="3" t="s">
        <v>30</v>
      </c>
      <c r="P117" s="3" t="s">
        <v>31</v>
      </c>
      <c r="Q117" s="3" t="s">
        <v>63</v>
      </c>
      <c r="R117" s="3" t="s">
        <v>64</v>
      </c>
      <c r="S117" s="2">
        <v>43437.551562499997</v>
      </c>
      <c r="T117" s="2">
        <v>43437.551562499997</v>
      </c>
      <c r="U117" s="2">
        <v>43437.560937499999</v>
      </c>
      <c r="V117" s="2">
        <v>43437.560937499999</v>
      </c>
      <c r="W117" s="3"/>
      <c r="X117" s="2">
        <f t="shared" si="78"/>
        <v>43437.535532407404</v>
      </c>
      <c r="Y117" s="33">
        <f t="shared" si="79"/>
        <v>6.9097222221898846E-3</v>
      </c>
      <c r="Z117" s="33">
        <f t="shared" si="80"/>
        <v>6.9097222221898846E-3</v>
      </c>
      <c r="AA117" s="10"/>
      <c r="AB117" s="10">
        <f t="shared" si="81"/>
        <v>0</v>
      </c>
      <c r="AC117" s="10">
        <f t="shared" si="82"/>
        <v>1.3113425928167999E-2</v>
      </c>
      <c r="AD117" s="10"/>
      <c r="AE117" s="10"/>
    </row>
    <row r="118" spans="1:33" s="7" customFormat="1" x14ac:dyDescent="0.4">
      <c r="A118" s="16" t="str">
        <f t="shared" ref="A118:A149" si="87">IF(W118&gt;0, "★", "-")</f>
        <v>-</v>
      </c>
      <c r="B118" s="16" t="str">
        <f t="shared" ref="B118:B149" si="88">IF(L118&gt;0, "☆", "-")</f>
        <v>-</v>
      </c>
      <c r="C118" s="7">
        <v>12</v>
      </c>
      <c r="D118" s="2">
        <v>43437.540081018517</v>
      </c>
      <c r="E118" s="3" t="s">
        <v>1476</v>
      </c>
      <c r="F118" s="3">
        <v>24288</v>
      </c>
      <c r="G118" s="3" t="s">
        <v>32</v>
      </c>
      <c r="H118" s="3">
        <v>4730</v>
      </c>
      <c r="I118" s="3">
        <v>190</v>
      </c>
      <c r="J118" s="3">
        <v>15</v>
      </c>
      <c r="K118" s="3">
        <v>1</v>
      </c>
      <c r="L118" s="3"/>
      <c r="M118" s="2">
        <v>43437.543912037036</v>
      </c>
      <c r="N118" s="2">
        <v>43437.549988425926</v>
      </c>
      <c r="O118" s="3" t="s">
        <v>48</v>
      </c>
      <c r="P118" s="3" t="s">
        <v>49</v>
      </c>
      <c r="Q118" s="3" t="s">
        <v>46</v>
      </c>
      <c r="R118" s="3" t="s">
        <v>47</v>
      </c>
      <c r="S118" s="2">
        <v>43437.543402777781</v>
      </c>
      <c r="T118" s="2">
        <v>43437.543402777781</v>
      </c>
      <c r="U118" s="2">
        <v>43437.555347222224</v>
      </c>
      <c r="V118" s="2">
        <v>43437.555347222224</v>
      </c>
      <c r="W118" s="3"/>
      <c r="X118" s="2">
        <f t="shared" si="78"/>
        <v>43437.540081018517</v>
      </c>
      <c r="Y118" s="33">
        <f t="shared" si="79"/>
        <v>6.0763888905057684E-3</v>
      </c>
      <c r="Z118" s="33">
        <f t="shared" si="80"/>
        <v>6.0763888905057684E-3</v>
      </c>
      <c r="AA118" s="10"/>
      <c r="AB118" s="10">
        <f t="shared" si="81"/>
        <v>5.0925925461342558E-4</v>
      </c>
      <c r="AC118" s="10">
        <f t="shared" si="82"/>
        <v>3.8310185191221535E-3</v>
      </c>
      <c r="AD118" s="10"/>
      <c r="AE118" s="10"/>
    </row>
    <row r="119" spans="1:33" s="7" customFormat="1" hidden="1" x14ac:dyDescent="0.4">
      <c r="A119" s="16" t="str">
        <f t="shared" ref="A119:A132" si="89">IF(W119&gt;0, "★", "-")</f>
        <v>★</v>
      </c>
      <c r="B119" s="16" t="str">
        <f t="shared" ref="B119:B132" si="90">IF(L119&gt;0, "☆", "-")</f>
        <v>☆</v>
      </c>
      <c r="C119" s="7">
        <v>12</v>
      </c>
      <c r="D119" s="2">
        <v>43437.467858796299</v>
      </c>
      <c r="E119" s="3" t="s">
        <v>1433</v>
      </c>
      <c r="F119" s="3">
        <v>24206</v>
      </c>
      <c r="G119" s="3" t="s">
        <v>97</v>
      </c>
      <c r="H119" s="3">
        <v>4566</v>
      </c>
      <c r="I119" s="3">
        <v>949</v>
      </c>
      <c r="J119" s="3">
        <v>11</v>
      </c>
      <c r="K119" s="3">
        <v>4</v>
      </c>
      <c r="L119" s="2">
        <v>43437.468587962961</v>
      </c>
      <c r="M119" s="3"/>
      <c r="N119" s="3"/>
      <c r="O119" s="3" t="s">
        <v>48</v>
      </c>
      <c r="P119" s="3" t="s">
        <v>49</v>
      </c>
      <c r="Q119" s="3" t="s">
        <v>63</v>
      </c>
      <c r="R119" s="3" t="s">
        <v>64</v>
      </c>
      <c r="S119" s="2">
        <v>43437.509027777778</v>
      </c>
      <c r="T119" s="3"/>
      <c r="U119" s="2">
        <v>43437.521134259259</v>
      </c>
      <c r="V119" s="3"/>
      <c r="W119" s="2">
        <v>43437.509027777778</v>
      </c>
      <c r="X119" s="2">
        <f t="shared" ref="X119:X147" si="91">IF(W119&gt;0,W119,D119)</f>
        <v>43437.509027777778</v>
      </c>
      <c r="Y119" s="33">
        <f t="shared" ref="Y119:Y147" si="92">N119-M119</f>
        <v>0</v>
      </c>
      <c r="Z119" s="33">
        <f t="shared" ref="Z119:Z147" si="93">Y119*K119</f>
        <v>0</v>
      </c>
      <c r="AA119" s="10"/>
      <c r="AB119" s="10">
        <f t="shared" ref="AB119:AB147" si="94">IF(IF(A119="☆",L119-S119,M119-S119)&lt;0,0,IF(A119="☆",L119-S119,M119-S119))</f>
        <v>0</v>
      </c>
      <c r="AC119" s="10">
        <f>IF(IF(B119="☆",(IF(L119&gt;S119,L119-X119,S119-X119)),M119-X119)&lt;0,0,IF(B119="☆",(IF(L119&gt;S119,L119-X119,S119-X119)),M119-X119))</f>
        <v>0</v>
      </c>
      <c r="AD119" s="10"/>
      <c r="AE119" s="10"/>
    </row>
    <row r="120" spans="1:33" s="7" customFormat="1" hidden="1" x14ac:dyDescent="0.4">
      <c r="A120" s="16" t="str">
        <f t="shared" si="89"/>
        <v>★</v>
      </c>
      <c r="B120" s="16" t="str">
        <f t="shared" si="90"/>
        <v>☆</v>
      </c>
      <c r="C120" s="7">
        <v>12</v>
      </c>
      <c r="D120" s="2">
        <v>43437.492812500001</v>
      </c>
      <c r="E120" s="3" t="s">
        <v>1447</v>
      </c>
      <c r="F120" s="3">
        <v>24225</v>
      </c>
      <c r="G120" s="3" t="s">
        <v>32</v>
      </c>
      <c r="H120" s="3">
        <v>8211</v>
      </c>
      <c r="I120" s="3">
        <v>519</v>
      </c>
      <c r="J120" s="3">
        <v>7</v>
      </c>
      <c r="K120" s="3">
        <v>1</v>
      </c>
      <c r="L120" s="2">
        <v>43437.493935185186</v>
      </c>
      <c r="M120" s="3"/>
      <c r="N120" s="3"/>
      <c r="O120" s="3" t="s">
        <v>26</v>
      </c>
      <c r="P120" s="3" t="s">
        <v>27</v>
      </c>
      <c r="Q120" s="3" t="s">
        <v>68</v>
      </c>
      <c r="R120" s="3" t="s">
        <v>69</v>
      </c>
      <c r="S120" s="2">
        <v>43437.534467592595</v>
      </c>
      <c r="T120" s="3"/>
      <c r="U120" s="2">
        <v>43437.540011574078</v>
      </c>
      <c r="V120" s="3"/>
      <c r="W120" s="2">
        <v>43437.534467592595</v>
      </c>
      <c r="X120" s="2">
        <f t="shared" si="91"/>
        <v>43437.534467592595</v>
      </c>
      <c r="Y120" s="33">
        <f t="shared" si="92"/>
        <v>0</v>
      </c>
      <c r="Z120" s="33">
        <f t="shared" si="93"/>
        <v>0</v>
      </c>
      <c r="AA120" s="10"/>
      <c r="AB120" s="10">
        <f t="shared" si="94"/>
        <v>0</v>
      </c>
      <c r="AC120" s="10">
        <f>IF(IF(B120="☆",(IF(L120&gt;S120,L120-X120,S120-X120)),M120-X120)&lt;0,0,IF(B120="☆",(IF(L120&gt;S120,L120-X120,S120-X120)),M120-X120))</f>
        <v>0</v>
      </c>
      <c r="AD120" s="10"/>
      <c r="AE120" s="10"/>
    </row>
    <row r="121" spans="1:33" s="7" customFormat="1" hidden="1" x14ac:dyDescent="0.4">
      <c r="A121" s="16" t="str">
        <f t="shared" si="89"/>
        <v>-</v>
      </c>
      <c r="B121" s="16" t="str">
        <f t="shared" si="90"/>
        <v>☆</v>
      </c>
      <c r="C121" s="7">
        <v>12</v>
      </c>
      <c r="D121" s="2">
        <v>43437.501504629632</v>
      </c>
      <c r="E121" s="3" t="s">
        <v>1453</v>
      </c>
      <c r="F121" s="3">
        <v>24234</v>
      </c>
      <c r="G121" s="3" t="s">
        <v>32</v>
      </c>
      <c r="H121" s="3">
        <v>6347</v>
      </c>
      <c r="I121" s="3">
        <v>256</v>
      </c>
      <c r="J121" s="3">
        <v>1</v>
      </c>
      <c r="K121" s="3">
        <v>4</v>
      </c>
      <c r="L121" s="2">
        <v>43437.501851851855</v>
      </c>
      <c r="M121" s="3"/>
      <c r="N121" s="3"/>
      <c r="O121" s="3" t="s">
        <v>39</v>
      </c>
      <c r="P121" s="3" t="s">
        <v>40</v>
      </c>
      <c r="Q121" s="3" t="s">
        <v>24</v>
      </c>
      <c r="R121" s="3" t="s">
        <v>25</v>
      </c>
      <c r="S121" s="2">
        <v>43437.521782407406</v>
      </c>
      <c r="T121" s="3"/>
      <c r="U121" s="2">
        <v>43437.531527777777</v>
      </c>
      <c r="V121" s="3"/>
      <c r="W121" s="3"/>
      <c r="X121" s="2">
        <f t="shared" si="91"/>
        <v>43437.501504629632</v>
      </c>
      <c r="Y121" s="33">
        <f t="shared" si="92"/>
        <v>0</v>
      </c>
      <c r="Z121" s="33">
        <f t="shared" si="93"/>
        <v>0</v>
      </c>
      <c r="AA121" s="10"/>
      <c r="AB121" s="10">
        <f t="shared" si="94"/>
        <v>0</v>
      </c>
      <c r="AC121" s="10">
        <f>IF(IF(B121="☆",(IF(L121&gt;S121,L121-X121,S121-X121)),M121-X121)&lt;0,0,IF(B121="☆",(IF(L121&gt;S121,L121-X121,S121-X121)),M121-X121))</f>
        <v>2.0277777774026617E-2</v>
      </c>
      <c r="AD121" s="10"/>
      <c r="AE121" s="10"/>
    </row>
    <row r="122" spans="1:33" s="7" customFormat="1" hidden="1" x14ac:dyDescent="0.4">
      <c r="A122" s="16" t="str">
        <f t="shared" si="89"/>
        <v>-</v>
      </c>
      <c r="B122" s="16" t="str">
        <f t="shared" si="90"/>
        <v>☆</v>
      </c>
      <c r="C122" s="7">
        <v>12</v>
      </c>
      <c r="D122" s="2">
        <v>43437.506006944444</v>
      </c>
      <c r="E122" s="3" t="s">
        <v>1454</v>
      </c>
      <c r="F122" s="3">
        <v>24237</v>
      </c>
      <c r="G122" s="3" t="s">
        <v>32</v>
      </c>
      <c r="H122" s="3">
        <v>4777</v>
      </c>
      <c r="I122" s="3">
        <v>972</v>
      </c>
      <c r="J122" s="3">
        <v>1</v>
      </c>
      <c r="K122" s="3">
        <v>1</v>
      </c>
      <c r="L122" s="2">
        <v>43437.506111111114</v>
      </c>
      <c r="M122" s="3"/>
      <c r="N122" s="3"/>
      <c r="O122" s="3" t="s">
        <v>68</v>
      </c>
      <c r="P122" s="3" t="s">
        <v>69</v>
      </c>
      <c r="Q122" s="3" t="s">
        <v>57</v>
      </c>
      <c r="R122" s="3" t="s">
        <v>58</v>
      </c>
      <c r="S122" s="2">
        <v>43437.511886574073</v>
      </c>
      <c r="T122" s="3"/>
      <c r="U122" s="2">
        <v>43437.525370370371</v>
      </c>
      <c r="V122" s="3"/>
      <c r="W122" s="3"/>
      <c r="X122" s="2">
        <f t="shared" si="91"/>
        <v>43437.506006944444</v>
      </c>
      <c r="Y122" s="33">
        <f t="shared" si="92"/>
        <v>0</v>
      </c>
      <c r="Z122" s="33">
        <f t="shared" si="93"/>
        <v>0</v>
      </c>
      <c r="AA122" s="10"/>
      <c r="AB122" s="10">
        <f t="shared" si="94"/>
        <v>0</v>
      </c>
      <c r="AC122" s="10">
        <f>IF(IF(B122="☆",(IF(L122&gt;S122,L122-X122,S122-X122)),M122-X122)&lt;0,0,IF(B122="☆",(IF(L122&gt;S122,L122-X122,S122-X122)),M122-X122))</f>
        <v>5.8796296289074235E-3</v>
      </c>
      <c r="AD122" s="10"/>
      <c r="AE122" s="10"/>
      <c r="AG122" s="7" t="s">
        <v>94</v>
      </c>
    </row>
    <row r="123" spans="1:33" s="7" customFormat="1" hidden="1" x14ac:dyDescent="0.4">
      <c r="A123" s="16" t="str">
        <f t="shared" si="89"/>
        <v>-</v>
      </c>
      <c r="B123" s="16" t="str">
        <f t="shared" si="90"/>
        <v>☆</v>
      </c>
      <c r="C123" s="7">
        <v>12</v>
      </c>
      <c r="D123" s="2">
        <v>43437.506342592591</v>
      </c>
      <c r="E123" s="3" t="s">
        <v>1454</v>
      </c>
      <c r="F123" s="3">
        <v>24238</v>
      </c>
      <c r="G123" s="3" t="s">
        <v>32</v>
      </c>
      <c r="H123" s="3">
        <v>4777</v>
      </c>
      <c r="I123" s="3">
        <v>416</v>
      </c>
      <c r="J123" s="3">
        <v>1</v>
      </c>
      <c r="K123" s="3">
        <v>1</v>
      </c>
      <c r="L123" s="2">
        <v>43437.506585648145</v>
      </c>
      <c r="M123" s="3"/>
      <c r="N123" s="3"/>
      <c r="O123" s="3" t="s">
        <v>43</v>
      </c>
      <c r="P123" s="3" t="s">
        <v>89</v>
      </c>
      <c r="Q123" s="3" t="s">
        <v>57</v>
      </c>
      <c r="R123" s="3" t="s">
        <v>58</v>
      </c>
      <c r="S123" s="2">
        <v>43437.513055555559</v>
      </c>
      <c r="T123" s="3"/>
      <c r="U123" s="2">
        <v>43437.525925925926</v>
      </c>
      <c r="V123" s="3"/>
      <c r="W123" s="3"/>
      <c r="X123" s="2">
        <f t="shared" si="91"/>
        <v>43437.506342592591</v>
      </c>
      <c r="Y123" s="33">
        <f t="shared" si="92"/>
        <v>0</v>
      </c>
      <c r="Z123" s="33">
        <f t="shared" si="93"/>
        <v>0</v>
      </c>
      <c r="AA123" s="10"/>
      <c r="AB123" s="10">
        <f t="shared" si="94"/>
        <v>0</v>
      </c>
      <c r="AC123" s="10"/>
      <c r="AD123" s="10"/>
      <c r="AE123" s="10"/>
      <c r="AG123" s="7" t="s">
        <v>94</v>
      </c>
    </row>
    <row r="124" spans="1:33" s="7" customFormat="1" hidden="1" x14ac:dyDescent="0.4">
      <c r="A124" s="16" t="str">
        <f t="shared" si="89"/>
        <v>-</v>
      </c>
      <c r="B124" s="16" t="str">
        <f t="shared" si="90"/>
        <v>☆</v>
      </c>
      <c r="C124" s="7">
        <v>12</v>
      </c>
      <c r="D124" s="2">
        <v>43437.506377314814</v>
      </c>
      <c r="E124" s="3" t="s">
        <v>1455</v>
      </c>
      <c r="F124" s="3">
        <v>24239</v>
      </c>
      <c r="G124" s="3" t="s">
        <v>95</v>
      </c>
      <c r="H124" s="3">
        <v>0</v>
      </c>
      <c r="I124" s="3">
        <v>735</v>
      </c>
      <c r="J124" s="3">
        <v>2</v>
      </c>
      <c r="K124" s="3">
        <v>2</v>
      </c>
      <c r="L124" s="2">
        <v>43437.506956018522</v>
      </c>
      <c r="M124" s="3"/>
      <c r="N124" s="3"/>
      <c r="O124" s="3" t="s">
        <v>103</v>
      </c>
      <c r="P124" s="3" t="s">
        <v>19</v>
      </c>
      <c r="Q124" s="3" t="s">
        <v>43</v>
      </c>
      <c r="R124" s="3" t="s">
        <v>89</v>
      </c>
      <c r="S124" s="2">
        <v>43437.528032407405</v>
      </c>
      <c r="T124" s="3"/>
      <c r="U124" s="2">
        <v>43437.536550925928</v>
      </c>
      <c r="V124" s="3"/>
      <c r="W124" s="3"/>
      <c r="X124" s="2">
        <f t="shared" si="91"/>
        <v>43437.506377314814</v>
      </c>
      <c r="Y124" s="33">
        <f t="shared" si="92"/>
        <v>0</v>
      </c>
      <c r="Z124" s="33">
        <f t="shared" si="93"/>
        <v>0</v>
      </c>
      <c r="AA124" s="10"/>
      <c r="AB124" s="10">
        <f t="shared" si="94"/>
        <v>0</v>
      </c>
      <c r="AC124" s="10">
        <f>IF(IF(B124="☆",(IF(L124&gt;S124,L124-X124,S124-X124)),M124-X124)&lt;0,0,IF(B124="☆",(IF(L124&gt;S124,L124-X124,S124-X124)),M124-X124))</f>
        <v>2.1655092590663116E-2</v>
      </c>
      <c r="AD124" s="10"/>
      <c r="AE124" s="10"/>
    </row>
    <row r="125" spans="1:33" s="7" customFormat="1" hidden="1" x14ac:dyDescent="0.4">
      <c r="A125" s="16" t="str">
        <f t="shared" si="89"/>
        <v>-</v>
      </c>
      <c r="B125" s="16" t="str">
        <f t="shared" si="90"/>
        <v>☆</v>
      </c>
      <c r="C125" s="7">
        <v>12</v>
      </c>
      <c r="D125" s="2">
        <v>43437.507152777776</v>
      </c>
      <c r="E125" s="3" t="s">
        <v>1454</v>
      </c>
      <c r="F125" s="3">
        <v>24241</v>
      </c>
      <c r="G125" s="3" t="s">
        <v>32</v>
      </c>
      <c r="H125" s="3">
        <v>4777</v>
      </c>
      <c r="I125" s="3">
        <v>851</v>
      </c>
      <c r="J125" s="3">
        <v>1</v>
      </c>
      <c r="K125" s="3">
        <v>1</v>
      </c>
      <c r="L125" s="2">
        <v>43437.507256944446</v>
      </c>
      <c r="M125" s="3"/>
      <c r="N125" s="3"/>
      <c r="O125" s="3" t="s">
        <v>43</v>
      </c>
      <c r="P125" s="3" t="s">
        <v>89</v>
      </c>
      <c r="Q125" s="3" t="s">
        <v>46</v>
      </c>
      <c r="R125" s="3" t="s">
        <v>47</v>
      </c>
      <c r="S125" s="2">
        <v>43437.517592592594</v>
      </c>
      <c r="T125" s="3"/>
      <c r="U125" s="2">
        <v>43437.529398148145</v>
      </c>
      <c r="V125" s="3"/>
      <c r="W125" s="3"/>
      <c r="X125" s="2">
        <f t="shared" si="91"/>
        <v>43437.507152777776</v>
      </c>
      <c r="Y125" s="33">
        <f t="shared" si="92"/>
        <v>0</v>
      </c>
      <c r="Z125" s="33">
        <f t="shared" si="93"/>
        <v>0</v>
      </c>
      <c r="AA125" s="10"/>
      <c r="AB125" s="10">
        <f t="shared" si="94"/>
        <v>0</v>
      </c>
      <c r="AC125" s="10"/>
      <c r="AD125" s="10"/>
      <c r="AE125" s="10"/>
      <c r="AG125" s="7" t="s">
        <v>94</v>
      </c>
    </row>
    <row r="126" spans="1:33" s="7" customFormat="1" hidden="1" x14ac:dyDescent="0.4">
      <c r="A126" s="16" t="str">
        <f t="shared" si="89"/>
        <v>-</v>
      </c>
      <c r="B126" s="16" t="str">
        <f t="shared" si="90"/>
        <v>☆</v>
      </c>
      <c r="C126" s="7">
        <v>12</v>
      </c>
      <c r="D126" s="2">
        <v>43437.507523148146</v>
      </c>
      <c r="E126" s="3" t="s">
        <v>1454</v>
      </c>
      <c r="F126" s="3">
        <v>24242</v>
      </c>
      <c r="G126" s="3" t="s">
        <v>32</v>
      </c>
      <c r="H126" s="3">
        <v>4777</v>
      </c>
      <c r="I126" s="3">
        <v>143</v>
      </c>
      <c r="J126" s="3">
        <v>1</v>
      </c>
      <c r="K126" s="3">
        <v>1</v>
      </c>
      <c r="L126" s="2">
        <v>43437.508414351854</v>
      </c>
      <c r="M126" s="3"/>
      <c r="N126" s="3"/>
      <c r="O126" s="3" t="s">
        <v>77</v>
      </c>
      <c r="P126" s="3" t="s">
        <v>78</v>
      </c>
      <c r="Q126" s="3" t="s">
        <v>57</v>
      </c>
      <c r="R126" s="3" t="s">
        <v>58</v>
      </c>
      <c r="S126" s="2">
        <v>43437.513599537036</v>
      </c>
      <c r="T126" s="3"/>
      <c r="U126" s="2">
        <v>43437.526504629626</v>
      </c>
      <c r="V126" s="3"/>
      <c r="W126" s="3"/>
      <c r="X126" s="2">
        <f t="shared" si="91"/>
        <v>43437.507523148146</v>
      </c>
      <c r="Y126" s="33">
        <f t="shared" si="92"/>
        <v>0</v>
      </c>
      <c r="Z126" s="33">
        <f t="shared" si="93"/>
        <v>0</v>
      </c>
      <c r="AA126" s="10"/>
      <c r="AB126" s="10">
        <f t="shared" si="94"/>
        <v>0</v>
      </c>
      <c r="AC126" s="10"/>
      <c r="AD126" s="10"/>
      <c r="AE126" s="10"/>
      <c r="AG126" s="7" t="s">
        <v>94</v>
      </c>
    </row>
    <row r="127" spans="1:33" s="7" customFormat="1" hidden="1" x14ac:dyDescent="0.4">
      <c r="A127" s="16" t="str">
        <f t="shared" si="89"/>
        <v>-</v>
      </c>
      <c r="B127" s="16" t="str">
        <f t="shared" si="90"/>
        <v>☆</v>
      </c>
      <c r="C127" s="7">
        <v>12</v>
      </c>
      <c r="D127" s="2">
        <v>43437.507557870369</v>
      </c>
      <c r="E127" s="3" t="s">
        <v>1456</v>
      </c>
      <c r="F127" s="3">
        <v>24243</v>
      </c>
      <c r="G127" s="3" t="s">
        <v>97</v>
      </c>
      <c r="H127" s="3">
        <v>8215</v>
      </c>
      <c r="I127" s="3">
        <v>815</v>
      </c>
      <c r="J127" s="3">
        <v>2</v>
      </c>
      <c r="K127" s="3">
        <v>1</v>
      </c>
      <c r="L127" s="2">
        <v>43437.507916666669</v>
      </c>
      <c r="M127" s="3"/>
      <c r="N127" s="3"/>
      <c r="O127" s="3" t="s">
        <v>103</v>
      </c>
      <c r="P127" s="3" t="s">
        <v>19</v>
      </c>
      <c r="Q127" s="3" t="s">
        <v>51</v>
      </c>
      <c r="R127" s="3" t="s">
        <v>52</v>
      </c>
      <c r="S127" s="2">
        <v>43437.525347222225</v>
      </c>
      <c r="T127" s="3"/>
      <c r="U127" s="2">
        <v>43437.531898148147</v>
      </c>
      <c r="V127" s="3"/>
      <c r="W127" s="3"/>
      <c r="X127" s="2">
        <f t="shared" si="91"/>
        <v>43437.507557870369</v>
      </c>
      <c r="Y127" s="33">
        <f t="shared" si="92"/>
        <v>0</v>
      </c>
      <c r="Z127" s="33">
        <f t="shared" si="93"/>
        <v>0</v>
      </c>
      <c r="AA127" s="10"/>
      <c r="AB127" s="10">
        <f t="shared" si="94"/>
        <v>0</v>
      </c>
      <c r="AC127" s="10"/>
      <c r="AD127" s="10"/>
      <c r="AE127" s="10"/>
      <c r="AG127" s="7" t="s">
        <v>1647</v>
      </c>
    </row>
    <row r="128" spans="1:33" s="7" customFormat="1" hidden="1" x14ac:dyDescent="0.4">
      <c r="A128" s="16" t="str">
        <f t="shared" si="89"/>
        <v>-</v>
      </c>
      <c r="B128" s="16" t="str">
        <f t="shared" si="90"/>
        <v>☆</v>
      </c>
      <c r="C128" s="7">
        <v>12</v>
      </c>
      <c r="D128" s="2">
        <v>43437.508599537039</v>
      </c>
      <c r="E128" s="3" t="s">
        <v>1454</v>
      </c>
      <c r="F128" s="3">
        <v>24244</v>
      </c>
      <c r="G128" s="3" t="s">
        <v>110</v>
      </c>
      <c r="H128" s="3">
        <v>4777</v>
      </c>
      <c r="I128" s="3">
        <v>234</v>
      </c>
      <c r="J128" s="3">
        <v>1</v>
      </c>
      <c r="K128" s="3">
        <v>1</v>
      </c>
      <c r="L128" s="2">
        <v>43437.508680555555</v>
      </c>
      <c r="M128" s="3"/>
      <c r="N128" s="3"/>
      <c r="O128" s="3" t="s">
        <v>43</v>
      </c>
      <c r="P128" s="3" t="s">
        <v>89</v>
      </c>
      <c r="Q128" s="3" t="s">
        <v>57</v>
      </c>
      <c r="R128" s="3" t="s">
        <v>58</v>
      </c>
      <c r="S128" s="2">
        <v>43437.515555555554</v>
      </c>
      <c r="T128" s="3"/>
      <c r="U128" s="2">
        <v>43437.528425925928</v>
      </c>
      <c r="V128" s="3"/>
      <c r="W128" s="3"/>
      <c r="X128" s="2">
        <f t="shared" si="91"/>
        <v>43437.508599537039</v>
      </c>
      <c r="Y128" s="33">
        <f t="shared" si="92"/>
        <v>0</v>
      </c>
      <c r="Z128" s="33">
        <f t="shared" si="93"/>
        <v>0</v>
      </c>
      <c r="AA128" s="10"/>
      <c r="AB128" s="10">
        <f t="shared" si="94"/>
        <v>0</v>
      </c>
      <c r="AC128" s="10"/>
      <c r="AD128" s="10"/>
      <c r="AE128" s="10"/>
      <c r="AG128" s="7" t="s">
        <v>94</v>
      </c>
    </row>
    <row r="129" spans="1:33" s="7" customFormat="1" hidden="1" x14ac:dyDescent="0.4">
      <c r="A129" s="16" t="str">
        <f t="shared" si="89"/>
        <v>-</v>
      </c>
      <c r="B129" s="16" t="str">
        <f t="shared" si="90"/>
        <v>☆</v>
      </c>
      <c r="C129" s="7">
        <v>12</v>
      </c>
      <c r="D129" s="2">
        <v>43437.508634259262</v>
      </c>
      <c r="E129" s="3" t="s">
        <v>1456</v>
      </c>
      <c r="F129" s="3">
        <v>24245</v>
      </c>
      <c r="G129" s="3" t="s">
        <v>97</v>
      </c>
      <c r="H129" s="3">
        <v>8215</v>
      </c>
      <c r="I129" s="3">
        <v>901</v>
      </c>
      <c r="J129" s="3">
        <v>2</v>
      </c>
      <c r="K129" s="3">
        <v>1</v>
      </c>
      <c r="L129" s="2">
        <v>43437.508784722224</v>
      </c>
      <c r="M129" s="3"/>
      <c r="N129" s="3"/>
      <c r="O129" s="3" t="s">
        <v>103</v>
      </c>
      <c r="P129" s="3" t="s">
        <v>19</v>
      </c>
      <c r="Q129" s="3" t="s">
        <v>51</v>
      </c>
      <c r="R129" s="3" t="s">
        <v>52</v>
      </c>
      <c r="S129" s="2">
        <v>43437.526597222219</v>
      </c>
      <c r="T129" s="3"/>
      <c r="U129" s="2">
        <v>43437.533148148148</v>
      </c>
      <c r="V129" s="3"/>
      <c r="W129" s="3"/>
      <c r="X129" s="2">
        <f t="shared" si="91"/>
        <v>43437.508634259262</v>
      </c>
      <c r="Y129" s="33">
        <f t="shared" si="92"/>
        <v>0</v>
      </c>
      <c r="Z129" s="33">
        <f t="shared" si="93"/>
        <v>0</v>
      </c>
      <c r="AA129" s="10"/>
      <c r="AB129" s="10">
        <f t="shared" si="94"/>
        <v>0</v>
      </c>
      <c r="AC129" s="10"/>
      <c r="AD129" s="10"/>
      <c r="AE129" s="10"/>
      <c r="AG129" s="7" t="s">
        <v>1647</v>
      </c>
    </row>
    <row r="130" spans="1:33" s="7" customFormat="1" hidden="1" x14ac:dyDescent="0.4">
      <c r="A130" s="16" t="str">
        <f t="shared" si="89"/>
        <v>-</v>
      </c>
      <c r="B130" s="16" t="str">
        <f t="shared" si="90"/>
        <v>☆</v>
      </c>
      <c r="C130" s="7">
        <v>12</v>
      </c>
      <c r="D130" s="2">
        <v>43437.508773148147</v>
      </c>
      <c r="E130" s="3" t="s">
        <v>1454</v>
      </c>
      <c r="F130" s="3">
        <v>24246</v>
      </c>
      <c r="G130" s="3" t="s">
        <v>110</v>
      </c>
      <c r="H130" s="3">
        <v>4777</v>
      </c>
      <c r="I130" s="3">
        <v>336</v>
      </c>
      <c r="J130" s="3">
        <v>1</v>
      </c>
      <c r="K130" s="3">
        <v>1</v>
      </c>
      <c r="L130" s="2">
        <v>43437.508842592593</v>
      </c>
      <c r="M130" s="3"/>
      <c r="N130" s="3"/>
      <c r="O130" s="3" t="s">
        <v>43</v>
      </c>
      <c r="P130" s="3" t="s">
        <v>89</v>
      </c>
      <c r="Q130" s="3" t="s">
        <v>57</v>
      </c>
      <c r="R130" s="3" t="s">
        <v>58</v>
      </c>
      <c r="S130" s="2">
        <v>43437.515717592592</v>
      </c>
      <c r="T130" s="3"/>
      <c r="U130" s="2">
        <v>43437.528587962966</v>
      </c>
      <c r="V130" s="3"/>
      <c r="W130" s="3"/>
      <c r="X130" s="2">
        <f t="shared" si="91"/>
        <v>43437.508773148147</v>
      </c>
      <c r="Y130" s="33">
        <f t="shared" si="92"/>
        <v>0</v>
      </c>
      <c r="Z130" s="33">
        <f t="shared" si="93"/>
        <v>0</v>
      </c>
      <c r="AA130" s="10"/>
      <c r="AB130" s="10">
        <f t="shared" si="94"/>
        <v>0</v>
      </c>
      <c r="AC130" s="10"/>
      <c r="AD130" s="10"/>
      <c r="AE130" s="10"/>
      <c r="AG130" s="7" t="s">
        <v>94</v>
      </c>
    </row>
    <row r="131" spans="1:33" s="7" customFormat="1" hidden="1" x14ac:dyDescent="0.4">
      <c r="A131" s="16" t="str">
        <f t="shared" si="89"/>
        <v>-</v>
      </c>
      <c r="B131" s="16" t="str">
        <f t="shared" si="90"/>
        <v>☆</v>
      </c>
      <c r="C131" s="7">
        <v>12</v>
      </c>
      <c r="D131" s="2">
        <v>43437.509236111109</v>
      </c>
      <c r="E131" s="3" t="s">
        <v>1456</v>
      </c>
      <c r="F131" s="3">
        <v>24248</v>
      </c>
      <c r="G131" s="3" t="s">
        <v>97</v>
      </c>
      <c r="H131" s="3">
        <v>8215</v>
      </c>
      <c r="I131" s="3">
        <v>771</v>
      </c>
      <c r="J131" s="3">
        <v>1</v>
      </c>
      <c r="K131" s="3">
        <v>1</v>
      </c>
      <c r="L131" s="2">
        <v>43437.509756944448</v>
      </c>
      <c r="M131" s="3"/>
      <c r="N131" s="3"/>
      <c r="O131" s="3" t="s">
        <v>103</v>
      </c>
      <c r="P131" s="3" t="s">
        <v>19</v>
      </c>
      <c r="Q131" s="3" t="s">
        <v>51</v>
      </c>
      <c r="R131" s="3" t="s">
        <v>52</v>
      </c>
      <c r="S131" s="2">
        <v>43437.524768518517</v>
      </c>
      <c r="T131" s="3"/>
      <c r="U131" s="2">
        <v>43437.531319444446</v>
      </c>
      <c r="V131" s="3"/>
      <c r="W131" s="3"/>
      <c r="X131" s="2">
        <f t="shared" si="91"/>
        <v>43437.509236111109</v>
      </c>
      <c r="Y131" s="33">
        <f t="shared" si="92"/>
        <v>0</v>
      </c>
      <c r="Z131" s="33">
        <f t="shared" si="93"/>
        <v>0</v>
      </c>
      <c r="AA131" s="10"/>
      <c r="AB131" s="10">
        <f t="shared" si="94"/>
        <v>0</v>
      </c>
      <c r="AC131" s="10"/>
      <c r="AD131" s="10"/>
      <c r="AE131" s="10"/>
      <c r="AG131" s="7" t="s">
        <v>1647</v>
      </c>
    </row>
    <row r="132" spans="1:33" s="7" customFormat="1" hidden="1" x14ac:dyDescent="0.4">
      <c r="A132" s="16" t="str">
        <f t="shared" si="89"/>
        <v>-</v>
      </c>
      <c r="B132" s="16" t="str">
        <f t="shared" si="90"/>
        <v>☆</v>
      </c>
      <c r="C132" s="7">
        <v>12</v>
      </c>
      <c r="D132" s="2">
        <v>43437.510254629633</v>
      </c>
      <c r="E132" s="3" t="s">
        <v>1456</v>
      </c>
      <c r="F132" s="3">
        <v>24249</v>
      </c>
      <c r="G132" s="3" t="s">
        <v>97</v>
      </c>
      <c r="H132" s="3">
        <v>8215</v>
      </c>
      <c r="I132" s="3">
        <v>194</v>
      </c>
      <c r="J132" s="3">
        <v>1</v>
      </c>
      <c r="K132" s="3">
        <v>1</v>
      </c>
      <c r="L132" s="2">
        <v>43437.512384259258</v>
      </c>
      <c r="M132" s="3"/>
      <c r="N132" s="3"/>
      <c r="O132" s="3" t="s">
        <v>103</v>
      </c>
      <c r="P132" s="3" t="s">
        <v>19</v>
      </c>
      <c r="Q132" s="3" t="s">
        <v>51</v>
      </c>
      <c r="R132" s="3" t="s">
        <v>52</v>
      </c>
      <c r="S132" s="2">
        <v>43437.52140046296</v>
      </c>
      <c r="T132" s="3"/>
      <c r="U132" s="2">
        <v>43437.527951388889</v>
      </c>
      <c r="V132" s="3"/>
      <c r="W132" s="3"/>
      <c r="X132" s="2">
        <f t="shared" si="91"/>
        <v>43437.510254629633</v>
      </c>
      <c r="Y132" s="33">
        <f t="shared" si="92"/>
        <v>0</v>
      </c>
      <c r="Z132" s="33">
        <f t="shared" si="93"/>
        <v>0</v>
      </c>
      <c r="AA132" s="10"/>
      <c r="AB132" s="10">
        <f t="shared" si="94"/>
        <v>0</v>
      </c>
      <c r="AC132" s="10"/>
      <c r="AD132" s="10"/>
      <c r="AE132" s="10"/>
      <c r="AG132" s="7" t="s">
        <v>1647</v>
      </c>
    </row>
    <row r="133" spans="1:33" s="7" customFormat="1" hidden="1" x14ac:dyDescent="0.4">
      <c r="A133" s="16" t="str">
        <f t="shared" ref="A133:A135" si="95">IF(W133&gt;0, "★", "-")</f>
        <v>-</v>
      </c>
      <c r="B133" s="16" t="str">
        <f t="shared" ref="B133:B135" si="96">IF(L133&gt;0, "☆", "-")</f>
        <v>☆</v>
      </c>
      <c r="C133" s="7">
        <v>12</v>
      </c>
      <c r="D133" s="2">
        <v>43437.512696759259</v>
      </c>
      <c r="E133" s="3" t="s">
        <v>1456</v>
      </c>
      <c r="F133" s="3">
        <v>24251</v>
      </c>
      <c r="G133" s="3" t="s">
        <v>97</v>
      </c>
      <c r="H133" s="3">
        <v>8215</v>
      </c>
      <c r="I133" s="3">
        <v>987</v>
      </c>
      <c r="J133" s="3">
        <v>1</v>
      </c>
      <c r="K133" s="3">
        <v>1</v>
      </c>
      <c r="L133" s="2">
        <v>43437.513553240744</v>
      </c>
      <c r="M133" s="3"/>
      <c r="N133" s="3"/>
      <c r="O133" s="3" t="s">
        <v>103</v>
      </c>
      <c r="P133" s="3" t="s">
        <v>19</v>
      </c>
      <c r="Q133" s="3" t="s">
        <v>51</v>
      </c>
      <c r="R133" s="3" t="s">
        <v>52</v>
      </c>
      <c r="S133" s="2">
        <v>43437.522210648145</v>
      </c>
      <c r="T133" s="3"/>
      <c r="U133" s="2">
        <v>43437.528761574074</v>
      </c>
      <c r="V133" s="3"/>
      <c r="W133" s="3"/>
      <c r="X133" s="2">
        <f t="shared" si="91"/>
        <v>43437.512696759259</v>
      </c>
      <c r="Y133" s="33">
        <f t="shared" si="92"/>
        <v>0</v>
      </c>
      <c r="Z133" s="33">
        <f t="shared" si="93"/>
        <v>0</v>
      </c>
      <c r="AA133" s="10"/>
      <c r="AB133" s="10">
        <f t="shared" si="94"/>
        <v>0</v>
      </c>
      <c r="AC133" s="10"/>
      <c r="AD133" s="10"/>
      <c r="AE133" s="10"/>
      <c r="AG133" s="7" t="s">
        <v>1647</v>
      </c>
    </row>
    <row r="134" spans="1:33" s="7" customFormat="1" hidden="1" x14ac:dyDescent="0.4">
      <c r="A134" s="16" t="str">
        <f t="shared" si="95"/>
        <v>-</v>
      </c>
      <c r="B134" s="16" t="str">
        <f t="shared" si="96"/>
        <v>☆</v>
      </c>
      <c r="C134" s="7">
        <v>12</v>
      </c>
      <c r="D134" s="2">
        <v>43437.514004629629</v>
      </c>
      <c r="E134" s="3" t="s">
        <v>1456</v>
      </c>
      <c r="F134" s="3">
        <v>24252</v>
      </c>
      <c r="G134" s="3" t="s">
        <v>97</v>
      </c>
      <c r="H134" s="3">
        <v>8215</v>
      </c>
      <c r="I134" s="3">
        <v>234</v>
      </c>
      <c r="J134" s="3">
        <v>13</v>
      </c>
      <c r="K134" s="3">
        <v>1</v>
      </c>
      <c r="L134" s="2">
        <v>43437.514293981483</v>
      </c>
      <c r="M134" s="3"/>
      <c r="N134" s="3"/>
      <c r="O134" s="3" t="s">
        <v>103</v>
      </c>
      <c r="P134" s="3" t="s">
        <v>19</v>
      </c>
      <c r="Q134" s="3" t="s">
        <v>51</v>
      </c>
      <c r="R134" s="3" t="s">
        <v>52</v>
      </c>
      <c r="S134" s="2">
        <v>43437.522233796299</v>
      </c>
      <c r="T134" s="3"/>
      <c r="U134" s="2">
        <v>43437.528784722221</v>
      </c>
      <c r="V134" s="3"/>
      <c r="W134" s="3"/>
      <c r="X134" s="2">
        <f t="shared" si="91"/>
        <v>43437.514004629629</v>
      </c>
      <c r="Y134" s="33">
        <f t="shared" si="92"/>
        <v>0</v>
      </c>
      <c r="Z134" s="33">
        <f t="shared" si="93"/>
        <v>0</v>
      </c>
      <c r="AA134" s="10"/>
      <c r="AB134" s="10">
        <f t="shared" si="94"/>
        <v>0</v>
      </c>
      <c r="AC134" s="10">
        <f>IF(IF(B134="☆",(IF(L134&gt;S134,L134-X134,S134-X134)),M134-X134)&lt;0,0,IF(B134="☆",(IF(L134&gt;S134,L134-X134,S134-X134)),M134-X134))</f>
        <v>8.2291666694800369E-3</v>
      </c>
      <c r="AD134" s="10"/>
      <c r="AE134" s="10"/>
      <c r="AG134" s="7" t="s">
        <v>1647</v>
      </c>
    </row>
    <row r="135" spans="1:33" s="7" customFormat="1" hidden="1" x14ac:dyDescent="0.4">
      <c r="A135" s="16" t="str">
        <f t="shared" si="95"/>
        <v>★</v>
      </c>
      <c r="B135" s="16" t="str">
        <f t="shared" si="96"/>
        <v>☆</v>
      </c>
      <c r="C135" s="7">
        <v>12</v>
      </c>
      <c r="D135" s="2">
        <v>43437.51462962963</v>
      </c>
      <c r="E135" s="3" t="s">
        <v>1458</v>
      </c>
      <c r="F135" s="3">
        <v>24253</v>
      </c>
      <c r="G135" s="3" t="s">
        <v>110</v>
      </c>
      <c r="H135" s="3">
        <v>3962</v>
      </c>
      <c r="I135" s="3">
        <v>942</v>
      </c>
      <c r="J135" s="3">
        <v>1</v>
      </c>
      <c r="K135" s="3">
        <v>1</v>
      </c>
      <c r="L135" s="2">
        <v>43437.514814814815</v>
      </c>
      <c r="M135" s="3"/>
      <c r="N135" s="3"/>
      <c r="O135" s="3" t="s">
        <v>36</v>
      </c>
      <c r="P135" s="3" t="s">
        <v>37</v>
      </c>
      <c r="Q135" s="3" t="s">
        <v>51</v>
      </c>
      <c r="R135" s="3" t="s">
        <v>52</v>
      </c>
      <c r="S135" s="2">
        <v>43437.525856481479</v>
      </c>
      <c r="T135" s="3"/>
      <c r="U135" s="2">
        <v>43437.533599537041</v>
      </c>
      <c r="V135" s="3"/>
      <c r="W135" s="2">
        <v>43437.521562499998</v>
      </c>
      <c r="X135" s="2">
        <f t="shared" si="91"/>
        <v>43437.521562499998</v>
      </c>
      <c r="Y135" s="33">
        <f t="shared" si="92"/>
        <v>0</v>
      </c>
      <c r="Z135" s="33">
        <f t="shared" si="93"/>
        <v>0</v>
      </c>
      <c r="AA135" s="10"/>
      <c r="AB135" s="10">
        <f t="shared" si="94"/>
        <v>0</v>
      </c>
      <c r="AC135" s="10">
        <f>IF(IF(B135="☆",(IF(L135&gt;S135,L135-X135,S135-X135)),M135-X135)&lt;0,0,IF(B135="☆",(IF(L135&gt;S135,L135-X135,S135-X135)),M135-X135))</f>
        <v>4.2939814811688848E-3</v>
      </c>
      <c r="AD135" s="10"/>
      <c r="AE135" s="10"/>
      <c r="AG135" s="7" t="s">
        <v>1650</v>
      </c>
    </row>
    <row r="136" spans="1:33" s="7" customFormat="1" hidden="1" x14ac:dyDescent="0.4">
      <c r="A136" s="16" t="str">
        <f t="shared" ref="A136:A147" si="97">IF(W136&gt;0, "★", "-")</f>
        <v>-</v>
      </c>
      <c r="B136" s="16" t="str">
        <f t="shared" ref="B136:B145" si="98">IF(L136&gt;0, "☆", "-")</f>
        <v>☆</v>
      </c>
      <c r="C136" s="7">
        <v>12</v>
      </c>
      <c r="D136" s="2">
        <v>43437.514641203707</v>
      </c>
      <c r="E136" s="3" t="s">
        <v>1456</v>
      </c>
      <c r="F136" s="3">
        <v>24254</v>
      </c>
      <c r="G136" s="3" t="s">
        <v>97</v>
      </c>
      <c r="H136" s="3">
        <v>8215</v>
      </c>
      <c r="I136" s="3">
        <v>388</v>
      </c>
      <c r="J136" s="3">
        <v>13</v>
      </c>
      <c r="K136" s="3">
        <v>1</v>
      </c>
      <c r="L136" s="2">
        <v>43437.51489583333</v>
      </c>
      <c r="M136" s="3"/>
      <c r="N136" s="3"/>
      <c r="O136" s="3" t="s">
        <v>103</v>
      </c>
      <c r="P136" s="3" t="s">
        <v>19</v>
      </c>
      <c r="Q136" s="3" t="s">
        <v>51</v>
      </c>
      <c r="R136" s="3" t="s">
        <v>52</v>
      </c>
      <c r="S136" s="2">
        <v>43437.523148148146</v>
      </c>
      <c r="T136" s="3"/>
      <c r="U136" s="2">
        <v>43437.529699074075</v>
      </c>
      <c r="V136" s="3"/>
      <c r="W136" s="3"/>
      <c r="X136" s="2">
        <f t="shared" si="91"/>
        <v>43437.514641203707</v>
      </c>
      <c r="Y136" s="33">
        <f t="shared" si="92"/>
        <v>0</v>
      </c>
      <c r="Z136" s="33">
        <f t="shared" si="93"/>
        <v>0</v>
      </c>
      <c r="AA136" s="10"/>
      <c r="AB136" s="10">
        <f t="shared" si="94"/>
        <v>0</v>
      </c>
      <c r="AC136" s="10"/>
      <c r="AD136" s="10"/>
      <c r="AE136" s="10"/>
      <c r="AG136" s="7" t="s">
        <v>1647</v>
      </c>
    </row>
    <row r="137" spans="1:33" s="7" customFormat="1" hidden="1" x14ac:dyDescent="0.4">
      <c r="A137" s="16" t="str">
        <f t="shared" si="97"/>
        <v>-</v>
      </c>
      <c r="B137" s="16" t="str">
        <f t="shared" si="98"/>
        <v>☆</v>
      </c>
      <c r="C137" s="7">
        <v>12</v>
      </c>
      <c r="D137" s="2">
        <v>43437.515162037038</v>
      </c>
      <c r="E137" s="3" t="s">
        <v>1456</v>
      </c>
      <c r="F137" s="3">
        <v>24256</v>
      </c>
      <c r="G137" s="3" t="s">
        <v>97</v>
      </c>
      <c r="H137" s="3">
        <v>8215</v>
      </c>
      <c r="I137" s="3">
        <v>724</v>
      </c>
      <c r="J137" s="3">
        <v>13</v>
      </c>
      <c r="K137" s="3">
        <v>1</v>
      </c>
      <c r="L137" s="2">
        <v>43437.515451388892</v>
      </c>
      <c r="M137" s="3"/>
      <c r="N137" s="3"/>
      <c r="O137" s="3" t="s">
        <v>103</v>
      </c>
      <c r="P137" s="3" t="s">
        <v>19</v>
      </c>
      <c r="Q137" s="3" t="s">
        <v>51</v>
      </c>
      <c r="R137" s="3" t="s">
        <v>52</v>
      </c>
      <c r="S137" s="2">
        <v>43437.523668981485</v>
      </c>
      <c r="T137" s="3"/>
      <c r="U137" s="2">
        <v>43437.530219907407</v>
      </c>
      <c r="V137" s="3"/>
      <c r="W137" s="3"/>
      <c r="X137" s="2">
        <f t="shared" si="91"/>
        <v>43437.515162037038</v>
      </c>
      <c r="Y137" s="33">
        <f t="shared" si="92"/>
        <v>0</v>
      </c>
      <c r="Z137" s="33">
        <f t="shared" si="93"/>
        <v>0</v>
      </c>
      <c r="AA137" s="10"/>
      <c r="AB137" s="10">
        <f t="shared" si="94"/>
        <v>0</v>
      </c>
      <c r="AC137" s="10"/>
      <c r="AD137" s="10"/>
      <c r="AE137" s="10"/>
      <c r="AG137" s="7" t="s">
        <v>1647</v>
      </c>
    </row>
    <row r="138" spans="1:33" s="7" customFormat="1" hidden="1" x14ac:dyDescent="0.4">
      <c r="A138" s="16" t="str">
        <f t="shared" si="97"/>
        <v>-</v>
      </c>
      <c r="B138" s="16" t="str">
        <f t="shared" si="98"/>
        <v>☆</v>
      </c>
      <c r="C138" s="7">
        <v>12</v>
      </c>
      <c r="D138" s="2">
        <v>43437.515196759261</v>
      </c>
      <c r="E138" s="3" t="s">
        <v>1458</v>
      </c>
      <c r="F138" s="3">
        <v>24257</v>
      </c>
      <c r="G138" s="3" t="s">
        <v>110</v>
      </c>
      <c r="H138" s="3">
        <v>3962</v>
      </c>
      <c r="I138" s="3">
        <v>309</v>
      </c>
      <c r="J138" s="3">
        <v>2</v>
      </c>
      <c r="K138" s="3">
        <v>1</v>
      </c>
      <c r="L138" s="2">
        <v>43437.515451388892</v>
      </c>
      <c r="M138" s="3"/>
      <c r="N138" s="3"/>
      <c r="O138" s="3" t="s">
        <v>36</v>
      </c>
      <c r="P138" s="3" t="s">
        <v>37</v>
      </c>
      <c r="Q138" s="3" t="s">
        <v>51</v>
      </c>
      <c r="R138" s="3" t="s">
        <v>52</v>
      </c>
      <c r="S138" s="2">
        <v>43437.528935185182</v>
      </c>
      <c r="T138" s="3"/>
      <c r="U138" s="2">
        <v>43437.536678240744</v>
      </c>
      <c r="V138" s="3"/>
      <c r="W138" s="3"/>
      <c r="X138" s="2">
        <f t="shared" si="91"/>
        <v>43437.515196759261</v>
      </c>
      <c r="Y138" s="33">
        <f t="shared" si="92"/>
        <v>0</v>
      </c>
      <c r="Z138" s="33">
        <f t="shared" si="93"/>
        <v>0</v>
      </c>
      <c r="AA138" s="10"/>
      <c r="AB138" s="10">
        <f t="shared" si="94"/>
        <v>0</v>
      </c>
      <c r="AC138" s="10"/>
      <c r="AD138" s="10"/>
      <c r="AE138" s="10"/>
      <c r="AG138" s="7" t="s">
        <v>1651</v>
      </c>
    </row>
    <row r="139" spans="1:33" s="7" customFormat="1" hidden="1" x14ac:dyDescent="0.4">
      <c r="A139" s="16" t="str">
        <f t="shared" si="97"/>
        <v>-</v>
      </c>
      <c r="B139" s="16" t="str">
        <f t="shared" si="98"/>
        <v>☆</v>
      </c>
      <c r="C139" s="7">
        <v>12</v>
      </c>
      <c r="D139" s="2">
        <v>43437.516909722224</v>
      </c>
      <c r="E139" s="3" t="s">
        <v>1436</v>
      </c>
      <c r="F139" s="3">
        <v>24261</v>
      </c>
      <c r="G139" s="3" t="s">
        <v>32</v>
      </c>
      <c r="H139" s="3">
        <v>4719</v>
      </c>
      <c r="I139" s="3">
        <v>207</v>
      </c>
      <c r="J139" s="3">
        <v>3</v>
      </c>
      <c r="K139" s="3">
        <v>3</v>
      </c>
      <c r="L139" s="2">
        <v>43437.519375000003</v>
      </c>
      <c r="M139" s="3"/>
      <c r="N139" s="3"/>
      <c r="O139" s="3" t="s">
        <v>68</v>
      </c>
      <c r="P139" s="3" t="s">
        <v>69</v>
      </c>
      <c r="Q139" s="3" t="s">
        <v>63</v>
      </c>
      <c r="R139" s="3" t="s">
        <v>64</v>
      </c>
      <c r="S139" s="2">
        <v>43437.528645833336</v>
      </c>
      <c r="T139" s="3"/>
      <c r="U139" s="2">
        <v>43437.543425925927</v>
      </c>
      <c r="V139" s="3"/>
      <c r="W139" s="3"/>
      <c r="X139" s="2">
        <f t="shared" si="91"/>
        <v>43437.516909722224</v>
      </c>
      <c r="Y139" s="33">
        <f t="shared" si="92"/>
        <v>0</v>
      </c>
      <c r="Z139" s="33">
        <f t="shared" si="93"/>
        <v>0</v>
      </c>
      <c r="AA139" s="10"/>
      <c r="AB139" s="10">
        <f t="shared" si="94"/>
        <v>0</v>
      </c>
      <c r="AC139" s="10">
        <f t="shared" ref="AC139:AC147" si="99">IF(IF(B139="☆",(IF(L139&gt;S139,L139-X139,S139-X139)),M139-X139)&lt;0,0,IF(B139="☆",(IF(L139&gt;S139,L139-X139,S139-X139)),M139-X139))</f>
        <v>1.17361111115315E-2</v>
      </c>
      <c r="AD139" s="10"/>
      <c r="AE139" s="10"/>
    </row>
    <row r="140" spans="1:33" s="7" customFormat="1" hidden="1" x14ac:dyDescent="0.4">
      <c r="A140" s="16" t="str">
        <f t="shared" si="97"/>
        <v>-</v>
      </c>
      <c r="B140" s="16" t="str">
        <f t="shared" si="98"/>
        <v>☆</v>
      </c>
      <c r="C140" s="7">
        <v>12</v>
      </c>
      <c r="D140" s="2">
        <v>43437.519849537035</v>
      </c>
      <c r="E140" s="3" t="s">
        <v>1460</v>
      </c>
      <c r="F140" s="3">
        <v>24264</v>
      </c>
      <c r="G140" s="3" t="s">
        <v>95</v>
      </c>
      <c r="H140" s="3">
        <v>0</v>
      </c>
      <c r="I140" s="3">
        <v>638</v>
      </c>
      <c r="J140" s="3">
        <v>3</v>
      </c>
      <c r="K140" s="3">
        <v>2</v>
      </c>
      <c r="L140" s="2">
        <v>43437.520196759258</v>
      </c>
      <c r="M140" s="3"/>
      <c r="N140" s="3"/>
      <c r="O140" s="3" t="s">
        <v>28</v>
      </c>
      <c r="P140" s="3" t="s">
        <v>29</v>
      </c>
      <c r="Q140" s="3" t="s">
        <v>75</v>
      </c>
      <c r="R140" s="3" t="s">
        <v>76</v>
      </c>
      <c r="S140" s="2">
        <v>43437.543622685182</v>
      </c>
      <c r="T140" s="3"/>
      <c r="U140" s="2">
        <v>43437.555555555555</v>
      </c>
      <c r="V140" s="3"/>
      <c r="W140" s="3"/>
      <c r="X140" s="2">
        <f t="shared" si="91"/>
        <v>43437.519849537035</v>
      </c>
      <c r="Y140" s="33">
        <f t="shared" si="92"/>
        <v>0</v>
      </c>
      <c r="Z140" s="33">
        <f t="shared" si="93"/>
        <v>0</v>
      </c>
      <c r="AA140" s="10"/>
      <c r="AB140" s="10">
        <f t="shared" si="94"/>
        <v>0</v>
      </c>
      <c r="AC140" s="10">
        <f t="shared" si="99"/>
        <v>2.3773148146574385E-2</v>
      </c>
      <c r="AD140" s="10"/>
      <c r="AE140" s="10"/>
    </row>
    <row r="141" spans="1:33" s="7" customFormat="1" hidden="1" x14ac:dyDescent="0.4">
      <c r="A141" s="16" t="str">
        <f t="shared" si="97"/>
        <v>★</v>
      </c>
      <c r="B141" s="16" t="str">
        <f t="shared" si="98"/>
        <v>☆</v>
      </c>
      <c r="C141" s="7">
        <v>12</v>
      </c>
      <c r="D141" s="2">
        <v>43437.526365740741</v>
      </c>
      <c r="E141" s="3" t="s">
        <v>1390</v>
      </c>
      <c r="F141" s="3">
        <v>24268</v>
      </c>
      <c r="G141" s="3" t="s">
        <v>32</v>
      </c>
      <c r="H141" s="3">
        <v>8184</v>
      </c>
      <c r="I141" s="3">
        <v>771</v>
      </c>
      <c r="J141" s="3">
        <v>3</v>
      </c>
      <c r="K141" s="3">
        <v>2</v>
      </c>
      <c r="L141" s="2">
        <v>43437.532951388886</v>
      </c>
      <c r="M141" s="3"/>
      <c r="N141" s="3"/>
      <c r="O141" s="3" t="s">
        <v>43</v>
      </c>
      <c r="P141" s="3" t="s">
        <v>89</v>
      </c>
      <c r="Q141" s="3" t="s">
        <v>73</v>
      </c>
      <c r="R141" s="3" t="s">
        <v>74</v>
      </c>
      <c r="S141" s="2">
        <v>43437.53329861111</v>
      </c>
      <c r="T141" s="3"/>
      <c r="U141" s="2">
        <v>43437.548252314817</v>
      </c>
      <c r="V141" s="3"/>
      <c r="W141" s="2">
        <v>43437.53329861111</v>
      </c>
      <c r="X141" s="2">
        <f t="shared" si="91"/>
        <v>43437.53329861111</v>
      </c>
      <c r="Y141" s="33">
        <f t="shared" si="92"/>
        <v>0</v>
      </c>
      <c r="Z141" s="33">
        <f t="shared" si="93"/>
        <v>0</v>
      </c>
      <c r="AA141" s="10"/>
      <c r="AB141" s="10">
        <f t="shared" si="94"/>
        <v>0</v>
      </c>
      <c r="AC141" s="10">
        <f t="shared" si="99"/>
        <v>0</v>
      </c>
      <c r="AD141" s="10"/>
      <c r="AE141" s="10"/>
    </row>
    <row r="142" spans="1:33" s="7" customFormat="1" hidden="1" x14ac:dyDescent="0.4">
      <c r="A142" s="16" t="str">
        <f t="shared" si="97"/>
        <v>★</v>
      </c>
      <c r="B142" s="16" t="str">
        <f t="shared" si="98"/>
        <v>☆</v>
      </c>
      <c r="C142" s="7">
        <v>12</v>
      </c>
      <c r="D142" s="2">
        <v>43437.528993055559</v>
      </c>
      <c r="E142" s="3" t="s">
        <v>1465</v>
      </c>
      <c r="F142" s="3">
        <v>24272</v>
      </c>
      <c r="G142" s="3" t="s">
        <v>32</v>
      </c>
      <c r="H142" s="3">
        <v>8195</v>
      </c>
      <c r="I142" s="3">
        <v>579</v>
      </c>
      <c r="J142" s="3">
        <v>4</v>
      </c>
      <c r="K142" s="3">
        <v>4</v>
      </c>
      <c r="L142" s="2">
        <v>43437.534212962964</v>
      </c>
      <c r="M142" s="3"/>
      <c r="N142" s="3"/>
      <c r="O142" s="3" t="s">
        <v>24</v>
      </c>
      <c r="P142" s="3" t="s">
        <v>25</v>
      </c>
      <c r="Q142" s="3" t="s">
        <v>103</v>
      </c>
      <c r="R142" s="3" t="s">
        <v>19</v>
      </c>
      <c r="S142" s="2">
        <v>43437.536111111112</v>
      </c>
      <c r="T142" s="3"/>
      <c r="U142" s="2">
        <v>43437.546759259261</v>
      </c>
      <c r="V142" s="3"/>
      <c r="W142" s="2">
        <v>43437.535925925928</v>
      </c>
      <c r="X142" s="2">
        <f t="shared" si="91"/>
        <v>43437.535925925928</v>
      </c>
      <c r="Y142" s="33">
        <f t="shared" si="92"/>
        <v>0</v>
      </c>
      <c r="Z142" s="33">
        <f t="shared" si="93"/>
        <v>0</v>
      </c>
      <c r="AA142" s="10"/>
      <c r="AB142" s="10">
        <f t="shared" si="94"/>
        <v>0</v>
      </c>
      <c r="AC142" s="10">
        <f t="shared" si="99"/>
        <v>1.8518518481869251E-4</v>
      </c>
      <c r="AD142" s="10"/>
      <c r="AE142" s="10"/>
    </row>
    <row r="143" spans="1:33" s="7" customFormat="1" hidden="1" x14ac:dyDescent="0.4">
      <c r="A143" s="16" t="str">
        <f t="shared" si="97"/>
        <v>-</v>
      </c>
      <c r="B143" s="16" t="str">
        <f t="shared" si="98"/>
        <v>☆</v>
      </c>
      <c r="C143" s="7">
        <v>12</v>
      </c>
      <c r="D143" s="2">
        <v>43437.538668981484</v>
      </c>
      <c r="E143" s="3" t="s">
        <v>1021</v>
      </c>
      <c r="F143" s="3">
        <v>24286</v>
      </c>
      <c r="G143" s="3" t="s">
        <v>18</v>
      </c>
      <c r="H143" s="3">
        <v>1888</v>
      </c>
      <c r="I143" s="3">
        <v>914</v>
      </c>
      <c r="J143" s="3">
        <v>3</v>
      </c>
      <c r="K143" s="3">
        <v>1</v>
      </c>
      <c r="L143" s="2">
        <v>43437.539224537039</v>
      </c>
      <c r="M143" s="3"/>
      <c r="N143" s="3"/>
      <c r="O143" s="3" t="s">
        <v>63</v>
      </c>
      <c r="P143" s="3" t="s">
        <v>64</v>
      </c>
      <c r="Q143" s="3" t="s">
        <v>103</v>
      </c>
      <c r="R143" s="3" t="s">
        <v>19</v>
      </c>
      <c r="S143" s="2">
        <v>43437.552534722221</v>
      </c>
      <c r="T143" s="3"/>
      <c r="U143" s="2">
        <v>43437.557974537034</v>
      </c>
      <c r="V143" s="3"/>
      <c r="W143" s="3"/>
      <c r="X143" s="2">
        <f t="shared" si="91"/>
        <v>43437.538668981484</v>
      </c>
      <c r="Y143" s="33">
        <f t="shared" si="92"/>
        <v>0</v>
      </c>
      <c r="Z143" s="33">
        <f t="shared" si="93"/>
        <v>0</v>
      </c>
      <c r="AA143" s="10"/>
      <c r="AB143" s="10">
        <f t="shared" si="94"/>
        <v>0</v>
      </c>
      <c r="AC143" s="10">
        <f t="shared" si="99"/>
        <v>1.3865740736946464E-2</v>
      </c>
      <c r="AD143" s="10"/>
      <c r="AE143" s="10"/>
    </row>
    <row r="144" spans="1:33" s="12" customFormat="1" hidden="1" x14ac:dyDescent="0.4">
      <c r="A144" s="17" t="str">
        <f t="shared" si="97"/>
        <v>-</v>
      </c>
      <c r="B144" s="17" t="str">
        <f t="shared" si="98"/>
        <v>☆</v>
      </c>
      <c r="C144" s="12">
        <v>12</v>
      </c>
      <c r="D144" s="4">
        <v>43437.539270833331</v>
      </c>
      <c r="E144" s="5" t="s">
        <v>1475</v>
      </c>
      <c r="F144" s="5">
        <v>24287</v>
      </c>
      <c r="G144" s="5" t="s">
        <v>18</v>
      </c>
      <c r="H144" s="5">
        <v>8208</v>
      </c>
      <c r="I144" s="5">
        <v>291</v>
      </c>
      <c r="J144" s="5">
        <v>6</v>
      </c>
      <c r="K144" s="5">
        <v>5</v>
      </c>
      <c r="L144" s="4">
        <v>43437.545127314814</v>
      </c>
      <c r="M144" s="5"/>
      <c r="N144" s="5"/>
      <c r="O144" s="5" t="s">
        <v>36</v>
      </c>
      <c r="P144" s="5" t="s">
        <v>37</v>
      </c>
      <c r="Q144" s="5" t="s">
        <v>61</v>
      </c>
      <c r="R144" s="5" t="s">
        <v>62</v>
      </c>
      <c r="S144" s="4">
        <v>43437.554930555554</v>
      </c>
      <c r="T144" s="5"/>
      <c r="U144" s="4">
        <v>43437.563854166663</v>
      </c>
      <c r="V144" s="5"/>
      <c r="W144" s="5"/>
      <c r="X144" s="4">
        <f t="shared" si="91"/>
        <v>43437.539270833331</v>
      </c>
      <c r="Y144" s="34">
        <f t="shared" si="92"/>
        <v>0</v>
      </c>
      <c r="Z144" s="34">
        <f t="shared" si="93"/>
        <v>0</v>
      </c>
      <c r="AA144" s="19"/>
      <c r="AB144" s="19">
        <f t="shared" si="94"/>
        <v>0</v>
      </c>
      <c r="AC144" s="19">
        <f t="shared" si="99"/>
        <v>1.5659722223063E-2</v>
      </c>
      <c r="AD144" s="19"/>
      <c r="AE144" s="19"/>
    </row>
    <row r="145" spans="1:31" s="23" customFormat="1" x14ac:dyDescent="0.4">
      <c r="A145" s="20" t="str">
        <f t="shared" si="97"/>
        <v>★</v>
      </c>
      <c r="B145" s="20" t="str">
        <f t="shared" si="98"/>
        <v>-</v>
      </c>
      <c r="C145" s="23">
        <v>13</v>
      </c>
      <c r="D145" s="22">
        <v>43437.538159722222</v>
      </c>
      <c r="E145" s="21" t="s">
        <v>1471</v>
      </c>
      <c r="F145" s="21">
        <v>24282</v>
      </c>
      <c r="G145" s="21" t="s">
        <v>32</v>
      </c>
      <c r="H145" s="21">
        <v>2053</v>
      </c>
      <c r="I145" s="21">
        <v>343</v>
      </c>
      <c r="J145" s="21">
        <v>8</v>
      </c>
      <c r="K145" s="21">
        <v>1</v>
      </c>
      <c r="L145" s="21"/>
      <c r="M145" s="22">
        <v>43437.57744212963</v>
      </c>
      <c r="N145" s="22">
        <v>43437.585023148145</v>
      </c>
      <c r="O145" s="21" t="s">
        <v>61</v>
      </c>
      <c r="P145" s="21" t="s">
        <v>62</v>
      </c>
      <c r="Q145" s="21" t="s">
        <v>26</v>
      </c>
      <c r="R145" s="21" t="s">
        <v>27</v>
      </c>
      <c r="S145" s="22">
        <v>43437.579826388886</v>
      </c>
      <c r="T145" s="22">
        <v>43437.579826388886</v>
      </c>
      <c r="U145" s="22">
        <v>43437.590231481481</v>
      </c>
      <c r="V145" s="22">
        <v>43437.590231481481</v>
      </c>
      <c r="W145" s="22">
        <v>43437.579826388886</v>
      </c>
      <c r="X145" s="22">
        <f t="shared" si="91"/>
        <v>43437.579826388886</v>
      </c>
      <c r="Y145" s="35">
        <f t="shared" si="92"/>
        <v>7.5810185153386556E-3</v>
      </c>
      <c r="Z145" s="35">
        <f t="shared" si="93"/>
        <v>7.5810185153386556E-3</v>
      </c>
      <c r="AA145" s="26">
        <f>SUM(Z145:Z180)</f>
        <v>0.25908564816199942</v>
      </c>
      <c r="AB145" s="26">
        <f t="shared" si="94"/>
        <v>0</v>
      </c>
      <c r="AC145" s="26">
        <f t="shared" si="99"/>
        <v>0</v>
      </c>
      <c r="AD145" s="26">
        <f>AVERAGE(AC145:AC180)</f>
        <v>2.7379115227732756E-3</v>
      </c>
      <c r="AE145" s="26">
        <f>MEDIAN(AC145:AC180)</f>
        <v>2.7314814833516721E-3</v>
      </c>
    </row>
    <row r="146" spans="1:31" s="7" customFormat="1" x14ac:dyDescent="0.4">
      <c r="A146" s="16" t="str">
        <f t="shared" si="97"/>
        <v>★</v>
      </c>
      <c r="B146" s="16" t="str">
        <f t="shared" ref="B146" si="100">IF(L146&gt;0, "☆", "-")</f>
        <v>-</v>
      </c>
      <c r="C146" s="7">
        <v>13</v>
      </c>
      <c r="D146" s="2">
        <v>43437.538252314815</v>
      </c>
      <c r="E146" s="3" t="s">
        <v>1472</v>
      </c>
      <c r="F146" s="3">
        <v>24283</v>
      </c>
      <c r="G146" s="3" t="s">
        <v>32</v>
      </c>
      <c r="H146" s="3">
        <v>5335</v>
      </c>
      <c r="I146" s="3">
        <v>935</v>
      </c>
      <c r="J146" s="3">
        <v>8</v>
      </c>
      <c r="K146" s="3">
        <v>1</v>
      </c>
      <c r="L146" s="3"/>
      <c r="M146" s="2">
        <v>43437.548379629632</v>
      </c>
      <c r="N146" s="2">
        <v>43437.556759259256</v>
      </c>
      <c r="O146" s="3" t="s">
        <v>26</v>
      </c>
      <c r="P146" s="3" t="s">
        <v>27</v>
      </c>
      <c r="Q146" s="3" t="s">
        <v>22</v>
      </c>
      <c r="R146" s="3" t="s">
        <v>23</v>
      </c>
      <c r="S146" s="2">
        <v>43437.549884259257</v>
      </c>
      <c r="T146" s="2">
        <v>43437.549884259257</v>
      </c>
      <c r="U146" s="2">
        <v>43437.561550925922</v>
      </c>
      <c r="V146" s="2">
        <v>43437.561550925922</v>
      </c>
      <c r="W146" s="2">
        <v>43437.545185185183</v>
      </c>
      <c r="X146" s="2">
        <f t="shared" si="91"/>
        <v>43437.545185185183</v>
      </c>
      <c r="Y146" s="33">
        <f t="shared" si="92"/>
        <v>8.3796296239597723E-3</v>
      </c>
      <c r="Z146" s="33">
        <f t="shared" si="93"/>
        <v>8.3796296239597723E-3</v>
      </c>
      <c r="AA146" s="10"/>
      <c r="AB146" s="10">
        <f t="shared" si="94"/>
        <v>0</v>
      </c>
      <c r="AC146" s="10">
        <f t="shared" si="99"/>
        <v>3.1944444490363821E-3</v>
      </c>
      <c r="AD146" s="10"/>
      <c r="AE146" s="10"/>
    </row>
    <row r="147" spans="1:31" s="7" customFormat="1" x14ac:dyDescent="0.4">
      <c r="A147" s="16" t="str">
        <f t="shared" si="97"/>
        <v>★</v>
      </c>
      <c r="B147" s="16" t="str">
        <f>IF(L147&gt;0, "☆", "-")</f>
        <v>-</v>
      </c>
      <c r="C147" s="7">
        <v>13</v>
      </c>
      <c r="D147" s="2">
        <v>43437.538611111115</v>
      </c>
      <c r="E147" s="3" t="s">
        <v>1474</v>
      </c>
      <c r="F147" s="3">
        <v>24285</v>
      </c>
      <c r="G147" s="3" t="s">
        <v>98</v>
      </c>
      <c r="H147" s="3">
        <v>5795</v>
      </c>
      <c r="I147" s="3">
        <v>166</v>
      </c>
      <c r="J147" s="3">
        <v>2</v>
      </c>
      <c r="K147" s="3">
        <v>1</v>
      </c>
      <c r="L147" s="3"/>
      <c r="M147" s="2">
        <v>43437.542905092596</v>
      </c>
      <c r="N147" s="2">
        <v>43437.552118055559</v>
      </c>
      <c r="O147" s="3" t="s">
        <v>68</v>
      </c>
      <c r="P147" s="3" t="s">
        <v>69</v>
      </c>
      <c r="Q147" s="3" t="s">
        <v>22</v>
      </c>
      <c r="R147" s="3" t="s">
        <v>23</v>
      </c>
      <c r="S147" s="2">
        <v>43437.545555555553</v>
      </c>
      <c r="T147" s="2">
        <v>43437.545555555553</v>
      </c>
      <c r="U147" s="2">
        <v>43437.560173611113</v>
      </c>
      <c r="V147" s="2">
        <v>43437.560173611113</v>
      </c>
      <c r="W147" s="2">
        <v>43437.545555555553</v>
      </c>
      <c r="X147" s="2">
        <f t="shared" si="91"/>
        <v>43437.545555555553</v>
      </c>
      <c r="Y147" s="33">
        <f t="shared" si="92"/>
        <v>9.2129629629198462E-3</v>
      </c>
      <c r="Z147" s="33">
        <f t="shared" si="93"/>
        <v>9.2129629629198462E-3</v>
      </c>
      <c r="AA147" s="10"/>
      <c r="AB147" s="10">
        <f t="shared" si="94"/>
        <v>0</v>
      </c>
      <c r="AC147" s="10">
        <f t="shared" si="99"/>
        <v>0</v>
      </c>
      <c r="AD147" s="10"/>
      <c r="AE147" s="10"/>
    </row>
    <row r="148" spans="1:31" s="7" customFormat="1" x14ac:dyDescent="0.4">
      <c r="A148" s="16" t="str">
        <f t="shared" si="87"/>
        <v>★</v>
      </c>
      <c r="B148" s="16" t="str">
        <f t="shared" si="88"/>
        <v>-</v>
      </c>
      <c r="C148" s="7">
        <v>13</v>
      </c>
      <c r="D148" s="2">
        <v>43437.54451388889</v>
      </c>
      <c r="E148" s="3" t="s">
        <v>1479</v>
      </c>
      <c r="F148" s="3">
        <v>24291</v>
      </c>
      <c r="G148" s="3" t="s">
        <v>18</v>
      </c>
      <c r="H148" s="3">
        <v>8062</v>
      </c>
      <c r="I148" s="3">
        <v>620</v>
      </c>
      <c r="J148" s="3">
        <v>3</v>
      </c>
      <c r="K148" s="3">
        <v>2</v>
      </c>
      <c r="L148" s="3"/>
      <c r="M148" s="2">
        <v>43437.550462962965</v>
      </c>
      <c r="N148" s="2">
        <v>43437.556423611109</v>
      </c>
      <c r="O148" s="3" t="s">
        <v>73</v>
      </c>
      <c r="P148" s="3" t="s">
        <v>74</v>
      </c>
      <c r="Q148" s="3" t="s">
        <v>103</v>
      </c>
      <c r="R148" s="3" t="s">
        <v>19</v>
      </c>
      <c r="S148" s="2">
        <v>43437.551435185182</v>
      </c>
      <c r="T148" s="2">
        <v>43437.551435185182</v>
      </c>
      <c r="U148" s="2">
        <v>43437.55940972222</v>
      </c>
      <c r="V148" s="2">
        <v>43437.55940972222</v>
      </c>
      <c r="W148" s="2">
        <v>43437.551435185182</v>
      </c>
      <c r="X148" s="2">
        <f t="shared" si="78"/>
        <v>43437.551435185182</v>
      </c>
      <c r="Y148" s="33">
        <f t="shared" si="79"/>
        <v>5.9606481445371173E-3</v>
      </c>
      <c r="Z148" s="33">
        <f t="shared" si="80"/>
        <v>1.1921296289074235E-2</v>
      </c>
      <c r="AA148" s="10"/>
      <c r="AB148" s="10">
        <f t="shared" si="81"/>
        <v>0</v>
      </c>
      <c r="AC148" s="10">
        <f t="shared" si="82"/>
        <v>0</v>
      </c>
      <c r="AD148" s="10"/>
      <c r="AE148" s="10"/>
    </row>
    <row r="149" spans="1:31" s="7" customFormat="1" hidden="1" x14ac:dyDescent="0.4">
      <c r="A149" s="16" t="str">
        <f t="shared" si="87"/>
        <v>★</v>
      </c>
      <c r="B149" s="16" t="str">
        <f t="shared" si="88"/>
        <v>-</v>
      </c>
      <c r="C149" s="7">
        <v>13</v>
      </c>
      <c r="D149" s="2">
        <v>43437.54483796296</v>
      </c>
      <c r="E149" s="3" t="s">
        <v>1478</v>
      </c>
      <c r="F149" s="3">
        <v>24292</v>
      </c>
      <c r="G149" s="3" t="s">
        <v>95</v>
      </c>
      <c r="H149" s="3">
        <v>0</v>
      </c>
      <c r="I149" s="3">
        <v>771</v>
      </c>
      <c r="J149" s="3">
        <v>10</v>
      </c>
      <c r="K149" s="3">
        <v>1</v>
      </c>
      <c r="L149" s="3"/>
      <c r="M149" s="2">
        <v>43437.549907407411</v>
      </c>
      <c r="N149" s="2">
        <v>43437.560891203706</v>
      </c>
      <c r="O149" s="3" t="s">
        <v>63</v>
      </c>
      <c r="P149" s="3" t="s">
        <v>64</v>
      </c>
      <c r="Q149" s="3" t="s">
        <v>53</v>
      </c>
      <c r="R149" s="3" t="s">
        <v>54</v>
      </c>
      <c r="S149" s="2">
        <v>43437.551712962966</v>
      </c>
      <c r="T149" s="2">
        <v>43437.551712962966</v>
      </c>
      <c r="U149" s="2">
        <v>43437.564814814818</v>
      </c>
      <c r="V149" s="2">
        <v>43437.567233796297</v>
      </c>
      <c r="W149" s="2">
        <v>43437.551712962966</v>
      </c>
      <c r="X149" s="2">
        <f t="shared" si="78"/>
        <v>43437.551712962966</v>
      </c>
      <c r="Y149" s="33">
        <f t="shared" si="79"/>
        <v>1.0983796295477077E-2</v>
      </c>
      <c r="Z149" s="33">
        <f t="shared" si="80"/>
        <v>1.0983796295477077E-2</v>
      </c>
      <c r="AA149" s="10"/>
      <c r="AB149" s="10">
        <f t="shared" si="81"/>
        <v>0</v>
      </c>
      <c r="AC149" s="10">
        <f t="shared" si="82"/>
        <v>0</v>
      </c>
      <c r="AD149" s="10"/>
      <c r="AE149" s="10"/>
    </row>
    <row r="150" spans="1:31" s="7" customFormat="1" x14ac:dyDescent="0.4">
      <c r="A150" s="16" t="str">
        <f>IF(W150&gt;0, "★", "-")</f>
        <v>-</v>
      </c>
      <c r="B150" s="16" t="str">
        <f>IF(L150&gt;0, "☆", "-")</f>
        <v>-</v>
      </c>
      <c r="C150" s="7">
        <v>13</v>
      </c>
      <c r="D150" s="2">
        <v>43437.54614583333</v>
      </c>
      <c r="E150" s="3" t="s">
        <v>1248</v>
      </c>
      <c r="F150" s="3">
        <v>24294</v>
      </c>
      <c r="G150" s="3" t="s">
        <v>97</v>
      </c>
      <c r="H150" s="3">
        <v>8158</v>
      </c>
      <c r="I150" s="3">
        <v>475</v>
      </c>
      <c r="J150" s="3">
        <v>6</v>
      </c>
      <c r="K150" s="3">
        <v>1</v>
      </c>
      <c r="L150" s="3"/>
      <c r="M150" s="2">
        <v>43437.550439814811</v>
      </c>
      <c r="N150" s="2">
        <v>43437.556620370371</v>
      </c>
      <c r="O150" s="3" t="s">
        <v>22</v>
      </c>
      <c r="P150" s="3" t="s">
        <v>23</v>
      </c>
      <c r="Q150" s="3" t="s">
        <v>103</v>
      </c>
      <c r="R150" s="3" t="s">
        <v>19</v>
      </c>
      <c r="S150" s="2">
        <v>43437.55127314815</v>
      </c>
      <c r="T150" s="2">
        <v>43437.55127314815</v>
      </c>
      <c r="U150" s="2">
        <v>43437.559432870374</v>
      </c>
      <c r="V150" s="2">
        <v>43437.559432870374</v>
      </c>
      <c r="W150" s="3"/>
      <c r="X150" s="2">
        <f t="shared" si="78"/>
        <v>43437.54614583333</v>
      </c>
      <c r="Y150" s="33">
        <f t="shared" si="79"/>
        <v>6.180555559694767E-3</v>
      </c>
      <c r="Z150" s="33">
        <f t="shared" si="80"/>
        <v>6.180555559694767E-3</v>
      </c>
      <c r="AA150" s="10"/>
      <c r="AB150" s="10">
        <f t="shared" si="81"/>
        <v>0</v>
      </c>
      <c r="AC150" s="10">
        <f t="shared" si="82"/>
        <v>4.2939814811688848E-3</v>
      </c>
      <c r="AD150" s="10"/>
      <c r="AE150" s="10"/>
    </row>
    <row r="151" spans="1:31" s="7" customFormat="1" x14ac:dyDescent="0.4">
      <c r="A151" s="16" t="str">
        <f>IF(W151&gt;0, "★", "-")</f>
        <v>-</v>
      </c>
      <c r="B151" s="16" t="str">
        <f>IF(L151&gt;0, "☆", "-")</f>
        <v>-</v>
      </c>
      <c r="C151" s="7">
        <v>13</v>
      </c>
      <c r="D151" s="2">
        <v>43437.54792824074</v>
      </c>
      <c r="E151" s="3" t="s">
        <v>1480</v>
      </c>
      <c r="F151" s="3">
        <v>24295</v>
      </c>
      <c r="G151" s="3" t="s">
        <v>65</v>
      </c>
      <c r="H151" s="3">
        <v>4490</v>
      </c>
      <c r="I151" s="3">
        <v>409</v>
      </c>
      <c r="J151" s="3">
        <v>10</v>
      </c>
      <c r="K151" s="3">
        <v>1</v>
      </c>
      <c r="L151" s="3"/>
      <c r="M151" s="2">
        <v>43437.549756944441</v>
      </c>
      <c r="N151" s="2">
        <v>43437.554016203707</v>
      </c>
      <c r="O151" s="3" t="s">
        <v>63</v>
      </c>
      <c r="P151" s="3" t="s">
        <v>64</v>
      </c>
      <c r="Q151" s="3" t="s">
        <v>71</v>
      </c>
      <c r="R151" s="3" t="s">
        <v>72</v>
      </c>
      <c r="S151" s="2">
        <v>43437.54996527778</v>
      </c>
      <c r="T151" s="2">
        <v>43437.54996527778</v>
      </c>
      <c r="U151" s="2">
        <v>43437.559756944444</v>
      </c>
      <c r="V151" s="2">
        <v>43437.559756944444</v>
      </c>
      <c r="W151" s="3"/>
      <c r="X151" s="2">
        <f t="shared" si="78"/>
        <v>43437.54792824074</v>
      </c>
      <c r="Y151" s="33">
        <f t="shared" si="79"/>
        <v>4.2592592653818429E-3</v>
      </c>
      <c r="Z151" s="33">
        <f t="shared" si="80"/>
        <v>4.2592592653818429E-3</v>
      </c>
      <c r="AA151" s="10"/>
      <c r="AB151" s="10">
        <f t="shared" si="81"/>
        <v>0</v>
      </c>
      <c r="AC151" s="10">
        <f t="shared" si="82"/>
        <v>1.8287037019035779E-3</v>
      </c>
      <c r="AD151" s="10"/>
      <c r="AE151" s="10"/>
    </row>
    <row r="152" spans="1:31" s="7" customFormat="1" x14ac:dyDescent="0.4">
      <c r="A152" s="16" t="str">
        <f>IF(W152&gt;0, "★", "-")</f>
        <v>-</v>
      </c>
      <c r="B152" s="16" t="str">
        <f>IF(L152&gt;0, "☆", "-")</f>
        <v>-</v>
      </c>
      <c r="C152" s="7">
        <v>13</v>
      </c>
      <c r="D152" s="2">
        <v>43437.548090277778</v>
      </c>
      <c r="E152" s="3" t="s">
        <v>1413</v>
      </c>
      <c r="F152" s="3">
        <v>24296</v>
      </c>
      <c r="G152" s="3" t="s">
        <v>18</v>
      </c>
      <c r="H152" s="3">
        <v>4746</v>
      </c>
      <c r="I152" s="3">
        <v>587</v>
      </c>
      <c r="J152" s="3">
        <v>1</v>
      </c>
      <c r="K152" s="3">
        <v>2</v>
      </c>
      <c r="L152" s="3"/>
      <c r="M152" s="2">
        <v>43437.552141203705</v>
      </c>
      <c r="N152" s="2">
        <v>43437.556539351855</v>
      </c>
      <c r="O152" s="3" t="s">
        <v>20</v>
      </c>
      <c r="P152" s="3" t="s">
        <v>21</v>
      </c>
      <c r="Q152" s="3" t="s">
        <v>43</v>
      </c>
      <c r="R152" s="3" t="s">
        <v>89</v>
      </c>
      <c r="S152" s="2">
        <v>43437.554108796299</v>
      </c>
      <c r="T152" s="2">
        <v>43437.554108796299</v>
      </c>
      <c r="U152" s="2">
        <v>43437.5625</v>
      </c>
      <c r="V152" s="2">
        <v>43437.5625</v>
      </c>
      <c r="W152" s="3"/>
      <c r="X152" s="2">
        <f t="shared" si="78"/>
        <v>43437.548090277778</v>
      </c>
      <c r="Y152" s="33">
        <f t="shared" si="79"/>
        <v>4.3981481503578834E-3</v>
      </c>
      <c r="Z152" s="33">
        <f t="shared" si="80"/>
        <v>8.7962963007157668E-3</v>
      </c>
      <c r="AA152" s="10"/>
      <c r="AB152" s="10">
        <f t="shared" si="81"/>
        <v>0</v>
      </c>
      <c r="AC152" s="10">
        <f t="shared" si="82"/>
        <v>4.0509259270038456E-3</v>
      </c>
      <c r="AD152" s="10"/>
      <c r="AE152" s="10"/>
    </row>
    <row r="153" spans="1:31" s="7" customFormat="1" x14ac:dyDescent="0.4">
      <c r="A153" s="16" t="str">
        <f>IF(W153&gt;0, "★", "-")</f>
        <v>-</v>
      </c>
      <c r="B153" s="16" t="str">
        <f>IF(L153&gt;0, "☆", "-")</f>
        <v>-</v>
      </c>
      <c r="C153" s="7">
        <v>13</v>
      </c>
      <c r="D153" s="2">
        <v>43437.548171296294</v>
      </c>
      <c r="E153" s="3" t="s">
        <v>1481</v>
      </c>
      <c r="F153" s="3">
        <v>24297</v>
      </c>
      <c r="G153" s="3" t="s">
        <v>32</v>
      </c>
      <c r="H153" s="3">
        <v>7586</v>
      </c>
      <c r="I153" s="3">
        <v>980</v>
      </c>
      <c r="J153" s="3">
        <v>5</v>
      </c>
      <c r="K153" s="3">
        <v>1</v>
      </c>
      <c r="L153" s="3"/>
      <c r="M153" s="2">
        <v>43437.550879629627</v>
      </c>
      <c r="N153" s="2">
        <v>43437.553981481484</v>
      </c>
      <c r="O153" s="3" t="s">
        <v>68</v>
      </c>
      <c r="P153" s="3" t="s">
        <v>69</v>
      </c>
      <c r="Q153" s="3" t="s">
        <v>55</v>
      </c>
      <c r="R153" s="3" t="s">
        <v>56</v>
      </c>
      <c r="S153" s="2">
        <v>43437.550416666665</v>
      </c>
      <c r="T153" s="2">
        <v>43437.550416666665</v>
      </c>
      <c r="U153" s="2">
        <v>43437.554803240739</v>
      </c>
      <c r="V153" s="2">
        <v>43437.554803240739</v>
      </c>
      <c r="W153" s="3"/>
      <c r="X153" s="2">
        <f t="shared" si="78"/>
        <v>43437.548171296294</v>
      </c>
      <c r="Y153" s="33">
        <f t="shared" si="79"/>
        <v>3.1018518566270359E-3</v>
      </c>
      <c r="Z153" s="33">
        <f t="shared" si="80"/>
        <v>3.1018518566270359E-3</v>
      </c>
      <c r="AA153" s="10"/>
      <c r="AB153" s="10">
        <f t="shared" si="81"/>
        <v>4.6296296204673126E-4</v>
      </c>
      <c r="AC153" s="10">
        <f t="shared" si="82"/>
        <v>2.7083333334303461E-3</v>
      </c>
      <c r="AD153" s="10"/>
      <c r="AE153" s="10"/>
    </row>
    <row r="154" spans="1:31" s="7" customFormat="1" x14ac:dyDescent="0.4">
      <c r="A154" s="16" t="str">
        <f t="shared" si="72"/>
        <v>-</v>
      </c>
      <c r="B154" s="16" t="str">
        <f t="shared" ref="B154:B157" si="101">IF(L154&gt;0, "☆", "-")</f>
        <v>-</v>
      </c>
      <c r="C154" s="7">
        <v>13</v>
      </c>
      <c r="D154" s="2">
        <v>43437.553182870368</v>
      </c>
      <c r="E154" s="3" t="s">
        <v>1482</v>
      </c>
      <c r="F154" s="3">
        <v>24298</v>
      </c>
      <c r="G154" s="3" t="s">
        <v>18</v>
      </c>
      <c r="H154" s="3">
        <v>4809</v>
      </c>
      <c r="I154" s="3">
        <v>16</v>
      </c>
      <c r="J154" s="3">
        <v>15</v>
      </c>
      <c r="K154" s="3">
        <v>3</v>
      </c>
      <c r="L154" s="3"/>
      <c r="M154" s="2">
        <v>43437.556990740741</v>
      </c>
      <c r="N154" s="2">
        <v>43437.559050925927</v>
      </c>
      <c r="O154" s="3" t="s">
        <v>36</v>
      </c>
      <c r="P154" s="3" t="s">
        <v>37</v>
      </c>
      <c r="Q154" s="3" t="s">
        <v>30</v>
      </c>
      <c r="R154" s="3" t="s">
        <v>31</v>
      </c>
      <c r="S154" s="2">
        <v>43437.55982638889</v>
      </c>
      <c r="T154" s="2">
        <v>43437.55982638889</v>
      </c>
      <c r="U154" s="2">
        <v>43437.566296296296</v>
      </c>
      <c r="V154" s="2">
        <v>43437.566296296296</v>
      </c>
      <c r="W154" s="3"/>
      <c r="X154" s="2">
        <f t="shared" si="78"/>
        <v>43437.553182870368</v>
      </c>
      <c r="Y154" s="33">
        <f t="shared" si="79"/>
        <v>2.0601851865649223E-3</v>
      </c>
      <c r="Z154" s="33">
        <f t="shared" si="80"/>
        <v>6.180555559694767E-3</v>
      </c>
      <c r="AA154" s="10"/>
      <c r="AB154" s="10">
        <f t="shared" si="81"/>
        <v>0</v>
      </c>
      <c r="AC154" s="10">
        <f t="shared" si="82"/>
        <v>3.8078703728388064E-3</v>
      </c>
      <c r="AD154" s="10"/>
      <c r="AE154" s="10"/>
    </row>
    <row r="155" spans="1:31" s="7" customFormat="1" x14ac:dyDescent="0.4">
      <c r="A155" s="16" t="str">
        <f>IF(W155&gt;0, "★", "-")</f>
        <v>-</v>
      </c>
      <c r="B155" s="16" t="str">
        <f t="shared" ref="B155" si="102">IF(L155&gt;0, "☆", "-")</f>
        <v>-</v>
      </c>
      <c r="C155" s="7">
        <v>13</v>
      </c>
      <c r="D155" s="2">
        <v>43437.554745370369</v>
      </c>
      <c r="E155" s="3" t="s">
        <v>1402</v>
      </c>
      <c r="F155" s="3">
        <v>24299</v>
      </c>
      <c r="G155" s="3" t="s">
        <v>18</v>
      </c>
      <c r="H155" s="3">
        <v>1015</v>
      </c>
      <c r="I155" s="3">
        <v>597</v>
      </c>
      <c r="J155" s="3">
        <v>5</v>
      </c>
      <c r="K155" s="3">
        <v>1</v>
      </c>
      <c r="L155" s="3"/>
      <c r="M155" s="2">
        <v>43437.558321759258</v>
      </c>
      <c r="N155" s="2">
        <v>43437.572187500002</v>
      </c>
      <c r="O155" s="3" t="s">
        <v>41</v>
      </c>
      <c r="P155" s="3" t="s">
        <v>42</v>
      </c>
      <c r="Q155" s="3" t="s">
        <v>28</v>
      </c>
      <c r="R155" s="3" t="s">
        <v>29</v>
      </c>
      <c r="S155" s="2">
        <v>43437.558368055557</v>
      </c>
      <c r="T155" s="2">
        <v>43437.558368055557</v>
      </c>
      <c r="U155" s="2">
        <v>43437.571689814817</v>
      </c>
      <c r="V155" s="2">
        <v>43437.571689814817</v>
      </c>
      <c r="W155" s="3"/>
      <c r="X155" s="2">
        <f t="shared" si="78"/>
        <v>43437.554745370369</v>
      </c>
      <c r="Y155" s="33">
        <f t="shared" si="79"/>
        <v>1.3865740744222421E-2</v>
      </c>
      <c r="Z155" s="33">
        <f t="shared" si="80"/>
        <v>1.3865740744222421E-2</v>
      </c>
      <c r="AA155" s="10"/>
      <c r="AB155" s="10">
        <f t="shared" si="81"/>
        <v>0</v>
      </c>
      <c r="AC155" s="10">
        <f t="shared" si="82"/>
        <v>3.5763888881774619E-3</v>
      </c>
      <c r="AD155" s="10"/>
      <c r="AE155" s="10"/>
    </row>
    <row r="156" spans="1:31" s="7" customFormat="1" x14ac:dyDescent="0.4">
      <c r="A156" s="16" t="str">
        <f t="shared" si="72"/>
        <v>-</v>
      </c>
      <c r="B156" s="16" t="str">
        <f t="shared" si="101"/>
        <v>-</v>
      </c>
      <c r="C156" s="7">
        <v>13</v>
      </c>
      <c r="D156" s="2">
        <v>43437.557662037034</v>
      </c>
      <c r="E156" s="3" t="s">
        <v>1485</v>
      </c>
      <c r="F156" s="3">
        <v>24302</v>
      </c>
      <c r="G156" s="3" t="s">
        <v>18</v>
      </c>
      <c r="H156" s="3">
        <v>2331</v>
      </c>
      <c r="I156" s="3">
        <v>841</v>
      </c>
      <c r="J156" s="3">
        <v>3</v>
      </c>
      <c r="K156" s="3">
        <v>2</v>
      </c>
      <c r="L156" s="3"/>
      <c r="M156" s="2">
        <v>43437.558136574073</v>
      </c>
      <c r="N156" s="2">
        <v>43437.563043981485</v>
      </c>
      <c r="O156" s="3" t="s">
        <v>103</v>
      </c>
      <c r="P156" s="3" t="s">
        <v>19</v>
      </c>
      <c r="Q156" s="3" t="s">
        <v>20</v>
      </c>
      <c r="R156" s="3" t="s">
        <v>21</v>
      </c>
      <c r="S156" s="2">
        <v>43437.558703703704</v>
      </c>
      <c r="T156" s="2">
        <v>43437.558703703704</v>
      </c>
      <c r="U156" s="2">
        <v>43437.566793981481</v>
      </c>
      <c r="V156" s="2">
        <v>43437.566793981481</v>
      </c>
      <c r="W156" s="3"/>
      <c r="X156" s="2">
        <f t="shared" si="78"/>
        <v>43437.557662037034</v>
      </c>
      <c r="Y156" s="33">
        <f t="shared" si="79"/>
        <v>4.9074074122472666E-3</v>
      </c>
      <c r="Z156" s="33">
        <f t="shared" si="80"/>
        <v>9.8148148244945332E-3</v>
      </c>
      <c r="AA156" s="10"/>
      <c r="AB156" s="10">
        <f t="shared" si="81"/>
        <v>0</v>
      </c>
      <c r="AC156" s="10">
        <f t="shared" si="82"/>
        <v>4.7453703882638365E-4</v>
      </c>
      <c r="AD156" s="10"/>
      <c r="AE156" s="10"/>
    </row>
    <row r="157" spans="1:31" s="7" customFormat="1" x14ac:dyDescent="0.4">
      <c r="A157" s="16" t="str">
        <f t="shared" si="72"/>
        <v>★</v>
      </c>
      <c r="B157" s="16" t="str">
        <f t="shared" si="101"/>
        <v>-</v>
      </c>
      <c r="C157" s="7">
        <v>13</v>
      </c>
      <c r="D157" s="2">
        <v>43437.558969907404</v>
      </c>
      <c r="E157" s="3" t="s">
        <v>1021</v>
      </c>
      <c r="F157" s="3">
        <v>24303</v>
      </c>
      <c r="G157" s="3" t="s">
        <v>18</v>
      </c>
      <c r="H157" s="3">
        <v>1888</v>
      </c>
      <c r="I157" s="3">
        <v>928</v>
      </c>
      <c r="J157" s="3">
        <v>11</v>
      </c>
      <c r="K157" s="3">
        <v>1</v>
      </c>
      <c r="L157" s="3"/>
      <c r="M157" s="2">
        <v>43437.564236111109</v>
      </c>
      <c r="N157" s="2">
        <v>43437.568935185183</v>
      </c>
      <c r="O157" s="3" t="s">
        <v>103</v>
      </c>
      <c r="P157" s="3" t="s">
        <v>19</v>
      </c>
      <c r="Q157" s="3" t="s">
        <v>26</v>
      </c>
      <c r="R157" s="3" t="s">
        <v>27</v>
      </c>
      <c r="S157" s="2">
        <v>43437.565891203703</v>
      </c>
      <c r="T157" s="2">
        <v>43437.565891203703</v>
      </c>
      <c r="U157" s="2">
        <v>43437.572187500002</v>
      </c>
      <c r="V157" s="2">
        <v>43437.572187500002</v>
      </c>
      <c r="W157" s="2">
        <v>43437.565891203703</v>
      </c>
      <c r="X157" s="2">
        <f t="shared" si="78"/>
        <v>43437.565891203703</v>
      </c>
      <c r="Y157" s="33">
        <f t="shared" si="79"/>
        <v>4.6990740738692693E-3</v>
      </c>
      <c r="Z157" s="33">
        <f t="shared" si="80"/>
        <v>4.6990740738692693E-3</v>
      </c>
      <c r="AA157" s="10"/>
      <c r="AB157" s="10">
        <f t="shared" si="81"/>
        <v>0</v>
      </c>
      <c r="AC157" s="10">
        <f t="shared" si="82"/>
        <v>0</v>
      </c>
      <c r="AD157" s="10"/>
      <c r="AE157" s="10"/>
    </row>
    <row r="158" spans="1:31" s="7" customFormat="1" hidden="1" x14ac:dyDescent="0.4">
      <c r="A158" s="16" t="str">
        <f t="shared" ref="A158:A169" si="103">IF(W158&gt;0, "★", "-")</f>
        <v>-</v>
      </c>
      <c r="B158" s="16" t="str">
        <f t="shared" ref="B158:B169" si="104">IF(L158&gt;0, "☆", "-")</f>
        <v>-</v>
      </c>
      <c r="C158" s="7">
        <v>13</v>
      </c>
      <c r="D158" s="2">
        <v>43437.568356481483</v>
      </c>
      <c r="E158" s="3" t="s">
        <v>1486</v>
      </c>
      <c r="F158" s="3">
        <v>24305</v>
      </c>
      <c r="G158" s="3" t="s">
        <v>96</v>
      </c>
      <c r="H158" s="3">
        <v>0</v>
      </c>
      <c r="I158" s="3">
        <v>854</v>
      </c>
      <c r="J158" s="3">
        <v>10</v>
      </c>
      <c r="K158" s="3">
        <v>2</v>
      </c>
      <c r="L158" s="3"/>
      <c r="M158" s="2">
        <v>43437.5700462963</v>
      </c>
      <c r="N158" s="2">
        <v>43437.572685185187</v>
      </c>
      <c r="O158" s="3" t="s">
        <v>30</v>
      </c>
      <c r="P158" s="3" t="s">
        <v>31</v>
      </c>
      <c r="Q158" s="3" t="s">
        <v>36</v>
      </c>
      <c r="R158" s="3" t="s">
        <v>37</v>
      </c>
      <c r="S158" s="2">
        <v>43437.570173611108</v>
      </c>
      <c r="T158" s="2">
        <v>43437.570173611108</v>
      </c>
      <c r="U158" s="2">
        <v>43437.58116898148</v>
      </c>
      <c r="V158" s="2">
        <v>43437.58116898148</v>
      </c>
      <c r="W158" s="3"/>
      <c r="X158" s="2">
        <f t="shared" si="78"/>
        <v>43437.568356481483</v>
      </c>
      <c r="Y158" s="33">
        <f t="shared" si="79"/>
        <v>2.638888887304347E-3</v>
      </c>
      <c r="Z158" s="33">
        <f t="shared" si="80"/>
        <v>5.277777774608694E-3</v>
      </c>
      <c r="AA158" s="10"/>
      <c r="AB158" s="10">
        <f t="shared" si="81"/>
        <v>0</v>
      </c>
      <c r="AC158" s="10">
        <f t="shared" si="82"/>
        <v>1.6898148169275373E-3</v>
      </c>
      <c r="AD158" s="10"/>
      <c r="AE158" s="10"/>
    </row>
    <row r="159" spans="1:31" s="7" customFormat="1" x14ac:dyDescent="0.4">
      <c r="A159" s="16" t="str">
        <f t="shared" si="103"/>
        <v>-</v>
      </c>
      <c r="B159" s="16" t="str">
        <f t="shared" si="104"/>
        <v>-</v>
      </c>
      <c r="C159" s="7">
        <v>13</v>
      </c>
      <c r="D159" s="2">
        <v>43437.569120370368</v>
      </c>
      <c r="E159" s="3" t="s">
        <v>1481</v>
      </c>
      <c r="F159" s="3">
        <v>24306</v>
      </c>
      <c r="G159" s="3" t="s">
        <v>110</v>
      </c>
      <c r="H159" s="3">
        <v>7586</v>
      </c>
      <c r="I159" s="3">
        <v>755</v>
      </c>
      <c r="J159" s="3">
        <v>3</v>
      </c>
      <c r="K159" s="3">
        <v>1</v>
      </c>
      <c r="L159" s="3"/>
      <c r="M159" s="2">
        <v>43437.572013888886</v>
      </c>
      <c r="N159" s="2">
        <v>43437.576678240737</v>
      </c>
      <c r="O159" s="3" t="s">
        <v>55</v>
      </c>
      <c r="P159" s="3" t="s">
        <v>56</v>
      </c>
      <c r="Q159" s="3" t="s">
        <v>68</v>
      </c>
      <c r="R159" s="3" t="s">
        <v>69</v>
      </c>
      <c r="S159" s="2">
        <v>43437.571932870371</v>
      </c>
      <c r="T159" s="2">
        <v>43437.571932870371</v>
      </c>
      <c r="U159" s="2">
        <v>43437.575659722221</v>
      </c>
      <c r="V159" s="2">
        <v>43437.575682870367</v>
      </c>
      <c r="W159" s="3"/>
      <c r="X159" s="2">
        <f t="shared" si="78"/>
        <v>43437.569120370368</v>
      </c>
      <c r="Y159" s="33">
        <f t="shared" si="79"/>
        <v>4.6643518508062698E-3</v>
      </c>
      <c r="Z159" s="33">
        <f t="shared" si="80"/>
        <v>4.6643518508062698E-3</v>
      </c>
      <c r="AA159" s="10"/>
      <c r="AB159" s="10">
        <f t="shared" si="81"/>
        <v>8.1018515629693866E-5</v>
      </c>
      <c r="AC159" s="10">
        <f t="shared" si="82"/>
        <v>2.8935185182490386E-3</v>
      </c>
      <c r="AD159" s="10"/>
      <c r="AE159" s="10"/>
    </row>
    <row r="160" spans="1:31" s="7" customFormat="1" x14ac:dyDescent="0.4">
      <c r="A160" s="16" t="str">
        <f t="shared" si="103"/>
        <v>-</v>
      </c>
      <c r="B160" s="16" t="str">
        <f t="shared" si="104"/>
        <v>-</v>
      </c>
      <c r="C160" s="7">
        <v>13</v>
      </c>
      <c r="D160" s="2">
        <v>43437.569826388892</v>
      </c>
      <c r="E160" s="3" t="s">
        <v>1447</v>
      </c>
      <c r="F160" s="3">
        <v>24307</v>
      </c>
      <c r="G160" s="3" t="s">
        <v>32</v>
      </c>
      <c r="H160" s="3">
        <v>8211</v>
      </c>
      <c r="I160" s="3">
        <v>905</v>
      </c>
      <c r="J160" s="3">
        <v>13</v>
      </c>
      <c r="K160" s="3">
        <v>1</v>
      </c>
      <c r="L160" s="3"/>
      <c r="M160" s="2">
        <v>43437.575231481482</v>
      </c>
      <c r="N160" s="2">
        <v>43437.580694444441</v>
      </c>
      <c r="O160" s="3" t="s">
        <v>43</v>
      </c>
      <c r="P160" s="3" t="s">
        <v>89</v>
      </c>
      <c r="Q160" s="3" t="s">
        <v>103</v>
      </c>
      <c r="R160" s="3" t="s">
        <v>19</v>
      </c>
      <c r="S160" s="2">
        <v>43437.573923611111</v>
      </c>
      <c r="T160" s="2">
        <v>43437.573923611111</v>
      </c>
      <c r="U160" s="2">
        <v>43437.582048611112</v>
      </c>
      <c r="V160" s="2">
        <v>43437.582048611112</v>
      </c>
      <c r="W160" s="3"/>
      <c r="X160" s="2">
        <f t="shared" si="78"/>
        <v>43437.569826388892</v>
      </c>
      <c r="Y160" s="33">
        <f t="shared" si="79"/>
        <v>5.4629629594273865E-3</v>
      </c>
      <c r="Z160" s="33">
        <f t="shared" si="80"/>
        <v>5.4629629594273865E-3</v>
      </c>
      <c r="AA160" s="10"/>
      <c r="AB160" s="10">
        <f t="shared" si="81"/>
        <v>1.3078703705104999E-3</v>
      </c>
      <c r="AC160" s="10">
        <f t="shared" si="82"/>
        <v>5.4050925900810398E-3</v>
      </c>
      <c r="AD160" s="10"/>
      <c r="AE160" s="10"/>
    </row>
    <row r="161" spans="1:31" s="7" customFormat="1" x14ac:dyDescent="0.4">
      <c r="A161" s="16" t="str">
        <f t="shared" ref="A161:A167" si="105">IF(W161&gt;0, "★", "-")</f>
        <v>-</v>
      </c>
      <c r="B161" s="16" t="str">
        <f t="shared" ref="B161:B167" si="106">IF(L161&gt;0, "☆", "-")</f>
        <v>-</v>
      </c>
      <c r="C161" s="7">
        <v>13</v>
      </c>
      <c r="D161" s="2">
        <v>43437.570543981485</v>
      </c>
      <c r="E161" s="3" t="s">
        <v>1480</v>
      </c>
      <c r="F161" s="3">
        <v>24309</v>
      </c>
      <c r="G161" s="3" t="s">
        <v>32</v>
      </c>
      <c r="H161" s="3">
        <v>4490</v>
      </c>
      <c r="I161" s="3">
        <v>192</v>
      </c>
      <c r="J161" s="3">
        <v>11</v>
      </c>
      <c r="K161" s="3">
        <v>1</v>
      </c>
      <c r="L161" s="3"/>
      <c r="M161" s="2">
        <v>43437.572928240741</v>
      </c>
      <c r="N161" s="2">
        <v>43437.57608796296</v>
      </c>
      <c r="O161" s="3" t="s">
        <v>71</v>
      </c>
      <c r="P161" s="3" t="s">
        <v>72</v>
      </c>
      <c r="Q161" s="3" t="s">
        <v>33</v>
      </c>
      <c r="R161" s="3" t="s">
        <v>34</v>
      </c>
      <c r="S161" s="2">
        <v>43437.572604166664</v>
      </c>
      <c r="T161" s="2">
        <v>43437.572604166664</v>
      </c>
      <c r="U161" s="2">
        <v>43437.577337962961</v>
      </c>
      <c r="V161" s="2">
        <v>43437.577337962961</v>
      </c>
      <c r="W161" s="3"/>
      <c r="X161" s="2">
        <f t="shared" si="78"/>
        <v>43437.570543981485</v>
      </c>
      <c r="Y161" s="33">
        <f t="shared" si="79"/>
        <v>3.159722218697425E-3</v>
      </c>
      <c r="Z161" s="33">
        <f t="shared" si="80"/>
        <v>3.159722218697425E-3</v>
      </c>
      <c r="AA161" s="10"/>
      <c r="AB161" s="10">
        <f t="shared" si="81"/>
        <v>3.2407407707069069E-4</v>
      </c>
      <c r="AC161" s="10">
        <f t="shared" si="82"/>
        <v>2.3842592563596554E-3</v>
      </c>
      <c r="AD161" s="10"/>
      <c r="AE161" s="10"/>
    </row>
    <row r="162" spans="1:31" s="7" customFormat="1" hidden="1" x14ac:dyDescent="0.4">
      <c r="A162" s="16" t="str">
        <f t="shared" si="105"/>
        <v>-</v>
      </c>
      <c r="B162" s="16" t="str">
        <f t="shared" si="106"/>
        <v>-</v>
      </c>
      <c r="C162" s="7">
        <v>13</v>
      </c>
      <c r="D162" s="2">
        <v>43437.57136574074</v>
      </c>
      <c r="E162" s="3" t="s">
        <v>1488</v>
      </c>
      <c r="F162" s="3">
        <v>24310</v>
      </c>
      <c r="G162" s="3" t="s">
        <v>95</v>
      </c>
      <c r="H162" s="3">
        <v>0</v>
      </c>
      <c r="I162" s="3">
        <v>685</v>
      </c>
      <c r="J162" s="3">
        <v>1</v>
      </c>
      <c r="K162" s="3">
        <v>1</v>
      </c>
      <c r="L162" s="3"/>
      <c r="M162" s="2">
        <v>43437.574872685182</v>
      </c>
      <c r="N162" s="2">
        <v>43437.588587962964</v>
      </c>
      <c r="O162" s="3" t="s">
        <v>51</v>
      </c>
      <c r="P162" s="3" t="s">
        <v>52</v>
      </c>
      <c r="Q162" s="3" t="s">
        <v>22</v>
      </c>
      <c r="R162" s="3" t="s">
        <v>23</v>
      </c>
      <c r="S162" s="2">
        <v>43437.577418981484</v>
      </c>
      <c r="T162" s="2">
        <v>43437.577418981484</v>
      </c>
      <c r="U162" s="2">
        <v>43437.590486111112</v>
      </c>
      <c r="V162" s="2">
        <v>43437.597280092596</v>
      </c>
      <c r="W162" s="3"/>
      <c r="X162" s="2">
        <f t="shared" si="78"/>
        <v>43437.57136574074</v>
      </c>
      <c r="Y162" s="33">
        <f t="shared" si="79"/>
        <v>1.3715277782466728E-2</v>
      </c>
      <c r="Z162" s="33">
        <f t="shared" si="80"/>
        <v>1.3715277782466728E-2</v>
      </c>
      <c r="AA162" s="10"/>
      <c r="AB162" s="10">
        <f t="shared" si="81"/>
        <v>0</v>
      </c>
      <c r="AC162" s="10">
        <f t="shared" si="82"/>
        <v>3.5069444420514628E-3</v>
      </c>
      <c r="AD162" s="10"/>
      <c r="AE162" s="10"/>
    </row>
    <row r="163" spans="1:31" s="7" customFormat="1" x14ac:dyDescent="0.4">
      <c r="A163" s="16" t="str">
        <f t="shared" si="105"/>
        <v>-</v>
      </c>
      <c r="B163" s="16" t="str">
        <f t="shared" si="106"/>
        <v>-</v>
      </c>
      <c r="C163" s="7">
        <v>13</v>
      </c>
      <c r="D163" s="2">
        <v>43437.571898148148</v>
      </c>
      <c r="E163" s="3" t="s">
        <v>1450</v>
      </c>
      <c r="F163" s="3">
        <v>24311</v>
      </c>
      <c r="G163" s="3" t="s">
        <v>32</v>
      </c>
      <c r="H163" s="3">
        <v>8191</v>
      </c>
      <c r="I163" s="3">
        <v>806</v>
      </c>
      <c r="J163" s="3">
        <v>3</v>
      </c>
      <c r="K163" s="3">
        <v>2</v>
      </c>
      <c r="L163" s="3"/>
      <c r="M163" s="2">
        <v>43437.582083333335</v>
      </c>
      <c r="N163" s="2">
        <v>43437.590787037036</v>
      </c>
      <c r="O163" s="3" t="s">
        <v>53</v>
      </c>
      <c r="P163" s="3" t="s">
        <v>54</v>
      </c>
      <c r="Q163" s="3" t="s">
        <v>61</v>
      </c>
      <c r="R163" s="3" t="s">
        <v>62</v>
      </c>
      <c r="S163" s="2">
        <v>43437.57775462963</v>
      </c>
      <c r="T163" s="2">
        <v>43437.57775462963</v>
      </c>
      <c r="U163" s="2">
        <v>43437.594004629631</v>
      </c>
      <c r="V163" s="2">
        <v>43437.594004629631</v>
      </c>
      <c r="W163" s="3"/>
      <c r="X163" s="2">
        <f t="shared" si="78"/>
        <v>43437.571898148148</v>
      </c>
      <c r="Y163" s="33">
        <f t="shared" si="79"/>
        <v>8.703703701030463E-3</v>
      </c>
      <c r="Z163" s="33">
        <f t="shared" si="80"/>
        <v>1.7407407402060926E-2</v>
      </c>
      <c r="AA163" s="10"/>
      <c r="AB163" s="10">
        <f t="shared" si="81"/>
        <v>4.3287037042318843E-3</v>
      </c>
      <c r="AC163" s="10">
        <f t="shared" si="82"/>
        <v>1.0185185186855961E-2</v>
      </c>
      <c r="AD163" s="10"/>
      <c r="AE163" s="10"/>
    </row>
    <row r="164" spans="1:31" s="7" customFormat="1" x14ac:dyDescent="0.4">
      <c r="A164" s="16" t="str">
        <f t="shared" si="105"/>
        <v>★</v>
      </c>
      <c r="B164" s="16" t="str">
        <f t="shared" si="106"/>
        <v>-</v>
      </c>
      <c r="C164" s="7">
        <v>13</v>
      </c>
      <c r="D164" s="2">
        <v>43437.573541666665</v>
      </c>
      <c r="E164" s="3" t="s">
        <v>1489</v>
      </c>
      <c r="F164" s="3">
        <v>24312</v>
      </c>
      <c r="G164" s="3" t="s">
        <v>110</v>
      </c>
      <c r="H164" s="3">
        <v>2892</v>
      </c>
      <c r="I164" s="3">
        <v>665</v>
      </c>
      <c r="J164" s="3">
        <v>1</v>
      </c>
      <c r="K164" s="3">
        <v>2</v>
      </c>
      <c r="L164" s="3"/>
      <c r="M164" s="2">
        <v>43437.577847222223</v>
      </c>
      <c r="N164" s="2">
        <v>43437.584918981483</v>
      </c>
      <c r="O164" s="3" t="s">
        <v>55</v>
      </c>
      <c r="P164" s="3" t="s">
        <v>56</v>
      </c>
      <c r="Q164" s="3" t="s">
        <v>36</v>
      </c>
      <c r="R164" s="3" t="s">
        <v>37</v>
      </c>
      <c r="S164" s="2">
        <v>43437.580474537041</v>
      </c>
      <c r="T164" s="2">
        <v>43437.580474537041</v>
      </c>
      <c r="U164" s="2">
        <v>43437.593136574076</v>
      </c>
      <c r="V164" s="2">
        <v>43437.593136574076</v>
      </c>
      <c r="W164" s="2">
        <v>43437.580474537041</v>
      </c>
      <c r="X164" s="2">
        <f t="shared" si="78"/>
        <v>43437.580474537041</v>
      </c>
      <c r="Y164" s="33">
        <f t="shared" si="79"/>
        <v>7.07175926072523E-3</v>
      </c>
      <c r="Z164" s="33">
        <f t="shared" si="80"/>
        <v>1.414351852145046E-2</v>
      </c>
      <c r="AA164" s="10"/>
      <c r="AB164" s="10">
        <f t="shared" si="81"/>
        <v>0</v>
      </c>
      <c r="AC164" s="10">
        <f t="shared" si="82"/>
        <v>0</v>
      </c>
      <c r="AD164" s="10"/>
      <c r="AE164" s="10"/>
    </row>
    <row r="165" spans="1:31" s="7" customFormat="1" x14ac:dyDescent="0.4">
      <c r="A165" s="16" t="str">
        <f t="shared" si="105"/>
        <v>-</v>
      </c>
      <c r="B165" s="16" t="str">
        <f t="shared" si="106"/>
        <v>-</v>
      </c>
      <c r="C165" s="7">
        <v>13</v>
      </c>
      <c r="D165" s="2">
        <v>43437.577106481483</v>
      </c>
      <c r="E165" s="3" t="s">
        <v>1440</v>
      </c>
      <c r="F165" s="3">
        <v>24314</v>
      </c>
      <c r="G165" s="3" t="s">
        <v>32</v>
      </c>
      <c r="H165" s="3">
        <v>5171</v>
      </c>
      <c r="I165" s="3">
        <v>287</v>
      </c>
      <c r="J165" s="3">
        <v>6</v>
      </c>
      <c r="K165" s="3">
        <v>1</v>
      </c>
      <c r="L165" s="3"/>
      <c r="M165" s="2">
        <v>43437.581284722219</v>
      </c>
      <c r="N165" s="2">
        <v>43437.601388888892</v>
      </c>
      <c r="O165" s="3" t="s">
        <v>43</v>
      </c>
      <c r="P165" s="3" t="s">
        <v>89</v>
      </c>
      <c r="Q165" s="3" t="s">
        <v>73</v>
      </c>
      <c r="R165" s="3" t="s">
        <v>74</v>
      </c>
      <c r="S165" s="2">
        <v>43437.58289351852</v>
      </c>
      <c r="T165" s="2">
        <v>43437.58289351852</v>
      </c>
      <c r="U165" s="2">
        <v>43437.59447916667</v>
      </c>
      <c r="V165" s="2">
        <v>43437.59447916667</v>
      </c>
      <c r="W165" s="3"/>
      <c r="X165" s="2">
        <f t="shared" si="78"/>
        <v>43437.577106481483</v>
      </c>
      <c r="Y165" s="33">
        <f t="shared" si="79"/>
        <v>2.0104166673263535E-2</v>
      </c>
      <c r="Z165" s="33">
        <f t="shared" si="80"/>
        <v>2.0104166673263535E-2</v>
      </c>
      <c r="AA165" s="10"/>
      <c r="AB165" s="10">
        <f t="shared" si="81"/>
        <v>0</v>
      </c>
      <c r="AC165" s="10">
        <f t="shared" si="82"/>
        <v>4.1782407352002338E-3</v>
      </c>
      <c r="AD165" s="10"/>
      <c r="AE165" s="10"/>
    </row>
    <row r="166" spans="1:31" s="7" customFormat="1" hidden="1" x14ac:dyDescent="0.4">
      <c r="A166" s="16" t="str">
        <f t="shared" si="105"/>
        <v>-</v>
      </c>
      <c r="B166" s="16" t="str">
        <f t="shared" si="106"/>
        <v>-</v>
      </c>
      <c r="C166" s="7">
        <v>13</v>
      </c>
      <c r="D166" s="2">
        <v>43437.577222222222</v>
      </c>
      <c r="E166" s="3" t="s">
        <v>1490</v>
      </c>
      <c r="F166" s="3">
        <v>24315</v>
      </c>
      <c r="G166" s="3" t="s">
        <v>96</v>
      </c>
      <c r="H166" s="3">
        <v>0</v>
      </c>
      <c r="I166" s="3">
        <v>780</v>
      </c>
      <c r="J166" s="3">
        <v>9</v>
      </c>
      <c r="K166" s="3">
        <v>2</v>
      </c>
      <c r="L166" s="3"/>
      <c r="M166" s="2">
        <v>43437.578634259262</v>
      </c>
      <c r="N166" s="2">
        <v>43437.582569444443</v>
      </c>
      <c r="O166" s="3" t="s">
        <v>63</v>
      </c>
      <c r="P166" s="3" t="s">
        <v>64</v>
      </c>
      <c r="Q166" s="3" t="s">
        <v>30</v>
      </c>
      <c r="R166" s="3" t="s">
        <v>31</v>
      </c>
      <c r="S166" s="2">
        <v>43437.57885416667</v>
      </c>
      <c r="T166" s="2">
        <v>43437.57885416667</v>
      </c>
      <c r="U166" s="2">
        <v>43437.587777777779</v>
      </c>
      <c r="V166" s="2">
        <v>43437.587777777779</v>
      </c>
      <c r="W166" s="3"/>
      <c r="X166" s="2">
        <f t="shared" si="78"/>
        <v>43437.577222222222</v>
      </c>
      <c r="Y166" s="33">
        <f t="shared" si="79"/>
        <v>3.9351851810351945E-3</v>
      </c>
      <c r="Z166" s="33">
        <f t="shared" si="80"/>
        <v>7.8703703620703891E-3</v>
      </c>
      <c r="AA166" s="10"/>
      <c r="AB166" s="10">
        <f t="shared" si="81"/>
        <v>0</v>
      </c>
      <c r="AC166" s="10">
        <f t="shared" si="82"/>
        <v>1.4120370396994986E-3</v>
      </c>
      <c r="AD166" s="10"/>
      <c r="AE166" s="10"/>
    </row>
    <row r="167" spans="1:31" s="7" customFormat="1" x14ac:dyDescent="0.4">
      <c r="A167" s="16" t="str">
        <f t="shared" si="105"/>
        <v>-</v>
      </c>
      <c r="B167" s="16" t="str">
        <f t="shared" si="106"/>
        <v>-</v>
      </c>
      <c r="C167" s="7">
        <v>13</v>
      </c>
      <c r="D167" s="2">
        <v>43437.578402777777</v>
      </c>
      <c r="E167" s="3" t="s">
        <v>1474</v>
      </c>
      <c r="F167" s="3">
        <v>24316</v>
      </c>
      <c r="G167" s="3" t="s">
        <v>98</v>
      </c>
      <c r="H167" s="3">
        <v>5795</v>
      </c>
      <c r="I167" s="3">
        <v>265</v>
      </c>
      <c r="J167" s="3">
        <v>4</v>
      </c>
      <c r="K167" s="3">
        <v>1</v>
      </c>
      <c r="L167" s="3"/>
      <c r="M167" s="2">
        <v>43437.581157407411</v>
      </c>
      <c r="N167" s="2">
        <v>43437.590219907404</v>
      </c>
      <c r="O167" s="3" t="s">
        <v>22</v>
      </c>
      <c r="P167" s="3" t="s">
        <v>23</v>
      </c>
      <c r="Q167" s="3" t="s">
        <v>103</v>
      </c>
      <c r="R167" s="3" t="s">
        <v>19</v>
      </c>
      <c r="S167" s="2">
        <v>43437.581550925926</v>
      </c>
      <c r="T167" s="2">
        <v>43437.581550925926</v>
      </c>
      <c r="U167" s="2">
        <v>43437.58971064815</v>
      </c>
      <c r="V167" s="2">
        <v>43437.596087962964</v>
      </c>
      <c r="W167" s="3"/>
      <c r="X167" s="2">
        <f t="shared" si="78"/>
        <v>43437.578402777777</v>
      </c>
      <c r="Y167" s="33">
        <f t="shared" si="79"/>
        <v>9.0624999938881956E-3</v>
      </c>
      <c r="Z167" s="33">
        <f t="shared" si="80"/>
        <v>9.0624999938881956E-3</v>
      </c>
      <c r="AA167" s="10"/>
      <c r="AB167" s="10">
        <f t="shared" si="81"/>
        <v>0</v>
      </c>
      <c r="AC167" s="10">
        <f t="shared" si="82"/>
        <v>2.754629633272998E-3</v>
      </c>
      <c r="AD167" s="10"/>
      <c r="AE167" s="10"/>
    </row>
    <row r="168" spans="1:31" s="7" customFormat="1" hidden="1" x14ac:dyDescent="0.4">
      <c r="A168" s="16" t="str">
        <f t="shared" si="103"/>
        <v>-</v>
      </c>
      <c r="B168" s="16" t="str">
        <f t="shared" si="104"/>
        <v>-</v>
      </c>
      <c r="C168" s="7">
        <v>13</v>
      </c>
      <c r="D168" s="2">
        <v>43437.578993055555</v>
      </c>
      <c r="E168" s="3" t="s">
        <v>1491</v>
      </c>
      <c r="F168" s="3">
        <v>24317</v>
      </c>
      <c r="G168" s="3" t="s">
        <v>96</v>
      </c>
      <c r="H168" s="3">
        <v>0</v>
      </c>
      <c r="I168" s="3">
        <v>261</v>
      </c>
      <c r="J168" s="3">
        <v>5</v>
      </c>
      <c r="K168" s="3">
        <v>2</v>
      </c>
      <c r="L168" s="3"/>
      <c r="M168" s="2">
        <v>43437.582754629628</v>
      </c>
      <c r="N168" s="2">
        <v>43437.587500000001</v>
      </c>
      <c r="O168" s="3" t="s">
        <v>24</v>
      </c>
      <c r="P168" s="3" t="s">
        <v>25</v>
      </c>
      <c r="Q168" s="3" t="s">
        <v>55</v>
      </c>
      <c r="R168" s="3" t="s">
        <v>56</v>
      </c>
      <c r="S168" s="2">
        <v>43437.581979166665</v>
      </c>
      <c r="T168" s="2">
        <v>43437.581979166665</v>
      </c>
      <c r="U168" s="2">
        <v>43437.590752314813</v>
      </c>
      <c r="V168" s="2">
        <v>43437.590752314813</v>
      </c>
      <c r="W168" s="3"/>
      <c r="X168" s="2">
        <f t="shared" si="78"/>
        <v>43437.578993055555</v>
      </c>
      <c r="Y168" s="33">
        <f t="shared" si="79"/>
        <v>4.7453703737119213E-3</v>
      </c>
      <c r="Z168" s="33">
        <f t="shared" si="80"/>
        <v>9.4907407474238425E-3</v>
      </c>
      <c r="AA168" s="10"/>
      <c r="AB168" s="10">
        <f t="shared" si="81"/>
        <v>7.7546296233776957E-4</v>
      </c>
      <c r="AC168" s="10">
        <f t="shared" si="82"/>
        <v>3.7615740729961544E-3</v>
      </c>
      <c r="AD168" s="10"/>
      <c r="AE168" s="10"/>
    </row>
    <row r="169" spans="1:31" s="7" customFormat="1" x14ac:dyDescent="0.4">
      <c r="A169" s="16" t="str">
        <f t="shared" si="103"/>
        <v>-</v>
      </c>
      <c r="B169" s="16" t="str">
        <f t="shared" si="104"/>
        <v>-</v>
      </c>
      <c r="C169" s="7">
        <v>13</v>
      </c>
      <c r="D169" s="2">
        <v>43437.579895833333</v>
      </c>
      <c r="E169" s="3" t="s">
        <v>1465</v>
      </c>
      <c r="F169" s="3">
        <v>24318</v>
      </c>
      <c r="G169" s="3" t="s">
        <v>32</v>
      </c>
      <c r="H169" s="3">
        <v>8195</v>
      </c>
      <c r="I169" s="3">
        <v>145</v>
      </c>
      <c r="J169" s="3">
        <v>11</v>
      </c>
      <c r="K169" s="3">
        <v>4</v>
      </c>
      <c r="L169" s="3"/>
      <c r="M169" s="2">
        <v>43437.583518518521</v>
      </c>
      <c r="N169" s="2">
        <v>43437.58834490741</v>
      </c>
      <c r="O169" s="3" t="s">
        <v>103</v>
      </c>
      <c r="P169" s="3" t="s">
        <v>19</v>
      </c>
      <c r="Q169" s="3" t="s">
        <v>24</v>
      </c>
      <c r="R169" s="3" t="s">
        <v>25</v>
      </c>
      <c r="S169" s="2">
        <v>43437.582627314812</v>
      </c>
      <c r="T169" s="2">
        <v>43437.582627314812</v>
      </c>
      <c r="U169" s="2">
        <v>43437.590821759259</v>
      </c>
      <c r="V169" s="2">
        <v>43437.590821759259</v>
      </c>
      <c r="W169" s="3"/>
      <c r="X169" s="2">
        <f t="shared" si="78"/>
        <v>43437.579895833333</v>
      </c>
      <c r="Y169" s="33">
        <f t="shared" si="79"/>
        <v>4.8263888893416151E-3</v>
      </c>
      <c r="Z169" s="33">
        <f t="shared" si="80"/>
        <v>1.9305555557366461E-2</v>
      </c>
      <c r="AA169" s="10"/>
      <c r="AB169" s="10">
        <f t="shared" si="81"/>
        <v>8.9120370830642059E-4</v>
      </c>
      <c r="AC169" s="10">
        <f t="shared" si="82"/>
        <v>3.6226851880201139E-3</v>
      </c>
      <c r="AD169" s="10"/>
      <c r="AE169" s="10"/>
    </row>
    <row r="170" spans="1:31" s="7" customFormat="1" x14ac:dyDescent="0.4">
      <c r="A170" s="16" t="str">
        <f t="shared" ref="A170:A188" si="107">IF(W170&gt;0, "★", "-")</f>
        <v>-</v>
      </c>
      <c r="B170" s="16" t="str">
        <f t="shared" ref="B170:B188" si="108">IF(L170&gt;0, "☆", "-")</f>
        <v>-</v>
      </c>
      <c r="C170" s="7">
        <v>13</v>
      </c>
      <c r="D170" s="2">
        <v>43437.581064814818</v>
      </c>
      <c r="E170" s="3" t="s">
        <v>1130</v>
      </c>
      <c r="F170" s="3">
        <v>24320</v>
      </c>
      <c r="G170" s="3" t="s">
        <v>32</v>
      </c>
      <c r="H170" s="3">
        <v>6259</v>
      </c>
      <c r="I170" s="3">
        <v>717</v>
      </c>
      <c r="J170" s="3">
        <v>13</v>
      </c>
      <c r="K170" s="3">
        <v>3</v>
      </c>
      <c r="L170" s="3"/>
      <c r="M170" s="2">
        <v>43437.585636574076</v>
      </c>
      <c r="N170" s="2">
        <v>43437.592083333337</v>
      </c>
      <c r="O170" s="3" t="s">
        <v>70</v>
      </c>
      <c r="P170" s="3" t="s">
        <v>105</v>
      </c>
      <c r="Q170" s="3" t="s">
        <v>63</v>
      </c>
      <c r="R170" s="3" t="s">
        <v>64</v>
      </c>
      <c r="S170" s="2">
        <v>43437.584247685183</v>
      </c>
      <c r="T170" s="2">
        <v>43437.584247685183</v>
      </c>
      <c r="U170" s="2">
        <v>43437.594189814816</v>
      </c>
      <c r="V170" s="2">
        <v>43437.594189814816</v>
      </c>
      <c r="W170" s="3"/>
      <c r="X170" s="2">
        <f t="shared" si="78"/>
        <v>43437.581064814818</v>
      </c>
      <c r="Y170" s="33">
        <f t="shared" si="79"/>
        <v>6.4467592601431534E-3</v>
      </c>
      <c r="Z170" s="33">
        <f t="shared" si="80"/>
        <v>1.934027778042946E-2</v>
      </c>
      <c r="AA170" s="10"/>
      <c r="AB170" s="10">
        <f t="shared" si="81"/>
        <v>1.3888888934161514E-3</v>
      </c>
      <c r="AC170" s="10">
        <f t="shared" si="82"/>
        <v>4.5717592583969235E-3</v>
      </c>
      <c r="AD170" s="10"/>
      <c r="AE170" s="10"/>
    </row>
    <row r="171" spans="1:31" s="7" customFormat="1" x14ac:dyDescent="0.4">
      <c r="A171" s="16" t="str">
        <f t="shared" si="107"/>
        <v>-</v>
      </c>
      <c r="B171" s="16" t="str">
        <f t="shared" si="108"/>
        <v>-</v>
      </c>
      <c r="C171" s="7">
        <v>13</v>
      </c>
      <c r="D171" s="2">
        <v>43437.581365740742</v>
      </c>
      <c r="E171" s="3" t="s">
        <v>1492</v>
      </c>
      <c r="F171" s="3">
        <v>24321</v>
      </c>
      <c r="G171" s="3" t="s">
        <v>32</v>
      </c>
      <c r="H171" s="3">
        <v>3217</v>
      </c>
      <c r="I171" s="3">
        <v>911</v>
      </c>
      <c r="J171" s="3">
        <v>2</v>
      </c>
      <c r="K171" s="3">
        <v>1</v>
      </c>
      <c r="L171" s="3"/>
      <c r="M171" s="2">
        <v>43437.585474537038</v>
      </c>
      <c r="N171" s="2">
        <v>43437.590578703705</v>
      </c>
      <c r="O171" s="3" t="s">
        <v>33</v>
      </c>
      <c r="P171" s="3" t="s">
        <v>34</v>
      </c>
      <c r="Q171" s="3" t="s">
        <v>24</v>
      </c>
      <c r="R171" s="3" t="s">
        <v>25</v>
      </c>
      <c r="S171" s="2">
        <v>43437.585358796299</v>
      </c>
      <c r="T171" s="2">
        <v>43437.585358796299</v>
      </c>
      <c r="U171" s="2">
        <v>43437.594560185185</v>
      </c>
      <c r="V171" s="2">
        <v>43437.594560185185</v>
      </c>
      <c r="W171" s="3"/>
      <c r="X171" s="2">
        <f t="shared" si="78"/>
        <v>43437.581365740742</v>
      </c>
      <c r="Y171" s="33">
        <f t="shared" si="79"/>
        <v>5.1041666665696539E-3</v>
      </c>
      <c r="Z171" s="33">
        <f t="shared" si="80"/>
        <v>5.1041666665696539E-3</v>
      </c>
      <c r="AA171" s="10"/>
      <c r="AB171" s="10">
        <f t="shared" si="81"/>
        <v>1.1574073869269341E-4</v>
      </c>
      <c r="AC171" s="10">
        <f t="shared" si="82"/>
        <v>4.1087962963501923E-3</v>
      </c>
      <c r="AD171" s="10"/>
      <c r="AE171" s="10"/>
    </row>
    <row r="172" spans="1:31" s="7" customFormat="1" hidden="1" x14ac:dyDescent="0.4">
      <c r="A172" s="16" t="str">
        <f>IF(W172&gt;0, "★", "-")</f>
        <v>★</v>
      </c>
      <c r="B172" s="16" t="str">
        <f t="shared" ref="B172:B183" si="109">IF(L172&gt;0, "☆", "-")</f>
        <v>☆</v>
      </c>
      <c r="C172" s="7">
        <v>13</v>
      </c>
      <c r="D172" s="2">
        <v>43437.538449074076</v>
      </c>
      <c r="E172" s="3" t="s">
        <v>1473</v>
      </c>
      <c r="F172" s="3">
        <v>24284</v>
      </c>
      <c r="G172" s="3" t="s">
        <v>18</v>
      </c>
      <c r="H172" s="3">
        <v>8208</v>
      </c>
      <c r="I172" s="3">
        <v>886</v>
      </c>
      <c r="J172" s="3">
        <v>6</v>
      </c>
      <c r="K172" s="3">
        <v>5</v>
      </c>
      <c r="L172" s="2">
        <v>43437.538703703707</v>
      </c>
      <c r="M172" s="3"/>
      <c r="N172" s="3"/>
      <c r="O172" s="3" t="s">
        <v>36</v>
      </c>
      <c r="P172" s="3" t="s">
        <v>37</v>
      </c>
      <c r="Q172" s="3" t="s">
        <v>61</v>
      </c>
      <c r="R172" s="3" t="s">
        <v>62</v>
      </c>
      <c r="S172" s="2">
        <v>43437.557384259257</v>
      </c>
      <c r="T172" s="3"/>
      <c r="U172" s="2">
        <v>43437.566307870373</v>
      </c>
      <c r="V172" s="3"/>
      <c r="W172" s="2">
        <v>43437.545381944445</v>
      </c>
      <c r="X172" s="2">
        <f t="shared" ref="X172:X183" si="110">IF(W172&gt;0,W172,D172)</f>
        <v>43437.545381944445</v>
      </c>
      <c r="Y172" s="33">
        <f t="shared" ref="Y172:Y183" si="111">N172-M172</f>
        <v>0</v>
      </c>
      <c r="Z172" s="33">
        <f t="shared" ref="Z172:Z183" si="112">Y172*K172</f>
        <v>0</v>
      </c>
      <c r="AA172" s="10"/>
      <c r="AB172" s="10">
        <f t="shared" ref="AB172:AB183" si="113">IF(IF(A172="☆",L172-S172,M172-S172)&lt;0,0,IF(A172="☆",L172-S172,M172-S172))</f>
        <v>0</v>
      </c>
      <c r="AC172" s="10">
        <f t="shared" ref="AC172:AC183" si="114">IF(IF(B172="☆",(IF(L172&gt;S172,L172-X172,S172-X172)),M172-X172)&lt;0,0,IF(B172="☆",(IF(L172&gt;S172,L172-X172,S172-X172)),M172-X172))</f>
        <v>1.2002314811979886E-2</v>
      </c>
      <c r="AD172" s="10"/>
      <c r="AE172" s="10"/>
    </row>
    <row r="173" spans="1:31" s="7" customFormat="1" hidden="1" x14ac:dyDescent="0.4">
      <c r="A173" s="16" t="str">
        <f>IF(W173&gt;0, "★", "-")</f>
        <v>★</v>
      </c>
      <c r="B173" s="16" t="str">
        <f t="shared" si="109"/>
        <v>☆</v>
      </c>
      <c r="C173" s="7">
        <v>13</v>
      </c>
      <c r="D173" s="2">
        <v>43437.543912037036</v>
      </c>
      <c r="E173" s="3" t="s">
        <v>1477</v>
      </c>
      <c r="F173" s="3">
        <v>24289</v>
      </c>
      <c r="G173" s="3" t="s">
        <v>32</v>
      </c>
      <c r="H173" s="3">
        <v>8062</v>
      </c>
      <c r="I173" s="3">
        <v>510</v>
      </c>
      <c r="J173" s="3">
        <v>3</v>
      </c>
      <c r="K173" s="3">
        <v>1</v>
      </c>
      <c r="L173" s="2">
        <v>43437.544050925928</v>
      </c>
      <c r="M173" s="3"/>
      <c r="N173" s="3"/>
      <c r="O173" s="3" t="s">
        <v>73</v>
      </c>
      <c r="P173" s="3" t="s">
        <v>74</v>
      </c>
      <c r="Q173" s="3" t="s">
        <v>103</v>
      </c>
      <c r="R173" s="3" t="s">
        <v>19</v>
      </c>
      <c r="S173" s="2">
        <v>43437.550833333335</v>
      </c>
      <c r="T173" s="3"/>
      <c r="U173" s="2">
        <v>43437.558113425926</v>
      </c>
      <c r="V173" s="3"/>
      <c r="W173" s="2">
        <v>43437.550833333335</v>
      </c>
      <c r="X173" s="2">
        <f t="shared" si="110"/>
        <v>43437.550833333335</v>
      </c>
      <c r="Y173" s="33">
        <f t="shared" si="111"/>
        <v>0</v>
      </c>
      <c r="Z173" s="33">
        <f t="shared" si="112"/>
        <v>0</v>
      </c>
      <c r="AA173" s="10"/>
      <c r="AB173" s="10">
        <f t="shared" si="113"/>
        <v>0</v>
      </c>
      <c r="AC173" s="10">
        <f t="shared" si="114"/>
        <v>0</v>
      </c>
      <c r="AD173" s="10"/>
      <c r="AE173" s="10"/>
    </row>
    <row r="174" spans="1:31" s="7" customFormat="1" hidden="1" x14ac:dyDescent="0.4">
      <c r="A174" s="16" t="str">
        <f>IF(W174&gt;0, "★", "-")</f>
        <v>-</v>
      </c>
      <c r="B174" s="16" t="str">
        <f t="shared" si="109"/>
        <v>☆</v>
      </c>
      <c r="C174" s="7">
        <v>13</v>
      </c>
      <c r="D174" s="2">
        <v>43437.544317129628</v>
      </c>
      <c r="E174" s="3" t="s">
        <v>1478</v>
      </c>
      <c r="F174" s="3">
        <v>24290</v>
      </c>
      <c r="G174" s="3" t="s">
        <v>96</v>
      </c>
      <c r="H174" s="3">
        <v>0</v>
      </c>
      <c r="I174" s="3">
        <v>483</v>
      </c>
      <c r="J174" s="3">
        <v>10</v>
      </c>
      <c r="K174" s="3">
        <v>1</v>
      </c>
      <c r="L174" s="2">
        <v>43437.544641203705</v>
      </c>
      <c r="M174" s="3"/>
      <c r="N174" s="3"/>
      <c r="O174" s="3" t="s">
        <v>63</v>
      </c>
      <c r="P174" s="3" t="s">
        <v>64</v>
      </c>
      <c r="Q174" s="3" t="s">
        <v>53</v>
      </c>
      <c r="R174" s="3" t="s">
        <v>54</v>
      </c>
      <c r="S174" s="2">
        <v>43437.547974537039</v>
      </c>
      <c r="T174" s="3"/>
      <c r="U174" s="2">
        <v>43437.561076388891</v>
      </c>
      <c r="V174" s="3"/>
      <c r="W174" s="3"/>
      <c r="X174" s="2">
        <f t="shared" si="110"/>
        <v>43437.544317129628</v>
      </c>
      <c r="Y174" s="33">
        <f t="shared" si="111"/>
        <v>0</v>
      </c>
      <c r="Z174" s="33">
        <f t="shared" si="112"/>
        <v>0</v>
      </c>
      <c r="AA174" s="10"/>
      <c r="AB174" s="10">
        <f t="shared" si="113"/>
        <v>0</v>
      </c>
      <c r="AC174" s="10">
        <f t="shared" si="114"/>
        <v>3.6574074110831134E-3</v>
      </c>
      <c r="AD174" s="10"/>
      <c r="AE174" s="10"/>
    </row>
    <row r="175" spans="1:31" s="7" customFormat="1" hidden="1" x14ac:dyDescent="0.4">
      <c r="A175" s="16" t="str">
        <f t="shared" ref="A175" si="115">IF(W175&gt;0, "★", "-")</f>
        <v>★</v>
      </c>
      <c r="B175" s="16" t="str">
        <f t="shared" si="109"/>
        <v>☆</v>
      </c>
      <c r="C175" s="7">
        <v>13</v>
      </c>
      <c r="D175" s="2">
        <v>43437.545694444445</v>
      </c>
      <c r="E175" s="3" t="s">
        <v>1453</v>
      </c>
      <c r="F175" s="3">
        <v>24293</v>
      </c>
      <c r="G175" s="3" t="s">
        <v>32</v>
      </c>
      <c r="H175" s="3">
        <v>6347</v>
      </c>
      <c r="I175" s="3">
        <v>749</v>
      </c>
      <c r="J175" s="3">
        <v>9</v>
      </c>
      <c r="K175" s="3">
        <v>4</v>
      </c>
      <c r="L175" s="2">
        <v>43437.550844907404</v>
      </c>
      <c r="M175" s="3"/>
      <c r="N175" s="3"/>
      <c r="O175" s="3" t="s">
        <v>24</v>
      </c>
      <c r="P175" s="3" t="s">
        <v>25</v>
      </c>
      <c r="Q175" s="3" t="s">
        <v>22</v>
      </c>
      <c r="R175" s="3" t="s">
        <v>23</v>
      </c>
      <c r="S175" s="2">
        <v>43437.552615740744</v>
      </c>
      <c r="T175" s="3"/>
      <c r="U175" s="2">
        <v>43437.561145833337</v>
      </c>
      <c r="V175" s="3"/>
      <c r="W175" s="2">
        <v>43437.552615740744</v>
      </c>
      <c r="X175" s="2">
        <f t="shared" si="110"/>
        <v>43437.552615740744</v>
      </c>
      <c r="Y175" s="33">
        <f t="shared" si="111"/>
        <v>0</v>
      </c>
      <c r="Z175" s="33">
        <f t="shared" si="112"/>
        <v>0</v>
      </c>
      <c r="AA175" s="10"/>
      <c r="AB175" s="10">
        <f t="shared" si="113"/>
        <v>0</v>
      </c>
      <c r="AC175" s="10">
        <f t="shared" si="114"/>
        <v>0</v>
      </c>
      <c r="AD175" s="10"/>
      <c r="AE175" s="10"/>
    </row>
    <row r="176" spans="1:31" s="7" customFormat="1" hidden="1" x14ac:dyDescent="0.4">
      <c r="A176" s="16" t="str">
        <f t="shared" ref="A176:A181" si="116">IF(W176&gt;0, "★", "-")</f>
        <v>-</v>
      </c>
      <c r="B176" s="16" t="str">
        <f t="shared" si="109"/>
        <v>☆</v>
      </c>
      <c r="C176" s="7">
        <v>13</v>
      </c>
      <c r="D176" s="2">
        <v>43437.556145833332</v>
      </c>
      <c r="E176" s="3" t="s">
        <v>1483</v>
      </c>
      <c r="F176" s="3">
        <v>24300</v>
      </c>
      <c r="G176" s="3" t="s">
        <v>32</v>
      </c>
      <c r="H176" s="3">
        <v>7640</v>
      </c>
      <c r="I176" s="3">
        <v>407</v>
      </c>
      <c r="J176" s="3">
        <v>13</v>
      </c>
      <c r="K176" s="3">
        <v>1</v>
      </c>
      <c r="L176" s="2">
        <v>43437.556354166663</v>
      </c>
      <c r="M176" s="3"/>
      <c r="N176" s="3"/>
      <c r="O176" s="3" t="s">
        <v>26</v>
      </c>
      <c r="P176" s="3" t="s">
        <v>27</v>
      </c>
      <c r="Q176" s="3" t="s">
        <v>46</v>
      </c>
      <c r="R176" s="3" t="s">
        <v>47</v>
      </c>
      <c r="S176" s="2">
        <v>43437.559884259259</v>
      </c>
      <c r="T176" s="3"/>
      <c r="U176" s="2">
        <v>43437.569224537037</v>
      </c>
      <c r="V176" s="3"/>
      <c r="W176" s="3"/>
      <c r="X176" s="2">
        <f t="shared" si="110"/>
        <v>43437.556145833332</v>
      </c>
      <c r="Y176" s="33">
        <f t="shared" si="111"/>
        <v>0</v>
      </c>
      <c r="Z176" s="33">
        <f t="shared" si="112"/>
        <v>0</v>
      </c>
      <c r="AA176" s="10"/>
      <c r="AB176" s="10">
        <f t="shared" si="113"/>
        <v>0</v>
      </c>
      <c r="AC176" s="10">
        <f t="shared" si="114"/>
        <v>3.7384259267128073E-3</v>
      </c>
      <c r="AD176" s="10"/>
      <c r="AE176" s="10"/>
    </row>
    <row r="177" spans="1:31" s="7" customFormat="1" hidden="1" x14ac:dyDescent="0.4">
      <c r="A177" s="16" t="str">
        <f t="shared" si="116"/>
        <v>-</v>
      </c>
      <c r="B177" s="16" t="str">
        <f t="shared" si="109"/>
        <v>☆</v>
      </c>
      <c r="C177" s="7">
        <v>13</v>
      </c>
      <c r="D177" s="2">
        <v>43437.556250000001</v>
      </c>
      <c r="E177" s="3" t="s">
        <v>1484</v>
      </c>
      <c r="F177" s="3">
        <v>24301</v>
      </c>
      <c r="G177" s="3" t="s">
        <v>18</v>
      </c>
      <c r="H177" s="3">
        <v>2331</v>
      </c>
      <c r="I177" s="3">
        <v>789</v>
      </c>
      <c r="J177" s="3">
        <v>3</v>
      </c>
      <c r="K177" s="3">
        <v>1</v>
      </c>
      <c r="L177" s="2">
        <v>43437.556550925925</v>
      </c>
      <c r="M177" s="3"/>
      <c r="N177" s="3"/>
      <c r="O177" s="3" t="s">
        <v>103</v>
      </c>
      <c r="P177" s="3" t="s">
        <v>19</v>
      </c>
      <c r="Q177" s="3" t="s">
        <v>20</v>
      </c>
      <c r="R177" s="3" t="s">
        <v>21</v>
      </c>
      <c r="S177" s="2">
        <v>43437.557291666664</v>
      </c>
      <c r="T177" s="3"/>
      <c r="U177" s="2">
        <v>43437.564687500002</v>
      </c>
      <c r="V177" s="3"/>
      <c r="W177" s="3"/>
      <c r="X177" s="2">
        <f t="shared" si="110"/>
        <v>43437.556250000001</v>
      </c>
      <c r="Y177" s="33">
        <f t="shared" si="111"/>
        <v>0</v>
      </c>
      <c r="Z177" s="33">
        <f t="shared" si="112"/>
        <v>0</v>
      </c>
      <c r="AA177" s="10"/>
      <c r="AB177" s="10">
        <f t="shared" si="113"/>
        <v>0</v>
      </c>
      <c r="AC177" s="10">
        <f t="shared" si="114"/>
        <v>1.0416666627861559E-3</v>
      </c>
      <c r="AD177" s="10"/>
      <c r="AE177" s="10"/>
    </row>
    <row r="178" spans="1:31" s="7" customFormat="1" hidden="1" x14ac:dyDescent="0.4">
      <c r="A178" s="16" t="str">
        <f t="shared" si="116"/>
        <v>★</v>
      </c>
      <c r="B178" s="16" t="str">
        <f t="shared" si="109"/>
        <v>☆</v>
      </c>
      <c r="C178" s="7">
        <v>13</v>
      </c>
      <c r="D178" s="2">
        <v>43437.560300925928</v>
      </c>
      <c r="E178" s="3" t="s">
        <v>1447</v>
      </c>
      <c r="F178" s="3">
        <v>24304</v>
      </c>
      <c r="G178" s="3" t="s">
        <v>32</v>
      </c>
      <c r="H178" s="3">
        <v>8211</v>
      </c>
      <c r="I178" s="3">
        <v>449</v>
      </c>
      <c r="J178" s="3">
        <v>5</v>
      </c>
      <c r="K178" s="3">
        <v>1</v>
      </c>
      <c r="L178" s="2">
        <v>43437.566354166665</v>
      </c>
      <c r="M178" s="3"/>
      <c r="N178" s="3"/>
      <c r="O178" s="3" t="s">
        <v>43</v>
      </c>
      <c r="P178" s="3" t="s">
        <v>89</v>
      </c>
      <c r="Q178" s="3" t="s">
        <v>46</v>
      </c>
      <c r="R178" s="3" t="s">
        <v>47</v>
      </c>
      <c r="S178" s="2">
        <v>43437.567233796297</v>
      </c>
      <c r="T178" s="3"/>
      <c r="U178" s="2">
        <v>43437.583252314813</v>
      </c>
      <c r="V178" s="3"/>
      <c r="W178" s="2">
        <v>43437.567233796297</v>
      </c>
      <c r="X178" s="2">
        <f t="shared" si="110"/>
        <v>43437.567233796297</v>
      </c>
      <c r="Y178" s="33">
        <f t="shared" si="111"/>
        <v>0</v>
      </c>
      <c r="Z178" s="33">
        <f t="shared" si="112"/>
        <v>0</v>
      </c>
      <c r="AA178" s="10"/>
      <c r="AB178" s="10">
        <f t="shared" si="113"/>
        <v>0</v>
      </c>
      <c r="AC178" s="10">
        <f t="shared" si="114"/>
        <v>0</v>
      </c>
      <c r="AD178" s="10"/>
      <c r="AE178" s="10"/>
    </row>
    <row r="179" spans="1:31" s="7" customFormat="1" hidden="1" x14ac:dyDescent="0.4">
      <c r="A179" s="16" t="str">
        <f t="shared" si="116"/>
        <v>-</v>
      </c>
      <c r="B179" s="16" t="str">
        <f t="shared" si="109"/>
        <v>☆</v>
      </c>
      <c r="C179" s="7">
        <v>13</v>
      </c>
      <c r="D179" s="2">
        <v>43437.574548611112</v>
      </c>
      <c r="E179" s="3" t="s">
        <v>1474</v>
      </c>
      <c r="F179" s="3">
        <v>24313</v>
      </c>
      <c r="G179" s="3" t="s">
        <v>98</v>
      </c>
      <c r="H179" s="3">
        <v>5795</v>
      </c>
      <c r="I179" s="3">
        <v>699</v>
      </c>
      <c r="J179" s="3">
        <v>5</v>
      </c>
      <c r="K179" s="3">
        <v>1</v>
      </c>
      <c r="L179" s="2">
        <v>43437.574884259258</v>
      </c>
      <c r="M179" s="3"/>
      <c r="N179" s="3"/>
      <c r="O179" s="3" t="s">
        <v>22</v>
      </c>
      <c r="P179" s="3" t="s">
        <v>23</v>
      </c>
      <c r="Q179" s="3" t="s">
        <v>63</v>
      </c>
      <c r="R179" s="3" t="s">
        <v>64</v>
      </c>
      <c r="S179" s="2">
        <v>43437.575752314813</v>
      </c>
      <c r="T179" s="3"/>
      <c r="U179" s="2">
        <v>43437.579907407409</v>
      </c>
      <c r="V179" s="3"/>
      <c r="W179" s="3"/>
      <c r="X179" s="2">
        <f t="shared" si="110"/>
        <v>43437.574548611112</v>
      </c>
      <c r="Y179" s="33">
        <f t="shared" si="111"/>
        <v>0</v>
      </c>
      <c r="Z179" s="33">
        <f t="shared" si="112"/>
        <v>0</v>
      </c>
      <c r="AA179" s="10"/>
      <c r="AB179" s="10">
        <f t="shared" si="113"/>
        <v>0</v>
      </c>
      <c r="AC179" s="10">
        <f t="shared" si="114"/>
        <v>1.2037037013215013E-3</v>
      </c>
      <c r="AD179" s="10"/>
      <c r="AE179" s="10"/>
    </row>
    <row r="180" spans="1:31" s="12" customFormat="1" hidden="1" x14ac:dyDescent="0.4">
      <c r="A180" s="17" t="str">
        <f t="shared" si="116"/>
        <v>-</v>
      </c>
      <c r="B180" s="17" t="str">
        <f t="shared" si="109"/>
        <v>☆</v>
      </c>
      <c r="C180" s="12">
        <v>13</v>
      </c>
      <c r="D180" s="4">
        <v>43437.581666666665</v>
      </c>
      <c r="E180" s="5" t="s">
        <v>1409</v>
      </c>
      <c r="F180" s="5">
        <v>24322</v>
      </c>
      <c r="G180" s="5" t="s">
        <v>18</v>
      </c>
      <c r="H180" s="5">
        <v>4033</v>
      </c>
      <c r="I180" s="5">
        <v>41</v>
      </c>
      <c r="J180" s="5">
        <v>10</v>
      </c>
      <c r="K180" s="5">
        <v>2</v>
      </c>
      <c r="L180" s="4">
        <v>43437.58185185185</v>
      </c>
      <c r="M180" s="5"/>
      <c r="N180" s="5"/>
      <c r="O180" s="5" t="s">
        <v>71</v>
      </c>
      <c r="P180" s="5" t="s">
        <v>72</v>
      </c>
      <c r="Q180" s="5" t="s">
        <v>63</v>
      </c>
      <c r="R180" s="5" t="s">
        <v>64</v>
      </c>
      <c r="S180" s="4">
        <v>43437.584178240744</v>
      </c>
      <c r="T180" s="5"/>
      <c r="U180" s="4">
        <v>43437.593599537038</v>
      </c>
      <c r="V180" s="5"/>
      <c r="W180" s="5"/>
      <c r="X180" s="4">
        <f t="shared" si="110"/>
        <v>43437.581666666665</v>
      </c>
      <c r="Y180" s="34">
        <f t="shared" si="111"/>
        <v>0</v>
      </c>
      <c r="Z180" s="34">
        <f t="shared" si="112"/>
        <v>0</v>
      </c>
      <c r="AA180" s="19"/>
      <c r="AB180" s="19">
        <f t="shared" si="113"/>
        <v>0</v>
      </c>
      <c r="AC180" s="19">
        <f t="shared" si="114"/>
        <v>2.5115740791079588E-3</v>
      </c>
      <c r="AD180" s="19"/>
      <c r="AE180" s="19"/>
    </row>
    <row r="181" spans="1:31" s="23" customFormat="1" x14ac:dyDescent="0.4">
      <c r="A181" s="20" t="str">
        <f t="shared" si="116"/>
        <v>★</v>
      </c>
      <c r="B181" s="20" t="str">
        <f t="shared" si="109"/>
        <v>-</v>
      </c>
      <c r="C181" s="23">
        <v>14</v>
      </c>
      <c r="D181" s="22">
        <v>43437.570462962962</v>
      </c>
      <c r="E181" s="21" t="s">
        <v>1487</v>
      </c>
      <c r="F181" s="21">
        <v>24308</v>
      </c>
      <c r="G181" s="21" t="s">
        <v>32</v>
      </c>
      <c r="H181" s="21">
        <v>6917</v>
      </c>
      <c r="I181" s="21">
        <v>592</v>
      </c>
      <c r="J181" s="21">
        <v>7</v>
      </c>
      <c r="K181" s="21">
        <v>1</v>
      </c>
      <c r="L181" s="21"/>
      <c r="M181" s="22">
        <v>43437.601643518516</v>
      </c>
      <c r="N181" s="22">
        <v>43437.607395833336</v>
      </c>
      <c r="O181" s="21" t="s">
        <v>63</v>
      </c>
      <c r="P181" s="21" t="s">
        <v>64</v>
      </c>
      <c r="Q181" s="21" t="s">
        <v>38</v>
      </c>
      <c r="R181" s="21" t="s">
        <v>106</v>
      </c>
      <c r="S181" s="22">
        <v>43437.612118055556</v>
      </c>
      <c r="T181" s="22">
        <v>43437.612118055556</v>
      </c>
      <c r="U181" s="22">
        <v>43437.624340277776</v>
      </c>
      <c r="V181" s="22">
        <v>43437.624340277776</v>
      </c>
      <c r="W181" s="22">
        <v>43437.612118055556</v>
      </c>
      <c r="X181" s="22">
        <f t="shared" si="110"/>
        <v>43437.612118055556</v>
      </c>
      <c r="Y181" s="35">
        <f t="shared" si="111"/>
        <v>5.7523148207110353E-3</v>
      </c>
      <c r="Z181" s="35">
        <f t="shared" si="112"/>
        <v>5.7523148207110353E-3</v>
      </c>
      <c r="AA181" s="26">
        <f>SUM(Z181:Z230)</f>
        <v>0.43311342591914581</v>
      </c>
      <c r="AB181" s="26">
        <f t="shared" si="113"/>
        <v>0</v>
      </c>
      <c r="AC181" s="26">
        <f t="shared" si="114"/>
        <v>0</v>
      </c>
      <c r="AD181" s="26">
        <f>AVERAGE(AC181:AC230)</f>
        <v>4.0152777777984735E-3</v>
      </c>
      <c r="AE181" s="26">
        <f>MEDIAN(AC181:AC230)</f>
        <v>3.2638888878864236E-3</v>
      </c>
    </row>
    <row r="182" spans="1:31" s="7" customFormat="1" x14ac:dyDescent="0.4">
      <c r="A182" s="16" t="str">
        <f t="shared" ref="A182" si="117">IF(W182&gt;0, "★", "-")</f>
        <v>★</v>
      </c>
      <c r="B182" s="16" t="str">
        <f t="shared" si="109"/>
        <v>-</v>
      </c>
      <c r="C182" s="7">
        <v>14</v>
      </c>
      <c r="D182" s="2">
        <v>43437.580983796295</v>
      </c>
      <c r="E182" s="3" t="s">
        <v>1472</v>
      </c>
      <c r="F182" s="3">
        <v>24319</v>
      </c>
      <c r="G182" s="3" t="s">
        <v>32</v>
      </c>
      <c r="H182" s="3">
        <v>5335</v>
      </c>
      <c r="I182" s="3">
        <v>991</v>
      </c>
      <c r="J182" s="3">
        <v>4</v>
      </c>
      <c r="K182" s="3">
        <v>1</v>
      </c>
      <c r="L182" s="3"/>
      <c r="M182" s="2">
        <v>43437.590138888889</v>
      </c>
      <c r="N182" s="2">
        <v>43437.598622685182</v>
      </c>
      <c r="O182" s="3" t="s">
        <v>22</v>
      </c>
      <c r="P182" s="3" t="s">
        <v>23</v>
      </c>
      <c r="Q182" s="3" t="s">
        <v>26</v>
      </c>
      <c r="R182" s="3" t="s">
        <v>27</v>
      </c>
      <c r="S182" s="2">
        <v>43437.58792824074</v>
      </c>
      <c r="T182" s="2">
        <v>43437.58792824074</v>
      </c>
      <c r="U182" s="2">
        <v>43437.602037037039</v>
      </c>
      <c r="V182" s="2">
        <v>43437.602037037039</v>
      </c>
      <c r="W182" s="2">
        <v>43437.58792824074</v>
      </c>
      <c r="X182" s="2">
        <f t="shared" si="110"/>
        <v>43437.58792824074</v>
      </c>
      <c r="Y182" s="33">
        <f t="shared" si="111"/>
        <v>8.4837962931487709E-3</v>
      </c>
      <c r="Z182" s="33">
        <f t="shared" si="112"/>
        <v>8.4837962931487709E-3</v>
      </c>
      <c r="AA182" s="10"/>
      <c r="AB182" s="10">
        <f t="shared" si="113"/>
        <v>2.2106481483206153E-3</v>
      </c>
      <c r="AC182" s="10">
        <f t="shared" si="114"/>
        <v>2.2106481483206153E-3</v>
      </c>
      <c r="AD182" s="10"/>
      <c r="AE182" s="10"/>
    </row>
    <row r="183" spans="1:31" s="7" customFormat="1" x14ac:dyDescent="0.4">
      <c r="A183" s="16" t="str">
        <f>IF(W183&gt;0, "★", "-")</f>
        <v>★</v>
      </c>
      <c r="B183" s="16" t="str">
        <f t="shared" si="109"/>
        <v>-</v>
      </c>
      <c r="C183" s="7">
        <v>14</v>
      </c>
      <c r="D183" s="2">
        <v>43437.582245370373</v>
      </c>
      <c r="E183" s="3" t="s">
        <v>1409</v>
      </c>
      <c r="F183" s="3">
        <v>24323</v>
      </c>
      <c r="G183" s="3" t="s">
        <v>18</v>
      </c>
      <c r="H183" s="3">
        <v>4033</v>
      </c>
      <c r="I183" s="3">
        <v>964</v>
      </c>
      <c r="J183" s="3">
        <v>6</v>
      </c>
      <c r="K183" s="3">
        <v>2</v>
      </c>
      <c r="L183" s="3"/>
      <c r="M183" s="2">
        <v>43437.588645833333</v>
      </c>
      <c r="N183" s="2">
        <v>43437.594826388886</v>
      </c>
      <c r="O183" s="3" t="s">
        <v>71</v>
      </c>
      <c r="P183" s="3" t="s">
        <v>72</v>
      </c>
      <c r="Q183" s="3" t="s">
        <v>63</v>
      </c>
      <c r="R183" s="3" t="s">
        <v>64</v>
      </c>
      <c r="S183" s="2">
        <v>43437.589189814818</v>
      </c>
      <c r="T183" s="2">
        <v>43437.589189814818</v>
      </c>
      <c r="U183" s="2">
        <v>43437.598611111112</v>
      </c>
      <c r="V183" s="2">
        <v>43437.598611111112</v>
      </c>
      <c r="W183" s="2">
        <v>43437.589189814818</v>
      </c>
      <c r="X183" s="2">
        <f t="shared" si="110"/>
        <v>43437.589189814818</v>
      </c>
      <c r="Y183" s="33">
        <f t="shared" si="111"/>
        <v>6.1805555524188094E-3</v>
      </c>
      <c r="Z183" s="33">
        <f t="shared" si="112"/>
        <v>1.2361111104837619E-2</v>
      </c>
      <c r="AA183" s="10"/>
      <c r="AB183" s="10">
        <f t="shared" si="113"/>
        <v>0</v>
      </c>
      <c r="AC183" s="10">
        <f t="shared" si="114"/>
        <v>0</v>
      </c>
      <c r="AD183" s="10"/>
      <c r="AE183" s="10"/>
    </row>
    <row r="184" spans="1:31" s="7" customFormat="1" x14ac:dyDescent="0.4">
      <c r="A184" s="16" t="str">
        <f t="shared" si="107"/>
        <v>-</v>
      </c>
      <c r="B184" s="16" t="str">
        <f t="shared" si="108"/>
        <v>-</v>
      </c>
      <c r="C184" s="7">
        <v>14</v>
      </c>
      <c r="D184" s="2">
        <v>43437.586423611108</v>
      </c>
      <c r="E184" s="3" t="s">
        <v>1421</v>
      </c>
      <c r="F184" s="3">
        <v>24324</v>
      </c>
      <c r="G184" s="3" t="s">
        <v>97</v>
      </c>
      <c r="H184" s="3">
        <v>8193</v>
      </c>
      <c r="I184" s="3">
        <v>258</v>
      </c>
      <c r="J184" s="3">
        <v>15</v>
      </c>
      <c r="K184" s="3">
        <v>3</v>
      </c>
      <c r="L184" s="3"/>
      <c r="M184" s="2">
        <v>43437.590370370373</v>
      </c>
      <c r="N184" s="2">
        <v>43437.595555555556</v>
      </c>
      <c r="O184" s="3" t="s">
        <v>30</v>
      </c>
      <c r="P184" s="3" t="s">
        <v>31</v>
      </c>
      <c r="Q184" s="3" t="s">
        <v>53</v>
      </c>
      <c r="R184" s="3" t="s">
        <v>54</v>
      </c>
      <c r="S184" s="2">
        <v>43437.593101851853</v>
      </c>
      <c r="T184" s="2">
        <v>43437.593101851853</v>
      </c>
      <c r="U184" s="2">
        <v>43437.603055555555</v>
      </c>
      <c r="V184" s="2">
        <v>43437.603055555555</v>
      </c>
      <c r="W184" s="3"/>
      <c r="X184" s="2">
        <f t="shared" si="78"/>
        <v>43437.586423611108</v>
      </c>
      <c r="Y184" s="33">
        <f t="shared" si="79"/>
        <v>5.1851851821993478E-3</v>
      </c>
      <c r="Z184" s="33">
        <f t="shared" si="80"/>
        <v>1.5555555546598043E-2</v>
      </c>
      <c r="AA184" s="10"/>
      <c r="AB184" s="10">
        <f t="shared" si="81"/>
        <v>0</v>
      </c>
      <c r="AC184" s="10">
        <f t="shared" si="82"/>
        <v>3.9467592650908045E-3</v>
      </c>
      <c r="AD184" s="10"/>
      <c r="AE184" s="10"/>
    </row>
    <row r="185" spans="1:31" s="7" customFormat="1" x14ac:dyDescent="0.4">
      <c r="A185" s="16" t="str">
        <f t="shared" si="107"/>
        <v>-</v>
      </c>
      <c r="B185" s="16" t="str">
        <f t="shared" si="108"/>
        <v>-</v>
      </c>
      <c r="C185" s="7">
        <v>14</v>
      </c>
      <c r="D185" s="2">
        <v>43437.586527777778</v>
      </c>
      <c r="E185" s="3" t="s">
        <v>1420</v>
      </c>
      <c r="F185" s="3">
        <v>24325</v>
      </c>
      <c r="G185" s="3" t="s">
        <v>97</v>
      </c>
      <c r="H185" s="3">
        <v>8194</v>
      </c>
      <c r="I185" s="3">
        <v>866</v>
      </c>
      <c r="J185" s="3">
        <v>9</v>
      </c>
      <c r="K185" s="3">
        <v>2</v>
      </c>
      <c r="L185" s="3"/>
      <c r="M185" s="2">
        <v>43437.591423611113</v>
      </c>
      <c r="N185" s="2">
        <v>43437.599641203706</v>
      </c>
      <c r="O185" s="3" t="s">
        <v>30</v>
      </c>
      <c r="P185" s="3" t="s">
        <v>31</v>
      </c>
      <c r="Q185" s="3" t="s">
        <v>53</v>
      </c>
      <c r="R185" s="3" t="s">
        <v>54</v>
      </c>
      <c r="S185" s="2">
        <v>43437.593599537038</v>
      </c>
      <c r="T185" s="2">
        <v>43437.593599537038</v>
      </c>
      <c r="U185" s="2">
        <v>43437.602858796294</v>
      </c>
      <c r="V185" s="2">
        <v>43437.602858796294</v>
      </c>
      <c r="W185" s="3"/>
      <c r="X185" s="2">
        <f t="shared" si="78"/>
        <v>43437.586527777778</v>
      </c>
      <c r="Y185" s="33">
        <f t="shared" si="79"/>
        <v>8.2175925927003846E-3</v>
      </c>
      <c r="Z185" s="33">
        <f t="shared" si="80"/>
        <v>1.6435185185400769E-2</v>
      </c>
      <c r="AA185" s="10"/>
      <c r="AB185" s="10">
        <f t="shared" si="81"/>
        <v>0</v>
      </c>
      <c r="AC185" s="10">
        <f t="shared" si="82"/>
        <v>4.8958333354676142E-3</v>
      </c>
      <c r="AD185" s="10"/>
      <c r="AE185" s="10"/>
    </row>
    <row r="186" spans="1:31" s="7" customFormat="1" x14ac:dyDescent="0.4">
      <c r="A186" s="16" t="str">
        <f t="shared" si="107"/>
        <v>-</v>
      </c>
      <c r="B186" s="16" t="str">
        <f t="shared" si="108"/>
        <v>-</v>
      </c>
      <c r="C186" s="7">
        <v>14</v>
      </c>
      <c r="D186" s="2">
        <v>43437.589120370372</v>
      </c>
      <c r="E186" s="3" t="s">
        <v>1470</v>
      </c>
      <c r="F186" s="3">
        <v>24326</v>
      </c>
      <c r="G186" s="3" t="s">
        <v>32</v>
      </c>
      <c r="H186" s="3">
        <v>7732</v>
      </c>
      <c r="I186" s="3">
        <v>460</v>
      </c>
      <c r="J186" s="3">
        <v>10</v>
      </c>
      <c r="K186" s="3">
        <v>2</v>
      </c>
      <c r="L186" s="3"/>
      <c r="M186" s="2">
        <v>43437.591493055559</v>
      </c>
      <c r="N186" s="2">
        <v>43437.597083333334</v>
      </c>
      <c r="O186" s="3" t="s">
        <v>51</v>
      </c>
      <c r="P186" s="3" t="s">
        <v>52</v>
      </c>
      <c r="Q186" s="3" t="s">
        <v>28</v>
      </c>
      <c r="R186" s="3" t="s">
        <v>29</v>
      </c>
      <c r="S186" s="2">
        <v>43437.590162037035</v>
      </c>
      <c r="T186" s="2">
        <v>43437.590162037035</v>
      </c>
      <c r="U186" s="2">
        <v>43437.601782407408</v>
      </c>
      <c r="V186" s="2">
        <v>43437.601782407408</v>
      </c>
      <c r="W186" s="3"/>
      <c r="X186" s="2">
        <f t="shared" si="78"/>
        <v>43437.589120370372</v>
      </c>
      <c r="Y186" s="33">
        <f t="shared" si="79"/>
        <v>5.5902777748997323E-3</v>
      </c>
      <c r="Z186" s="33">
        <f t="shared" si="80"/>
        <v>1.1180555549799465E-2</v>
      </c>
      <c r="AA186" s="10"/>
      <c r="AB186" s="10">
        <f t="shared" si="81"/>
        <v>1.3310185240698047E-3</v>
      </c>
      <c r="AC186" s="10">
        <f t="shared" si="82"/>
        <v>2.3726851868559606E-3</v>
      </c>
      <c r="AD186" s="10"/>
      <c r="AE186" s="10"/>
    </row>
    <row r="187" spans="1:31" s="7" customFormat="1" x14ac:dyDescent="0.4">
      <c r="A187" s="16" t="str">
        <f t="shared" si="107"/>
        <v>-</v>
      </c>
      <c r="B187" s="16" t="str">
        <f t="shared" si="108"/>
        <v>-</v>
      </c>
      <c r="C187" s="7">
        <v>14</v>
      </c>
      <c r="D187" s="2">
        <v>43437.592233796298</v>
      </c>
      <c r="E187" s="3" t="s">
        <v>1124</v>
      </c>
      <c r="F187" s="3">
        <v>24327</v>
      </c>
      <c r="G187" s="3" t="s">
        <v>32</v>
      </c>
      <c r="H187" s="3">
        <v>8103</v>
      </c>
      <c r="I187" s="3">
        <v>161</v>
      </c>
      <c r="J187" s="3">
        <v>5</v>
      </c>
      <c r="K187" s="3">
        <v>2</v>
      </c>
      <c r="L187" s="3"/>
      <c r="M187" s="2">
        <v>43437.593738425923</v>
      </c>
      <c r="N187" s="2">
        <v>43437.596539351849</v>
      </c>
      <c r="O187" s="3" t="s">
        <v>73</v>
      </c>
      <c r="P187" s="3" t="s">
        <v>74</v>
      </c>
      <c r="Q187" s="3" t="s">
        <v>33</v>
      </c>
      <c r="R187" s="3" t="s">
        <v>34</v>
      </c>
      <c r="S187" s="2">
        <v>43437.593622685185</v>
      </c>
      <c r="T187" s="2">
        <v>43437.593622685185</v>
      </c>
      <c r="U187" s="2">
        <v>43437.600868055553</v>
      </c>
      <c r="V187" s="2">
        <v>43437.600868055553</v>
      </c>
      <c r="W187" s="3"/>
      <c r="X187" s="2">
        <f t="shared" si="78"/>
        <v>43437.592233796298</v>
      </c>
      <c r="Y187" s="33">
        <f t="shared" si="79"/>
        <v>2.8009259258396924E-3</v>
      </c>
      <c r="Z187" s="33">
        <f t="shared" si="80"/>
        <v>5.6018518516793847E-3</v>
      </c>
      <c r="AA187" s="10"/>
      <c r="AB187" s="10">
        <f t="shared" si="81"/>
        <v>1.1574073869269341E-4</v>
      </c>
      <c r="AC187" s="10">
        <f t="shared" si="82"/>
        <v>1.5046296248328872E-3</v>
      </c>
      <c r="AD187" s="10"/>
      <c r="AE187" s="10"/>
    </row>
    <row r="188" spans="1:31" s="7" customFormat="1" hidden="1" x14ac:dyDescent="0.4">
      <c r="A188" s="16" t="str">
        <f t="shared" si="107"/>
        <v>-</v>
      </c>
      <c r="B188" s="16" t="str">
        <f t="shared" si="108"/>
        <v>-</v>
      </c>
      <c r="C188" s="7">
        <v>14</v>
      </c>
      <c r="D188" s="2">
        <v>43437.593530092592</v>
      </c>
      <c r="E188" s="3" t="s">
        <v>1493</v>
      </c>
      <c r="F188" s="3">
        <v>24328</v>
      </c>
      <c r="G188" s="3" t="s">
        <v>96</v>
      </c>
      <c r="H188" s="3">
        <v>0</v>
      </c>
      <c r="I188" s="3">
        <v>731</v>
      </c>
      <c r="J188" s="3">
        <v>3</v>
      </c>
      <c r="K188" s="3">
        <v>1</v>
      </c>
      <c r="L188" s="3"/>
      <c r="M188" s="2">
        <v>43437.595949074072</v>
      </c>
      <c r="N188" s="2">
        <v>43437.608969907407</v>
      </c>
      <c r="O188" s="3" t="s">
        <v>61</v>
      </c>
      <c r="P188" s="3" t="s">
        <v>62</v>
      </c>
      <c r="Q188" s="3" t="s">
        <v>68</v>
      </c>
      <c r="R188" s="3" t="s">
        <v>69</v>
      </c>
      <c r="S188" s="2">
        <v>43437.596655092595</v>
      </c>
      <c r="T188" s="2">
        <v>43437.596655092595</v>
      </c>
      <c r="U188" s="2">
        <v>43437.610023148147</v>
      </c>
      <c r="V188" s="2">
        <v>43437.610023148147</v>
      </c>
      <c r="W188" s="3"/>
      <c r="X188" s="2">
        <f t="shared" si="78"/>
        <v>43437.593530092592</v>
      </c>
      <c r="Y188" s="33">
        <f t="shared" si="79"/>
        <v>1.3020833335758653E-2</v>
      </c>
      <c r="Z188" s="33">
        <f t="shared" si="80"/>
        <v>1.3020833335758653E-2</v>
      </c>
      <c r="AA188" s="10"/>
      <c r="AB188" s="10">
        <f t="shared" si="81"/>
        <v>0</v>
      </c>
      <c r="AC188" s="10">
        <f t="shared" si="82"/>
        <v>2.418981479422655E-3</v>
      </c>
      <c r="AD188" s="10"/>
      <c r="AE188" s="10"/>
    </row>
    <row r="189" spans="1:31" s="7" customFormat="1" x14ac:dyDescent="0.4">
      <c r="A189" s="16" t="str">
        <f t="shared" ref="A189" si="118">IF(W189&gt;0, "★", "-")</f>
        <v>-</v>
      </c>
      <c r="B189" s="16" t="str">
        <f t="shared" ref="B189" si="119">IF(L189&gt;0, "☆", "-")</f>
        <v>-</v>
      </c>
      <c r="C189" s="7">
        <v>14</v>
      </c>
      <c r="D189" s="2">
        <v>43437.595590277779</v>
      </c>
      <c r="E189" s="3" t="s">
        <v>1494</v>
      </c>
      <c r="F189" s="3">
        <v>24330</v>
      </c>
      <c r="G189" s="3" t="s">
        <v>32</v>
      </c>
      <c r="H189" s="3">
        <v>3945</v>
      </c>
      <c r="I189" s="3">
        <v>244</v>
      </c>
      <c r="J189" s="3">
        <v>13</v>
      </c>
      <c r="K189" s="3">
        <v>1</v>
      </c>
      <c r="L189" s="3"/>
      <c r="M189" s="2">
        <v>43437.597314814811</v>
      </c>
      <c r="N189" s="2">
        <v>43437.608749999999</v>
      </c>
      <c r="O189" s="3" t="s">
        <v>63</v>
      </c>
      <c r="P189" s="3" t="s">
        <v>64</v>
      </c>
      <c r="Q189" s="3" t="s">
        <v>103</v>
      </c>
      <c r="R189" s="3" t="s">
        <v>19</v>
      </c>
      <c r="S189" s="2">
        <v>43437.598101851851</v>
      </c>
      <c r="T189" s="2">
        <v>43437.598101851851</v>
      </c>
      <c r="U189" s="2">
        <v>43437.603541666664</v>
      </c>
      <c r="V189" s="2">
        <v>43437.612384259257</v>
      </c>
      <c r="W189" s="3"/>
      <c r="X189" s="2">
        <f t="shared" si="78"/>
        <v>43437.595590277779</v>
      </c>
      <c r="Y189" s="33">
        <f t="shared" si="79"/>
        <v>1.1435185188020114E-2</v>
      </c>
      <c r="Z189" s="33">
        <f t="shared" si="80"/>
        <v>1.1435185188020114E-2</v>
      </c>
      <c r="AA189" s="10"/>
      <c r="AB189" s="10">
        <f t="shared" si="81"/>
        <v>0</v>
      </c>
      <c r="AC189" s="10">
        <f t="shared" si="82"/>
        <v>1.7245370327145793E-3</v>
      </c>
      <c r="AD189" s="10"/>
      <c r="AE189" s="10"/>
    </row>
    <row r="190" spans="1:31" s="7" customFormat="1" x14ac:dyDescent="0.4">
      <c r="A190" s="16" t="str">
        <f t="shared" ref="A190:A213" si="120">IF(W190&gt;0, "★", "-")</f>
        <v>-</v>
      </c>
      <c r="B190" s="16" t="str">
        <f t="shared" ref="B190:B213" si="121">IF(L190&gt;0, "☆", "-")</f>
        <v>-</v>
      </c>
      <c r="C190" s="7">
        <v>14</v>
      </c>
      <c r="D190" s="2">
        <v>43437.595648148148</v>
      </c>
      <c r="E190" s="3" t="s">
        <v>1495</v>
      </c>
      <c r="F190" s="3">
        <v>24331</v>
      </c>
      <c r="G190" s="3" t="s">
        <v>18</v>
      </c>
      <c r="H190" s="3">
        <v>1742</v>
      </c>
      <c r="I190" s="3">
        <v>763</v>
      </c>
      <c r="J190" s="3">
        <v>6</v>
      </c>
      <c r="K190" s="3">
        <v>1</v>
      </c>
      <c r="L190" s="3"/>
      <c r="M190" s="2">
        <v>43437.597442129627</v>
      </c>
      <c r="N190" s="2">
        <v>43437.603379629632</v>
      </c>
      <c r="O190" s="3" t="s">
        <v>63</v>
      </c>
      <c r="P190" s="3" t="s">
        <v>64</v>
      </c>
      <c r="Q190" s="3" t="s">
        <v>30</v>
      </c>
      <c r="R190" s="3" t="s">
        <v>31</v>
      </c>
      <c r="S190" s="2">
        <v>43437.598402777781</v>
      </c>
      <c r="T190" s="2">
        <v>43437.598402777781</v>
      </c>
      <c r="U190" s="2">
        <v>43437.606979166667</v>
      </c>
      <c r="V190" s="2">
        <v>43437.606979166667</v>
      </c>
      <c r="W190" s="3"/>
      <c r="X190" s="2">
        <f t="shared" si="78"/>
        <v>43437.595648148148</v>
      </c>
      <c r="Y190" s="33">
        <f t="shared" si="79"/>
        <v>5.9375000055297278E-3</v>
      </c>
      <c r="Z190" s="33">
        <f t="shared" si="80"/>
        <v>5.9375000055297278E-3</v>
      </c>
      <c r="AA190" s="10"/>
      <c r="AB190" s="10">
        <f t="shared" si="81"/>
        <v>0</v>
      </c>
      <c r="AC190" s="10">
        <f t="shared" si="82"/>
        <v>1.7939814788405783E-3</v>
      </c>
      <c r="AD190" s="10"/>
      <c r="AE190" s="10"/>
    </row>
    <row r="191" spans="1:31" s="7" customFormat="1" hidden="1" x14ac:dyDescent="0.4">
      <c r="A191" s="16" t="str">
        <f t="shared" si="120"/>
        <v>-</v>
      </c>
      <c r="B191" s="16" t="str">
        <f t="shared" si="121"/>
        <v>-</v>
      </c>
      <c r="C191" s="7">
        <v>14</v>
      </c>
      <c r="D191" s="2">
        <v>43437.595821759256</v>
      </c>
      <c r="E191" s="3" t="s">
        <v>1159</v>
      </c>
      <c r="F191" s="3">
        <v>24332</v>
      </c>
      <c r="G191" s="3" t="s">
        <v>96</v>
      </c>
      <c r="H191" s="3">
        <v>0</v>
      </c>
      <c r="I191" s="3">
        <v>346</v>
      </c>
      <c r="J191" s="3">
        <v>15</v>
      </c>
      <c r="K191" s="3">
        <v>1</v>
      </c>
      <c r="L191" s="3"/>
      <c r="M191" s="2">
        <v>43437.598344907405</v>
      </c>
      <c r="N191" s="2">
        <v>43437.607303240744</v>
      </c>
      <c r="O191" s="3" t="s">
        <v>59</v>
      </c>
      <c r="P191" s="3" t="s">
        <v>60</v>
      </c>
      <c r="Q191" s="3" t="s">
        <v>33</v>
      </c>
      <c r="R191" s="3" t="s">
        <v>34</v>
      </c>
      <c r="S191" s="2">
        <v>43437.598819444444</v>
      </c>
      <c r="T191" s="2">
        <v>43437.599652777775</v>
      </c>
      <c r="U191" s="2">
        <v>43437.609363425923</v>
      </c>
      <c r="V191" s="2">
        <v>43437.614814814813</v>
      </c>
      <c r="W191" s="3"/>
      <c r="X191" s="2">
        <f t="shared" si="78"/>
        <v>43437.595821759256</v>
      </c>
      <c r="Y191" s="33">
        <f t="shared" si="79"/>
        <v>8.9583333392511122E-3</v>
      </c>
      <c r="Z191" s="33">
        <f t="shared" si="80"/>
        <v>8.9583333392511122E-3</v>
      </c>
      <c r="AA191" s="10"/>
      <c r="AB191" s="10">
        <f t="shared" si="81"/>
        <v>0</v>
      </c>
      <c r="AC191" s="10">
        <f t="shared" si="82"/>
        <v>2.5231481486116536E-3</v>
      </c>
      <c r="AD191" s="10"/>
      <c r="AE191" s="10"/>
    </row>
    <row r="192" spans="1:31" s="7" customFormat="1" x14ac:dyDescent="0.4">
      <c r="A192" s="16" t="str">
        <f t="shared" si="120"/>
        <v>-</v>
      </c>
      <c r="B192" s="16" t="str">
        <f t="shared" si="121"/>
        <v>-</v>
      </c>
      <c r="C192" s="7">
        <v>14</v>
      </c>
      <c r="D192" s="2">
        <v>43437.595879629633</v>
      </c>
      <c r="E192" s="3" t="s">
        <v>1248</v>
      </c>
      <c r="F192" s="3">
        <v>24333</v>
      </c>
      <c r="G192" s="3" t="s">
        <v>97</v>
      </c>
      <c r="H192" s="3">
        <v>8186</v>
      </c>
      <c r="I192" s="3">
        <v>411</v>
      </c>
      <c r="J192" s="3">
        <v>2</v>
      </c>
      <c r="K192" s="3">
        <v>2</v>
      </c>
      <c r="L192" s="3"/>
      <c r="M192" s="2">
        <v>43437.596967592595</v>
      </c>
      <c r="N192" s="2">
        <v>43437.603310185186</v>
      </c>
      <c r="O192" s="3" t="s">
        <v>33</v>
      </c>
      <c r="P192" s="3" t="s">
        <v>34</v>
      </c>
      <c r="Q192" s="3" t="s">
        <v>36</v>
      </c>
      <c r="R192" s="3" t="s">
        <v>37</v>
      </c>
      <c r="S192" s="2">
        <v>43437.596921296295</v>
      </c>
      <c r="T192" s="2">
        <v>43437.596921296295</v>
      </c>
      <c r="U192" s="2">
        <v>43437.603229166663</v>
      </c>
      <c r="V192" s="2">
        <v>43437.603229166663</v>
      </c>
      <c r="W192" s="3"/>
      <c r="X192" s="2">
        <f t="shared" si="78"/>
        <v>43437.595879629633</v>
      </c>
      <c r="Y192" s="33">
        <f t="shared" si="79"/>
        <v>6.3425925909541547E-3</v>
      </c>
      <c r="Z192" s="33">
        <f t="shared" si="80"/>
        <v>1.2685185181908309E-2</v>
      </c>
      <c r="AA192" s="10"/>
      <c r="AB192" s="10">
        <f t="shared" si="81"/>
        <v>4.6296299842651933E-5</v>
      </c>
      <c r="AC192" s="10">
        <f t="shared" si="82"/>
        <v>1.0879629626288079E-3</v>
      </c>
      <c r="AD192" s="10"/>
      <c r="AE192" s="10"/>
    </row>
    <row r="193" spans="1:31" s="7" customFormat="1" x14ac:dyDescent="0.4">
      <c r="A193" s="16" t="str">
        <f t="shared" ref="A193:A202" si="122">IF(W193&gt;0, "★", "-")</f>
        <v>★</v>
      </c>
      <c r="B193" s="16" t="str">
        <f t="shared" ref="B193:B202" si="123">IF(L193&gt;0, "☆", "-")</f>
        <v>-</v>
      </c>
      <c r="C193" s="7">
        <v>14</v>
      </c>
      <c r="D193" s="2">
        <v>43437.596585648149</v>
      </c>
      <c r="E193" s="3" t="s">
        <v>1474</v>
      </c>
      <c r="F193" s="3">
        <v>24335</v>
      </c>
      <c r="G193" s="3" t="s">
        <v>98</v>
      </c>
      <c r="H193" s="3">
        <v>5795</v>
      </c>
      <c r="I193" s="3">
        <v>861</v>
      </c>
      <c r="J193" s="3">
        <v>3</v>
      </c>
      <c r="K193" s="3">
        <v>1</v>
      </c>
      <c r="L193" s="3"/>
      <c r="M193" s="2">
        <v>43437.601388888892</v>
      </c>
      <c r="N193" s="2">
        <v>43437.604907407411</v>
      </c>
      <c r="O193" s="3" t="s">
        <v>103</v>
      </c>
      <c r="P193" s="3" t="s">
        <v>19</v>
      </c>
      <c r="Q193" s="3" t="s">
        <v>48</v>
      </c>
      <c r="R193" s="3" t="s">
        <v>49</v>
      </c>
      <c r="S193" s="2">
        <v>43437.603518518517</v>
      </c>
      <c r="T193" s="2">
        <v>43437.603518518517</v>
      </c>
      <c r="U193" s="2">
        <v>43437.610590277778</v>
      </c>
      <c r="V193" s="2">
        <v>43437.610590277778</v>
      </c>
      <c r="W193" s="2">
        <v>43437.603518518517</v>
      </c>
      <c r="X193" s="2">
        <f t="shared" ref="X193:X250" si="124">IF(W193&gt;0,W193,D193)</f>
        <v>43437.603518518517</v>
      </c>
      <c r="Y193" s="33">
        <f t="shared" ref="Y193:Y250" si="125">N193-M193</f>
        <v>3.5185185188311152E-3</v>
      </c>
      <c r="Z193" s="33">
        <f t="shared" ref="Z193:Z250" si="126">Y193*K193</f>
        <v>3.5185185188311152E-3</v>
      </c>
      <c r="AA193" s="10"/>
      <c r="AB193" s="10">
        <f t="shared" ref="AB193:AB251" si="127">IF(IF(A193="☆",L193-S193,M193-S193)&lt;0,0,IF(A193="☆",L193-S193,M193-S193))</f>
        <v>0</v>
      </c>
      <c r="AC193" s="10">
        <f t="shared" ref="AC193:AC251" si="128">IF(IF(B193="☆",(IF(L193&gt;S193,L193-X193,S193-X193)),M193-X193)&lt;0,0,IF(B193="☆",(IF(L193&gt;S193,L193-X193,S193-X193)),M193-X193))</f>
        <v>0</v>
      </c>
      <c r="AD193" s="10"/>
      <c r="AE193" s="10"/>
    </row>
    <row r="194" spans="1:31" s="7" customFormat="1" x14ac:dyDescent="0.4">
      <c r="A194" s="16" t="str">
        <f t="shared" si="122"/>
        <v>★</v>
      </c>
      <c r="B194" s="16" t="str">
        <f t="shared" si="123"/>
        <v>-</v>
      </c>
      <c r="C194" s="7">
        <v>14</v>
      </c>
      <c r="D194" s="2">
        <v>43437.596655092595</v>
      </c>
      <c r="E194" s="3" t="s">
        <v>1213</v>
      </c>
      <c r="F194" s="3">
        <v>24336</v>
      </c>
      <c r="G194" s="3" t="s">
        <v>32</v>
      </c>
      <c r="H194" s="3">
        <v>4624</v>
      </c>
      <c r="I194" s="3">
        <v>126</v>
      </c>
      <c r="J194" s="3">
        <v>5</v>
      </c>
      <c r="K194" s="3">
        <v>1</v>
      </c>
      <c r="L194" s="3"/>
      <c r="M194" s="2">
        <v>43437.601354166669</v>
      </c>
      <c r="N194" s="2">
        <v>43437.60832175926</v>
      </c>
      <c r="O194" s="3" t="s">
        <v>36</v>
      </c>
      <c r="P194" s="3" t="s">
        <v>37</v>
      </c>
      <c r="Q194" s="3" t="s">
        <v>43</v>
      </c>
      <c r="R194" s="3" t="s">
        <v>89</v>
      </c>
      <c r="S194" s="2">
        <v>43437.60359953704</v>
      </c>
      <c r="T194" s="2">
        <v>43437.60359953704</v>
      </c>
      <c r="U194" s="2">
        <v>43437.613599537035</v>
      </c>
      <c r="V194" s="2">
        <v>43437.613599537035</v>
      </c>
      <c r="W194" s="2">
        <v>43437.60359953704</v>
      </c>
      <c r="X194" s="2">
        <f t="shared" si="124"/>
        <v>43437.60359953704</v>
      </c>
      <c r="Y194" s="33">
        <f t="shared" si="125"/>
        <v>6.9675925915362313E-3</v>
      </c>
      <c r="Z194" s="33">
        <f t="shared" si="126"/>
        <v>6.9675925915362313E-3</v>
      </c>
      <c r="AA194" s="10"/>
      <c r="AB194" s="10">
        <f t="shared" si="127"/>
        <v>0</v>
      </c>
      <c r="AC194" s="10">
        <f t="shared" si="128"/>
        <v>0</v>
      </c>
      <c r="AD194" s="10"/>
      <c r="AE194" s="10"/>
    </row>
    <row r="195" spans="1:31" s="7" customFormat="1" hidden="1" x14ac:dyDescent="0.4">
      <c r="A195" s="16" t="str">
        <f t="shared" si="122"/>
        <v>★</v>
      </c>
      <c r="B195" s="16" t="str">
        <f t="shared" si="123"/>
        <v>-</v>
      </c>
      <c r="C195" s="7">
        <v>14</v>
      </c>
      <c r="D195" s="2">
        <v>43437.596736111111</v>
      </c>
      <c r="E195" s="3" t="s">
        <v>1478</v>
      </c>
      <c r="F195" s="3">
        <v>24337</v>
      </c>
      <c r="G195" s="3" t="s">
        <v>95</v>
      </c>
      <c r="H195" s="3">
        <v>0</v>
      </c>
      <c r="I195" s="3">
        <v>666</v>
      </c>
      <c r="J195" s="3">
        <v>15</v>
      </c>
      <c r="K195" s="3">
        <v>1</v>
      </c>
      <c r="L195" s="3"/>
      <c r="M195" s="2">
        <v>43437.600937499999</v>
      </c>
      <c r="N195" s="2">
        <v>43437.613946759258</v>
      </c>
      <c r="O195" s="3" t="s">
        <v>53</v>
      </c>
      <c r="P195" s="3" t="s">
        <v>54</v>
      </c>
      <c r="Q195" s="3" t="s">
        <v>63</v>
      </c>
      <c r="R195" s="3" t="s">
        <v>64</v>
      </c>
      <c r="S195" s="2">
        <v>43437.603587962964</v>
      </c>
      <c r="T195" s="2">
        <v>43437.603587962964</v>
      </c>
      <c r="U195" s="2">
        <v>43437.620833333334</v>
      </c>
      <c r="V195" s="2">
        <v>43437.620833333334</v>
      </c>
      <c r="W195" s="2">
        <v>43437.603587962964</v>
      </c>
      <c r="X195" s="2">
        <f t="shared" si="124"/>
        <v>43437.603587962964</v>
      </c>
      <c r="Y195" s="33">
        <f t="shared" si="125"/>
        <v>1.3009259258979E-2</v>
      </c>
      <c r="Z195" s="33">
        <f t="shared" si="126"/>
        <v>1.3009259258979E-2</v>
      </c>
      <c r="AA195" s="10"/>
      <c r="AB195" s="10">
        <f t="shared" si="127"/>
        <v>0</v>
      </c>
      <c r="AC195" s="10">
        <f t="shared" si="128"/>
        <v>0</v>
      </c>
      <c r="AD195" s="10"/>
      <c r="AE195" s="10"/>
    </row>
    <row r="196" spans="1:31" s="7" customFormat="1" x14ac:dyDescent="0.4">
      <c r="A196" s="16" t="str">
        <f t="shared" si="122"/>
        <v>★</v>
      </c>
      <c r="B196" s="16" t="str">
        <f t="shared" si="123"/>
        <v>-</v>
      </c>
      <c r="C196" s="7">
        <v>14</v>
      </c>
      <c r="D196" s="2">
        <v>43437.597303240742</v>
      </c>
      <c r="E196" s="3" t="s">
        <v>1497</v>
      </c>
      <c r="F196" s="3">
        <v>24339</v>
      </c>
      <c r="G196" s="3" t="s">
        <v>32</v>
      </c>
      <c r="H196" s="3">
        <v>2855</v>
      </c>
      <c r="I196" s="3">
        <v>26</v>
      </c>
      <c r="J196" s="3">
        <v>13</v>
      </c>
      <c r="K196" s="3">
        <v>1</v>
      </c>
      <c r="L196" s="3"/>
      <c r="M196" s="2">
        <v>43437.603541666664</v>
      </c>
      <c r="N196" s="2">
        <v>43437.61451388889</v>
      </c>
      <c r="O196" s="3" t="s">
        <v>22</v>
      </c>
      <c r="P196" s="3" t="s">
        <v>23</v>
      </c>
      <c r="Q196" s="3" t="s">
        <v>48</v>
      </c>
      <c r="R196" s="3" t="s">
        <v>49</v>
      </c>
      <c r="S196" s="2">
        <v>43437.604224537034</v>
      </c>
      <c r="T196" s="2">
        <v>43437.604224537034</v>
      </c>
      <c r="U196" s="2">
        <v>43437.619108796294</v>
      </c>
      <c r="V196" s="2">
        <v>43437.619108796294</v>
      </c>
      <c r="W196" s="2">
        <v>43437.604224537034</v>
      </c>
      <c r="X196" s="2">
        <f t="shared" si="124"/>
        <v>43437.604224537034</v>
      </c>
      <c r="Y196" s="33">
        <f t="shared" si="125"/>
        <v>1.0972222225973383E-2</v>
      </c>
      <c r="Z196" s="33">
        <f t="shared" si="126"/>
        <v>1.0972222225973383E-2</v>
      </c>
      <c r="AA196" s="10"/>
      <c r="AB196" s="10">
        <f t="shared" si="127"/>
        <v>0</v>
      </c>
      <c r="AC196" s="10">
        <f t="shared" si="128"/>
        <v>0</v>
      </c>
      <c r="AD196" s="10"/>
      <c r="AE196" s="10"/>
    </row>
    <row r="197" spans="1:31" s="7" customFormat="1" hidden="1" x14ac:dyDescent="0.4">
      <c r="A197" s="16" t="str">
        <f t="shared" si="122"/>
        <v>-</v>
      </c>
      <c r="B197" s="16" t="str">
        <f t="shared" si="123"/>
        <v>-</v>
      </c>
      <c r="C197" s="7">
        <v>14</v>
      </c>
      <c r="D197" s="2">
        <v>43437.597418981481</v>
      </c>
      <c r="E197" s="3" t="s">
        <v>1498</v>
      </c>
      <c r="F197" s="3">
        <v>24340</v>
      </c>
      <c r="G197" s="3" t="s">
        <v>95</v>
      </c>
      <c r="H197" s="3">
        <v>0</v>
      </c>
      <c r="I197" s="3">
        <v>78</v>
      </c>
      <c r="J197" s="3">
        <v>10</v>
      </c>
      <c r="K197" s="3">
        <v>1</v>
      </c>
      <c r="L197" s="3"/>
      <c r="M197" s="2">
        <v>43437.601099537038</v>
      </c>
      <c r="N197" s="2">
        <v>43437.607407407406</v>
      </c>
      <c r="O197" s="3" t="s">
        <v>33</v>
      </c>
      <c r="P197" s="3" t="s">
        <v>34</v>
      </c>
      <c r="Q197" s="3" t="s">
        <v>36</v>
      </c>
      <c r="R197" s="3" t="s">
        <v>37</v>
      </c>
      <c r="S197" s="2">
        <v>43437.602754629632</v>
      </c>
      <c r="T197" s="2">
        <v>43437.602754629632</v>
      </c>
      <c r="U197" s="2">
        <v>43437.608368055553</v>
      </c>
      <c r="V197" s="2">
        <v>43437.608368055553</v>
      </c>
      <c r="W197" s="3"/>
      <c r="X197" s="2">
        <f t="shared" si="124"/>
        <v>43437.597418981481</v>
      </c>
      <c r="Y197" s="33">
        <f t="shared" si="125"/>
        <v>6.3078703678911552E-3</v>
      </c>
      <c r="Z197" s="33">
        <f t="shared" si="126"/>
        <v>6.3078703678911552E-3</v>
      </c>
      <c r="AA197" s="10"/>
      <c r="AB197" s="10">
        <f t="shared" si="127"/>
        <v>0</v>
      </c>
      <c r="AC197" s="10">
        <f t="shared" si="128"/>
        <v>3.6805555573664606E-3</v>
      </c>
      <c r="AD197" s="10"/>
      <c r="AE197" s="10"/>
    </row>
    <row r="198" spans="1:31" s="7" customFormat="1" hidden="1" x14ac:dyDescent="0.4">
      <c r="A198" s="16" t="str">
        <f t="shared" si="122"/>
        <v>★</v>
      </c>
      <c r="B198" s="16" t="str">
        <f t="shared" si="123"/>
        <v>-</v>
      </c>
      <c r="C198" s="7">
        <v>14</v>
      </c>
      <c r="D198" s="2">
        <v>43437.599444444444</v>
      </c>
      <c r="E198" s="3" t="s">
        <v>1500</v>
      </c>
      <c r="F198" s="3">
        <v>24342</v>
      </c>
      <c r="G198" s="3" t="s">
        <v>95</v>
      </c>
      <c r="H198" s="3">
        <v>0</v>
      </c>
      <c r="I198" s="3">
        <v>441</v>
      </c>
      <c r="J198" s="3">
        <v>11</v>
      </c>
      <c r="K198" s="3">
        <v>1</v>
      </c>
      <c r="L198" s="3"/>
      <c r="M198" s="2">
        <v>43437.603356481479</v>
      </c>
      <c r="N198" s="2">
        <v>43437.609340277777</v>
      </c>
      <c r="O198" s="3" t="s">
        <v>44</v>
      </c>
      <c r="P198" s="3" t="s">
        <v>45</v>
      </c>
      <c r="Q198" s="3" t="s">
        <v>26</v>
      </c>
      <c r="R198" s="3" t="s">
        <v>27</v>
      </c>
      <c r="S198" s="2">
        <v>43437.606261574074</v>
      </c>
      <c r="T198" s="2">
        <v>43437.606261574074</v>
      </c>
      <c r="U198" s="2">
        <v>43437.613993055558</v>
      </c>
      <c r="V198" s="2">
        <v>43437.613993055558</v>
      </c>
      <c r="W198" s="2">
        <v>43437.606261574074</v>
      </c>
      <c r="X198" s="2">
        <f t="shared" si="124"/>
        <v>43437.606261574074</v>
      </c>
      <c r="Y198" s="33">
        <f t="shared" si="125"/>
        <v>5.9837962980964221E-3</v>
      </c>
      <c r="Z198" s="33">
        <f t="shared" si="126"/>
        <v>5.9837962980964221E-3</v>
      </c>
      <c r="AA198" s="10"/>
      <c r="AB198" s="10">
        <f t="shared" si="127"/>
        <v>0</v>
      </c>
      <c r="AC198" s="10">
        <f t="shared" si="128"/>
        <v>0</v>
      </c>
      <c r="AD198" s="10"/>
      <c r="AE198" s="10"/>
    </row>
    <row r="199" spans="1:31" s="7" customFormat="1" x14ac:dyDescent="0.4">
      <c r="A199" s="16" t="str">
        <f t="shared" si="122"/>
        <v>-</v>
      </c>
      <c r="B199" s="16" t="str">
        <f t="shared" si="123"/>
        <v>-</v>
      </c>
      <c r="C199" s="7">
        <v>14</v>
      </c>
      <c r="D199" s="2">
        <v>43437.599895833337</v>
      </c>
      <c r="E199" s="3" t="s">
        <v>1480</v>
      </c>
      <c r="F199" s="3">
        <v>24343</v>
      </c>
      <c r="G199" s="3" t="s">
        <v>65</v>
      </c>
      <c r="H199" s="3">
        <v>4490</v>
      </c>
      <c r="I199" s="3">
        <v>363</v>
      </c>
      <c r="J199" s="3">
        <v>4</v>
      </c>
      <c r="K199" s="3">
        <v>1</v>
      </c>
      <c r="L199" s="3"/>
      <c r="M199" s="2">
        <v>43437.603148148148</v>
      </c>
      <c r="N199" s="2">
        <v>43437.609849537039</v>
      </c>
      <c r="O199" s="3" t="s">
        <v>33</v>
      </c>
      <c r="P199" s="3" t="s">
        <v>34</v>
      </c>
      <c r="Q199" s="3" t="s">
        <v>63</v>
      </c>
      <c r="R199" s="3" t="s">
        <v>64</v>
      </c>
      <c r="S199" s="2">
        <v>43437.604525462964</v>
      </c>
      <c r="T199" s="2">
        <v>43437.604525462964</v>
      </c>
      <c r="U199" s="2">
        <v>43437.610891203702</v>
      </c>
      <c r="V199" s="2">
        <v>43437.610891203702</v>
      </c>
      <c r="W199" s="3"/>
      <c r="X199" s="2">
        <f t="shared" si="124"/>
        <v>43437.599895833337</v>
      </c>
      <c r="Y199" s="33">
        <f t="shared" si="125"/>
        <v>6.701388891087845E-3</v>
      </c>
      <c r="Z199" s="33">
        <f t="shared" si="126"/>
        <v>6.701388891087845E-3</v>
      </c>
      <c r="AA199" s="10"/>
      <c r="AB199" s="10">
        <f t="shared" si="127"/>
        <v>0</v>
      </c>
      <c r="AC199" s="10">
        <f t="shared" si="128"/>
        <v>3.2523148111067712E-3</v>
      </c>
      <c r="AD199" s="10"/>
      <c r="AE199" s="10"/>
    </row>
    <row r="200" spans="1:31" s="7" customFormat="1" x14ac:dyDescent="0.4">
      <c r="A200" s="16" t="str">
        <f t="shared" si="122"/>
        <v>-</v>
      </c>
      <c r="B200" s="16" t="str">
        <f t="shared" si="123"/>
        <v>-</v>
      </c>
      <c r="C200" s="7">
        <v>14</v>
      </c>
      <c r="D200" s="2">
        <v>43437.601388888892</v>
      </c>
      <c r="E200" s="3" t="s">
        <v>1501</v>
      </c>
      <c r="F200" s="3">
        <v>24344</v>
      </c>
      <c r="G200" s="3" t="s">
        <v>32</v>
      </c>
      <c r="H200" s="3">
        <v>8222</v>
      </c>
      <c r="I200" s="3">
        <v>440</v>
      </c>
      <c r="J200" s="3">
        <v>9</v>
      </c>
      <c r="K200" s="3">
        <v>2</v>
      </c>
      <c r="L200" s="3"/>
      <c r="M200" s="2">
        <v>43437.604629629626</v>
      </c>
      <c r="N200" s="2">
        <v>43437.612442129626</v>
      </c>
      <c r="O200" s="3" t="s">
        <v>55</v>
      </c>
      <c r="P200" s="3" t="s">
        <v>56</v>
      </c>
      <c r="Q200" s="3" t="s">
        <v>61</v>
      </c>
      <c r="R200" s="3" t="s">
        <v>62</v>
      </c>
      <c r="S200" s="2">
        <v>43437.605000000003</v>
      </c>
      <c r="T200" s="2">
        <v>43437.605000000003</v>
      </c>
      <c r="U200" s="2">
        <v>43437.618333333332</v>
      </c>
      <c r="V200" s="2">
        <v>43437.618333333332</v>
      </c>
      <c r="W200" s="3"/>
      <c r="X200" s="2">
        <f t="shared" si="124"/>
        <v>43437.601388888892</v>
      </c>
      <c r="Y200" s="33">
        <f t="shared" si="125"/>
        <v>7.8125E-3</v>
      </c>
      <c r="Z200" s="33">
        <f t="shared" si="126"/>
        <v>1.5625E-2</v>
      </c>
      <c r="AA200" s="10"/>
      <c r="AB200" s="10">
        <f t="shared" si="127"/>
        <v>0</v>
      </c>
      <c r="AC200" s="10">
        <f t="shared" si="128"/>
        <v>3.2407407343271188E-3</v>
      </c>
      <c r="AD200" s="10"/>
      <c r="AE200" s="10"/>
    </row>
    <row r="201" spans="1:31" s="7" customFormat="1" x14ac:dyDescent="0.4">
      <c r="A201" s="16" t="str">
        <f t="shared" si="122"/>
        <v>-</v>
      </c>
      <c r="B201" s="16" t="str">
        <f t="shared" si="123"/>
        <v>-</v>
      </c>
      <c r="C201" s="7">
        <v>14</v>
      </c>
      <c r="D201" s="2">
        <v>43437.601747685185</v>
      </c>
      <c r="E201" s="3" t="s">
        <v>1502</v>
      </c>
      <c r="F201" s="3">
        <v>24345</v>
      </c>
      <c r="G201" s="3" t="s">
        <v>65</v>
      </c>
      <c r="H201" s="3">
        <v>7887</v>
      </c>
      <c r="I201" s="3">
        <v>1001</v>
      </c>
      <c r="J201" s="3">
        <v>8</v>
      </c>
      <c r="K201" s="3">
        <v>1</v>
      </c>
      <c r="L201" s="3"/>
      <c r="M201" s="2">
        <v>43437.606990740744</v>
      </c>
      <c r="N201" s="2">
        <v>43437.611250000002</v>
      </c>
      <c r="O201" s="3" t="s">
        <v>22</v>
      </c>
      <c r="P201" s="3" t="s">
        <v>23</v>
      </c>
      <c r="Q201" s="3" t="s">
        <v>36</v>
      </c>
      <c r="R201" s="3" t="s">
        <v>37</v>
      </c>
      <c r="S201" s="2">
        <v>43437.609270833331</v>
      </c>
      <c r="T201" s="2">
        <v>43437.609270833331</v>
      </c>
      <c r="U201" s="2">
        <v>43437.617812500001</v>
      </c>
      <c r="V201" s="2">
        <v>43437.617812500001</v>
      </c>
      <c r="W201" s="3"/>
      <c r="X201" s="2">
        <f t="shared" si="124"/>
        <v>43437.601747685185</v>
      </c>
      <c r="Y201" s="33">
        <f t="shared" si="125"/>
        <v>4.2592592581058852E-3</v>
      </c>
      <c r="Z201" s="33">
        <f t="shared" si="126"/>
        <v>4.2592592581058852E-3</v>
      </c>
      <c r="AA201" s="10"/>
      <c r="AB201" s="10">
        <f t="shared" si="127"/>
        <v>0</v>
      </c>
      <c r="AC201" s="10">
        <f t="shared" si="128"/>
        <v>5.2430555588216521E-3</v>
      </c>
      <c r="AD201" s="10"/>
      <c r="AE201" s="10"/>
    </row>
    <row r="202" spans="1:31" s="7" customFormat="1" hidden="1" x14ac:dyDescent="0.4">
      <c r="A202" s="16" t="str">
        <f t="shared" si="122"/>
        <v>-</v>
      </c>
      <c r="B202" s="16" t="str">
        <f t="shared" si="123"/>
        <v>-</v>
      </c>
      <c r="C202" s="7">
        <v>14</v>
      </c>
      <c r="D202" s="2">
        <v>43437.604456018518</v>
      </c>
      <c r="E202" s="3" t="s">
        <v>1441</v>
      </c>
      <c r="F202" s="3">
        <v>24346</v>
      </c>
      <c r="G202" s="3" t="s">
        <v>95</v>
      </c>
      <c r="H202" s="3">
        <v>0</v>
      </c>
      <c r="I202" s="3">
        <v>180</v>
      </c>
      <c r="J202" s="3">
        <v>5</v>
      </c>
      <c r="K202" s="3">
        <v>3</v>
      </c>
      <c r="L202" s="3"/>
      <c r="M202" s="2">
        <v>43437.608819444446</v>
      </c>
      <c r="N202" s="2">
        <v>43437.615787037037</v>
      </c>
      <c r="O202" s="3" t="s">
        <v>43</v>
      </c>
      <c r="P202" s="3" t="s">
        <v>89</v>
      </c>
      <c r="Q202" s="3" t="s">
        <v>57</v>
      </c>
      <c r="R202" s="3" t="s">
        <v>58</v>
      </c>
      <c r="S202" s="2">
        <v>43437.608101851853</v>
      </c>
      <c r="T202" s="2">
        <v>43437.608101851853</v>
      </c>
      <c r="U202" s="2">
        <v>43437.620925925927</v>
      </c>
      <c r="V202" s="2">
        <v>43437.620925925927</v>
      </c>
      <c r="W202" s="3"/>
      <c r="X202" s="2">
        <f t="shared" si="124"/>
        <v>43437.604456018518</v>
      </c>
      <c r="Y202" s="33">
        <f t="shared" si="125"/>
        <v>6.9675925915362313E-3</v>
      </c>
      <c r="Z202" s="33">
        <f t="shared" si="126"/>
        <v>2.0902777774608694E-2</v>
      </c>
      <c r="AA202" s="10"/>
      <c r="AB202" s="10">
        <f t="shared" si="127"/>
        <v>7.1759259299142286E-4</v>
      </c>
      <c r="AC202" s="10">
        <f t="shared" si="128"/>
        <v>4.3634259272948839E-3</v>
      </c>
      <c r="AD202" s="10"/>
      <c r="AE202" s="10"/>
    </row>
    <row r="203" spans="1:31" s="7" customFormat="1" x14ac:dyDescent="0.4">
      <c r="A203" s="16" t="str">
        <f t="shared" si="120"/>
        <v>-</v>
      </c>
      <c r="B203" s="16" t="str">
        <f t="shared" si="121"/>
        <v>-</v>
      </c>
      <c r="C203" s="7">
        <v>14</v>
      </c>
      <c r="D203" s="2">
        <v>43437.60497685185</v>
      </c>
      <c r="E203" s="3" t="s">
        <v>1503</v>
      </c>
      <c r="F203" s="3">
        <v>24347</v>
      </c>
      <c r="G203" s="3" t="s">
        <v>32</v>
      </c>
      <c r="H203" s="3">
        <v>1310</v>
      </c>
      <c r="I203" s="3">
        <v>370</v>
      </c>
      <c r="J203" s="3">
        <v>10</v>
      </c>
      <c r="K203" s="3">
        <v>1</v>
      </c>
      <c r="L203" s="3"/>
      <c r="M203" s="2">
        <v>43437.607997685183</v>
      </c>
      <c r="N203" s="2">
        <v>43437.612997685188</v>
      </c>
      <c r="O203" s="3" t="s">
        <v>36</v>
      </c>
      <c r="P203" s="3" t="s">
        <v>37</v>
      </c>
      <c r="Q203" s="3" t="s">
        <v>71</v>
      </c>
      <c r="R203" s="3" t="s">
        <v>72</v>
      </c>
      <c r="S203" s="2">
        <v>43437.610578703701</v>
      </c>
      <c r="T203" s="2">
        <v>43437.610578703701</v>
      </c>
      <c r="U203" s="2">
        <v>43437.618113425924</v>
      </c>
      <c r="V203" s="2">
        <v>43437.618113425924</v>
      </c>
      <c r="W203" s="3"/>
      <c r="X203" s="2">
        <f t="shared" si="124"/>
        <v>43437.60497685185</v>
      </c>
      <c r="Y203" s="33">
        <f t="shared" si="125"/>
        <v>5.0000000046566129E-3</v>
      </c>
      <c r="Z203" s="33">
        <f t="shared" si="126"/>
        <v>5.0000000046566129E-3</v>
      </c>
      <c r="AA203" s="10"/>
      <c r="AB203" s="10">
        <f t="shared" si="127"/>
        <v>0</v>
      </c>
      <c r="AC203" s="10">
        <f t="shared" si="128"/>
        <v>3.0208333337213844E-3</v>
      </c>
      <c r="AD203" s="10"/>
      <c r="AE203" s="10"/>
    </row>
    <row r="204" spans="1:31" s="7" customFormat="1" x14ac:dyDescent="0.4">
      <c r="A204" s="16" t="str">
        <f t="shared" ref="A204:A212" si="129">IF(W204&gt;0, "★", "-")</f>
        <v>-</v>
      </c>
      <c r="B204" s="16" t="str">
        <f t="shared" ref="B204:B212" si="130">IF(L204&gt;0, "☆", "-")</f>
        <v>-</v>
      </c>
      <c r="C204" s="7">
        <v>14</v>
      </c>
      <c r="D204" s="2">
        <v>43437.606909722221</v>
      </c>
      <c r="E204" s="3" t="s">
        <v>1431</v>
      </c>
      <c r="F204" s="3">
        <v>24348</v>
      </c>
      <c r="G204" s="3" t="s">
        <v>97</v>
      </c>
      <c r="H204" s="3">
        <v>8206</v>
      </c>
      <c r="I204" s="3">
        <v>365</v>
      </c>
      <c r="J204" s="3">
        <v>7</v>
      </c>
      <c r="K204" s="3">
        <v>2</v>
      </c>
      <c r="L204" s="3"/>
      <c r="M204" s="2">
        <v>43437.610567129632</v>
      </c>
      <c r="N204" s="2">
        <v>43437.615358796298</v>
      </c>
      <c r="O204" s="3" t="s">
        <v>77</v>
      </c>
      <c r="P204" s="3" t="s">
        <v>78</v>
      </c>
      <c r="Q204" s="3" t="s">
        <v>30</v>
      </c>
      <c r="R204" s="3" t="s">
        <v>31</v>
      </c>
      <c r="S204" s="2">
        <v>43437.612210648149</v>
      </c>
      <c r="T204" s="2">
        <v>43437.612210648149</v>
      </c>
      <c r="U204" s="2">
        <v>43437.622002314813</v>
      </c>
      <c r="V204" s="2">
        <v>43437.622002314813</v>
      </c>
      <c r="W204" s="3"/>
      <c r="X204" s="2">
        <f t="shared" si="124"/>
        <v>43437.606909722221</v>
      </c>
      <c r="Y204" s="33">
        <f t="shared" si="125"/>
        <v>4.7916666662786156E-3</v>
      </c>
      <c r="Z204" s="33">
        <f t="shared" si="126"/>
        <v>9.5833333325572312E-3</v>
      </c>
      <c r="AA204" s="10"/>
      <c r="AB204" s="10">
        <f t="shared" si="127"/>
        <v>0</v>
      </c>
      <c r="AC204" s="10">
        <f t="shared" si="128"/>
        <v>3.6574074110831134E-3</v>
      </c>
      <c r="AD204" s="10"/>
      <c r="AE204" s="10"/>
    </row>
    <row r="205" spans="1:31" s="7" customFormat="1" x14ac:dyDescent="0.4">
      <c r="A205" s="16" t="str">
        <f t="shared" si="129"/>
        <v>-</v>
      </c>
      <c r="B205" s="16" t="str">
        <f t="shared" si="130"/>
        <v>-</v>
      </c>
      <c r="C205" s="7">
        <v>14</v>
      </c>
      <c r="D205" s="2">
        <v>43437.607187499998</v>
      </c>
      <c r="E205" s="3" t="s">
        <v>1504</v>
      </c>
      <c r="F205" s="3">
        <v>24349</v>
      </c>
      <c r="G205" s="3" t="s">
        <v>18</v>
      </c>
      <c r="H205" s="3">
        <v>5428</v>
      </c>
      <c r="I205" s="3">
        <v>700</v>
      </c>
      <c r="J205" s="3">
        <v>6</v>
      </c>
      <c r="K205" s="3">
        <v>1</v>
      </c>
      <c r="L205" s="3"/>
      <c r="M205" s="2">
        <v>43437.609456018516</v>
      </c>
      <c r="N205" s="2">
        <v>43437.615324074075</v>
      </c>
      <c r="O205" s="3" t="s">
        <v>63</v>
      </c>
      <c r="P205" s="3" t="s">
        <v>64</v>
      </c>
      <c r="Q205" s="3" t="s">
        <v>39</v>
      </c>
      <c r="R205" s="3" t="s">
        <v>40</v>
      </c>
      <c r="S205" s="2">
        <v>43437.610694444447</v>
      </c>
      <c r="T205" s="2">
        <v>43437.610694444447</v>
      </c>
      <c r="U205" s="2">
        <v>43437.622291666667</v>
      </c>
      <c r="V205" s="2">
        <v>43437.622291666667</v>
      </c>
      <c r="W205" s="3"/>
      <c r="X205" s="2">
        <f t="shared" si="124"/>
        <v>43437.607187499998</v>
      </c>
      <c r="Y205" s="33">
        <f t="shared" si="125"/>
        <v>5.8680555594037287E-3</v>
      </c>
      <c r="Z205" s="33">
        <f t="shared" si="126"/>
        <v>5.8680555594037287E-3</v>
      </c>
      <c r="AA205" s="10"/>
      <c r="AB205" s="10">
        <f t="shared" si="127"/>
        <v>0</v>
      </c>
      <c r="AC205" s="10">
        <f t="shared" si="128"/>
        <v>2.268518517666962E-3</v>
      </c>
      <c r="AD205" s="10"/>
      <c r="AE205" s="10"/>
    </row>
    <row r="206" spans="1:31" s="7" customFormat="1" x14ac:dyDescent="0.4">
      <c r="A206" s="16" t="str">
        <f t="shared" si="129"/>
        <v>★</v>
      </c>
      <c r="B206" s="16" t="str">
        <f t="shared" si="130"/>
        <v>-</v>
      </c>
      <c r="C206" s="7">
        <v>14</v>
      </c>
      <c r="D206" s="2">
        <v>43437.607592592591</v>
      </c>
      <c r="E206" s="3" t="s">
        <v>1505</v>
      </c>
      <c r="F206" s="3">
        <v>24350</v>
      </c>
      <c r="G206" s="3" t="s">
        <v>32</v>
      </c>
      <c r="H206" s="3">
        <v>7890</v>
      </c>
      <c r="I206" s="3">
        <v>407</v>
      </c>
      <c r="J206" s="3">
        <v>11</v>
      </c>
      <c r="K206" s="3">
        <v>2</v>
      </c>
      <c r="L206" s="3"/>
      <c r="M206" s="2">
        <v>43437.61791666667</v>
      </c>
      <c r="N206" s="2">
        <v>43437.621712962966</v>
      </c>
      <c r="O206" s="3" t="s">
        <v>53</v>
      </c>
      <c r="P206" s="3" t="s">
        <v>54</v>
      </c>
      <c r="Q206" s="3" t="s">
        <v>55</v>
      </c>
      <c r="R206" s="3" t="s">
        <v>56</v>
      </c>
      <c r="S206" s="2">
        <v>43437.618252314816</v>
      </c>
      <c r="T206" s="2">
        <v>43437.618252314816</v>
      </c>
      <c r="U206" s="2">
        <v>43437.624421296299</v>
      </c>
      <c r="V206" s="2">
        <v>43437.624768518515</v>
      </c>
      <c r="W206" s="2">
        <v>43437.614525462966</v>
      </c>
      <c r="X206" s="2">
        <f t="shared" si="124"/>
        <v>43437.614525462966</v>
      </c>
      <c r="Y206" s="33">
        <f t="shared" si="125"/>
        <v>3.796296296059154E-3</v>
      </c>
      <c r="Z206" s="33">
        <f t="shared" si="126"/>
        <v>7.5925925921183079E-3</v>
      </c>
      <c r="AA206" s="10"/>
      <c r="AB206" s="10">
        <f t="shared" si="127"/>
        <v>0</v>
      </c>
      <c r="AC206" s="10">
        <f t="shared" si="128"/>
        <v>3.3912037033587694E-3</v>
      </c>
      <c r="AD206" s="10"/>
      <c r="AE206" s="10"/>
    </row>
    <row r="207" spans="1:31" s="7" customFormat="1" x14ac:dyDescent="0.4">
      <c r="A207" s="16" t="str">
        <f t="shared" si="129"/>
        <v>-</v>
      </c>
      <c r="B207" s="16" t="str">
        <f t="shared" si="130"/>
        <v>-</v>
      </c>
      <c r="C207" s="7">
        <v>14</v>
      </c>
      <c r="D207" s="2">
        <v>43437.608078703706</v>
      </c>
      <c r="E207" s="3" t="s">
        <v>1448</v>
      </c>
      <c r="F207" s="3">
        <v>24351</v>
      </c>
      <c r="G207" s="3" t="s">
        <v>32</v>
      </c>
      <c r="H207" s="3">
        <v>6052</v>
      </c>
      <c r="I207" s="3">
        <v>581</v>
      </c>
      <c r="J207" s="3">
        <v>13</v>
      </c>
      <c r="K207" s="3">
        <v>3</v>
      </c>
      <c r="L207" s="3"/>
      <c r="M207" s="2">
        <v>43437.619212962964</v>
      </c>
      <c r="N207" s="2">
        <v>43437.631006944444</v>
      </c>
      <c r="O207" s="3" t="s">
        <v>53</v>
      </c>
      <c r="P207" s="3" t="s">
        <v>54</v>
      </c>
      <c r="Q207" s="3" t="s">
        <v>22</v>
      </c>
      <c r="R207" s="3" t="s">
        <v>23</v>
      </c>
      <c r="S207" s="2">
        <v>43437.61959490741</v>
      </c>
      <c r="T207" s="2">
        <v>43437.61959490741</v>
      </c>
      <c r="U207" s="2">
        <v>43437.636689814812</v>
      </c>
      <c r="V207" s="2">
        <v>43437.636689814812</v>
      </c>
      <c r="W207" s="3"/>
      <c r="X207" s="2">
        <f t="shared" si="124"/>
        <v>43437.608078703706</v>
      </c>
      <c r="Y207" s="33">
        <f t="shared" si="125"/>
        <v>1.1793981480877846E-2</v>
      </c>
      <c r="Z207" s="33">
        <f t="shared" si="126"/>
        <v>3.5381944442633539E-2</v>
      </c>
      <c r="AA207" s="10"/>
      <c r="AB207" s="10">
        <f t="shared" si="127"/>
        <v>0</v>
      </c>
      <c r="AC207" s="10">
        <f t="shared" si="128"/>
        <v>1.113425925723277E-2</v>
      </c>
      <c r="AD207" s="10"/>
      <c r="AE207" s="10"/>
    </row>
    <row r="208" spans="1:31" s="7" customFormat="1" x14ac:dyDescent="0.4">
      <c r="A208" s="16" t="str">
        <f>IF(W208&gt;0, "★", "-")</f>
        <v>-</v>
      </c>
      <c r="B208" s="16" t="str">
        <f>IF(L208&gt;0, "☆", "-")</f>
        <v>-</v>
      </c>
      <c r="C208" s="7">
        <v>14</v>
      </c>
      <c r="D208" s="2">
        <v>43437.608738425923</v>
      </c>
      <c r="E208" s="3" t="s">
        <v>1429</v>
      </c>
      <c r="F208" s="3">
        <v>24352</v>
      </c>
      <c r="G208" s="3" t="s">
        <v>32</v>
      </c>
      <c r="H208" s="3">
        <v>5679</v>
      </c>
      <c r="I208" s="3">
        <v>916</v>
      </c>
      <c r="J208" s="3">
        <v>10</v>
      </c>
      <c r="K208" s="3">
        <v>1</v>
      </c>
      <c r="L208" s="3"/>
      <c r="M208" s="2">
        <v>43437.612326388888</v>
      </c>
      <c r="N208" s="2">
        <v>43437.633935185186</v>
      </c>
      <c r="O208" s="3" t="s">
        <v>66</v>
      </c>
      <c r="P208" s="3" t="s">
        <v>67</v>
      </c>
      <c r="Q208" s="3" t="s">
        <v>22</v>
      </c>
      <c r="R208" s="3" t="s">
        <v>23</v>
      </c>
      <c r="S208" s="2">
        <v>43437.61582175926</v>
      </c>
      <c r="T208" s="2">
        <v>43437.61582175926</v>
      </c>
      <c r="U208" s="2">
        <v>43437.627418981479</v>
      </c>
      <c r="V208" s="2">
        <v>43437.627418981479</v>
      </c>
      <c r="W208" s="3"/>
      <c r="X208" s="2">
        <f t="shared" si="124"/>
        <v>43437.608738425923</v>
      </c>
      <c r="Y208" s="33">
        <f t="shared" si="125"/>
        <v>2.1608796298096422E-2</v>
      </c>
      <c r="Z208" s="33">
        <f t="shared" si="126"/>
        <v>2.1608796298096422E-2</v>
      </c>
      <c r="AA208" s="10"/>
      <c r="AB208" s="10">
        <f t="shared" si="127"/>
        <v>0</v>
      </c>
      <c r="AC208" s="10">
        <f t="shared" si="128"/>
        <v>3.5879629649571143E-3</v>
      </c>
      <c r="AD208" s="10"/>
      <c r="AE208" s="10"/>
    </row>
    <row r="209" spans="1:31" s="7" customFormat="1" x14ac:dyDescent="0.4">
      <c r="A209" s="16" t="str">
        <f>IF(W209&gt;0, "★", "-")</f>
        <v>-</v>
      </c>
      <c r="B209" s="16" t="str">
        <f>IF(L209&gt;0, "☆", "-")</f>
        <v>-</v>
      </c>
      <c r="C209" s="7">
        <v>14</v>
      </c>
      <c r="D209" s="2">
        <v>43437.609525462962</v>
      </c>
      <c r="E209" s="3" t="s">
        <v>1506</v>
      </c>
      <c r="F209" s="3">
        <v>24353</v>
      </c>
      <c r="G209" s="3" t="s">
        <v>32</v>
      </c>
      <c r="H209" s="3">
        <v>6424</v>
      </c>
      <c r="I209" s="3">
        <v>67</v>
      </c>
      <c r="J209" s="3">
        <v>8</v>
      </c>
      <c r="K209" s="3">
        <v>2</v>
      </c>
      <c r="L209" s="3"/>
      <c r="M209" s="2">
        <v>43437.614340277774</v>
      </c>
      <c r="N209" s="2">
        <v>43437.620069444441</v>
      </c>
      <c r="O209" s="3" t="s">
        <v>30</v>
      </c>
      <c r="P209" s="3" t="s">
        <v>31</v>
      </c>
      <c r="Q209" s="3" t="s">
        <v>53</v>
      </c>
      <c r="R209" s="3" t="s">
        <v>54</v>
      </c>
      <c r="S209" s="2">
        <v>43437.620057870372</v>
      </c>
      <c r="T209" s="2">
        <v>43437.620057870372</v>
      </c>
      <c r="U209" s="2">
        <v>43437.629317129627</v>
      </c>
      <c r="V209" s="2">
        <v>43437.629317129627</v>
      </c>
      <c r="W209" s="3"/>
      <c r="X209" s="2">
        <f t="shared" si="124"/>
        <v>43437.609525462962</v>
      </c>
      <c r="Y209" s="33">
        <f t="shared" si="125"/>
        <v>5.7291666671517305E-3</v>
      </c>
      <c r="Z209" s="33">
        <f t="shared" si="126"/>
        <v>1.1458333334303461E-2</v>
      </c>
      <c r="AA209" s="10"/>
      <c r="AB209" s="10">
        <f t="shared" si="127"/>
        <v>0</v>
      </c>
      <c r="AC209" s="10">
        <f t="shared" si="128"/>
        <v>4.8148148125619628E-3</v>
      </c>
      <c r="AD209" s="10"/>
      <c r="AE209" s="10"/>
    </row>
    <row r="210" spans="1:31" s="7" customFormat="1" x14ac:dyDescent="0.4">
      <c r="A210" s="16" t="str">
        <f>IF(W210&gt;0, "★", "-")</f>
        <v>-</v>
      </c>
      <c r="B210" s="16" t="str">
        <f>IF(L210&gt;0, "☆", "-")</f>
        <v>-</v>
      </c>
      <c r="C210" s="7">
        <v>14</v>
      </c>
      <c r="D210" s="2">
        <v>43437.612280092595</v>
      </c>
      <c r="E210" s="3" t="s">
        <v>1181</v>
      </c>
      <c r="F210" s="3">
        <v>24354</v>
      </c>
      <c r="G210" s="3" t="s">
        <v>65</v>
      </c>
      <c r="H210" s="3">
        <v>8115</v>
      </c>
      <c r="I210" s="3">
        <v>190</v>
      </c>
      <c r="J210" s="3">
        <v>9</v>
      </c>
      <c r="K210" s="3">
        <v>2</v>
      </c>
      <c r="L210" s="3"/>
      <c r="M210" s="2">
        <v>43437.618194444447</v>
      </c>
      <c r="N210" s="2">
        <v>43437.62327546296</v>
      </c>
      <c r="O210" s="3" t="s">
        <v>103</v>
      </c>
      <c r="P210" s="3" t="s">
        <v>19</v>
      </c>
      <c r="Q210" s="3" t="s">
        <v>30</v>
      </c>
      <c r="R210" s="3" t="s">
        <v>31</v>
      </c>
      <c r="S210" s="2">
        <v>43437.62122685185</v>
      </c>
      <c r="T210" s="2">
        <v>43437.62122685185</v>
      </c>
      <c r="U210" s="2">
        <v>43437.629490740743</v>
      </c>
      <c r="V210" s="2">
        <v>43437.629490740743</v>
      </c>
      <c r="W210" s="3"/>
      <c r="X210" s="2">
        <f t="shared" si="124"/>
        <v>43437.612280092595</v>
      </c>
      <c r="Y210" s="33">
        <f t="shared" si="125"/>
        <v>5.0810185130103491E-3</v>
      </c>
      <c r="Z210" s="33">
        <f t="shared" si="126"/>
        <v>1.0162037026020698E-2</v>
      </c>
      <c r="AA210" s="10"/>
      <c r="AB210" s="10">
        <f t="shared" si="127"/>
        <v>0</v>
      </c>
      <c r="AC210" s="10">
        <f t="shared" si="128"/>
        <v>5.914351851970423E-3</v>
      </c>
      <c r="AD210" s="10"/>
      <c r="AE210" s="10"/>
    </row>
    <row r="211" spans="1:31" s="7" customFormat="1" x14ac:dyDescent="0.4">
      <c r="A211" s="16" t="str">
        <f>IF(W211&gt;0, "★", "-")</f>
        <v>-</v>
      </c>
      <c r="B211" s="16" t="str">
        <f>IF(L211&gt;0, "☆", "-")</f>
        <v>-</v>
      </c>
      <c r="C211" s="7">
        <v>14</v>
      </c>
      <c r="D211" s="2">
        <v>43437.614108796297</v>
      </c>
      <c r="E211" s="3" t="s">
        <v>1390</v>
      </c>
      <c r="F211" s="3">
        <v>24356</v>
      </c>
      <c r="G211" s="3" t="s">
        <v>32</v>
      </c>
      <c r="H211" s="3">
        <v>8184</v>
      </c>
      <c r="I211" s="3">
        <v>574</v>
      </c>
      <c r="J211" s="3">
        <v>7</v>
      </c>
      <c r="K211" s="3">
        <v>2</v>
      </c>
      <c r="L211" s="3"/>
      <c r="M211" s="2">
        <v>43437.620509259257</v>
      </c>
      <c r="N211" s="2">
        <v>43437.623749999999</v>
      </c>
      <c r="O211" s="3" t="s">
        <v>73</v>
      </c>
      <c r="P211" s="3" t="s">
        <v>74</v>
      </c>
      <c r="Q211" s="3" t="s">
        <v>66</v>
      </c>
      <c r="R211" s="3" t="s">
        <v>67</v>
      </c>
      <c r="S211" s="2">
        <v>43437.623854166668</v>
      </c>
      <c r="T211" s="2">
        <v>43437.623854166668</v>
      </c>
      <c r="U211" s="2">
        <v>43437.63009259259</v>
      </c>
      <c r="V211" s="2">
        <v>43437.63009259259</v>
      </c>
      <c r="W211" s="3"/>
      <c r="X211" s="2">
        <f t="shared" si="124"/>
        <v>43437.614108796297</v>
      </c>
      <c r="Y211" s="33">
        <f t="shared" si="125"/>
        <v>3.2407407416030765E-3</v>
      </c>
      <c r="Z211" s="33">
        <f t="shared" si="126"/>
        <v>6.4814814832061529E-3</v>
      </c>
      <c r="AA211" s="10"/>
      <c r="AB211" s="10">
        <f t="shared" si="127"/>
        <v>0</v>
      </c>
      <c r="AC211" s="10">
        <f t="shared" si="128"/>
        <v>6.4004629603005014E-3</v>
      </c>
      <c r="AD211" s="10"/>
      <c r="AE211" s="10"/>
    </row>
    <row r="212" spans="1:31" s="7" customFormat="1" x14ac:dyDescent="0.4">
      <c r="A212" s="16" t="str">
        <f t="shared" si="129"/>
        <v>-</v>
      </c>
      <c r="B212" s="16" t="str">
        <f t="shared" si="130"/>
        <v>-</v>
      </c>
      <c r="C212" s="7">
        <v>14</v>
      </c>
      <c r="D212" s="2">
        <v>43437.61440972222</v>
      </c>
      <c r="E212" s="3" t="s">
        <v>1508</v>
      </c>
      <c r="F212" s="3">
        <v>24357</v>
      </c>
      <c r="G212" s="3" t="s">
        <v>18</v>
      </c>
      <c r="H212" s="3">
        <v>2303</v>
      </c>
      <c r="I212" s="3">
        <v>810</v>
      </c>
      <c r="J212" s="3">
        <v>1</v>
      </c>
      <c r="K212" s="3">
        <v>2</v>
      </c>
      <c r="L212" s="3"/>
      <c r="M212" s="2">
        <v>43437.615532407406</v>
      </c>
      <c r="N212" s="2">
        <v>43437.623773148145</v>
      </c>
      <c r="O212" s="3" t="s">
        <v>24</v>
      </c>
      <c r="P212" s="3" t="s">
        <v>25</v>
      </c>
      <c r="Q212" s="3" t="s">
        <v>33</v>
      </c>
      <c r="R212" s="3" t="s">
        <v>34</v>
      </c>
      <c r="S212" s="2">
        <v>43437.617673611108</v>
      </c>
      <c r="T212" s="2">
        <v>43437.617673611108</v>
      </c>
      <c r="U212" s="2">
        <v>43437.625509259262</v>
      </c>
      <c r="V212" s="2">
        <v>43437.625509259262</v>
      </c>
      <c r="W212" s="3"/>
      <c r="X212" s="2">
        <f t="shared" si="124"/>
        <v>43437.61440972222</v>
      </c>
      <c r="Y212" s="33">
        <f t="shared" si="125"/>
        <v>8.2407407389837317E-3</v>
      </c>
      <c r="Z212" s="33">
        <f t="shared" si="126"/>
        <v>1.6481481477967463E-2</v>
      </c>
      <c r="AA212" s="10"/>
      <c r="AB212" s="10">
        <f t="shared" si="127"/>
        <v>0</v>
      </c>
      <c r="AC212" s="10">
        <f t="shared" si="128"/>
        <v>1.1226851856918074E-3</v>
      </c>
      <c r="AD212" s="10"/>
      <c r="AE212" s="10"/>
    </row>
    <row r="213" spans="1:31" s="7" customFormat="1" x14ac:dyDescent="0.4">
      <c r="A213" s="16" t="str">
        <f t="shared" si="120"/>
        <v>-</v>
      </c>
      <c r="B213" s="16" t="str">
        <f t="shared" si="121"/>
        <v>-</v>
      </c>
      <c r="C213" s="7">
        <v>14</v>
      </c>
      <c r="D213" s="2">
        <v>43437.614722222221</v>
      </c>
      <c r="E213" s="3" t="s">
        <v>1509</v>
      </c>
      <c r="F213" s="3">
        <v>24358</v>
      </c>
      <c r="G213" s="3" t="s">
        <v>32</v>
      </c>
      <c r="H213" s="3">
        <v>8029</v>
      </c>
      <c r="I213" s="3">
        <v>37</v>
      </c>
      <c r="J213" s="3">
        <v>11</v>
      </c>
      <c r="K213" s="3">
        <v>1</v>
      </c>
      <c r="L213" s="3"/>
      <c r="M213" s="2">
        <v>43437.617997685185</v>
      </c>
      <c r="N213" s="2">
        <v>43437.626192129632</v>
      </c>
      <c r="O213" s="3" t="s">
        <v>53</v>
      </c>
      <c r="P213" s="3" t="s">
        <v>54</v>
      </c>
      <c r="Q213" s="3" t="s">
        <v>103</v>
      </c>
      <c r="R213" s="3" t="s">
        <v>19</v>
      </c>
      <c r="S213" s="2">
        <v>43437.618946759256</v>
      </c>
      <c r="T213" s="2">
        <v>43437.618946759256</v>
      </c>
      <c r="U213" s="2">
        <v>43437.631655092591</v>
      </c>
      <c r="V213" s="2">
        <v>43437.631655092591</v>
      </c>
      <c r="W213" s="3"/>
      <c r="X213" s="2">
        <f t="shared" si="124"/>
        <v>43437.614722222221</v>
      </c>
      <c r="Y213" s="33">
        <f t="shared" si="125"/>
        <v>8.1944444464170374E-3</v>
      </c>
      <c r="Z213" s="33">
        <f t="shared" si="126"/>
        <v>8.1944444464170374E-3</v>
      </c>
      <c r="AA213" s="10"/>
      <c r="AB213" s="10">
        <f t="shared" si="127"/>
        <v>0</v>
      </c>
      <c r="AC213" s="10">
        <f t="shared" si="128"/>
        <v>3.275462964666076E-3</v>
      </c>
      <c r="AD213" s="10"/>
      <c r="AE213" s="10"/>
    </row>
    <row r="214" spans="1:31" s="3" customFormat="1" x14ac:dyDescent="0.4">
      <c r="A214" s="16" t="str">
        <f t="shared" ref="A214:A221" si="131">IF(W214&gt;0, "★", "-")</f>
        <v>-</v>
      </c>
      <c r="B214" s="16" t="str">
        <f t="shared" ref="B214:B221" si="132">IF(L214&gt;0, "☆", "-")</f>
        <v>-</v>
      </c>
      <c r="C214" s="7">
        <v>14</v>
      </c>
      <c r="D214" s="2">
        <v>43437.614722222221</v>
      </c>
      <c r="E214" s="3" t="s">
        <v>1021</v>
      </c>
      <c r="F214" s="3">
        <v>24359</v>
      </c>
      <c r="G214" s="3" t="s">
        <v>18</v>
      </c>
      <c r="H214" s="3">
        <v>1888</v>
      </c>
      <c r="I214" s="3">
        <v>61</v>
      </c>
      <c r="J214" s="3">
        <v>10</v>
      </c>
      <c r="K214" s="3">
        <v>1</v>
      </c>
      <c r="M214" s="2">
        <v>43437.620740740742</v>
      </c>
      <c r="N214" s="2">
        <v>43437.627280092594</v>
      </c>
      <c r="O214" s="3" t="s">
        <v>26</v>
      </c>
      <c r="P214" s="3" t="s">
        <v>27</v>
      </c>
      <c r="Q214" s="3" t="s">
        <v>36</v>
      </c>
      <c r="R214" s="3" t="s">
        <v>37</v>
      </c>
      <c r="S214" s="2">
        <v>43437.618877314817</v>
      </c>
      <c r="T214" s="2">
        <v>43437.618877314817</v>
      </c>
      <c r="U214" s="2">
        <v>43437.627870370372</v>
      </c>
      <c r="V214" s="2">
        <v>43437.627870370372</v>
      </c>
      <c r="X214" s="2">
        <f t="shared" si="124"/>
        <v>43437.614722222221</v>
      </c>
      <c r="Y214" s="33">
        <f t="shared" si="125"/>
        <v>6.5393518525524996E-3</v>
      </c>
      <c r="Z214" s="33">
        <f t="shared" si="126"/>
        <v>6.5393518525524996E-3</v>
      </c>
      <c r="AA214" s="10"/>
      <c r="AB214" s="10">
        <f t="shared" si="127"/>
        <v>1.8634259249665774E-3</v>
      </c>
      <c r="AC214" s="10">
        <f t="shared" si="128"/>
        <v>6.0185185211594217E-3</v>
      </c>
      <c r="AD214" s="30"/>
      <c r="AE214" s="30"/>
    </row>
    <row r="215" spans="1:31" s="3" customFormat="1" x14ac:dyDescent="0.4">
      <c r="A215" s="16" t="str">
        <f t="shared" si="131"/>
        <v>-</v>
      </c>
      <c r="B215" s="16" t="str">
        <f t="shared" si="132"/>
        <v>-</v>
      </c>
      <c r="C215" s="7">
        <v>14</v>
      </c>
      <c r="D215" s="2">
        <v>43437.61546296296</v>
      </c>
      <c r="E215" s="3" t="s">
        <v>1507</v>
      </c>
      <c r="F215" s="3">
        <v>24360</v>
      </c>
      <c r="G215" s="3" t="s">
        <v>18</v>
      </c>
      <c r="H215" s="3">
        <v>8225</v>
      </c>
      <c r="I215" s="3">
        <v>670</v>
      </c>
      <c r="J215" s="3">
        <v>2</v>
      </c>
      <c r="K215" s="3">
        <v>1</v>
      </c>
      <c r="M215" s="2">
        <v>43437.621562499997</v>
      </c>
      <c r="N215" s="2">
        <v>43437.627175925925</v>
      </c>
      <c r="O215" s="3" t="s">
        <v>26</v>
      </c>
      <c r="P215" s="3" t="s">
        <v>27</v>
      </c>
      <c r="Q215" s="3" t="s">
        <v>46</v>
      </c>
      <c r="R215" s="3" t="s">
        <v>47</v>
      </c>
      <c r="S215" s="2">
        <v>43437.623148148145</v>
      </c>
      <c r="T215" s="2">
        <v>43437.623148148145</v>
      </c>
      <c r="U215" s="2">
        <v>43437.632488425923</v>
      </c>
      <c r="V215" s="2">
        <v>43437.630960648145</v>
      </c>
      <c r="X215" s="2">
        <f t="shared" si="124"/>
        <v>43437.61546296296</v>
      </c>
      <c r="Y215" s="33">
        <f t="shared" si="125"/>
        <v>5.6134259284590371E-3</v>
      </c>
      <c r="Z215" s="33">
        <f t="shared" si="126"/>
        <v>5.6134259284590371E-3</v>
      </c>
      <c r="AA215" s="10"/>
      <c r="AB215" s="10">
        <f t="shared" si="127"/>
        <v>0</v>
      </c>
      <c r="AC215" s="10">
        <f t="shared" si="128"/>
        <v>6.0995370367891155E-3</v>
      </c>
      <c r="AD215" s="30"/>
      <c r="AE215" s="30"/>
    </row>
    <row r="216" spans="1:31" s="3" customFormat="1" x14ac:dyDescent="0.4">
      <c r="A216" s="16" t="str">
        <f t="shared" si="131"/>
        <v>-</v>
      </c>
      <c r="B216" s="16" t="str">
        <f t="shared" si="132"/>
        <v>-</v>
      </c>
      <c r="C216" s="7">
        <v>14</v>
      </c>
      <c r="D216" s="2">
        <v>43437.621203703704</v>
      </c>
      <c r="E216" s="3" t="s">
        <v>1512</v>
      </c>
      <c r="F216" s="3">
        <v>24363</v>
      </c>
      <c r="G216" s="3" t="s">
        <v>32</v>
      </c>
      <c r="H216" s="3">
        <v>8227</v>
      </c>
      <c r="I216" s="3">
        <v>633</v>
      </c>
      <c r="J216" s="3">
        <v>7</v>
      </c>
      <c r="K216" s="3">
        <v>1</v>
      </c>
      <c r="M216" s="2">
        <v>43437.622141203705</v>
      </c>
      <c r="N216" s="2">
        <v>43437.629317129627</v>
      </c>
      <c r="O216" s="3" t="s">
        <v>44</v>
      </c>
      <c r="P216" s="3" t="s">
        <v>45</v>
      </c>
      <c r="Q216" s="3" t="s">
        <v>38</v>
      </c>
      <c r="R216" s="3" t="s">
        <v>106</v>
      </c>
      <c r="S216" s="2">
        <v>43437.624120370368</v>
      </c>
      <c r="T216" s="2">
        <v>43437.624120370368</v>
      </c>
      <c r="U216" s="2">
        <v>43437.635243055556</v>
      </c>
      <c r="V216" s="2">
        <v>43437.635243055556</v>
      </c>
      <c r="X216" s="2">
        <f t="shared" si="124"/>
        <v>43437.621203703704</v>
      </c>
      <c r="Y216" s="33">
        <f t="shared" si="125"/>
        <v>7.175925922638271E-3</v>
      </c>
      <c r="Z216" s="33">
        <f t="shared" si="126"/>
        <v>7.175925922638271E-3</v>
      </c>
      <c r="AA216" s="10"/>
      <c r="AB216" s="10">
        <f t="shared" si="127"/>
        <v>0</v>
      </c>
      <c r="AC216" s="10">
        <f t="shared" si="128"/>
        <v>9.3750000087311491E-4</v>
      </c>
      <c r="AD216" s="30"/>
      <c r="AE216" s="30"/>
    </row>
    <row r="217" spans="1:31" s="3" customFormat="1" x14ac:dyDescent="0.4">
      <c r="A217" s="16" t="str">
        <f t="shared" si="131"/>
        <v>-</v>
      </c>
      <c r="B217" s="16" t="str">
        <f t="shared" si="132"/>
        <v>-</v>
      </c>
      <c r="C217" s="7">
        <v>14</v>
      </c>
      <c r="D217" s="2">
        <v>43437.621932870374</v>
      </c>
      <c r="E217" s="3" t="s">
        <v>1510</v>
      </c>
      <c r="F217" s="3">
        <v>24364</v>
      </c>
      <c r="G217" s="3" t="s">
        <v>110</v>
      </c>
      <c r="H217" s="3">
        <v>5163</v>
      </c>
      <c r="I217" s="3">
        <v>167</v>
      </c>
      <c r="J217" s="3">
        <v>2</v>
      </c>
      <c r="K217" s="3">
        <v>1</v>
      </c>
      <c r="M217" s="2">
        <v>43437.627326388887</v>
      </c>
      <c r="N217" s="2">
        <v>43437.632268518515</v>
      </c>
      <c r="O217" s="3" t="s">
        <v>46</v>
      </c>
      <c r="P217" s="3" t="s">
        <v>47</v>
      </c>
      <c r="Q217" s="3" t="s">
        <v>75</v>
      </c>
      <c r="R217" s="3" t="s">
        <v>76</v>
      </c>
      <c r="S217" s="2">
        <v>43437.630960648145</v>
      </c>
      <c r="T217" s="2">
        <v>43437.630960648145</v>
      </c>
      <c r="U217" s="2">
        <v>43437.641805555555</v>
      </c>
      <c r="V217" s="2">
        <v>43437.641805555555</v>
      </c>
      <c r="X217" s="2">
        <f t="shared" si="124"/>
        <v>43437.621932870374</v>
      </c>
      <c r="Y217" s="33">
        <f t="shared" si="125"/>
        <v>4.9421296280343086E-3</v>
      </c>
      <c r="Z217" s="33">
        <f t="shared" si="126"/>
        <v>4.9421296280343086E-3</v>
      </c>
      <c r="AA217" s="10"/>
      <c r="AB217" s="10">
        <f t="shared" si="127"/>
        <v>0</v>
      </c>
      <c r="AC217" s="10">
        <f t="shared" si="128"/>
        <v>5.3935185133013874E-3</v>
      </c>
      <c r="AD217" s="30"/>
      <c r="AE217" s="30"/>
    </row>
    <row r="218" spans="1:31" s="3" customFormat="1" hidden="1" x14ac:dyDescent="0.4">
      <c r="A218" s="16" t="str">
        <f t="shared" si="131"/>
        <v>-</v>
      </c>
      <c r="B218" s="16" t="str">
        <f t="shared" si="132"/>
        <v>-</v>
      </c>
      <c r="C218" s="7">
        <v>14</v>
      </c>
      <c r="D218" s="2">
        <v>43437.621944444443</v>
      </c>
      <c r="E218" s="3" t="s">
        <v>1513</v>
      </c>
      <c r="F218" s="3">
        <v>24365</v>
      </c>
      <c r="G218" s="3" t="s">
        <v>95</v>
      </c>
      <c r="H218" s="3">
        <v>0</v>
      </c>
      <c r="I218" s="3">
        <v>504</v>
      </c>
      <c r="J218" s="3">
        <v>1</v>
      </c>
      <c r="K218" s="3">
        <v>3</v>
      </c>
      <c r="M218" s="2">
        <v>43437.630335648151</v>
      </c>
      <c r="N218" s="2">
        <v>43437.635659722226</v>
      </c>
      <c r="O218" s="3" t="s">
        <v>61</v>
      </c>
      <c r="P218" s="3" t="s">
        <v>62</v>
      </c>
      <c r="Q218" s="3" t="s">
        <v>30</v>
      </c>
      <c r="R218" s="3" t="s">
        <v>31</v>
      </c>
      <c r="S218" s="2">
        <v>43437.632638888892</v>
      </c>
      <c r="T218" s="2">
        <v>43437.632638888892</v>
      </c>
      <c r="U218" s="2">
        <v>43437.643784722219</v>
      </c>
      <c r="V218" s="2">
        <v>43437.643784722219</v>
      </c>
      <c r="X218" s="2">
        <f t="shared" si="124"/>
        <v>43437.621944444443</v>
      </c>
      <c r="Y218" s="33">
        <f t="shared" si="125"/>
        <v>5.324074074451346E-3</v>
      </c>
      <c r="Z218" s="33">
        <f t="shared" si="126"/>
        <v>1.5972222223354038E-2</v>
      </c>
      <c r="AA218" s="10"/>
      <c r="AB218" s="10">
        <f t="shared" si="127"/>
        <v>0</v>
      </c>
      <c r="AC218" s="10">
        <f t="shared" si="128"/>
        <v>8.3912037080153823E-3</v>
      </c>
      <c r="AD218" s="30"/>
      <c r="AE218" s="30"/>
    </row>
    <row r="219" spans="1:31" s="3" customFormat="1" x14ac:dyDescent="0.4">
      <c r="A219" s="16" t="str">
        <f t="shared" si="131"/>
        <v>-</v>
      </c>
      <c r="B219" s="16" t="str">
        <f t="shared" si="132"/>
        <v>-</v>
      </c>
      <c r="C219" s="7">
        <v>14</v>
      </c>
      <c r="D219" s="2">
        <v>43437.622060185182</v>
      </c>
      <c r="E219" s="3" t="s">
        <v>1511</v>
      </c>
      <c r="F219" s="3">
        <v>24366</v>
      </c>
      <c r="G219" s="3" t="s">
        <v>32</v>
      </c>
      <c r="H219" s="3">
        <v>1347</v>
      </c>
      <c r="I219" s="3">
        <v>782</v>
      </c>
      <c r="J219" s="3">
        <v>9</v>
      </c>
      <c r="K219" s="3">
        <v>1</v>
      </c>
      <c r="M219" s="2">
        <v>43437.624398148146</v>
      </c>
      <c r="N219" s="2">
        <v>43437.630914351852</v>
      </c>
      <c r="O219" s="3" t="s">
        <v>44</v>
      </c>
      <c r="P219" s="3" t="s">
        <v>45</v>
      </c>
      <c r="Q219" s="3" t="s">
        <v>38</v>
      </c>
      <c r="R219" s="3" t="s">
        <v>106</v>
      </c>
      <c r="S219" s="2">
        <v>43437.627638888887</v>
      </c>
      <c r="T219" s="2">
        <v>43437.627638888887</v>
      </c>
      <c r="U219" s="2">
        <v>43437.636238425926</v>
      </c>
      <c r="V219" s="2">
        <v>43437.636238425926</v>
      </c>
      <c r="X219" s="2">
        <f t="shared" si="124"/>
        <v>43437.622060185182</v>
      </c>
      <c r="Y219" s="33">
        <f t="shared" si="125"/>
        <v>6.5162037062691525E-3</v>
      </c>
      <c r="Z219" s="33">
        <f t="shared" si="126"/>
        <v>6.5162037062691525E-3</v>
      </c>
      <c r="AA219" s="10"/>
      <c r="AB219" s="10">
        <f t="shared" si="127"/>
        <v>0</v>
      </c>
      <c r="AC219" s="10">
        <f t="shared" si="128"/>
        <v>2.3379629637929611E-3</v>
      </c>
      <c r="AD219" s="30"/>
      <c r="AE219" s="30"/>
    </row>
    <row r="220" spans="1:31" s="3" customFormat="1" x14ac:dyDescent="0.4">
      <c r="A220" s="16" t="str">
        <f t="shared" si="131"/>
        <v>-</v>
      </c>
      <c r="B220" s="16" t="str">
        <f t="shared" si="132"/>
        <v>-</v>
      </c>
      <c r="C220" s="7">
        <v>14</v>
      </c>
      <c r="D220" s="2">
        <v>43437.622476851851</v>
      </c>
      <c r="E220" s="3" t="s">
        <v>1413</v>
      </c>
      <c r="F220" s="3">
        <v>24367</v>
      </c>
      <c r="G220" s="3" t="s">
        <v>18</v>
      </c>
      <c r="H220" s="3">
        <v>4746</v>
      </c>
      <c r="I220" s="3">
        <v>982</v>
      </c>
      <c r="J220" s="3">
        <v>8</v>
      </c>
      <c r="K220" s="3">
        <v>2</v>
      </c>
      <c r="M220" s="2">
        <v>43437.624108796299</v>
      </c>
      <c r="N220" s="2">
        <v>43437.629016203704</v>
      </c>
      <c r="O220" s="3" t="s">
        <v>43</v>
      </c>
      <c r="P220" s="3" t="s">
        <v>89</v>
      </c>
      <c r="Q220" s="3" t="s">
        <v>53</v>
      </c>
      <c r="R220" s="3" t="s">
        <v>54</v>
      </c>
      <c r="S220" s="2">
        <v>43437.624872685185</v>
      </c>
      <c r="T220" s="2">
        <v>43437.624872685185</v>
      </c>
      <c r="U220" s="2">
        <v>43437.628506944442</v>
      </c>
      <c r="V220" s="2">
        <v>43437.628506944442</v>
      </c>
      <c r="X220" s="2">
        <f t="shared" si="124"/>
        <v>43437.622476851851</v>
      </c>
      <c r="Y220" s="33">
        <f t="shared" si="125"/>
        <v>4.907407404971309E-3</v>
      </c>
      <c r="Z220" s="33">
        <f t="shared" si="126"/>
        <v>9.814814809942618E-3</v>
      </c>
      <c r="AA220" s="10"/>
      <c r="AB220" s="10">
        <f t="shared" si="127"/>
        <v>0</v>
      </c>
      <c r="AC220" s="10">
        <f t="shared" si="128"/>
        <v>1.6319444475811906E-3</v>
      </c>
      <c r="AD220" s="30"/>
      <c r="AE220" s="30"/>
    </row>
    <row r="221" spans="1:31" s="3" customFormat="1" x14ac:dyDescent="0.4">
      <c r="A221" s="16" t="str">
        <f t="shared" si="131"/>
        <v>-</v>
      </c>
      <c r="B221" s="16" t="str">
        <f t="shared" si="132"/>
        <v>-</v>
      </c>
      <c r="C221" s="7">
        <v>14</v>
      </c>
      <c r="D221" s="2">
        <v>43437.622650462959</v>
      </c>
      <c r="E221" s="3" t="s">
        <v>1503</v>
      </c>
      <c r="F221" s="3">
        <v>24368</v>
      </c>
      <c r="G221" s="3" t="s">
        <v>32</v>
      </c>
      <c r="H221" s="3">
        <v>1310</v>
      </c>
      <c r="I221" s="3">
        <v>716</v>
      </c>
      <c r="J221" s="3">
        <v>11</v>
      </c>
      <c r="K221" s="3">
        <v>1</v>
      </c>
      <c r="M221" s="2">
        <v>43437.624062499999</v>
      </c>
      <c r="N221" s="2">
        <v>43437.629236111112</v>
      </c>
      <c r="O221" s="3" t="s">
        <v>71</v>
      </c>
      <c r="P221" s="3" t="s">
        <v>72</v>
      </c>
      <c r="Q221" s="3" t="s">
        <v>36</v>
      </c>
      <c r="R221" s="3" t="s">
        <v>37</v>
      </c>
      <c r="S221" s="2">
        <v>43437.625694444447</v>
      </c>
      <c r="T221" s="2">
        <v>43437.625694444447</v>
      </c>
      <c r="U221" s="2">
        <v>43437.63690972222</v>
      </c>
      <c r="V221" s="2">
        <v>43437.63690972222</v>
      </c>
      <c r="X221" s="2">
        <f t="shared" si="124"/>
        <v>43437.622650462959</v>
      </c>
      <c r="Y221" s="33">
        <f t="shared" si="125"/>
        <v>5.173611112695653E-3</v>
      </c>
      <c r="Z221" s="33">
        <f t="shared" si="126"/>
        <v>5.173611112695653E-3</v>
      </c>
      <c r="AA221" s="10"/>
      <c r="AB221" s="10">
        <f t="shared" si="127"/>
        <v>0</v>
      </c>
      <c r="AC221" s="10">
        <f t="shared" si="128"/>
        <v>1.4120370396994986E-3</v>
      </c>
      <c r="AD221" s="30"/>
      <c r="AE221" s="30"/>
    </row>
    <row r="222" spans="1:31" s="7" customFormat="1" hidden="1" x14ac:dyDescent="0.4">
      <c r="A222" s="16" t="str">
        <f t="shared" ref="A222:A231" si="133">IF(W222&gt;0, "★", "-")</f>
        <v>-</v>
      </c>
      <c r="B222" s="16" t="str">
        <f t="shared" ref="B222:B231" si="134">IF(L222&gt;0, "☆", "-")</f>
        <v>-</v>
      </c>
      <c r="C222" s="7">
        <v>14</v>
      </c>
      <c r="D222" s="2">
        <v>43437.622847222221</v>
      </c>
      <c r="E222" s="3" t="s">
        <v>1514</v>
      </c>
      <c r="F222" s="3">
        <v>24370</v>
      </c>
      <c r="G222" s="3" t="s">
        <v>96</v>
      </c>
      <c r="H222" s="3">
        <v>0</v>
      </c>
      <c r="I222" s="3">
        <v>735</v>
      </c>
      <c r="J222" s="3">
        <v>6</v>
      </c>
      <c r="K222" s="3">
        <v>1</v>
      </c>
      <c r="L222" s="3"/>
      <c r="M222" s="2">
        <v>43437.63685185185</v>
      </c>
      <c r="N222" s="2">
        <v>43437.64875</v>
      </c>
      <c r="O222" s="3" t="s">
        <v>63</v>
      </c>
      <c r="P222" s="3" t="s">
        <v>64</v>
      </c>
      <c r="Q222" s="3" t="s">
        <v>51</v>
      </c>
      <c r="R222" s="3" t="s">
        <v>52</v>
      </c>
      <c r="S222" s="2">
        <v>43437.638807870368</v>
      </c>
      <c r="T222" s="2">
        <v>43437.638807870368</v>
      </c>
      <c r="U222" s="2">
        <v>43437.649027777778</v>
      </c>
      <c r="V222" s="2">
        <v>43437.649027777778</v>
      </c>
      <c r="W222" s="3"/>
      <c r="X222" s="2">
        <f t="shared" si="124"/>
        <v>43437.622847222221</v>
      </c>
      <c r="Y222" s="33">
        <f t="shared" si="125"/>
        <v>1.1898148150066845E-2</v>
      </c>
      <c r="Z222" s="33">
        <f t="shared" si="126"/>
        <v>1.1898148150066845E-2</v>
      </c>
      <c r="AA222" s="10"/>
      <c r="AB222" s="10">
        <f t="shared" si="127"/>
        <v>0</v>
      </c>
      <c r="AC222" s="10">
        <f t="shared" si="128"/>
        <v>1.4004629629198462E-2</v>
      </c>
      <c r="AD222" s="10"/>
      <c r="AE222" s="10"/>
    </row>
    <row r="223" spans="1:31" s="3" customFormat="1" hidden="1" x14ac:dyDescent="0.4">
      <c r="A223" s="16" t="str">
        <f t="shared" si="133"/>
        <v>-</v>
      </c>
      <c r="B223" s="16" t="str">
        <f t="shared" si="134"/>
        <v>☆</v>
      </c>
      <c r="C223" s="7">
        <v>14</v>
      </c>
      <c r="D223" s="2">
        <v>43437.623796296299</v>
      </c>
      <c r="E223" s="3" t="s">
        <v>1515</v>
      </c>
      <c r="F223" s="3">
        <v>24371</v>
      </c>
      <c r="G223" s="3" t="s">
        <v>96</v>
      </c>
      <c r="H223" s="3">
        <v>0</v>
      </c>
      <c r="I223" s="3">
        <v>774</v>
      </c>
      <c r="J223" s="3">
        <v>13</v>
      </c>
      <c r="K223" s="3">
        <v>2</v>
      </c>
      <c r="L223" s="2">
        <v>43437.631481481483</v>
      </c>
      <c r="O223" s="3" t="s">
        <v>63</v>
      </c>
      <c r="P223" s="3" t="s">
        <v>64</v>
      </c>
      <c r="Q223" s="3" t="s">
        <v>24</v>
      </c>
      <c r="R223" s="3" t="s">
        <v>25</v>
      </c>
      <c r="S223" s="2">
        <v>43437.639004629629</v>
      </c>
      <c r="U223" s="2">
        <v>43437.648055555554</v>
      </c>
      <c r="X223" s="2">
        <f t="shared" si="124"/>
        <v>43437.623796296299</v>
      </c>
      <c r="Y223" s="33">
        <f t="shared" si="125"/>
        <v>0</v>
      </c>
      <c r="Z223" s="33">
        <f t="shared" si="126"/>
        <v>0</v>
      </c>
      <c r="AA223" s="10"/>
      <c r="AB223" s="10">
        <f t="shared" si="127"/>
        <v>0</v>
      </c>
      <c r="AC223" s="10">
        <f t="shared" si="128"/>
        <v>1.5208333330519963E-2</v>
      </c>
      <c r="AD223" s="30"/>
      <c r="AE223" s="30"/>
    </row>
    <row r="224" spans="1:31" s="7" customFormat="1" hidden="1" x14ac:dyDescent="0.4">
      <c r="A224" s="16" t="str">
        <f t="shared" ref="A224:A230" si="135">IF(W224&gt;0, "★", "-")</f>
        <v>-</v>
      </c>
      <c r="B224" s="16" t="str">
        <f t="shared" ref="B224:B230" si="136">IF(L224&gt;0, "☆", "-")</f>
        <v>☆</v>
      </c>
      <c r="C224" s="7">
        <v>14</v>
      </c>
      <c r="D224" s="2">
        <v>43437.59479166667</v>
      </c>
      <c r="E224" s="3" t="s">
        <v>1248</v>
      </c>
      <c r="F224" s="3">
        <v>24329</v>
      </c>
      <c r="G224" s="3" t="s">
        <v>97</v>
      </c>
      <c r="H224" s="3">
        <v>8186</v>
      </c>
      <c r="I224" s="3">
        <v>530</v>
      </c>
      <c r="J224" s="3">
        <v>13</v>
      </c>
      <c r="K224" s="3">
        <v>2</v>
      </c>
      <c r="L224" s="2">
        <v>43437.594942129632</v>
      </c>
      <c r="M224" s="3"/>
      <c r="N224" s="3"/>
      <c r="O224" s="3" t="s">
        <v>36</v>
      </c>
      <c r="P224" s="3" t="s">
        <v>37</v>
      </c>
      <c r="Q224" s="3" t="s">
        <v>46</v>
      </c>
      <c r="R224" s="3" t="s">
        <v>47</v>
      </c>
      <c r="S224" s="2">
        <v>43437.600162037037</v>
      </c>
      <c r="T224" s="3"/>
      <c r="U224" s="2">
        <v>43437.605682870373</v>
      </c>
      <c r="V224" s="3"/>
      <c r="W224" s="3"/>
      <c r="X224" s="2">
        <f t="shared" ref="X224:X230" si="137">IF(W224&gt;0,W224,D224)</f>
        <v>43437.59479166667</v>
      </c>
      <c r="Y224" s="33">
        <f t="shared" ref="Y224:Y230" si="138">N224-M224</f>
        <v>0</v>
      </c>
      <c r="Z224" s="33">
        <f t="shared" ref="Z224:Z230" si="139">Y224*K224</f>
        <v>0</v>
      </c>
      <c r="AA224" s="10"/>
      <c r="AB224" s="10">
        <f t="shared" ref="AB224:AB230" si="140">IF(IF(A224="☆",L224-S224,M224-S224)&lt;0,0,IF(A224="☆",L224-S224,M224-S224))</f>
        <v>0</v>
      </c>
      <c r="AC224" s="10">
        <f t="shared" ref="AC224:AC230" si="141">IF(IF(B224="☆",(IF(L224&gt;S224,L224-X224,S224-X224)),M224-X224)&lt;0,0,IF(B224="☆",(IF(L224&gt;S224,L224-X224,S224-X224)),M224-X224))</f>
        <v>5.3703703670180403E-3</v>
      </c>
      <c r="AD224" s="10"/>
      <c r="AE224" s="10"/>
    </row>
    <row r="225" spans="1:31" s="7" customFormat="1" hidden="1" x14ac:dyDescent="0.4">
      <c r="A225" s="16" t="str">
        <f t="shared" si="135"/>
        <v>-</v>
      </c>
      <c r="B225" s="16" t="str">
        <f t="shared" si="136"/>
        <v>☆</v>
      </c>
      <c r="C225" s="7">
        <v>14</v>
      </c>
      <c r="D225" s="2">
        <v>43437.596180555556</v>
      </c>
      <c r="E225" s="3" t="s">
        <v>1478</v>
      </c>
      <c r="F225" s="3">
        <v>24334</v>
      </c>
      <c r="G225" s="3" t="s">
        <v>96</v>
      </c>
      <c r="H225" s="3">
        <v>0</v>
      </c>
      <c r="I225" s="3">
        <v>549</v>
      </c>
      <c r="J225" s="3">
        <v>9</v>
      </c>
      <c r="K225" s="3">
        <v>1</v>
      </c>
      <c r="L225" s="2">
        <v>43437.596504629626</v>
      </c>
      <c r="M225" s="3"/>
      <c r="N225" s="3"/>
      <c r="O225" s="3" t="s">
        <v>53</v>
      </c>
      <c r="P225" s="3" t="s">
        <v>54</v>
      </c>
      <c r="Q225" s="3" t="s">
        <v>63</v>
      </c>
      <c r="R225" s="3" t="s">
        <v>64</v>
      </c>
      <c r="S225" s="2">
        <v>43437.598761574074</v>
      </c>
      <c r="T225" s="3"/>
      <c r="U225" s="2">
        <v>43437.613240740742</v>
      </c>
      <c r="V225" s="3"/>
      <c r="W225" s="3"/>
      <c r="X225" s="2">
        <f t="shared" si="137"/>
        <v>43437.596180555556</v>
      </c>
      <c r="Y225" s="33">
        <f t="shared" si="138"/>
        <v>0</v>
      </c>
      <c r="Z225" s="33">
        <f t="shared" si="139"/>
        <v>0</v>
      </c>
      <c r="AA225" s="10"/>
      <c r="AB225" s="10">
        <f t="shared" si="140"/>
        <v>0</v>
      </c>
      <c r="AC225" s="10">
        <f t="shared" si="141"/>
        <v>2.5810185179580003E-3</v>
      </c>
      <c r="AD225" s="10"/>
      <c r="AE225" s="10"/>
    </row>
    <row r="226" spans="1:31" s="7" customFormat="1" hidden="1" x14ac:dyDescent="0.4">
      <c r="A226" s="16" t="str">
        <f t="shared" si="135"/>
        <v>-</v>
      </c>
      <c r="B226" s="16" t="str">
        <f t="shared" si="136"/>
        <v>☆</v>
      </c>
      <c r="C226" s="7">
        <v>14</v>
      </c>
      <c r="D226" s="2">
        <v>43437.596909722219</v>
      </c>
      <c r="E226" s="3" t="s">
        <v>1496</v>
      </c>
      <c r="F226" s="3">
        <v>24338</v>
      </c>
      <c r="G226" s="3" t="s">
        <v>95</v>
      </c>
      <c r="H226" s="3">
        <v>0</v>
      </c>
      <c r="I226" s="3">
        <v>540</v>
      </c>
      <c r="J226" s="3">
        <v>10</v>
      </c>
      <c r="K226" s="3">
        <v>2</v>
      </c>
      <c r="L226" s="2">
        <v>43437.597245370373</v>
      </c>
      <c r="M226" s="3"/>
      <c r="N226" s="3"/>
      <c r="O226" s="3" t="s">
        <v>61</v>
      </c>
      <c r="P226" s="3" t="s">
        <v>62</v>
      </c>
      <c r="Q226" s="3" t="s">
        <v>103</v>
      </c>
      <c r="R226" s="3" t="s">
        <v>19</v>
      </c>
      <c r="S226" s="2">
        <v>43437.603125000001</v>
      </c>
      <c r="T226" s="3"/>
      <c r="U226" s="2">
        <v>43437.61010416667</v>
      </c>
      <c r="V226" s="3"/>
      <c r="W226" s="3"/>
      <c r="X226" s="2">
        <f t="shared" si="137"/>
        <v>43437.596909722219</v>
      </c>
      <c r="Y226" s="33">
        <f t="shared" si="138"/>
        <v>0</v>
      </c>
      <c r="Z226" s="33">
        <f t="shared" si="139"/>
        <v>0</v>
      </c>
      <c r="AA226" s="10"/>
      <c r="AB226" s="10">
        <f t="shared" si="140"/>
        <v>0</v>
      </c>
      <c r="AC226" s="10">
        <f t="shared" si="141"/>
        <v>6.2152777827577665E-3</v>
      </c>
      <c r="AD226" s="10"/>
      <c r="AE226" s="10"/>
    </row>
    <row r="227" spans="1:31" s="7" customFormat="1" hidden="1" x14ac:dyDescent="0.4">
      <c r="A227" s="16" t="str">
        <f t="shared" si="135"/>
        <v>-</v>
      </c>
      <c r="B227" s="16" t="str">
        <f t="shared" si="136"/>
        <v>☆</v>
      </c>
      <c r="C227" s="7">
        <v>14</v>
      </c>
      <c r="D227" s="2">
        <v>43437.597951388889</v>
      </c>
      <c r="E227" s="3" t="s">
        <v>1499</v>
      </c>
      <c r="F227" s="3">
        <v>24341</v>
      </c>
      <c r="G227" s="3" t="s">
        <v>96</v>
      </c>
      <c r="H227" s="3">
        <v>0</v>
      </c>
      <c r="I227" s="3">
        <v>770</v>
      </c>
      <c r="J227" s="3">
        <v>4</v>
      </c>
      <c r="K227" s="3">
        <v>1</v>
      </c>
      <c r="L227" s="2">
        <v>43437.598182870373</v>
      </c>
      <c r="M227" s="3"/>
      <c r="N227" s="3"/>
      <c r="O227" s="3" t="s">
        <v>33</v>
      </c>
      <c r="P227" s="3" t="s">
        <v>34</v>
      </c>
      <c r="Q227" s="3" t="s">
        <v>63</v>
      </c>
      <c r="R227" s="3" t="s">
        <v>64</v>
      </c>
      <c r="S227" s="2">
        <v>43437.605046296296</v>
      </c>
      <c r="T227" s="3"/>
      <c r="U227" s="2">
        <v>43437.61141203704</v>
      </c>
      <c r="V227" s="3"/>
      <c r="W227" s="3"/>
      <c r="X227" s="2">
        <f t="shared" si="137"/>
        <v>43437.597951388889</v>
      </c>
      <c r="Y227" s="33">
        <f t="shared" si="138"/>
        <v>0</v>
      </c>
      <c r="Z227" s="33">
        <f t="shared" si="139"/>
        <v>0</v>
      </c>
      <c r="AA227" s="10"/>
      <c r="AB227" s="10">
        <f t="shared" si="140"/>
        <v>0</v>
      </c>
      <c r="AC227" s="10">
        <f t="shared" si="141"/>
        <v>7.0949074070085771E-3</v>
      </c>
      <c r="AD227" s="10"/>
      <c r="AE227" s="10"/>
    </row>
    <row r="228" spans="1:31" s="3" customFormat="1" hidden="1" x14ac:dyDescent="0.4">
      <c r="A228" s="16" t="str">
        <f t="shared" si="135"/>
        <v>-</v>
      </c>
      <c r="B228" s="16" t="str">
        <f t="shared" si="136"/>
        <v>☆</v>
      </c>
      <c r="C228" s="7">
        <v>14</v>
      </c>
      <c r="D228" s="2">
        <v>43437.617094907408</v>
      </c>
      <c r="E228" s="3" t="s">
        <v>1510</v>
      </c>
      <c r="F228" s="3">
        <v>24361</v>
      </c>
      <c r="G228" s="3" t="s">
        <v>18</v>
      </c>
      <c r="H228" s="3">
        <v>5163</v>
      </c>
      <c r="I228" s="3">
        <v>836</v>
      </c>
      <c r="J228" s="3">
        <v>1</v>
      </c>
      <c r="K228" s="3">
        <v>1</v>
      </c>
      <c r="L228" s="2">
        <v>43437.620821759258</v>
      </c>
      <c r="O228" s="3" t="s">
        <v>46</v>
      </c>
      <c r="P228" s="3" t="s">
        <v>47</v>
      </c>
      <c r="Q228" s="3" t="s">
        <v>75</v>
      </c>
      <c r="R228" s="3" t="s">
        <v>76</v>
      </c>
      <c r="S228" s="2">
        <v>43437.620104166665</v>
      </c>
      <c r="U228" s="2">
        <v>43437.634629629632</v>
      </c>
      <c r="X228" s="2">
        <f t="shared" si="137"/>
        <v>43437.617094907408</v>
      </c>
      <c r="Y228" s="33">
        <f t="shared" si="138"/>
        <v>0</v>
      </c>
      <c r="Z228" s="33">
        <f t="shared" si="139"/>
        <v>0</v>
      </c>
      <c r="AA228" s="10"/>
      <c r="AB228" s="10">
        <f t="shared" si="140"/>
        <v>0</v>
      </c>
      <c r="AC228" s="10">
        <f t="shared" si="141"/>
        <v>3.7268518499331549E-3</v>
      </c>
      <c r="AD228" s="30"/>
      <c r="AE228" s="30"/>
    </row>
    <row r="229" spans="1:31" s="3" customFormat="1" hidden="1" x14ac:dyDescent="0.4">
      <c r="A229" s="16" t="str">
        <f t="shared" si="135"/>
        <v>-</v>
      </c>
      <c r="B229" s="16" t="str">
        <f t="shared" si="136"/>
        <v>☆</v>
      </c>
      <c r="C229" s="7">
        <v>14</v>
      </c>
      <c r="D229" s="2">
        <v>43437.621203703704</v>
      </c>
      <c r="E229" s="3" t="s">
        <v>1511</v>
      </c>
      <c r="F229" s="3">
        <v>24362</v>
      </c>
      <c r="G229" s="3" t="s">
        <v>32</v>
      </c>
      <c r="H229" s="3">
        <v>1347</v>
      </c>
      <c r="I229" s="3">
        <v>173</v>
      </c>
      <c r="J229" s="3">
        <v>9</v>
      </c>
      <c r="K229" s="3">
        <v>1</v>
      </c>
      <c r="L229" s="2">
        <v>43437.621701388889</v>
      </c>
      <c r="O229" s="3" t="s">
        <v>20</v>
      </c>
      <c r="P229" s="3" t="s">
        <v>21</v>
      </c>
      <c r="Q229" s="3" t="s">
        <v>38</v>
      </c>
      <c r="R229" s="3" t="s">
        <v>106</v>
      </c>
      <c r="S229" s="2">
        <v>43437.626469907409</v>
      </c>
      <c r="U229" s="2">
        <v>43437.634918981479</v>
      </c>
      <c r="X229" s="2">
        <f t="shared" si="137"/>
        <v>43437.621203703704</v>
      </c>
      <c r="Y229" s="33">
        <f t="shared" si="138"/>
        <v>0</v>
      </c>
      <c r="Z229" s="33">
        <f t="shared" si="139"/>
        <v>0</v>
      </c>
      <c r="AA229" s="10"/>
      <c r="AB229" s="10">
        <f t="shared" si="140"/>
        <v>0</v>
      </c>
      <c r="AC229" s="10">
        <f t="shared" si="141"/>
        <v>5.2662037051049992E-3</v>
      </c>
      <c r="AD229" s="30"/>
      <c r="AE229" s="30"/>
    </row>
    <row r="230" spans="1:31" s="5" customFormat="1" hidden="1" x14ac:dyDescent="0.4">
      <c r="A230" s="17" t="str">
        <f t="shared" si="135"/>
        <v>-</v>
      </c>
      <c r="B230" s="17" t="str">
        <f t="shared" si="136"/>
        <v>☆</v>
      </c>
      <c r="C230" s="12">
        <v>14</v>
      </c>
      <c r="D230" s="4">
        <v>43437.622789351852</v>
      </c>
      <c r="E230" s="5" t="s">
        <v>1425</v>
      </c>
      <c r="F230" s="5">
        <v>24369</v>
      </c>
      <c r="G230" s="5" t="s">
        <v>95</v>
      </c>
      <c r="H230" s="5">
        <v>0</v>
      </c>
      <c r="I230" s="5">
        <v>578</v>
      </c>
      <c r="J230" s="5">
        <v>15</v>
      </c>
      <c r="K230" s="5">
        <v>2</v>
      </c>
      <c r="L230" s="4">
        <v>43437.623148148145</v>
      </c>
      <c r="O230" s="5" t="s">
        <v>24</v>
      </c>
      <c r="P230" s="5" t="s">
        <v>25</v>
      </c>
      <c r="Q230" s="5" t="s">
        <v>46</v>
      </c>
      <c r="R230" s="5" t="s">
        <v>47</v>
      </c>
      <c r="S230" s="4">
        <v>43437.639016203706</v>
      </c>
      <c r="U230" s="4">
        <v>43437.646493055552</v>
      </c>
      <c r="X230" s="4">
        <f t="shared" si="137"/>
        <v>43437.622789351852</v>
      </c>
      <c r="Y230" s="34">
        <f t="shared" si="138"/>
        <v>0</v>
      </c>
      <c r="Z230" s="34">
        <f t="shared" si="139"/>
        <v>0</v>
      </c>
      <c r="AA230" s="19"/>
      <c r="AB230" s="19">
        <f t="shared" si="140"/>
        <v>0</v>
      </c>
      <c r="AC230" s="19">
        <f t="shared" si="141"/>
        <v>1.6226851854298729E-2</v>
      </c>
      <c r="AD230" s="31"/>
      <c r="AE230" s="31"/>
    </row>
    <row r="231" spans="1:31" s="21" customFormat="1" x14ac:dyDescent="0.4">
      <c r="A231" s="20" t="str">
        <f t="shared" si="133"/>
        <v>-</v>
      </c>
      <c r="B231" s="20" t="str">
        <f t="shared" si="134"/>
        <v>-</v>
      </c>
      <c r="C231" s="23">
        <v>15</v>
      </c>
      <c r="D231" s="22">
        <v>43437.62572916667</v>
      </c>
      <c r="E231" s="21" t="s">
        <v>1516</v>
      </c>
      <c r="F231" s="21">
        <v>24372</v>
      </c>
      <c r="G231" s="21" t="s">
        <v>18</v>
      </c>
      <c r="H231" s="21">
        <v>4091</v>
      </c>
      <c r="I231" s="21">
        <v>256</v>
      </c>
      <c r="J231" s="21">
        <v>11</v>
      </c>
      <c r="K231" s="21">
        <v>1</v>
      </c>
      <c r="M231" s="22">
        <v>43437.631782407407</v>
      </c>
      <c r="N231" s="22">
        <v>43437.635925925926</v>
      </c>
      <c r="O231" s="21" t="s">
        <v>36</v>
      </c>
      <c r="P231" s="21" t="s">
        <v>37</v>
      </c>
      <c r="Q231" s="21" t="s">
        <v>77</v>
      </c>
      <c r="R231" s="21" t="s">
        <v>78</v>
      </c>
      <c r="S231" s="22">
        <v>43437.634594907409</v>
      </c>
      <c r="T231" s="22">
        <v>43437.634594907409</v>
      </c>
      <c r="U231" s="22">
        <v>43437.643599537034</v>
      </c>
      <c r="V231" s="22">
        <v>43437.643599537034</v>
      </c>
      <c r="X231" s="22">
        <f t="shared" si="124"/>
        <v>43437.62572916667</v>
      </c>
      <c r="Y231" s="35">
        <f t="shared" si="125"/>
        <v>4.1435185194131918E-3</v>
      </c>
      <c r="Z231" s="35">
        <f t="shared" si="126"/>
        <v>4.1435185194131918E-3</v>
      </c>
      <c r="AA231" s="26">
        <f>SUM(Z231:Z267)</f>
        <v>0.32217592594679445</v>
      </c>
      <c r="AB231" s="26">
        <f t="shared" si="127"/>
        <v>0</v>
      </c>
      <c r="AC231" s="26">
        <f t="shared" si="128"/>
        <v>6.0532407369464636E-3</v>
      </c>
      <c r="AD231" s="32">
        <f>AVERAGE(AC231:AC267)</f>
        <v>3.9098473463201194E-3</v>
      </c>
      <c r="AE231" s="32">
        <f>MEDIAN(AC231:AC267)</f>
        <v>3.6574074038071558E-3</v>
      </c>
    </row>
    <row r="232" spans="1:31" s="3" customFormat="1" x14ac:dyDescent="0.4">
      <c r="A232" s="16" t="str">
        <f t="shared" ref="A232:A296" si="142">IF(W232&gt;0, "★", "-")</f>
        <v>-</v>
      </c>
      <c r="B232" s="16" t="str">
        <f t="shared" ref="B232:B296" si="143">IF(L232&gt;0, "☆", "-")</f>
        <v>-</v>
      </c>
      <c r="C232" s="7">
        <v>15</v>
      </c>
      <c r="D232" s="2">
        <v>43437.626493055555</v>
      </c>
      <c r="E232" s="3" t="s">
        <v>1504</v>
      </c>
      <c r="F232" s="3">
        <v>24374</v>
      </c>
      <c r="G232" s="3" t="s">
        <v>18</v>
      </c>
      <c r="H232" s="3">
        <v>5428</v>
      </c>
      <c r="I232" s="3">
        <v>896</v>
      </c>
      <c r="J232" s="3">
        <v>3</v>
      </c>
      <c r="K232" s="3">
        <v>1</v>
      </c>
      <c r="M232" s="2">
        <v>43437.631620370368</v>
      </c>
      <c r="N232" s="2">
        <v>43437.635405092595</v>
      </c>
      <c r="O232" s="3" t="s">
        <v>39</v>
      </c>
      <c r="P232" s="3" t="s">
        <v>40</v>
      </c>
      <c r="Q232" s="3" t="s">
        <v>55</v>
      </c>
      <c r="R232" s="3" t="s">
        <v>56</v>
      </c>
      <c r="S232" s="2">
        <v>43437.632696759261</v>
      </c>
      <c r="T232" s="2">
        <v>43437.632696759261</v>
      </c>
      <c r="U232" s="2">
        <v>43437.636469907404</v>
      </c>
      <c r="V232" s="2">
        <v>43437.636469907404</v>
      </c>
      <c r="X232" s="2">
        <f t="shared" si="124"/>
        <v>43437.626493055555</v>
      </c>
      <c r="Y232" s="33">
        <f t="shared" si="125"/>
        <v>3.7847222265554592E-3</v>
      </c>
      <c r="Z232" s="33">
        <f t="shared" si="126"/>
        <v>3.7847222265554592E-3</v>
      </c>
      <c r="AA232" s="10"/>
      <c r="AB232" s="10">
        <f t="shared" si="127"/>
        <v>0</v>
      </c>
      <c r="AC232" s="10">
        <f t="shared" si="128"/>
        <v>5.1273148128530011E-3</v>
      </c>
      <c r="AD232" s="30"/>
      <c r="AE232" s="30"/>
    </row>
    <row r="233" spans="1:31" s="3" customFormat="1" x14ac:dyDescent="0.4">
      <c r="A233" s="16" t="str">
        <f t="shared" si="142"/>
        <v>-</v>
      </c>
      <c r="B233" s="16" t="str">
        <f t="shared" si="143"/>
        <v>-</v>
      </c>
      <c r="C233" s="7">
        <v>15</v>
      </c>
      <c r="D233" s="2">
        <v>43437.626493055555</v>
      </c>
      <c r="E233" s="3" t="s">
        <v>1453</v>
      </c>
      <c r="F233" s="3">
        <v>24375</v>
      </c>
      <c r="G233" s="3" t="s">
        <v>32</v>
      </c>
      <c r="H233" s="3">
        <v>6347</v>
      </c>
      <c r="I233" s="3">
        <v>260</v>
      </c>
      <c r="J233" s="3">
        <v>10</v>
      </c>
      <c r="K233" s="3">
        <v>4</v>
      </c>
      <c r="M233" s="2">
        <v>43437.628877314812</v>
      </c>
      <c r="N233" s="2">
        <v>43437.634027777778</v>
      </c>
      <c r="O233" s="3" t="s">
        <v>73</v>
      </c>
      <c r="P233" s="3" t="s">
        <v>74</v>
      </c>
      <c r="Q233" s="3" t="s">
        <v>22</v>
      </c>
      <c r="R233" s="3" t="s">
        <v>23</v>
      </c>
      <c r="S233" s="2">
        <v>43437.629687499997</v>
      </c>
      <c r="T233" s="2">
        <v>43437.629687499997</v>
      </c>
      <c r="U233" s="2">
        <v>43437.637974537036</v>
      </c>
      <c r="V233" s="2">
        <v>43437.637974537036</v>
      </c>
      <c r="X233" s="2">
        <f t="shared" si="124"/>
        <v>43437.626493055555</v>
      </c>
      <c r="Y233" s="33">
        <f t="shared" si="125"/>
        <v>5.1504629664123058E-3</v>
      </c>
      <c r="Z233" s="33">
        <f t="shared" si="126"/>
        <v>2.0601851865649223E-2</v>
      </c>
      <c r="AA233" s="10"/>
      <c r="AB233" s="10">
        <f t="shared" si="127"/>
        <v>0</v>
      </c>
      <c r="AC233" s="10">
        <f t="shared" si="128"/>
        <v>2.3842592563596554E-3</v>
      </c>
      <c r="AD233" s="30"/>
      <c r="AE233" s="30"/>
    </row>
    <row r="234" spans="1:31" s="7" customFormat="1" x14ac:dyDescent="0.4">
      <c r="A234" s="16" t="str">
        <f t="shared" ref="A234:A237" si="144">IF(W234&gt;0, "★", "-")</f>
        <v>★</v>
      </c>
      <c r="B234" s="16" t="str">
        <f t="shared" ref="B234:B237" si="145">IF(L234&gt;0, "☆", "-")</f>
        <v>-</v>
      </c>
      <c r="C234" s="7">
        <v>15</v>
      </c>
      <c r="D234" s="2">
        <v>43437.628032407411</v>
      </c>
      <c r="E234" s="3" t="s">
        <v>1181</v>
      </c>
      <c r="F234" s="3">
        <v>24377</v>
      </c>
      <c r="G234" s="3" t="s">
        <v>65</v>
      </c>
      <c r="H234" s="3">
        <v>8115</v>
      </c>
      <c r="I234" s="3">
        <v>265</v>
      </c>
      <c r="J234" s="3">
        <v>4</v>
      </c>
      <c r="K234" s="3">
        <v>2</v>
      </c>
      <c r="L234" s="3"/>
      <c r="M234" s="2">
        <v>43437.634930555556</v>
      </c>
      <c r="N234" s="2">
        <v>43437.642395833333</v>
      </c>
      <c r="O234" s="3" t="s">
        <v>30</v>
      </c>
      <c r="P234" s="3" t="s">
        <v>31</v>
      </c>
      <c r="Q234" s="3" t="s">
        <v>53</v>
      </c>
      <c r="R234" s="3" t="s">
        <v>54</v>
      </c>
      <c r="S234" s="2">
        <v>43437.636620370373</v>
      </c>
      <c r="T234" s="2">
        <v>43437.636620370373</v>
      </c>
      <c r="U234" s="2">
        <v>43437.645879629628</v>
      </c>
      <c r="V234" s="2">
        <v>43437.645879629628</v>
      </c>
      <c r="W234" s="2">
        <v>43437.634965277779</v>
      </c>
      <c r="X234" s="2">
        <f t="shared" si="124"/>
        <v>43437.634965277779</v>
      </c>
      <c r="Y234" s="33">
        <f t="shared" si="125"/>
        <v>7.4652777766459621E-3</v>
      </c>
      <c r="Z234" s="33">
        <f t="shared" si="126"/>
        <v>1.4930555553291924E-2</v>
      </c>
      <c r="AA234" s="10"/>
      <c r="AB234" s="10">
        <f t="shared" si="127"/>
        <v>0</v>
      </c>
      <c r="AC234" s="10">
        <f t="shared" si="128"/>
        <v>0</v>
      </c>
      <c r="AD234" s="10"/>
      <c r="AE234" s="10"/>
    </row>
    <row r="235" spans="1:31" s="3" customFormat="1" x14ac:dyDescent="0.4">
      <c r="A235" s="16" t="str">
        <f t="shared" si="144"/>
        <v>-</v>
      </c>
      <c r="B235" s="16" t="str">
        <f t="shared" si="145"/>
        <v>-</v>
      </c>
      <c r="C235" s="7">
        <v>15</v>
      </c>
      <c r="D235" s="2">
        <v>43437.631261574075</v>
      </c>
      <c r="E235" s="3" t="s">
        <v>1518</v>
      </c>
      <c r="F235" s="3">
        <v>24380</v>
      </c>
      <c r="G235" s="3" t="s">
        <v>110</v>
      </c>
      <c r="H235" s="3">
        <v>1162</v>
      </c>
      <c r="I235" s="3">
        <v>299</v>
      </c>
      <c r="J235" s="3">
        <v>9</v>
      </c>
      <c r="K235" s="3">
        <v>2</v>
      </c>
      <c r="M235" s="2">
        <v>43437.636203703703</v>
      </c>
      <c r="N235" s="2">
        <v>43437.64167824074</v>
      </c>
      <c r="O235" s="3" t="s">
        <v>71</v>
      </c>
      <c r="P235" s="3" t="s">
        <v>72</v>
      </c>
      <c r="Q235" s="3" t="s">
        <v>39</v>
      </c>
      <c r="R235" s="3" t="s">
        <v>40</v>
      </c>
      <c r="S235" s="2">
        <v>43437.636770833335</v>
      </c>
      <c r="T235" s="2">
        <v>43437.636770833335</v>
      </c>
      <c r="U235" s="2">
        <v>43437.643969907411</v>
      </c>
      <c r="V235" s="2">
        <v>43437.643969907411</v>
      </c>
      <c r="X235" s="2">
        <f t="shared" si="124"/>
        <v>43437.631261574075</v>
      </c>
      <c r="Y235" s="33">
        <f t="shared" si="125"/>
        <v>5.4745370362070389E-3</v>
      </c>
      <c r="Z235" s="33">
        <f t="shared" si="126"/>
        <v>1.0949074072414078E-2</v>
      </c>
      <c r="AA235" s="10"/>
      <c r="AB235" s="10">
        <f t="shared" si="127"/>
        <v>0</v>
      </c>
      <c r="AC235" s="10">
        <f t="shared" si="128"/>
        <v>4.9421296280343086E-3</v>
      </c>
      <c r="AD235" s="30"/>
      <c r="AE235" s="30"/>
    </row>
    <row r="236" spans="1:31" s="7" customFormat="1" hidden="1" x14ac:dyDescent="0.4">
      <c r="A236" s="16" t="str">
        <f t="shared" si="144"/>
        <v>-</v>
      </c>
      <c r="B236" s="16" t="str">
        <f t="shared" si="145"/>
        <v>-</v>
      </c>
      <c r="C236" s="7">
        <v>15</v>
      </c>
      <c r="D236" s="2">
        <v>43437.633206018516</v>
      </c>
      <c r="E236" s="3" t="s">
        <v>1459</v>
      </c>
      <c r="F236" s="3">
        <v>24381</v>
      </c>
      <c r="G236" s="3" t="s">
        <v>96</v>
      </c>
      <c r="H236" s="3">
        <v>0</v>
      </c>
      <c r="I236" s="3">
        <v>550</v>
      </c>
      <c r="J236" s="3">
        <v>2</v>
      </c>
      <c r="K236" s="3">
        <v>2</v>
      </c>
      <c r="L236" s="3"/>
      <c r="M236" s="2">
        <v>43437.63653935185</v>
      </c>
      <c r="N236" s="2">
        <v>43437.641631944447</v>
      </c>
      <c r="O236" s="3" t="s">
        <v>43</v>
      </c>
      <c r="P236" s="3" t="s">
        <v>89</v>
      </c>
      <c r="Q236" s="3" t="s">
        <v>33</v>
      </c>
      <c r="R236" s="3" t="s">
        <v>34</v>
      </c>
      <c r="S236" s="2">
        <v>43437.63590277778</v>
      </c>
      <c r="T236" s="2">
        <v>43437.63590277778</v>
      </c>
      <c r="U236" s="2">
        <v>43437.645543981482</v>
      </c>
      <c r="V236" s="2">
        <v>43437.645543981482</v>
      </c>
      <c r="W236" s="3"/>
      <c r="X236" s="2">
        <f t="shared" si="124"/>
        <v>43437.633206018516</v>
      </c>
      <c r="Y236" s="33">
        <f t="shared" si="125"/>
        <v>5.0925925970659591E-3</v>
      </c>
      <c r="Z236" s="33">
        <f t="shared" si="126"/>
        <v>1.0185185194131918E-2</v>
      </c>
      <c r="AA236" s="10"/>
      <c r="AB236" s="10">
        <f t="shared" si="127"/>
        <v>6.3657407008577138E-4</v>
      </c>
      <c r="AC236" s="10">
        <f t="shared" si="128"/>
        <v>3.3333333340124227E-3</v>
      </c>
      <c r="AD236" s="10"/>
      <c r="AE236" s="10"/>
    </row>
    <row r="237" spans="1:31" s="3" customFormat="1" x14ac:dyDescent="0.4">
      <c r="A237" s="16" t="str">
        <f t="shared" si="144"/>
        <v>-</v>
      </c>
      <c r="B237" s="16" t="str">
        <f t="shared" si="145"/>
        <v>-</v>
      </c>
      <c r="C237" s="7">
        <v>15</v>
      </c>
      <c r="D237" s="2">
        <v>43437.634398148148</v>
      </c>
      <c r="E237" s="3" t="s">
        <v>1519</v>
      </c>
      <c r="F237" s="3">
        <v>24382</v>
      </c>
      <c r="G237" s="3" t="s">
        <v>32</v>
      </c>
      <c r="H237" s="3">
        <v>8224</v>
      </c>
      <c r="I237" s="3">
        <v>747</v>
      </c>
      <c r="J237" s="3">
        <v>13</v>
      </c>
      <c r="K237" s="3">
        <v>1</v>
      </c>
      <c r="M237" s="2">
        <v>43437.637060185189</v>
      </c>
      <c r="N237" s="2">
        <v>43437.644930555558</v>
      </c>
      <c r="O237" s="3" t="s">
        <v>63</v>
      </c>
      <c r="P237" s="3" t="s">
        <v>64</v>
      </c>
      <c r="Q237" s="3" t="s">
        <v>39</v>
      </c>
      <c r="R237" s="3" t="s">
        <v>40</v>
      </c>
      <c r="S237" s="2">
        <v>43437.636458333334</v>
      </c>
      <c r="T237" s="2">
        <v>43437.636458333334</v>
      </c>
      <c r="U237" s="2">
        <v>43437.648055555554</v>
      </c>
      <c r="V237" s="2">
        <v>43437.648055555554</v>
      </c>
      <c r="X237" s="2">
        <f t="shared" si="124"/>
        <v>43437.634398148148</v>
      </c>
      <c r="Y237" s="33">
        <f t="shared" si="125"/>
        <v>7.8703703693463467E-3</v>
      </c>
      <c r="Z237" s="33">
        <f t="shared" si="126"/>
        <v>7.8703703693463467E-3</v>
      </c>
      <c r="AA237" s="10"/>
      <c r="AB237" s="10">
        <f t="shared" si="127"/>
        <v>6.0185185429872945E-4</v>
      </c>
      <c r="AC237" s="10">
        <f t="shared" si="128"/>
        <v>2.6620370408636518E-3</v>
      </c>
      <c r="AD237" s="30"/>
      <c r="AE237" s="30"/>
    </row>
    <row r="238" spans="1:31" s="3" customFormat="1" x14ac:dyDescent="0.4">
      <c r="A238" s="16" t="str">
        <f t="shared" ref="A238:A240" si="146">IF(W238&gt;0, "★", "-")</f>
        <v>-</v>
      </c>
      <c r="B238" s="16" t="str">
        <f t="shared" ref="B238:B240" si="147">IF(L238&gt;0, "☆", "-")</f>
        <v>-</v>
      </c>
      <c r="C238" s="7">
        <v>15</v>
      </c>
      <c r="D238" s="2">
        <v>43437.63548611111</v>
      </c>
      <c r="E238" s="3" t="s">
        <v>1392</v>
      </c>
      <c r="F238" s="3">
        <v>24383</v>
      </c>
      <c r="G238" s="3" t="s">
        <v>97</v>
      </c>
      <c r="H238" s="3">
        <v>8127</v>
      </c>
      <c r="I238" s="3">
        <v>960</v>
      </c>
      <c r="J238" s="3">
        <v>3</v>
      </c>
      <c r="K238" s="3">
        <v>2</v>
      </c>
      <c r="M238" s="2">
        <v>43437.639444444445</v>
      </c>
      <c r="N238" s="2">
        <v>43437.64534722222</v>
      </c>
      <c r="O238" s="3" t="s">
        <v>39</v>
      </c>
      <c r="P238" s="3" t="s">
        <v>40</v>
      </c>
      <c r="Q238" s="3" t="s">
        <v>103</v>
      </c>
      <c r="R238" s="3" t="s">
        <v>19</v>
      </c>
      <c r="S238" s="2">
        <v>43437.638124999998</v>
      </c>
      <c r="T238" s="2">
        <v>43437.638124999998</v>
      </c>
      <c r="U238" s="2">
        <v>43437.647372685184</v>
      </c>
      <c r="V238" s="2">
        <v>43437.647372685184</v>
      </c>
      <c r="X238" s="2">
        <f t="shared" si="124"/>
        <v>43437.63548611111</v>
      </c>
      <c r="Y238" s="33">
        <f t="shared" si="125"/>
        <v>5.9027777751907706E-3</v>
      </c>
      <c r="Z238" s="33">
        <f t="shared" si="126"/>
        <v>1.1805555550381541E-2</v>
      </c>
      <c r="AA238" s="10"/>
      <c r="AB238" s="10">
        <f t="shared" si="127"/>
        <v>1.3194444472901523E-3</v>
      </c>
      <c r="AC238" s="10">
        <f t="shared" si="128"/>
        <v>3.9583333345944993E-3</v>
      </c>
      <c r="AD238" s="30"/>
      <c r="AE238" s="30"/>
    </row>
    <row r="239" spans="1:31" s="3" customFormat="1" x14ac:dyDescent="0.4">
      <c r="A239" s="16" t="str">
        <f t="shared" si="146"/>
        <v>-</v>
      </c>
      <c r="B239" s="16" t="str">
        <f t="shared" si="147"/>
        <v>-</v>
      </c>
      <c r="C239" s="7">
        <v>15</v>
      </c>
      <c r="D239" s="2">
        <v>43437.636250000003</v>
      </c>
      <c r="E239" s="3" t="s">
        <v>1520</v>
      </c>
      <c r="F239" s="3">
        <v>24384</v>
      </c>
      <c r="G239" s="3" t="s">
        <v>32</v>
      </c>
      <c r="H239" s="3">
        <v>3760</v>
      </c>
      <c r="I239" s="3">
        <v>214</v>
      </c>
      <c r="J239" s="3">
        <v>15</v>
      </c>
      <c r="K239" s="3">
        <v>1</v>
      </c>
      <c r="M239" s="2">
        <v>43437.639907407407</v>
      </c>
      <c r="N239" s="2">
        <v>43437.643564814818</v>
      </c>
      <c r="O239" s="3" t="s">
        <v>36</v>
      </c>
      <c r="P239" s="3" t="s">
        <v>37</v>
      </c>
      <c r="Q239" s="3" t="s">
        <v>55</v>
      </c>
      <c r="R239" s="3" t="s">
        <v>56</v>
      </c>
      <c r="S239" s="2">
        <v>43437.644930555558</v>
      </c>
      <c r="T239" s="2">
        <v>43437.644930555558</v>
      </c>
      <c r="U239" s="2">
        <v>43437.653333333335</v>
      </c>
      <c r="V239" s="2">
        <v>43437.653333333335</v>
      </c>
      <c r="X239" s="2">
        <f t="shared" si="124"/>
        <v>43437.636250000003</v>
      </c>
      <c r="Y239" s="33">
        <f t="shared" si="125"/>
        <v>3.6574074110831134E-3</v>
      </c>
      <c r="Z239" s="33">
        <f t="shared" si="126"/>
        <v>3.6574074110831134E-3</v>
      </c>
      <c r="AA239" s="10"/>
      <c r="AB239" s="10">
        <f t="shared" si="127"/>
        <v>0</v>
      </c>
      <c r="AC239" s="10">
        <f t="shared" si="128"/>
        <v>3.6574074038071558E-3</v>
      </c>
      <c r="AD239" s="30"/>
      <c r="AE239" s="30"/>
    </row>
    <row r="240" spans="1:31" s="3" customFormat="1" hidden="1" x14ac:dyDescent="0.4">
      <c r="A240" s="16" t="str">
        <f t="shared" si="146"/>
        <v>-</v>
      </c>
      <c r="B240" s="16" t="str">
        <f t="shared" si="147"/>
        <v>-</v>
      </c>
      <c r="C240" s="7">
        <v>15</v>
      </c>
      <c r="D240" s="2">
        <v>43437.639027777775</v>
      </c>
      <c r="E240" s="3" t="s">
        <v>1521</v>
      </c>
      <c r="F240" s="3">
        <v>24385</v>
      </c>
      <c r="G240" s="3" t="s">
        <v>96</v>
      </c>
      <c r="H240" s="3">
        <v>0</v>
      </c>
      <c r="I240" s="3">
        <v>15</v>
      </c>
      <c r="J240" s="3">
        <v>1</v>
      </c>
      <c r="K240" s="3">
        <v>2</v>
      </c>
      <c r="M240" s="2">
        <v>43437.641469907408</v>
      </c>
      <c r="N240" s="2">
        <v>43437.649687500001</v>
      </c>
      <c r="O240" s="3" t="s">
        <v>30</v>
      </c>
      <c r="P240" s="3" t="s">
        <v>31</v>
      </c>
      <c r="Q240" s="3" t="s">
        <v>63</v>
      </c>
      <c r="R240" s="3" t="s">
        <v>64</v>
      </c>
      <c r="S240" s="2">
        <v>43437.642291666663</v>
      </c>
      <c r="T240" s="2">
        <v>43437.642291666663</v>
      </c>
      <c r="U240" s="2">
        <v>43437.652361111112</v>
      </c>
      <c r="V240" s="2">
        <v>43437.652361111112</v>
      </c>
      <c r="X240" s="2">
        <f t="shared" si="124"/>
        <v>43437.639027777775</v>
      </c>
      <c r="Y240" s="33">
        <f t="shared" si="125"/>
        <v>8.2175925927003846E-3</v>
      </c>
      <c r="Z240" s="33">
        <f t="shared" si="126"/>
        <v>1.6435185185400769E-2</v>
      </c>
      <c r="AA240" s="10"/>
      <c r="AB240" s="10">
        <f t="shared" si="127"/>
        <v>0</v>
      </c>
      <c r="AC240" s="10">
        <f t="shared" si="128"/>
        <v>2.4421296329819597E-3</v>
      </c>
      <c r="AD240" s="30"/>
      <c r="AE240" s="30"/>
    </row>
    <row r="241" spans="1:33" s="3" customFormat="1" x14ac:dyDescent="0.4">
      <c r="A241" s="16" t="str">
        <f t="shared" si="142"/>
        <v>★</v>
      </c>
      <c r="B241" s="16" t="str">
        <f t="shared" si="143"/>
        <v>-</v>
      </c>
      <c r="C241" s="7">
        <v>15</v>
      </c>
      <c r="D241" s="2">
        <v>43437.639039351852</v>
      </c>
      <c r="E241" s="3" t="s">
        <v>1002</v>
      </c>
      <c r="F241" s="3">
        <v>24386</v>
      </c>
      <c r="G241" s="3" t="s">
        <v>32</v>
      </c>
      <c r="H241" s="3">
        <v>3738</v>
      </c>
      <c r="I241" s="3">
        <v>829</v>
      </c>
      <c r="J241" s="3">
        <v>6</v>
      </c>
      <c r="K241" s="3">
        <v>1</v>
      </c>
      <c r="M241" s="2">
        <v>43437.643680555557</v>
      </c>
      <c r="N241" s="2">
        <v>43437.654479166667</v>
      </c>
      <c r="O241" s="3" t="s">
        <v>57</v>
      </c>
      <c r="P241" s="3" t="s">
        <v>58</v>
      </c>
      <c r="Q241" s="3" t="s">
        <v>53</v>
      </c>
      <c r="R241" s="3" t="s">
        <v>54</v>
      </c>
      <c r="S241" s="2">
        <v>43437.645972222221</v>
      </c>
      <c r="T241" s="2">
        <v>43437.645972222221</v>
      </c>
      <c r="U241" s="2">
        <v>43437.658506944441</v>
      </c>
      <c r="V241" s="2">
        <v>43437.658506944441</v>
      </c>
      <c r="W241" s="2">
        <v>43437.645972222221</v>
      </c>
      <c r="X241" s="2">
        <f t="shared" si="124"/>
        <v>43437.645972222221</v>
      </c>
      <c r="Y241" s="33">
        <f t="shared" si="125"/>
        <v>1.0798611110658385E-2</v>
      </c>
      <c r="Z241" s="33">
        <f t="shared" si="126"/>
        <v>1.0798611110658385E-2</v>
      </c>
      <c r="AA241" s="10"/>
      <c r="AB241" s="10">
        <f t="shared" si="127"/>
        <v>0</v>
      </c>
      <c r="AC241" s="10">
        <f t="shared" si="128"/>
        <v>0</v>
      </c>
      <c r="AD241" s="30"/>
      <c r="AE241" s="30"/>
    </row>
    <row r="242" spans="1:33" s="3" customFormat="1" x14ac:dyDescent="0.4">
      <c r="A242" s="16" t="str">
        <f t="shared" si="142"/>
        <v>-</v>
      </c>
      <c r="B242" s="16" t="str">
        <f t="shared" si="143"/>
        <v>-</v>
      </c>
      <c r="C242" s="7">
        <v>15</v>
      </c>
      <c r="D242" s="2">
        <v>43437.641168981485</v>
      </c>
      <c r="E242" s="3" t="s">
        <v>1522</v>
      </c>
      <c r="F242" s="3">
        <v>24387</v>
      </c>
      <c r="G242" s="3" t="s">
        <v>18</v>
      </c>
      <c r="H242" s="3">
        <v>1334</v>
      </c>
      <c r="I242" s="3">
        <v>124</v>
      </c>
      <c r="J242" s="3">
        <v>2</v>
      </c>
      <c r="K242" s="3">
        <v>1</v>
      </c>
      <c r="M242" s="2">
        <v>43437.648333333331</v>
      </c>
      <c r="N242" s="2">
        <v>43437.657361111109</v>
      </c>
      <c r="O242" s="3" t="s">
        <v>22</v>
      </c>
      <c r="P242" s="3" t="s">
        <v>23</v>
      </c>
      <c r="Q242" s="3" t="s">
        <v>26</v>
      </c>
      <c r="R242" s="3" t="s">
        <v>27</v>
      </c>
      <c r="S242" s="2">
        <v>43437.649641203701</v>
      </c>
      <c r="T242" s="2">
        <v>43437.649641203701</v>
      </c>
      <c r="U242" s="2">
        <v>43437.661921296298</v>
      </c>
      <c r="V242" s="2">
        <v>43437.661921296298</v>
      </c>
      <c r="X242" s="2">
        <f t="shared" si="124"/>
        <v>43437.641168981485</v>
      </c>
      <c r="Y242" s="33">
        <f t="shared" si="125"/>
        <v>9.0277777781011537E-3</v>
      </c>
      <c r="Z242" s="33">
        <f t="shared" si="126"/>
        <v>9.0277777781011537E-3</v>
      </c>
      <c r="AA242" s="10"/>
      <c r="AB242" s="10">
        <f t="shared" si="127"/>
        <v>0</v>
      </c>
      <c r="AC242" s="10">
        <f t="shared" si="128"/>
        <v>7.1643518458586186E-3</v>
      </c>
      <c r="AD242" s="30"/>
      <c r="AE242" s="30"/>
    </row>
    <row r="243" spans="1:33" s="3" customFormat="1" x14ac:dyDescent="0.4">
      <c r="A243" s="16" t="str">
        <f t="shared" si="142"/>
        <v>-</v>
      </c>
      <c r="B243" s="16" t="str">
        <f t="shared" si="143"/>
        <v>-</v>
      </c>
      <c r="C243" s="7">
        <v>15</v>
      </c>
      <c r="D243" s="2">
        <v>43437.64162037037</v>
      </c>
      <c r="E243" s="3" t="s">
        <v>1399</v>
      </c>
      <c r="F243" s="3">
        <v>24388</v>
      </c>
      <c r="G243" s="3" t="s">
        <v>18</v>
      </c>
      <c r="H243" s="3">
        <v>2314</v>
      </c>
      <c r="I243" s="3">
        <v>523</v>
      </c>
      <c r="J243" s="3">
        <v>5</v>
      </c>
      <c r="K243" s="3">
        <v>1</v>
      </c>
      <c r="M243" s="2">
        <v>43437.645474537036</v>
      </c>
      <c r="N243" s="2">
        <v>43437.650520833333</v>
      </c>
      <c r="O243" s="3" t="s">
        <v>51</v>
      </c>
      <c r="P243" s="3" t="s">
        <v>52</v>
      </c>
      <c r="Q243" s="3" t="s">
        <v>57</v>
      </c>
      <c r="R243" s="3" t="s">
        <v>58</v>
      </c>
      <c r="S243" s="2">
        <v>43437.64435185185</v>
      </c>
      <c r="T243" s="2">
        <v>43437.64435185185</v>
      </c>
      <c r="U243" s="2">
        <v>43437.655046296299</v>
      </c>
      <c r="V243" s="2">
        <v>43437.655046296299</v>
      </c>
      <c r="X243" s="2">
        <f t="shared" si="124"/>
        <v>43437.64162037037</v>
      </c>
      <c r="Y243" s="33">
        <f t="shared" si="125"/>
        <v>5.0462962972233072E-3</v>
      </c>
      <c r="Z243" s="33">
        <f t="shared" si="126"/>
        <v>5.0462962972233072E-3</v>
      </c>
      <c r="AA243" s="10"/>
      <c r="AB243" s="10">
        <f t="shared" si="127"/>
        <v>1.1226851856918074E-3</v>
      </c>
      <c r="AC243" s="10">
        <f t="shared" si="128"/>
        <v>3.8541666654055007E-3</v>
      </c>
      <c r="AD243" s="30"/>
      <c r="AE243" s="30"/>
    </row>
    <row r="244" spans="1:33" s="3" customFormat="1" x14ac:dyDescent="0.4">
      <c r="A244" s="16" t="str">
        <f t="shared" si="142"/>
        <v>-</v>
      </c>
      <c r="B244" s="16" t="str">
        <f t="shared" si="143"/>
        <v>-</v>
      </c>
      <c r="C244" s="7">
        <v>15</v>
      </c>
      <c r="D244" s="2">
        <v>43437.641631944447</v>
      </c>
      <c r="E244" s="3" t="s">
        <v>1470</v>
      </c>
      <c r="F244" s="3">
        <v>24389</v>
      </c>
      <c r="G244" s="3" t="s">
        <v>32</v>
      </c>
      <c r="H244" s="3">
        <v>7732</v>
      </c>
      <c r="I244" s="3">
        <v>702</v>
      </c>
      <c r="J244" s="3">
        <v>11</v>
      </c>
      <c r="K244" s="3">
        <v>2</v>
      </c>
      <c r="M244" s="2">
        <v>43437.646516203706</v>
      </c>
      <c r="N244" s="2">
        <v>43437.651435185187</v>
      </c>
      <c r="O244" s="3" t="s">
        <v>57</v>
      </c>
      <c r="P244" s="3" t="s">
        <v>58</v>
      </c>
      <c r="Q244" s="3" t="s">
        <v>26</v>
      </c>
      <c r="R244" s="3" t="s">
        <v>27</v>
      </c>
      <c r="S244" s="2">
        <v>43437.647881944446</v>
      </c>
      <c r="T244" s="2">
        <v>43437.647881944446</v>
      </c>
      <c r="U244" s="2">
        <v>43437.656215277777</v>
      </c>
      <c r="V244" s="2">
        <v>43437.656215277777</v>
      </c>
      <c r="X244" s="2">
        <f t="shared" si="124"/>
        <v>43437.641631944447</v>
      </c>
      <c r="Y244" s="33">
        <f t="shared" si="125"/>
        <v>4.9189814817509614E-3</v>
      </c>
      <c r="Z244" s="33">
        <f t="shared" si="126"/>
        <v>9.8379629635019228E-3</v>
      </c>
      <c r="AA244" s="10"/>
      <c r="AB244" s="10">
        <f t="shared" si="127"/>
        <v>0</v>
      </c>
      <c r="AC244" s="10">
        <f t="shared" si="128"/>
        <v>4.8842592586879618E-3</v>
      </c>
      <c r="AD244" s="30"/>
      <c r="AE244" s="30"/>
    </row>
    <row r="245" spans="1:33" s="7" customFormat="1" x14ac:dyDescent="0.4">
      <c r="A245" s="16" t="str">
        <f t="shared" ref="A245:A254" si="148">IF(W245&gt;0, "★", "-")</f>
        <v>-</v>
      </c>
      <c r="B245" s="16" t="str">
        <f t="shared" ref="B245:B254" si="149">IF(L245&gt;0, "☆", "-")</f>
        <v>-</v>
      </c>
      <c r="C245" s="7">
        <v>15</v>
      </c>
      <c r="D245" s="2">
        <v>43437.644212962965</v>
      </c>
      <c r="E245" s="3" t="s">
        <v>1523</v>
      </c>
      <c r="F245" s="3">
        <v>24392</v>
      </c>
      <c r="G245" s="3" t="s">
        <v>32</v>
      </c>
      <c r="H245" s="3">
        <v>7900</v>
      </c>
      <c r="I245" s="3">
        <v>857</v>
      </c>
      <c r="J245" s="3">
        <v>15</v>
      </c>
      <c r="K245" s="3">
        <v>1</v>
      </c>
      <c r="L245" s="3"/>
      <c r="M245" s="2">
        <v>43437.648587962962</v>
      </c>
      <c r="N245" s="2">
        <v>43437.653831018521</v>
      </c>
      <c r="O245" s="3" t="s">
        <v>38</v>
      </c>
      <c r="P245" s="3" t="s">
        <v>106</v>
      </c>
      <c r="Q245" s="3" t="s">
        <v>103</v>
      </c>
      <c r="R245" s="3" t="s">
        <v>19</v>
      </c>
      <c r="S245" s="2">
        <v>43437.647685185184</v>
      </c>
      <c r="T245" s="2">
        <v>43437.647685185184</v>
      </c>
      <c r="U245" s="2">
        <v>43437.656886574077</v>
      </c>
      <c r="V245" s="2">
        <v>43437.656886574077</v>
      </c>
      <c r="W245" s="3"/>
      <c r="X245" s="2">
        <f t="shared" si="124"/>
        <v>43437.644212962965</v>
      </c>
      <c r="Y245" s="33">
        <f t="shared" si="125"/>
        <v>5.2430555588216521E-3</v>
      </c>
      <c r="Z245" s="33">
        <f t="shared" si="126"/>
        <v>5.2430555588216521E-3</v>
      </c>
      <c r="AA245" s="10"/>
      <c r="AB245" s="10">
        <f t="shared" si="127"/>
        <v>9.0277777781011537E-4</v>
      </c>
      <c r="AC245" s="10">
        <f t="shared" si="128"/>
        <v>4.3749999967985786E-3</v>
      </c>
      <c r="AD245" s="10"/>
      <c r="AE245" s="10"/>
    </row>
    <row r="246" spans="1:33" s="7" customFormat="1" x14ac:dyDescent="0.4">
      <c r="A246" s="16" t="str">
        <f t="shared" si="148"/>
        <v>-</v>
      </c>
      <c r="B246" s="16" t="str">
        <f t="shared" si="149"/>
        <v>-</v>
      </c>
      <c r="C246" s="7">
        <v>15</v>
      </c>
      <c r="D246" s="2">
        <v>43437.645208333335</v>
      </c>
      <c r="E246" s="3" t="s">
        <v>1413</v>
      </c>
      <c r="F246" s="3">
        <v>24393</v>
      </c>
      <c r="G246" s="3" t="s">
        <v>18</v>
      </c>
      <c r="H246" s="3">
        <v>4746</v>
      </c>
      <c r="I246" s="3">
        <v>501</v>
      </c>
      <c r="J246" s="3">
        <v>3</v>
      </c>
      <c r="K246" s="3">
        <v>2</v>
      </c>
      <c r="L246" s="3"/>
      <c r="M246" s="2">
        <v>43437.653148148151</v>
      </c>
      <c r="N246" s="2">
        <v>43437.660300925927</v>
      </c>
      <c r="O246" s="3" t="s">
        <v>53</v>
      </c>
      <c r="P246" s="3" t="s">
        <v>54</v>
      </c>
      <c r="Q246" s="3" t="s">
        <v>26</v>
      </c>
      <c r="R246" s="3" t="s">
        <v>27</v>
      </c>
      <c r="S246" s="2">
        <v>43437.655243055553</v>
      </c>
      <c r="T246" s="2">
        <v>43437.655243055553</v>
      </c>
      <c r="U246" s="2">
        <v>43437.663344907407</v>
      </c>
      <c r="V246" s="2">
        <v>43437.663344907407</v>
      </c>
      <c r="W246" s="3"/>
      <c r="X246" s="2">
        <f t="shared" si="124"/>
        <v>43437.645208333335</v>
      </c>
      <c r="Y246" s="33">
        <f t="shared" si="125"/>
        <v>7.1527777763549238E-3</v>
      </c>
      <c r="Z246" s="33">
        <f t="shared" si="126"/>
        <v>1.4305555552709848E-2</v>
      </c>
      <c r="AA246" s="10"/>
      <c r="AB246" s="10">
        <f t="shared" si="127"/>
        <v>0</v>
      </c>
      <c r="AC246" s="10">
        <f t="shared" si="128"/>
        <v>7.9398148154723458E-3</v>
      </c>
      <c r="AD246" s="10"/>
      <c r="AE246" s="10"/>
    </row>
    <row r="247" spans="1:33" s="3" customFormat="1" x14ac:dyDescent="0.4">
      <c r="A247" s="16" t="str">
        <f t="shared" si="148"/>
        <v>-</v>
      </c>
      <c r="B247" s="16" t="str">
        <f t="shared" si="149"/>
        <v>-</v>
      </c>
      <c r="C247" s="7">
        <v>15</v>
      </c>
      <c r="D247" s="2">
        <v>43437.651469907411</v>
      </c>
      <c r="E247" s="3" t="s">
        <v>1395</v>
      </c>
      <c r="F247" s="3">
        <v>24394</v>
      </c>
      <c r="G247" s="3" t="s">
        <v>110</v>
      </c>
      <c r="H247" s="3">
        <v>3394</v>
      </c>
      <c r="I247" s="3">
        <v>593</v>
      </c>
      <c r="J247" s="3">
        <v>4</v>
      </c>
      <c r="K247" s="3">
        <v>1</v>
      </c>
      <c r="M247" s="2">
        <v>43437.653113425928</v>
      </c>
      <c r="N247" s="2">
        <v>43437.673518518517</v>
      </c>
      <c r="O247" s="3" t="s">
        <v>24</v>
      </c>
      <c r="P247" s="3" t="s">
        <v>25</v>
      </c>
      <c r="Q247" s="3" t="s">
        <v>53</v>
      </c>
      <c r="R247" s="3" t="s">
        <v>54</v>
      </c>
      <c r="S247" s="2">
        <v>43437.652511574073</v>
      </c>
      <c r="T247" s="2">
        <v>43437.65252314815</v>
      </c>
      <c r="U247" s="2">
        <v>43437.663807870369</v>
      </c>
      <c r="V247" s="2">
        <v>43437.675891203704</v>
      </c>
      <c r="X247" s="2">
        <f t="shared" si="124"/>
        <v>43437.651469907411</v>
      </c>
      <c r="Y247" s="33">
        <f t="shared" si="125"/>
        <v>2.0405092589498963E-2</v>
      </c>
      <c r="Z247" s="33">
        <f t="shared" si="126"/>
        <v>2.0405092589498963E-2</v>
      </c>
      <c r="AA247" s="10"/>
      <c r="AB247" s="10">
        <f t="shared" si="127"/>
        <v>6.0185185429872945E-4</v>
      </c>
      <c r="AC247" s="10">
        <f t="shared" si="128"/>
        <v>1.6435185170848854E-3</v>
      </c>
      <c r="AD247" s="30"/>
      <c r="AE247" s="30"/>
    </row>
    <row r="248" spans="1:33" s="3" customFormat="1" x14ac:dyDescent="0.4">
      <c r="A248" s="16" t="str">
        <f t="shared" si="148"/>
        <v>-</v>
      </c>
      <c r="B248" s="16" t="str">
        <f t="shared" si="149"/>
        <v>-</v>
      </c>
      <c r="C248" s="7">
        <v>15</v>
      </c>
      <c r="D248" s="2">
        <v>43437.651689814818</v>
      </c>
      <c r="E248" s="3" t="s">
        <v>1524</v>
      </c>
      <c r="F248" s="3">
        <v>24395</v>
      </c>
      <c r="G248" s="3" t="s">
        <v>32</v>
      </c>
      <c r="H248" s="3">
        <v>1162</v>
      </c>
      <c r="I248" s="3">
        <v>681</v>
      </c>
      <c r="J248" s="3">
        <v>7</v>
      </c>
      <c r="K248" s="3">
        <v>1</v>
      </c>
      <c r="M248" s="2">
        <v>43437.655451388891</v>
      </c>
      <c r="N248" s="2">
        <v>43437.668680555558</v>
      </c>
      <c r="O248" s="3" t="s">
        <v>39</v>
      </c>
      <c r="P248" s="3" t="s">
        <v>40</v>
      </c>
      <c r="Q248" s="3" t="s">
        <v>63</v>
      </c>
      <c r="R248" s="3" t="s">
        <v>64</v>
      </c>
      <c r="S248" s="2">
        <v>43437.657719907409</v>
      </c>
      <c r="T248" s="2">
        <v>43437.657719907409</v>
      </c>
      <c r="U248" s="2">
        <v>43437.670358796298</v>
      </c>
      <c r="V248" s="2">
        <v>43437.672210648147</v>
      </c>
      <c r="X248" s="2">
        <f t="shared" si="124"/>
        <v>43437.651689814818</v>
      </c>
      <c r="Y248" s="33">
        <f t="shared" si="125"/>
        <v>1.3229166666860692E-2</v>
      </c>
      <c r="Z248" s="33">
        <f t="shared" si="126"/>
        <v>1.3229166666860692E-2</v>
      </c>
      <c r="AA248" s="10"/>
      <c r="AB248" s="10">
        <f t="shared" si="127"/>
        <v>0</v>
      </c>
      <c r="AC248" s="10">
        <f t="shared" si="128"/>
        <v>3.7615740729961544E-3</v>
      </c>
      <c r="AD248" s="30"/>
      <c r="AE248" s="30"/>
    </row>
    <row r="249" spans="1:33" s="3" customFormat="1" x14ac:dyDescent="0.4">
      <c r="A249" s="16" t="str">
        <f t="shared" si="148"/>
        <v>-</v>
      </c>
      <c r="B249" s="16" t="str">
        <f t="shared" si="149"/>
        <v>-</v>
      </c>
      <c r="C249" s="7">
        <v>15</v>
      </c>
      <c r="D249" s="2">
        <v>43437.651736111111</v>
      </c>
      <c r="E249" s="3" t="s">
        <v>1525</v>
      </c>
      <c r="F249" s="3">
        <v>24396</v>
      </c>
      <c r="G249" s="3" t="s">
        <v>32</v>
      </c>
      <c r="H249" s="3">
        <v>1228</v>
      </c>
      <c r="I249" s="3">
        <v>564</v>
      </c>
      <c r="J249" s="3">
        <v>8</v>
      </c>
      <c r="K249" s="3">
        <v>2</v>
      </c>
      <c r="M249" s="2">
        <v>43437.653912037036</v>
      </c>
      <c r="N249" s="2">
        <v>43437.658819444441</v>
      </c>
      <c r="O249" s="3" t="s">
        <v>103</v>
      </c>
      <c r="P249" s="3" t="s">
        <v>19</v>
      </c>
      <c r="Q249" s="3" t="s">
        <v>28</v>
      </c>
      <c r="R249" s="3" t="s">
        <v>29</v>
      </c>
      <c r="S249" s="2">
        <v>43437.654224537036</v>
      </c>
      <c r="T249" s="2">
        <v>43437.654224537036</v>
      </c>
      <c r="U249" s="2">
        <v>43437.662858796299</v>
      </c>
      <c r="V249" s="2">
        <v>43437.662858796299</v>
      </c>
      <c r="X249" s="2">
        <f t="shared" si="124"/>
        <v>43437.651736111111</v>
      </c>
      <c r="Y249" s="33">
        <f t="shared" si="125"/>
        <v>4.907407404971309E-3</v>
      </c>
      <c r="Z249" s="33">
        <f t="shared" si="126"/>
        <v>9.814814809942618E-3</v>
      </c>
      <c r="AA249" s="10"/>
      <c r="AB249" s="10">
        <f t="shared" si="127"/>
        <v>0</v>
      </c>
      <c r="AC249" s="10">
        <f t="shared" si="128"/>
        <v>2.1759259252576157E-3</v>
      </c>
      <c r="AD249" s="30"/>
      <c r="AE249" s="30"/>
    </row>
    <row r="250" spans="1:33" s="3" customFormat="1" hidden="1" x14ac:dyDescent="0.4">
      <c r="A250" s="16" t="str">
        <f t="shared" si="148"/>
        <v>★</v>
      </c>
      <c r="B250" s="16" t="str">
        <f t="shared" si="149"/>
        <v>-</v>
      </c>
      <c r="C250" s="7">
        <v>15</v>
      </c>
      <c r="D250" s="2">
        <v>43437.652268518519</v>
      </c>
      <c r="E250" s="3" t="s">
        <v>1526</v>
      </c>
      <c r="F250" s="3">
        <v>24397</v>
      </c>
      <c r="G250" s="3" t="s">
        <v>95</v>
      </c>
      <c r="H250" s="3">
        <v>0</v>
      </c>
      <c r="I250" s="3">
        <v>959</v>
      </c>
      <c r="J250" s="3">
        <v>1</v>
      </c>
      <c r="K250" s="3">
        <v>1</v>
      </c>
      <c r="M250" s="2">
        <v>43437.65861111111</v>
      </c>
      <c r="N250" s="2">
        <v>43437.664513888885</v>
      </c>
      <c r="O250" s="3" t="s">
        <v>63</v>
      </c>
      <c r="P250" s="3" t="s">
        <v>64</v>
      </c>
      <c r="Q250" s="3" t="s">
        <v>26</v>
      </c>
      <c r="R250" s="3" t="s">
        <v>27</v>
      </c>
      <c r="S250" s="2">
        <v>43437.65898148148</v>
      </c>
      <c r="T250" s="2">
        <v>43437.65898148148</v>
      </c>
      <c r="U250" s="2">
        <v>43437.668541666666</v>
      </c>
      <c r="V250" s="2">
        <v>43437.668541666666</v>
      </c>
      <c r="W250" s="2">
        <v>43437.65898148148</v>
      </c>
      <c r="X250" s="2">
        <f t="shared" si="124"/>
        <v>43437.65898148148</v>
      </c>
      <c r="Y250" s="33">
        <f t="shared" si="125"/>
        <v>5.9027777751907706E-3</v>
      </c>
      <c r="Z250" s="33">
        <f t="shared" si="126"/>
        <v>5.9027777751907706E-3</v>
      </c>
      <c r="AA250" s="10"/>
      <c r="AB250" s="10">
        <f t="shared" si="127"/>
        <v>0</v>
      </c>
      <c r="AC250" s="10">
        <f t="shared" si="128"/>
        <v>0</v>
      </c>
      <c r="AD250" s="30"/>
      <c r="AE250" s="30"/>
      <c r="AG250" s="7"/>
    </row>
    <row r="251" spans="1:33" s="3" customFormat="1" x14ac:dyDescent="0.4">
      <c r="A251" s="16" t="str">
        <f t="shared" si="148"/>
        <v>★</v>
      </c>
      <c r="B251" s="16" t="str">
        <f t="shared" si="149"/>
        <v>-</v>
      </c>
      <c r="C251" s="7">
        <v>15</v>
      </c>
      <c r="D251" s="2">
        <v>43437.652453703704</v>
      </c>
      <c r="E251" s="3" t="s">
        <v>1527</v>
      </c>
      <c r="F251" s="3">
        <v>24398</v>
      </c>
      <c r="G251" s="3" t="s">
        <v>32</v>
      </c>
      <c r="H251" s="3">
        <v>6661</v>
      </c>
      <c r="I251" s="3">
        <v>676</v>
      </c>
      <c r="J251" s="3">
        <v>4</v>
      </c>
      <c r="K251" s="3">
        <v>2</v>
      </c>
      <c r="M251" s="2">
        <v>43437.65552083333</v>
      </c>
      <c r="N251" s="2">
        <v>43437.665416666663</v>
      </c>
      <c r="O251" s="3" t="s">
        <v>73</v>
      </c>
      <c r="P251" s="3" t="s">
        <v>74</v>
      </c>
      <c r="Q251" s="3" t="s">
        <v>26</v>
      </c>
      <c r="R251" s="3" t="s">
        <v>27</v>
      </c>
      <c r="S251" s="2">
        <v>43437.659386574072</v>
      </c>
      <c r="T251" s="2">
        <v>43437.659386574072</v>
      </c>
      <c r="U251" s="2">
        <v>43437.66851851852</v>
      </c>
      <c r="V251" s="2">
        <v>43437.66851851852</v>
      </c>
      <c r="W251" s="2">
        <v>43437.659386574072</v>
      </c>
      <c r="X251" s="2">
        <f t="shared" ref="X251:X310" si="150">IF(W251&gt;0,W251,D251)</f>
        <v>43437.659386574072</v>
      </c>
      <c r="Y251" s="33">
        <f t="shared" ref="Y251:Y310" si="151">N251-M251</f>
        <v>9.8958333328482695E-3</v>
      </c>
      <c r="Z251" s="33">
        <f t="shared" ref="Z251:Z310" si="152">Y251*K251</f>
        <v>1.9791666665696539E-2</v>
      </c>
      <c r="AA251" s="10"/>
      <c r="AB251" s="10">
        <f t="shared" si="127"/>
        <v>0</v>
      </c>
      <c r="AC251" s="10">
        <f t="shared" si="128"/>
        <v>0</v>
      </c>
      <c r="AD251" s="30"/>
      <c r="AE251" s="30"/>
      <c r="AG251" s="7"/>
    </row>
    <row r="252" spans="1:33" s="3" customFormat="1" x14ac:dyDescent="0.4">
      <c r="A252" s="16" t="str">
        <f t="shared" si="148"/>
        <v>★</v>
      </c>
      <c r="B252" s="16" t="str">
        <f t="shared" si="149"/>
        <v>-</v>
      </c>
      <c r="C252" s="7">
        <v>15</v>
      </c>
      <c r="D252" s="2">
        <v>43437.653344907405</v>
      </c>
      <c r="E252" s="3" t="s">
        <v>1528</v>
      </c>
      <c r="F252" s="3">
        <v>24399</v>
      </c>
      <c r="G252" s="3" t="s">
        <v>32</v>
      </c>
      <c r="H252" s="3">
        <v>8231</v>
      </c>
      <c r="I252" s="3">
        <v>151</v>
      </c>
      <c r="J252" s="3">
        <v>5</v>
      </c>
      <c r="K252" s="3">
        <v>1</v>
      </c>
      <c r="M252" s="2">
        <v>43437.65797453704</v>
      </c>
      <c r="N252" s="2">
        <v>43437.665821759256</v>
      </c>
      <c r="O252" s="3" t="s">
        <v>24</v>
      </c>
      <c r="P252" s="3" t="s">
        <v>25</v>
      </c>
      <c r="Q252" s="3" t="s">
        <v>41</v>
      </c>
      <c r="R252" s="3" t="s">
        <v>42</v>
      </c>
      <c r="S252" s="2">
        <v>43437.660277777781</v>
      </c>
      <c r="T252" s="2">
        <v>43437.660277777781</v>
      </c>
      <c r="U252" s="2">
        <v>43437.670694444445</v>
      </c>
      <c r="V252" s="2">
        <v>43437.670694444445</v>
      </c>
      <c r="W252" s="2">
        <v>43437.660277777781</v>
      </c>
      <c r="X252" s="2">
        <f t="shared" si="150"/>
        <v>43437.660277777781</v>
      </c>
      <c r="Y252" s="33">
        <f t="shared" si="151"/>
        <v>7.8472222157870419E-3</v>
      </c>
      <c r="Z252" s="33">
        <f t="shared" si="152"/>
        <v>7.8472222157870419E-3</v>
      </c>
      <c r="AA252" s="10"/>
      <c r="AB252" s="10">
        <f t="shared" ref="AB252:AB310" si="153">IF(IF(A252="☆",L252-S252,M252-S252)&lt;0,0,IF(A252="☆",L252-S252,M252-S252))</f>
        <v>0</v>
      </c>
      <c r="AC252" s="10">
        <f t="shared" ref="AC252:AC310" si="154">IF(IF(B252="☆",(IF(L252&gt;S252,L252-X252,S252-X252)),M252-X252)&lt;0,0,IF(B252="☆",(IF(L252&gt;S252,L252-X252,S252-X252)),M252-X252))</f>
        <v>0</v>
      </c>
      <c r="AD252" s="30"/>
      <c r="AE252" s="30"/>
      <c r="AG252" s="7"/>
    </row>
    <row r="253" spans="1:33" s="3" customFormat="1" x14ac:dyDescent="0.4">
      <c r="A253" s="16" t="str">
        <f t="shared" si="148"/>
        <v>-</v>
      </c>
      <c r="B253" s="16" t="str">
        <f t="shared" si="149"/>
        <v>-</v>
      </c>
      <c r="C253" s="7">
        <v>15</v>
      </c>
      <c r="D253" s="2">
        <v>43437.653541666667</v>
      </c>
      <c r="E253" s="3" t="s">
        <v>1529</v>
      </c>
      <c r="F253" s="3">
        <v>24400</v>
      </c>
      <c r="G253" s="3" t="s">
        <v>18</v>
      </c>
      <c r="H253" s="3">
        <v>5936</v>
      </c>
      <c r="I253" s="3">
        <v>277</v>
      </c>
      <c r="J253" s="3">
        <v>15</v>
      </c>
      <c r="K253" s="3">
        <v>4</v>
      </c>
      <c r="M253" s="2">
        <v>43437.655740740738</v>
      </c>
      <c r="N253" s="2">
        <v>43437.659791666665</v>
      </c>
      <c r="O253" s="3" t="s">
        <v>103</v>
      </c>
      <c r="P253" s="3" t="s">
        <v>19</v>
      </c>
      <c r="Q253" s="3" t="s">
        <v>63</v>
      </c>
      <c r="R253" s="3" t="s">
        <v>64</v>
      </c>
      <c r="S253" s="2">
        <v>43437.655138888891</v>
      </c>
      <c r="T253" s="2">
        <v>43437.655138888891</v>
      </c>
      <c r="U253" s="2">
        <v>43437.664224537039</v>
      </c>
      <c r="V253" s="2">
        <v>43437.664224537039</v>
      </c>
      <c r="X253" s="2">
        <f t="shared" si="150"/>
        <v>43437.653541666667</v>
      </c>
      <c r="Y253" s="33">
        <f t="shared" si="151"/>
        <v>4.0509259270038456E-3</v>
      </c>
      <c r="Z253" s="33">
        <f t="shared" si="152"/>
        <v>1.6203703708015382E-2</v>
      </c>
      <c r="AA253" s="10"/>
      <c r="AB253" s="10">
        <f t="shared" si="153"/>
        <v>6.0185184702277184E-4</v>
      </c>
      <c r="AC253" s="10">
        <f t="shared" si="154"/>
        <v>2.1990740715409629E-3</v>
      </c>
      <c r="AD253" s="30"/>
      <c r="AE253" s="30"/>
      <c r="AG253" s="7"/>
    </row>
    <row r="254" spans="1:33" s="3" customFormat="1" hidden="1" x14ac:dyDescent="0.4">
      <c r="A254" s="16" t="str">
        <f t="shared" si="148"/>
        <v>-</v>
      </c>
      <c r="B254" s="16" t="str">
        <f t="shared" si="149"/>
        <v>-</v>
      </c>
      <c r="C254" s="7">
        <v>15</v>
      </c>
      <c r="D254" s="2">
        <v>43437.654293981483</v>
      </c>
      <c r="E254" s="3" t="s">
        <v>1514</v>
      </c>
      <c r="F254" s="3">
        <v>24401</v>
      </c>
      <c r="G254" s="3" t="s">
        <v>96</v>
      </c>
      <c r="H254" s="3">
        <v>0</v>
      </c>
      <c r="I254" s="3">
        <v>655</v>
      </c>
      <c r="J254" s="3">
        <v>7</v>
      </c>
      <c r="K254" s="3">
        <v>1</v>
      </c>
      <c r="M254" s="2">
        <v>43437.657858796294</v>
      </c>
      <c r="N254" s="2">
        <v>43437.668553240743</v>
      </c>
      <c r="O254" s="3" t="s">
        <v>51</v>
      </c>
      <c r="P254" s="3" t="s">
        <v>52</v>
      </c>
      <c r="Q254" s="3" t="s">
        <v>63</v>
      </c>
      <c r="R254" s="3" t="s">
        <v>64</v>
      </c>
      <c r="S254" s="2">
        <v>43437.659687500003</v>
      </c>
      <c r="T254" s="2">
        <v>43437.659687500003</v>
      </c>
      <c r="U254" s="2">
        <v>43437.671863425923</v>
      </c>
      <c r="V254" s="2">
        <v>43437.675462962965</v>
      </c>
      <c r="X254" s="2">
        <f t="shared" si="150"/>
        <v>43437.654293981483</v>
      </c>
      <c r="Y254" s="33">
        <f t="shared" si="151"/>
        <v>1.0694444448745344E-2</v>
      </c>
      <c r="Z254" s="33">
        <f t="shared" si="152"/>
        <v>1.0694444448745344E-2</v>
      </c>
      <c r="AA254" s="10"/>
      <c r="AB254" s="10">
        <f t="shared" si="153"/>
        <v>0</v>
      </c>
      <c r="AC254" s="10">
        <f t="shared" si="154"/>
        <v>3.5648148113978095E-3</v>
      </c>
      <c r="AD254" s="30"/>
      <c r="AE254" s="30"/>
    </row>
    <row r="255" spans="1:33" s="3" customFormat="1" x14ac:dyDescent="0.4">
      <c r="A255" s="16" t="str">
        <f t="shared" si="142"/>
        <v>★</v>
      </c>
      <c r="B255" s="16" t="str">
        <f t="shared" si="143"/>
        <v>-</v>
      </c>
      <c r="C255" s="7">
        <v>15</v>
      </c>
      <c r="D255" s="2">
        <v>43437.656053240738</v>
      </c>
      <c r="E255" s="3" t="s">
        <v>1454</v>
      </c>
      <c r="F255" s="3">
        <v>24402</v>
      </c>
      <c r="G255" s="3" t="s">
        <v>110</v>
      </c>
      <c r="H255" s="3">
        <v>4777</v>
      </c>
      <c r="I255" s="3">
        <v>234</v>
      </c>
      <c r="J255" s="3">
        <v>4</v>
      </c>
      <c r="K255" s="3">
        <v>1</v>
      </c>
      <c r="M255" s="2">
        <v>43437.66165509259</v>
      </c>
      <c r="N255" s="2">
        <v>43437.669942129629</v>
      </c>
      <c r="O255" s="3" t="s">
        <v>70</v>
      </c>
      <c r="P255" s="3" t="s">
        <v>105</v>
      </c>
      <c r="Q255" s="3" t="s">
        <v>43</v>
      </c>
      <c r="R255" s="3" t="s">
        <v>89</v>
      </c>
      <c r="S255" s="2">
        <v>43437.662986111114</v>
      </c>
      <c r="T255" s="2">
        <v>43437.662986111114</v>
      </c>
      <c r="U255" s="2">
        <v>43437.673935185187</v>
      </c>
      <c r="V255" s="2">
        <v>43437.673935185187</v>
      </c>
      <c r="W255" s="2">
        <v>43437.662986111114</v>
      </c>
      <c r="X255" s="2">
        <f t="shared" si="150"/>
        <v>43437.662986111114</v>
      </c>
      <c r="Y255" s="33">
        <f t="shared" si="151"/>
        <v>8.2870370388263837E-3</v>
      </c>
      <c r="Z255" s="33">
        <f t="shared" si="152"/>
        <v>8.2870370388263837E-3</v>
      </c>
      <c r="AA255" s="10"/>
      <c r="AB255" s="10">
        <f t="shared" si="153"/>
        <v>0</v>
      </c>
      <c r="AC255" s="10">
        <f t="shared" si="154"/>
        <v>0</v>
      </c>
      <c r="AD255" s="30"/>
      <c r="AE255" s="30"/>
    </row>
    <row r="256" spans="1:33" s="3" customFormat="1" x14ac:dyDescent="0.4">
      <c r="A256" s="16" t="str">
        <f t="shared" ref="A256:A271" si="155">IF(W256&gt;0, "★", "-")</f>
        <v>-</v>
      </c>
      <c r="B256" s="16" t="str">
        <f t="shared" ref="B256:B271" si="156">IF(L256&gt;0, "☆", "-")</f>
        <v>-</v>
      </c>
      <c r="C256" s="7">
        <v>15</v>
      </c>
      <c r="D256" s="2">
        <v>43437.659733796296</v>
      </c>
      <c r="E256" s="3" t="s">
        <v>1531</v>
      </c>
      <c r="F256" s="3">
        <v>24405</v>
      </c>
      <c r="G256" s="3" t="s">
        <v>32</v>
      </c>
      <c r="H256" s="3">
        <v>7188</v>
      </c>
      <c r="I256" s="3">
        <v>170</v>
      </c>
      <c r="J256" s="3">
        <v>8</v>
      </c>
      <c r="K256" s="3">
        <v>2</v>
      </c>
      <c r="M256" s="2">
        <v>43437.663865740738</v>
      </c>
      <c r="N256" s="2">
        <v>43437.670555555553</v>
      </c>
      <c r="O256" s="3" t="s">
        <v>22</v>
      </c>
      <c r="P256" s="3" t="s">
        <v>23</v>
      </c>
      <c r="Q256" s="3" t="s">
        <v>66</v>
      </c>
      <c r="R256" s="3" t="s">
        <v>67</v>
      </c>
      <c r="S256" s="2">
        <v>43437.662812499999</v>
      </c>
      <c r="T256" s="2">
        <v>43437.662812499999</v>
      </c>
      <c r="U256" s="2">
        <v>43437.672905092593</v>
      </c>
      <c r="V256" s="2">
        <v>43437.672905092593</v>
      </c>
      <c r="X256" s="2">
        <f t="shared" si="150"/>
        <v>43437.659733796296</v>
      </c>
      <c r="Y256" s="33">
        <f t="shared" si="151"/>
        <v>6.6898148143081926E-3</v>
      </c>
      <c r="Z256" s="33">
        <f t="shared" si="152"/>
        <v>1.3379629628616385E-2</v>
      </c>
      <c r="AA256" s="10"/>
      <c r="AB256" s="10">
        <f t="shared" si="153"/>
        <v>1.0532407395658083E-3</v>
      </c>
      <c r="AC256" s="10">
        <f t="shared" si="154"/>
        <v>4.1319444426335394E-3</v>
      </c>
      <c r="AD256" s="30"/>
      <c r="AE256" s="30"/>
    </row>
    <row r="257" spans="1:33" s="3" customFormat="1" x14ac:dyDescent="0.4">
      <c r="A257" s="16" t="str">
        <f t="shared" ref="A257:A260" si="157">IF(W257&gt;0, "★", "-")</f>
        <v>-</v>
      </c>
      <c r="B257" s="16" t="str">
        <f t="shared" ref="B257:B260" si="158">IF(L257&gt;0, "☆", "-")</f>
        <v>-</v>
      </c>
      <c r="C257" s="7">
        <v>15</v>
      </c>
      <c r="D257" s="2">
        <v>43437.661226851851</v>
      </c>
      <c r="E257" s="3" t="s">
        <v>1523</v>
      </c>
      <c r="F257" s="3">
        <v>24406</v>
      </c>
      <c r="G257" s="3" t="s">
        <v>32</v>
      </c>
      <c r="H257" s="3">
        <v>7900</v>
      </c>
      <c r="I257" s="3">
        <v>612</v>
      </c>
      <c r="J257" s="3">
        <v>2</v>
      </c>
      <c r="K257" s="3">
        <v>1</v>
      </c>
      <c r="M257" s="2">
        <v>43437.662662037037</v>
      </c>
      <c r="N257" s="2">
        <v>43437.666817129626</v>
      </c>
      <c r="O257" s="3" t="s">
        <v>103</v>
      </c>
      <c r="P257" s="3" t="s">
        <v>19</v>
      </c>
      <c r="Q257" s="3" t="s">
        <v>61</v>
      </c>
      <c r="R257" s="3" t="s">
        <v>62</v>
      </c>
      <c r="S257" s="2">
        <v>43437.662719907406</v>
      </c>
      <c r="T257" s="2">
        <v>43437.662719907406</v>
      </c>
      <c r="U257" s="2">
        <v>43437.670787037037</v>
      </c>
      <c r="V257" s="2">
        <v>43437.670787037037</v>
      </c>
      <c r="X257" s="2">
        <f t="shared" si="150"/>
        <v>43437.661226851851</v>
      </c>
      <c r="Y257" s="33">
        <f t="shared" si="151"/>
        <v>4.1550925889168866E-3</v>
      </c>
      <c r="Z257" s="33">
        <f t="shared" si="152"/>
        <v>4.1550925889168866E-3</v>
      </c>
      <c r="AA257" s="10"/>
      <c r="AB257" s="10">
        <f t="shared" si="153"/>
        <v>0</v>
      </c>
      <c r="AC257" s="10">
        <f t="shared" si="154"/>
        <v>1.4351851859828457E-3</v>
      </c>
      <c r="AD257" s="30"/>
      <c r="AE257" s="30"/>
    </row>
    <row r="258" spans="1:33" s="3" customFormat="1" hidden="1" x14ac:dyDescent="0.4">
      <c r="A258" s="16" t="str">
        <f t="shared" si="157"/>
        <v>-</v>
      </c>
      <c r="B258" s="16" t="str">
        <f t="shared" si="158"/>
        <v>-</v>
      </c>
      <c r="C258" s="7">
        <v>15</v>
      </c>
      <c r="D258" s="2">
        <v>43437.661458333336</v>
      </c>
      <c r="E258" s="3" t="s">
        <v>1532</v>
      </c>
      <c r="F258" s="3">
        <v>24407</v>
      </c>
      <c r="G258" s="3" t="s">
        <v>95</v>
      </c>
      <c r="H258" s="3">
        <v>0</v>
      </c>
      <c r="I258" s="3">
        <v>587</v>
      </c>
      <c r="J258" s="3">
        <v>10</v>
      </c>
      <c r="K258" s="3">
        <v>2</v>
      </c>
      <c r="M258" s="2">
        <v>43437.664398148147</v>
      </c>
      <c r="N258" s="2">
        <v>43437.670277777775</v>
      </c>
      <c r="O258" s="3" t="s">
        <v>43</v>
      </c>
      <c r="P258" s="3" t="s">
        <v>89</v>
      </c>
      <c r="Q258" s="3" t="s">
        <v>46</v>
      </c>
      <c r="R258" s="3" t="s">
        <v>47</v>
      </c>
      <c r="S258" s="2">
        <v>43437.662881944445</v>
      </c>
      <c r="T258" s="2">
        <v>43437.662881944445</v>
      </c>
      <c r="U258" s="2">
        <v>43437.675381944442</v>
      </c>
      <c r="V258" s="2">
        <v>43437.675381944442</v>
      </c>
      <c r="X258" s="2">
        <f t="shared" si="150"/>
        <v>43437.661458333336</v>
      </c>
      <c r="Y258" s="33">
        <f t="shared" si="151"/>
        <v>5.8796296289074235E-3</v>
      </c>
      <c r="Z258" s="33">
        <f t="shared" si="152"/>
        <v>1.1759259257814847E-2</v>
      </c>
      <c r="AA258" s="10"/>
      <c r="AB258" s="10">
        <f t="shared" si="153"/>
        <v>1.5162037016125396E-3</v>
      </c>
      <c r="AC258" s="10">
        <f t="shared" si="154"/>
        <v>2.9398148108157329E-3</v>
      </c>
      <c r="AD258" s="30"/>
      <c r="AE258" s="30"/>
    </row>
    <row r="259" spans="1:33" s="3" customFormat="1" hidden="1" x14ac:dyDescent="0.4">
      <c r="A259" s="16" t="str">
        <f t="shared" si="157"/>
        <v>-</v>
      </c>
      <c r="B259" s="16" t="str">
        <f t="shared" si="158"/>
        <v>-</v>
      </c>
      <c r="C259" s="7">
        <v>15</v>
      </c>
      <c r="D259" s="2">
        <v>43437.661516203705</v>
      </c>
      <c r="E259" s="3" t="s">
        <v>1457</v>
      </c>
      <c r="F259" s="3">
        <v>24408</v>
      </c>
      <c r="G259" s="3" t="s">
        <v>96</v>
      </c>
      <c r="H259" s="3">
        <v>0</v>
      </c>
      <c r="I259" s="3">
        <v>870</v>
      </c>
      <c r="J259" s="3">
        <v>3</v>
      </c>
      <c r="K259" s="3">
        <v>2</v>
      </c>
      <c r="M259" s="2">
        <v>43437.667037037034</v>
      </c>
      <c r="N259" s="2">
        <v>43437.673356481479</v>
      </c>
      <c r="O259" s="3" t="s">
        <v>59</v>
      </c>
      <c r="P259" s="3" t="s">
        <v>60</v>
      </c>
      <c r="Q259" s="3" t="s">
        <v>26</v>
      </c>
      <c r="R259" s="3" t="s">
        <v>27</v>
      </c>
      <c r="S259" s="2">
        <v>43437.668402777781</v>
      </c>
      <c r="T259" s="2">
        <v>43437.668402777781</v>
      </c>
      <c r="U259" s="2">
        <v>43437.67696759259</v>
      </c>
      <c r="V259" s="2">
        <v>43437.67696759259</v>
      </c>
      <c r="X259" s="2">
        <f t="shared" si="150"/>
        <v>43437.661516203705</v>
      </c>
      <c r="Y259" s="33">
        <f t="shared" si="151"/>
        <v>6.3194444446708076E-3</v>
      </c>
      <c r="Z259" s="33">
        <f t="shared" si="152"/>
        <v>1.2638888889341615E-2</v>
      </c>
      <c r="AA259" s="10"/>
      <c r="AB259" s="10">
        <f t="shared" si="153"/>
        <v>0</v>
      </c>
      <c r="AC259" s="10">
        <f t="shared" si="154"/>
        <v>5.5208333287737332E-3</v>
      </c>
      <c r="AD259" s="30"/>
      <c r="AE259" s="30"/>
    </row>
    <row r="260" spans="1:33" s="3" customFormat="1" x14ac:dyDescent="0.4">
      <c r="A260" s="16" t="str">
        <f t="shared" si="157"/>
        <v>-</v>
      </c>
      <c r="B260" s="16" t="str">
        <f t="shared" si="158"/>
        <v>-</v>
      </c>
      <c r="C260" s="7">
        <v>15</v>
      </c>
      <c r="D260" s="2">
        <v>43437.663576388892</v>
      </c>
      <c r="E260" s="3" t="s">
        <v>1533</v>
      </c>
      <c r="F260" s="3">
        <v>24409</v>
      </c>
      <c r="G260" s="3" t="s">
        <v>18</v>
      </c>
      <c r="H260" s="3">
        <v>4745</v>
      </c>
      <c r="I260" s="3">
        <v>136</v>
      </c>
      <c r="J260" s="3">
        <v>9</v>
      </c>
      <c r="K260" s="3">
        <v>2</v>
      </c>
      <c r="M260" s="2">
        <v>43437.668935185182</v>
      </c>
      <c r="N260" s="2">
        <v>43437.673657407409</v>
      </c>
      <c r="O260" s="3" t="s">
        <v>33</v>
      </c>
      <c r="P260" s="3" t="s">
        <v>34</v>
      </c>
      <c r="Q260" s="3" t="s">
        <v>63</v>
      </c>
      <c r="R260" s="3" t="s">
        <v>64</v>
      </c>
      <c r="S260" s="2">
        <v>43437.669247685182</v>
      </c>
      <c r="T260" s="2">
        <v>43437.669247685182</v>
      </c>
      <c r="U260" s="2">
        <v>43437.676307870373</v>
      </c>
      <c r="V260" s="2">
        <v>43437.676307870373</v>
      </c>
      <c r="X260" s="2">
        <f t="shared" si="150"/>
        <v>43437.663576388892</v>
      </c>
      <c r="Y260" s="33">
        <f t="shared" si="151"/>
        <v>4.7222222274285741E-3</v>
      </c>
      <c r="Z260" s="33">
        <f t="shared" si="152"/>
        <v>9.4444444548571482E-3</v>
      </c>
      <c r="AA260" s="10"/>
      <c r="AB260" s="10">
        <f t="shared" si="153"/>
        <v>0</v>
      </c>
      <c r="AC260" s="10">
        <f t="shared" si="154"/>
        <v>5.3587962902383879E-3</v>
      </c>
      <c r="AD260" s="30"/>
      <c r="AE260" s="30"/>
    </row>
    <row r="261" spans="1:33" s="7" customFormat="1" hidden="1" x14ac:dyDescent="0.4">
      <c r="A261" s="16" t="str">
        <f t="shared" ref="A261:A269" si="159">IF(W261&gt;0, "★", "-")</f>
        <v>★</v>
      </c>
      <c r="B261" s="16" t="str">
        <f t="shared" ref="B261:B269" si="160">IF(L261&gt;0, "☆", "-")</f>
        <v>☆</v>
      </c>
      <c r="C261" s="7">
        <v>15</v>
      </c>
      <c r="D261" s="2">
        <v>43437.613333333335</v>
      </c>
      <c r="E261" s="3" t="s">
        <v>1507</v>
      </c>
      <c r="F261" s="3">
        <v>24355</v>
      </c>
      <c r="G261" s="3" t="s">
        <v>32</v>
      </c>
      <c r="H261" s="3">
        <v>8225</v>
      </c>
      <c r="I261" s="3">
        <v>858</v>
      </c>
      <c r="J261" s="3">
        <v>3</v>
      </c>
      <c r="K261" s="3">
        <v>1</v>
      </c>
      <c r="L261" s="2">
        <v>43437.614120370374</v>
      </c>
      <c r="M261" s="3"/>
      <c r="N261" s="3"/>
      <c r="O261" s="3" t="s">
        <v>26</v>
      </c>
      <c r="P261" s="3" t="s">
        <v>27</v>
      </c>
      <c r="Q261" s="3" t="s">
        <v>22</v>
      </c>
      <c r="R261" s="3" t="s">
        <v>23</v>
      </c>
      <c r="S261" s="2">
        <v>43437.653773148151</v>
      </c>
      <c r="T261" s="3"/>
      <c r="U261" s="2">
        <v>43437.665439814817</v>
      </c>
      <c r="V261" s="3"/>
      <c r="W261" s="2">
        <v>43437.653773148151</v>
      </c>
      <c r="X261" s="2">
        <f t="shared" ref="X261:X269" si="161">IF(W261&gt;0,W261,D261)</f>
        <v>43437.653773148151</v>
      </c>
      <c r="Y261" s="33">
        <f t="shared" ref="Y261:Y266" si="162">N261-M261</f>
        <v>0</v>
      </c>
      <c r="Z261" s="33">
        <f t="shared" ref="Z261:Z266" si="163">Y261*K261</f>
        <v>0</v>
      </c>
      <c r="AA261" s="10"/>
      <c r="AB261" s="10">
        <f t="shared" ref="AB261:AB269" si="164">IF(IF(A261="☆",L261-S261,M261-S261)&lt;0,0,IF(A261="☆",L261-S261,M261-S261))</f>
        <v>0</v>
      </c>
      <c r="AC261" s="10">
        <f t="shared" ref="AC261:AC269" si="165">IF(IF(B261="☆",(IF(L261&gt;S261,L261-X261,S261-X261)),M261-X261)&lt;0,0,IF(B261="☆",(IF(L261&gt;S261,L261-X261,S261-X261)),M261-X261))</f>
        <v>0</v>
      </c>
      <c r="AD261" s="10"/>
      <c r="AE261" s="10"/>
    </row>
    <row r="262" spans="1:33" s="3" customFormat="1" hidden="1" x14ac:dyDescent="0.4">
      <c r="A262" s="16" t="str">
        <f t="shared" si="159"/>
        <v>-</v>
      </c>
      <c r="B262" s="16" t="str">
        <f t="shared" si="160"/>
        <v>☆</v>
      </c>
      <c r="C262" s="7">
        <v>15</v>
      </c>
      <c r="D262" s="2">
        <v>43437.62605324074</v>
      </c>
      <c r="E262" s="3" t="s">
        <v>1517</v>
      </c>
      <c r="F262" s="3">
        <v>24373</v>
      </c>
      <c r="G262" s="3" t="s">
        <v>32</v>
      </c>
      <c r="H262" s="3">
        <v>6347</v>
      </c>
      <c r="I262" s="3">
        <v>867</v>
      </c>
      <c r="J262" s="3">
        <v>10</v>
      </c>
      <c r="K262" s="3">
        <v>1</v>
      </c>
      <c r="L262" s="2">
        <v>43437.626226851855</v>
      </c>
      <c r="O262" s="3" t="s">
        <v>73</v>
      </c>
      <c r="P262" s="3" t="s">
        <v>74</v>
      </c>
      <c r="Q262" s="3" t="s">
        <v>22</v>
      </c>
      <c r="R262" s="3" t="s">
        <v>23</v>
      </c>
      <c r="S262" s="2">
        <v>43437.632557870369</v>
      </c>
      <c r="U262" s="2">
        <v>43437.638414351852</v>
      </c>
      <c r="X262" s="2">
        <f t="shared" si="161"/>
        <v>43437.62605324074</v>
      </c>
      <c r="Y262" s="33">
        <f t="shared" si="162"/>
        <v>0</v>
      </c>
      <c r="Z262" s="33">
        <f t="shared" si="163"/>
        <v>0</v>
      </c>
      <c r="AA262" s="10"/>
      <c r="AB262" s="10">
        <f t="shared" si="164"/>
        <v>0</v>
      </c>
      <c r="AC262" s="10">
        <f t="shared" si="165"/>
        <v>6.5046296294895001E-3</v>
      </c>
      <c r="AD262" s="30"/>
      <c r="AE262" s="30"/>
    </row>
    <row r="263" spans="1:33" s="7" customFormat="1" hidden="1" x14ac:dyDescent="0.4">
      <c r="A263" s="16" t="str">
        <f t="shared" si="159"/>
        <v>-</v>
      </c>
      <c r="B263" s="16" t="str">
        <f t="shared" si="160"/>
        <v>☆</v>
      </c>
      <c r="C263" s="7">
        <v>15</v>
      </c>
      <c r="D263" s="2">
        <v>43437.627071759256</v>
      </c>
      <c r="E263" s="3" t="s">
        <v>1518</v>
      </c>
      <c r="F263" s="3">
        <v>24376</v>
      </c>
      <c r="G263" s="3" t="s">
        <v>32</v>
      </c>
      <c r="H263" s="3">
        <v>1162</v>
      </c>
      <c r="I263" s="3">
        <v>287</v>
      </c>
      <c r="J263" s="3">
        <v>4</v>
      </c>
      <c r="K263" s="3">
        <v>2</v>
      </c>
      <c r="L263" s="2">
        <v>43437.627256944441</v>
      </c>
      <c r="M263" s="3"/>
      <c r="N263" s="3"/>
      <c r="O263" s="3" t="s">
        <v>71</v>
      </c>
      <c r="P263" s="3" t="s">
        <v>72</v>
      </c>
      <c r="Q263" s="3" t="s">
        <v>39</v>
      </c>
      <c r="R263" s="3" t="s">
        <v>40</v>
      </c>
      <c r="S263" s="2">
        <v>43437.630902777775</v>
      </c>
      <c r="T263" s="3"/>
      <c r="U263" s="2">
        <v>43437.638101851851</v>
      </c>
      <c r="V263" s="3"/>
      <c r="W263" s="3"/>
      <c r="X263" s="2">
        <f t="shared" si="161"/>
        <v>43437.627071759256</v>
      </c>
      <c r="Y263" s="33">
        <f t="shared" si="162"/>
        <v>0</v>
      </c>
      <c r="Z263" s="33">
        <f t="shared" si="163"/>
        <v>0</v>
      </c>
      <c r="AA263" s="10"/>
      <c r="AB263" s="10">
        <f t="shared" si="164"/>
        <v>0</v>
      </c>
      <c r="AC263" s="10">
        <f t="shared" si="165"/>
        <v>3.8310185191221535E-3</v>
      </c>
      <c r="AD263" s="10"/>
      <c r="AE263" s="10"/>
    </row>
    <row r="264" spans="1:33" s="3" customFormat="1" hidden="1" x14ac:dyDescent="0.4">
      <c r="A264" s="16" t="str">
        <f t="shared" si="159"/>
        <v>-</v>
      </c>
      <c r="B264" s="16" t="str">
        <f t="shared" si="160"/>
        <v>☆</v>
      </c>
      <c r="C264" s="7">
        <v>15</v>
      </c>
      <c r="D264" s="2">
        <v>43437.629571759258</v>
      </c>
      <c r="E264" s="3" t="s">
        <v>1469</v>
      </c>
      <c r="F264" s="3">
        <v>24378</v>
      </c>
      <c r="G264" s="3" t="s">
        <v>98</v>
      </c>
      <c r="H264" s="3">
        <v>8218</v>
      </c>
      <c r="I264" s="3">
        <v>861</v>
      </c>
      <c r="J264" s="3">
        <v>3</v>
      </c>
      <c r="K264" s="3">
        <v>3</v>
      </c>
      <c r="L264" s="2">
        <v>43437.630185185182</v>
      </c>
      <c r="O264" s="3" t="s">
        <v>44</v>
      </c>
      <c r="P264" s="3" t="s">
        <v>45</v>
      </c>
      <c r="Q264" s="3" t="s">
        <v>46</v>
      </c>
      <c r="R264" s="3" t="s">
        <v>47</v>
      </c>
      <c r="S264" s="2">
        <v>43437.642523148148</v>
      </c>
      <c r="U264" s="2">
        <v>43437.651863425926</v>
      </c>
      <c r="X264" s="2">
        <f t="shared" si="161"/>
        <v>43437.629571759258</v>
      </c>
      <c r="Y264" s="33">
        <f t="shared" si="162"/>
        <v>0</v>
      </c>
      <c r="Z264" s="33">
        <f t="shared" si="163"/>
        <v>0</v>
      </c>
      <c r="AA264" s="10"/>
      <c r="AB264" s="10">
        <f t="shared" si="164"/>
        <v>0</v>
      </c>
      <c r="AC264" s="10">
        <f t="shared" si="165"/>
        <v>1.2951388889632653E-2</v>
      </c>
      <c r="AD264" s="30"/>
      <c r="AE264" s="30"/>
      <c r="AG264" s="7" t="s">
        <v>1652</v>
      </c>
    </row>
    <row r="265" spans="1:33" s="3" customFormat="1" hidden="1" x14ac:dyDescent="0.4">
      <c r="A265" s="16" t="str">
        <f t="shared" si="159"/>
        <v>-</v>
      </c>
      <c r="B265" s="16" t="str">
        <f t="shared" si="160"/>
        <v>☆</v>
      </c>
      <c r="C265" s="7">
        <v>15</v>
      </c>
      <c r="D265" s="2">
        <v>43437.630787037036</v>
      </c>
      <c r="E265" s="3" t="s">
        <v>1469</v>
      </c>
      <c r="F265" s="3">
        <v>24379</v>
      </c>
      <c r="G265" s="3" t="s">
        <v>98</v>
      </c>
      <c r="H265" s="3">
        <v>8218</v>
      </c>
      <c r="I265" s="3">
        <v>635</v>
      </c>
      <c r="J265" s="3">
        <v>2</v>
      </c>
      <c r="K265" s="3">
        <v>3</v>
      </c>
      <c r="L265" s="2">
        <v>43437.631435185183</v>
      </c>
      <c r="O265" s="3" t="s">
        <v>73</v>
      </c>
      <c r="P265" s="3" t="s">
        <v>74</v>
      </c>
      <c r="Q265" s="3" t="s">
        <v>46</v>
      </c>
      <c r="R265" s="3" t="s">
        <v>47</v>
      </c>
      <c r="S265" s="2">
        <v>43437.645914351851</v>
      </c>
      <c r="U265" s="2">
        <v>43437.653495370374</v>
      </c>
      <c r="X265" s="2">
        <f t="shared" si="161"/>
        <v>43437.630787037036</v>
      </c>
      <c r="Y265" s="33">
        <f t="shared" si="162"/>
        <v>0</v>
      </c>
      <c r="Z265" s="33">
        <f t="shared" si="163"/>
        <v>0</v>
      </c>
      <c r="AA265" s="10"/>
      <c r="AB265" s="10">
        <f t="shared" si="164"/>
        <v>0</v>
      </c>
      <c r="AC265" s="10">
        <f t="shared" si="165"/>
        <v>1.5127314814890269E-2</v>
      </c>
      <c r="AD265" s="30"/>
      <c r="AE265" s="30"/>
      <c r="AG265" s="7" t="s">
        <v>1653</v>
      </c>
    </row>
    <row r="266" spans="1:33" s="3" customFormat="1" hidden="1" x14ac:dyDescent="0.4">
      <c r="A266" s="16" t="str">
        <f t="shared" si="159"/>
        <v>-</v>
      </c>
      <c r="B266" s="16" t="str">
        <f t="shared" si="160"/>
        <v>☆</v>
      </c>
      <c r="C266" s="7">
        <v>15</v>
      </c>
      <c r="D266" s="2">
        <v>43437.641932870371</v>
      </c>
      <c r="E266" s="3" t="s">
        <v>1395</v>
      </c>
      <c r="F266" s="3">
        <v>24390</v>
      </c>
      <c r="G266" s="3" t="s">
        <v>110</v>
      </c>
      <c r="H266" s="3">
        <v>3394</v>
      </c>
      <c r="I266" s="3">
        <v>962</v>
      </c>
      <c r="J266" s="3">
        <v>4</v>
      </c>
      <c r="K266" s="3">
        <v>1</v>
      </c>
      <c r="L266" s="2">
        <v>43437.647106481483</v>
      </c>
      <c r="O266" s="3" t="s">
        <v>24</v>
      </c>
      <c r="P266" s="3" t="s">
        <v>25</v>
      </c>
      <c r="Q266" s="3" t="s">
        <v>53</v>
      </c>
      <c r="R266" s="3" t="s">
        <v>54</v>
      </c>
      <c r="S266" s="2">
        <v>43437.652673611112</v>
      </c>
      <c r="U266" s="2">
        <v>43437.663969907408</v>
      </c>
      <c r="X266" s="2">
        <f t="shared" si="161"/>
        <v>43437.641932870371</v>
      </c>
      <c r="Y266" s="33">
        <f t="shared" si="162"/>
        <v>0</v>
      </c>
      <c r="Z266" s="33">
        <f t="shared" si="163"/>
        <v>0</v>
      </c>
      <c r="AA266" s="10"/>
      <c r="AB266" s="10">
        <f t="shared" si="164"/>
        <v>0</v>
      </c>
      <c r="AC266" s="10">
        <f t="shared" si="165"/>
        <v>1.0740740741312038E-2</v>
      </c>
      <c r="AD266" s="30"/>
      <c r="AE266" s="30"/>
    </row>
    <row r="267" spans="1:33" s="5" customFormat="1" hidden="1" x14ac:dyDescent="0.4">
      <c r="A267" s="17" t="str">
        <f t="shared" si="159"/>
        <v>★</v>
      </c>
      <c r="B267" s="17" t="str">
        <f t="shared" si="160"/>
        <v>☆</v>
      </c>
      <c r="C267" s="12">
        <v>15</v>
      </c>
      <c r="D267" s="4">
        <v>43437.656192129631</v>
      </c>
      <c r="E267" s="5" t="s">
        <v>1423</v>
      </c>
      <c r="F267" s="5">
        <v>24403</v>
      </c>
      <c r="G267" s="5" t="s">
        <v>32</v>
      </c>
      <c r="H267" s="5">
        <v>8174</v>
      </c>
      <c r="I267" s="5">
        <v>753</v>
      </c>
      <c r="J267" s="5">
        <v>7</v>
      </c>
      <c r="K267" s="5">
        <v>1</v>
      </c>
      <c r="L267" s="4">
        <v>43437.661608796298</v>
      </c>
      <c r="M267" s="4">
        <v>43437.661145833335</v>
      </c>
      <c r="O267" s="5" t="s">
        <v>48</v>
      </c>
      <c r="P267" s="5" t="s">
        <v>49</v>
      </c>
      <c r="Q267" s="5" t="s">
        <v>22</v>
      </c>
      <c r="R267" s="5" t="s">
        <v>23</v>
      </c>
      <c r="S267" s="4">
        <v>43437.663113425922</v>
      </c>
      <c r="T267" s="4">
        <v>43437.663113425922</v>
      </c>
      <c r="U267" s="4">
        <v>43437.679467592592</v>
      </c>
      <c r="W267" s="4">
        <v>43437.663113425922</v>
      </c>
      <c r="X267" s="4">
        <f t="shared" si="161"/>
        <v>43437.663113425922</v>
      </c>
      <c r="Y267" s="34"/>
      <c r="Z267" s="34"/>
      <c r="AA267" s="19"/>
      <c r="AB267" s="19">
        <f t="shared" si="164"/>
        <v>0</v>
      </c>
      <c r="AC267" s="19">
        <f t="shared" si="165"/>
        <v>0</v>
      </c>
      <c r="AD267" s="31"/>
      <c r="AE267" s="31"/>
    </row>
    <row r="268" spans="1:33" s="23" customFormat="1" x14ac:dyDescent="0.4">
      <c r="A268" s="20" t="str">
        <f t="shared" si="159"/>
        <v>★</v>
      </c>
      <c r="B268" s="20" t="str">
        <f t="shared" si="160"/>
        <v>-</v>
      </c>
      <c r="C268" s="23">
        <v>16</v>
      </c>
      <c r="D268" s="22">
        <v>43437.644062500003</v>
      </c>
      <c r="E268" s="21" t="s">
        <v>1181</v>
      </c>
      <c r="F268" s="21">
        <v>24391</v>
      </c>
      <c r="G268" s="21" t="s">
        <v>65</v>
      </c>
      <c r="H268" s="21">
        <v>8115</v>
      </c>
      <c r="I268" s="21">
        <v>864</v>
      </c>
      <c r="J268" s="21">
        <v>6</v>
      </c>
      <c r="K268" s="21">
        <v>2</v>
      </c>
      <c r="L268" s="21"/>
      <c r="M268" s="22">
        <v>43437.674212962964</v>
      </c>
      <c r="N268" s="22">
        <v>43437.679606481484</v>
      </c>
      <c r="O268" s="21" t="s">
        <v>53</v>
      </c>
      <c r="P268" s="21" t="s">
        <v>54</v>
      </c>
      <c r="Q268" s="21" t="s">
        <v>103</v>
      </c>
      <c r="R268" s="21" t="s">
        <v>19</v>
      </c>
      <c r="S268" s="22">
        <v>43437.685717592591</v>
      </c>
      <c r="T268" s="22">
        <v>43437.685717592591</v>
      </c>
      <c r="U268" s="22">
        <v>43437.696805555555</v>
      </c>
      <c r="V268" s="22">
        <v>43437.696805555555</v>
      </c>
      <c r="W268" s="22">
        <v>43437.685717592591</v>
      </c>
      <c r="X268" s="22">
        <f t="shared" si="161"/>
        <v>43437.685717592591</v>
      </c>
      <c r="Y268" s="35">
        <f>N268-M268</f>
        <v>5.393518520577345E-3</v>
      </c>
      <c r="Z268" s="35">
        <f>Y268*K268</f>
        <v>1.078703704115469E-2</v>
      </c>
      <c r="AA268" s="26">
        <f>SUM(Z268:Z319)</f>
        <v>0.37228009255341021</v>
      </c>
      <c r="AB268" s="26">
        <f t="shared" si="164"/>
        <v>0</v>
      </c>
      <c r="AC268" s="26">
        <f t="shared" si="165"/>
        <v>0</v>
      </c>
      <c r="AD268" s="26">
        <f>AVERAGE(AC268:AC319)</f>
        <v>2.4673611117759721E-3</v>
      </c>
      <c r="AE268" s="26">
        <f>MEDIAN(AC268:AC319)</f>
        <v>2.3553240753244609E-3</v>
      </c>
    </row>
    <row r="269" spans="1:33" s="3" customFormat="1" hidden="1" x14ac:dyDescent="0.4">
      <c r="A269" s="16" t="str">
        <f t="shared" si="159"/>
        <v>★</v>
      </c>
      <c r="B269" s="16" t="str">
        <f t="shared" si="160"/>
        <v>-</v>
      </c>
      <c r="C269" s="7">
        <v>16</v>
      </c>
      <c r="D269" s="2">
        <v>43437.665659722225</v>
      </c>
      <c r="E269" s="3" t="s">
        <v>1534</v>
      </c>
      <c r="F269" s="3">
        <v>24410</v>
      </c>
      <c r="G269" s="3" t="s">
        <v>96</v>
      </c>
      <c r="H269" s="3">
        <v>0</v>
      </c>
      <c r="I269" s="3">
        <v>291</v>
      </c>
      <c r="J269" s="3">
        <v>9</v>
      </c>
      <c r="K269" s="3">
        <v>1</v>
      </c>
      <c r="M269" s="2">
        <v>43437.70548611111</v>
      </c>
      <c r="N269" s="2">
        <v>43437.715532407405</v>
      </c>
      <c r="O269" s="3" t="s">
        <v>63</v>
      </c>
      <c r="P269" s="3" t="s">
        <v>64</v>
      </c>
      <c r="Q269" s="3" t="s">
        <v>53</v>
      </c>
      <c r="R269" s="3" t="s">
        <v>54</v>
      </c>
      <c r="S269" s="2">
        <v>43437.707199074073</v>
      </c>
      <c r="T269" s="2">
        <v>43437.707199074073</v>
      </c>
      <c r="U269" s="2">
        <v>43437.720300925925</v>
      </c>
      <c r="V269" s="2">
        <v>43437.726481481484</v>
      </c>
      <c r="W269" s="2">
        <v>43437.707199074073</v>
      </c>
      <c r="X269" s="2">
        <f t="shared" si="161"/>
        <v>43437.707199074073</v>
      </c>
      <c r="Y269" s="33">
        <f>N269-M269</f>
        <v>1.0046296294603962E-2</v>
      </c>
      <c r="Z269" s="33">
        <f>Y269*K269</f>
        <v>1.0046296294603962E-2</v>
      </c>
      <c r="AA269" s="10"/>
      <c r="AB269" s="10">
        <f t="shared" si="164"/>
        <v>0</v>
      </c>
      <c r="AC269" s="10">
        <f t="shared" si="165"/>
        <v>0</v>
      </c>
      <c r="AD269" s="30"/>
      <c r="AE269" s="30"/>
    </row>
    <row r="270" spans="1:33" s="3" customFormat="1" x14ac:dyDescent="0.4">
      <c r="A270" s="16" t="str">
        <f t="shared" si="155"/>
        <v>-</v>
      </c>
      <c r="B270" s="16" t="str">
        <f t="shared" si="156"/>
        <v>-</v>
      </c>
      <c r="C270" s="7">
        <v>16</v>
      </c>
      <c r="D270" s="2">
        <v>43437.667060185187</v>
      </c>
      <c r="E270" s="3" t="s">
        <v>1489</v>
      </c>
      <c r="F270" s="3">
        <v>24411</v>
      </c>
      <c r="G270" s="3" t="s">
        <v>110</v>
      </c>
      <c r="H270" s="3">
        <v>2892</v>
      </c>
      <c r="I270" s="3">
        <v>449</v>
      </c>
      <c r="J270" s="3">
        <v>2</v>
      </c>
      <c r="K270" s="3">
        <v>2</v>
      </c>
      <c r="M270" s="2">
        <v>43437.670706018522</v>
      </c>
      <c r="N270" s="2">
        <v>43437.675659722219</v>
      </c>
      <c r="O270" s="3" t="s">
        <v>36</v>
      </c>
      <c r="P270" s="3" t="s">
        <v>37</v>
      </c>
      <c r="Q270" s="3" t="s">
        <v>55</v>
      </c>
      <c r="R270" s="3" t="s">
        <v>56</v>
      </c>
      <c r="S270" s="2">
        <v>43437.673148148147</v>
      </c>
      <c r="T270" s="2">
        <v>43437.673148148147</v>
      </c>
      <c r="U270" s="2">
        <v>43437.682245370372</v>
      </c>
      <c r="V270" s="2">
        <v>43437.682245370372</v>
      </c>
      <c r="X270" s="2">
        <f t="shared" si="150"/>
        <v>43437.667060185187</v>
      </c>
      <c r="Y270" s="33">
        <f t="shared" si="151"/>
        <v>4.9537036975380033E-3</v>
      </c>
      <c r="Z270" s="33">
        <f t="shared" si="152"/>
        <v>9.9074073950760067E-3</v>
      </c>
      <c r="AA270" s="10"/>
      <c r="AB270" s="10">
        <f t="shared" si="153"/>
        <v>0</v>
      </c>
      <c r="AC270" s="10">
        <f t="shared" si="154"/>
        <v>3.645833334303461E-3</v>
      </c>
      <c r="AD270" s="30"/>
      <c r="AE270" s="30"/>
      <c r="AG270" s="7"/>
    </row>
    <row r="271" spans="1:33" s="3" customFormat="1" x14ac:dyDescent="0.4">
      <c r="A271" s="16" t="str">
        <f t="shared" si="155"/>
        <v>-</v>
      </c>
      <c r="B271" s="16" t="str">
        <f t="shared" si="156"/>
        <v>-</v>
      </c>
      <c r="C271" s="7">
        <v>16</v>
      </c>
      <c r="D271" s="2">
        <v>43437.668692129628</v>
      </c>
      <c r="E271" s="3" t="s">
        <v>1006</v>
      </c>
      <c r="F271" s="3">
        <v>24412</v>
      </c>
      <c r="G271" s="3" t="s">
        <v>32</v>
      </c>
      <c r="H271" s="3">
        <v>1885</v>
      </c>
      <c r="I271" s="3">
        <v>369</v>
      </c>
      <c r="J271" s="3">
        <v>13</v>
      </c>
      <c r="K271" s="3">
        <v>1</v>
      </c>
      <c r="M271" s="2">
        <v>43437.673657407409</v>
      </c>
      <c r="N271" s="2">
        <v>43437.680185185185</v>
      </c>
      <c r="O271" s="3" t="s">
        <v>26</v>
      </c>
      <c r="P271" s="3" t="s">
        <v>27</v>
      </c>
      <c r="Q271" s="3" t="s">
        <v>36</v>
      </c>
      <c r="R271" s="3" t="s">
        <v>37</v>
      </c>
      <c r="S271" s="2">
        <v>43437.672465277778</v>
      </c>
      <c r="T271" s="2">
        <v>43437.672465277778</v>
      </c>
      <c r="U271" s="2">
        <v>43437.681458333333</v>
      </c>
      <c r="V271" s="2">
        <v>43437.681458333333</v>
      </c>
      <c r="X271" s="2">
        <f t="shared" si="150"/>
        <v>43437.668692129628</v>
      </c>
      <c r="Y271" s="33">
        <f t="shared" si="151"/>
        <v>6.5277777757728472E-3</v>
      </c>
      <c r="Z271" s="33">
        <f t="shared" si="152"/>
        <v>6.5277777757728472E-3</v>
      </c>
      <c r="AA271" s="10"/>
      <c r="AB271" s="10">
        <f t="shared" si="153"/>
        <v>1.1921296318178065E-3</v>
      </c>
      <c r="AC271" s="10">
        <f t="shared" si="154"/>
        <v>4.9652777815936133E-3</v>
      </c>
      <c r="AD271" s="30"/>
      <c r="AE271" s="30"/>
      <c r="AG271" s="7"/>
    </row>
    <row r="272" spans="1:33" s="3" customFormat="1" x14ac:dyDescent="0.4">
      <c r="A272" s="16" t="str">
        <f t="shared" si="142"/>
        <v>-</v>
      </c>
      <c r="B272" s="16" t="str">
        <f t="shared" si="143"/>
        <v>-</v>
      </c>
      <c r="C272" s="7">
        <v>16</v>
      </c>
      <c r="D272" s="2">
        <v>43437.668854166666</v>
      </c>
      <c r="E272" s="3" t="s">
        <v>1502</v>
      </c>
      <c r="F272" s="3">
        <v>24413</v>
      </c>
      <c r="G272" s="3" t="s">
        <v>65</v>
      </c>
      <c r="H272" s="3">
        <v>7887</v>
      </c>
      <c r="I272" s="3">
        <v>11</v>
      </c>
      <c r="J272" s="3">
        <v>7</v>
      </c>
      <c r="K272" s="3">
        <v>1</v>
      </c>
      <c r="M272" s="2">
        <v>43437.671886574077</v>
      </c>
      <c r="N272" s="2">
        <v>43437.675879629627</v>
      </c>
      <c r="O272" s="3" t="s">
        <v>36</v>
      </c>
      <c r="P272" s="3" t="s">
        <v>37</v>
      </c>
      <c r="Q272" s="3" t="s">
        <v>22</v>
      </c>
      <c r="R272" s="3" t="s">
        <v>23</v>
      </c>
      <c r="S272" s="2">
        <v>43437.67459490741</v>
      </c>
      <c r="T272" s="2">
        <v>43437.67459490741</v>
      </c>
      <c r="U272" s="2">
        <v>43437.679085648146</v>
      </c>
      <c r="V272" s="2">
        <v>43437.679085648146</v>
      </c>
      <c r="X272" s="2">
        <f t="shared" si="150"/>
        <v>43437.668854166666</v>
      </c>
      <c r="Y272" s="33">
        <f t="shared" si="151"/>
        <v>3.9930555503815413E-3</v>
      </c>
      <c r="Z272" s="33">
        <f t="shared" si="152"/>
        <v>3.9930555503815413E-3</v>
      </c>
      <c r="AA272" s="10"/>
      <c r="AB272" s="10">
        <f t="shared" si="153"/>
        <v>0</v>
      </c>
      <c r="AC272" s="10">
        <f t="shared" si="154"/>
        <v>3.0324074105010368E-3</v>
      </c>
      <c r="AD272" s="30"/>
      <c r="AE272" s="30"/>
    </row>
    <row r="273" spans="1:33" s="3" customFormat="1" x14ac:dyDescent="0.4">
      <c r="A273" s="16" t="str">
        <f t="shared" si="142"/>
        <v>★</v>
      </c>
      <c r="B273" s="16" t="str">
        <f t="shared" si="143"/>
        <v>-</v>
      </c>
      <c r="C273" s="7">
        <v>16</v>
      </c>
      <c r="D273" s="2">
        <v>43437.670335648145</v>
      </c>
      <c r="E273" s="3" t="s">
        <v>1130</v>
      </c>
      <c r="F273" s="3">
        <v>24414</v>
      </c>
      <c r="G273" s="3" t="s">
        <v>32</v>
      </c>
      <c r="H273" s="3">
        <v>6259</v>
      </c>
      <c r="I273" s="3">
        <v>189</v>
      </c>
      <c r="J273" s="3">
        <v>15</v>
      </c>
      <c r="K273" s="3">
        <v>3</v>
      </c>
      <c r="M273" s="2">
        <v>43437.676226851851</v>
      </c>
      <c r="N273" s="2">
        <v>43437.683321759258</v>
      </c>
      <c r="O273" s="3" t="s">
        <v>22</v>
      </c>
      <c r="P273" s="3" t="s">
        <v>23</v>
      </c>
      <c r="Q273" s="3" t="s">
        <v>66</v>
      </c>
      <c r="R273" s="3" t="s">
        <v>67</v>
      </c>
      <c r="S273" s="2">
        <v>43437.67728009259</v>
      </c>
      <c r="T273" s="2">
        <v>43437.67728009259</v>
      </c>
      <c r="U273" s="2">
        <v>43437.688067129631</v>
      </c>
      <c r="V273" s="2">
        <v>43437.688067129631</v>
      </c>
      <c r="W273" s="2">
        <v>43437.67728009259</v>
      </c>
      <c r="X273" s="2">
        <f t="shared" si="150"/>
        <v>43437.67728009259</v>
      </c>
      <c r="Y273" s="33">
        <f t="shared" si="151"/>
        <v>7.0949074070085771E-3</v>
      </c>
      <c r="Z273" s="33">
        <f t="shared" si="152"/>
        <v>2.1284722221025731E-2</v>
      </c>
      <c r="AA273" s="10"/>
      <c r="AB273" s="10">
        <f t="shared" si="153"/>
        <v>0</v>
      </c>
      <c r="AC273" s="10">
        <f t="shared" si="154"/>
        <v>0</v>
      </c>
      <c r="AD273" s="30"/>
      <c r="AE273" s="30"/>
    </row>
    <row r="274" spans="1:33" s="3" customFormat="1" x14ac:dyDescent="0.4">
      <c r="A274" s="16" t="str">
        <f t="shared" si="142"/>
        <v>-</v>
      </c>
      <c r="B274" s="16" t="str">
        <f t="shared" si="143"/>
        <v>-</v>
      </c>
      <c r="C274" s="7">
        <v>16</v>
      </c>
      <c r="D274" s="2">
        <v>43437.670740740738</v>
      </c>
      <c r="E274" s="3" t="s">
        <v>1535</v>
      </c>
      <c r="F274" s="3">
        <v>24415</v>
      </c>
      <c r="G274" s="3" t="s">
        <v>32</v>
      </c>
      <c r="H274" s="3">
        <v>8234</v>
      </c>
      <c r="I274" s="3">
        <v>799</v>
      </c>
      <c r="J274" s="3">
        <v>8</v>
      </c>
      <c r="K274" s="3">
        <v>1</v>
      </c>
      <c r="M274" s="2">
        <v>43437.674907407411</v>
      </c>
      <c r="N274" s="2">
        <v>43437.693680555552</v>
      </c>
      <c r="O274" s="3" t="s">
        <v>43</v>
      </c>
      <c r="P274" s="3" t="s">
        <v>89</v>
      </c>
      <c r="Q274" s="3" t="s">
        <v>63</v>
      </c>
      <c r="R274" s="3" t="s">
        <v>64</v>
      </c>
      <c r="S274" s="2">
        <v>43437.675219907411</v>
      </c>
      <c r="T274" s="2">
        <v>43437.675219907411</v>
      </c>
      <c r="U274" s="2">
        <v>43437.687430555554</v>
      </c>
      <c r="V274" s="2">
        <v>43437.687430555554</v>
      </c>
      <c r="X274" s="2">
        <f t="shared" si="150"/>
        <v>43437.670740740738</v>
      </c>
      <c r="Y274" s="33">
        <f t="shared" si="151"/>
        <v>1.8773148141917773E-2</v>
      </c>
      <c r="Z274" s="33">
        <f t="shared" si="152"/>
        <v>1.8773148141917773E-2</v>
      </c>
      <c r="AA274" s="10"/>
      <c r="AB274" s="10">
        <f t="shared" si="153"/>
        <v>0</v>
      </c>
      <c r="AC274" s="10">
        <f t="shared" si="154"/>
        <v>4.1666666729724966E-3</v>
      </c>
      <c r="AD274" s="30"/>
      <c r="AE274" s="30"/>
    </row>
    <row r="275" spans="1:33" s="3" customFormat="1" x14ac:dyDescent="0.4">
      <c r="A275" s="16" t="str">
        <f>IF(W275&gt;0, "★", "-")</f>
        <v>-</v>
      </c>
      <c r="B275" s="16" t="str">
        <f>IF(L275&gt;0, "☆", "-")</f>
        <v>-</v>
      </c>
      <c r="C275" s="7">
        <v>16</v>
      </c>
      <c r="D275" s="2">
        <v>43437.670925925922</v>
      </c>
      <c r="E275" s="3" t="s">
        <v>1404</v>
      </c>
      <c r="F275" s="3">
        <v>24416</v>
      </c>
      <c r="G275" s="3" t="s">
        <v>18</v>
      </c>
      <c r="H275" s="3">
        <v>2171</v>
      </c>
      <c r="I275" s="3">
        <v>296</v>
      </c>
      <c r="J275" s="3">
        <v>11</v>
      </c>
      <c r="K275" s="3">
        <v>1</v>
      </c>
      <c r="M275" s="2">
        <v>43437.676076388889</v>
      </c>
      <c r="N275" s="2">
        <v>43437.680613425924</v>
      </c>
      <c r="O275" s="3" t="s">
        <v>39</v>
      </c>
      <c r="P275" s="3" t="s">
        <v>40</v>
      </c>
      <c r="Q275" s="3" t="s">
        <v>36</v>
      </c>
      <c r="R275" s="3" t="s">
        <v>37</v>
      </c>
      <c r="S275" s="2">
        <v>43437.677199074074</v>
      </c>
      <c r="T275" s="2">
        <v>43437.677199074074</v>
      </c>
      <c r="U275" s="2">
        <v>43437.690949074073</v>
      </c>
      <c r="V275" s="2">
        <v>43437.690949074073</v>
      </c>
      <c r="X275" s="2">
        <f t="shared" si="150"/>
        <v>43437.670925925922</v>
      </c>
      <c r="Y275" s="33">
        <f t="shared" si="151"/>
        <v>4.537037035333924E-3</v>
      </c>
      <c r="Z275" s="33">
        <f t="shared" si="152"/>
        <v>4.537037035333924E-3</v>
      </c>
      <c r="AA275" s="10"/>
      <c r="AB275" s="10">
        <f t="shared" si="153"/>
        <v>0</v>
      </c>
      <c r="AC275" s="10">
        <f t="shared" si="154"/>
        <v>5.1504629664123058E-3</v>
      </c>
      <c r="AD275" s="30"/>
      <c r="AE275" s="30"/>
    </row>
    <row r="276" spans="1:33" s="3" customFormat="1" hidden="1" x14ac:dyDescent="0.4">
      <c r="A276" s="16" t="str">
        <f>IF(W276&gt;0, "★", "-")</f>
        <v>-</v>
      </c>
      <c r="B276" s="16" t="str">
        <f>IF(L276&gt;0, "☆", "-")</f>
        <v>-</v>
      </c>
      <c r="C276" s="7">
        <v>16</v>
      </c>
      <c r="D276" s="2">
        <v>43437.674097222225</v>
      </c>
      <c r="E276" s="3" t="s">
        <v>1514</v>
      </c>
      <c r="F276" s="3">
        <v>24417</v>
      </c>
      <c r="G276" s="3" t="s">
        <v>96</v>
      </c>
      <c r="H276" s="3">
        <v>0</v>
      </c>
      <c r="I276" s="3">
        <v>101</v>
      </c>
      <c r="J276" s="3">
        <v>10</v>
      </c>
      <c r="K276" s="3">
        <v>1</v>
      </c>
      <c r="M276" s="2">
        <v>43437.675416666665</v>
      </c>
      <c r="N276" s="2">
        <v>43437.681516203702</v>
      </c>
      <c r="O276" s="3" t="s">
        <v>63</v>
      </c>
      <c r="P276" s="3" t="s">
        <v>64</v>
      </c>
      <c r="Q276" s="3" t="s">
        <v>51</v>
      </c>
      <c r="R276" s="3" t="s">
        <v>52</v>
      </c>
      <c r="S276" s="2">
        <v>43437.675659722219</v>
      </c>
      <c r="T276" s="2">
        <v>43437.675659722219</v>
      </c>
      <c r="U276" s="2">
        <v>43437.685879629629</v>
      </c>
      <c r="V276" s="2">
        <v>43437.688518518517</v>
      </c>
      <c r="X276" s="2">
        <f t="shared" si="150"/>
        <v>43437.674097222225</v>
      </c>
      <c r="Y276" s="33">
        <f t="shared" si="151"/>
        <v>6.0995370367891155E-3</v>
      </c>
      <c r="Z276" s="33">
        <f t="shared" si="152"/>
        <v>6.0995370367891155E-3</v>
      </c>
      <c r="AA276" s="10"/>
      <c r="AB276" s="10">
        <f t="shared" si="153"/>
        <v>0</v>
      </c>
      <c r="AC276" s="10">
        <f t="shared" si="154"/>
        <v>1.3194444400141947E-3</v>
      </c>
      <c r="AD276" s="30"/>
      <c r="AE276" s="30"/>
    </row>
    <row r="277" spans="1:33" s="3" customFormat="1" x14ac:dyDescent="0.4">
      <c r="A277" s="16" t="str">
        <f>IF(W277&gt;0, "★", "-")</f>
        <v>-</v>
      </c>
      <c r="B277" s="16" t="str">
        <f>IF(L277&gt;0, "☆", "-")</f>
        <v>-</v>
      </c>
      <c r="C277" s="7">
        <v>16</v>
      </c>
      <c r="D277" s="2">
        <v>43437.674120370371</v>
      </c>
      <c r="E277" s="3" t="s">
        <v>1516</v>
      </c>
      <c r="F277" s="3">
        <v>24418</v>
      </c>
      <c r="G277" s="3" t="s">
        <v>18</v>
      </c>
      <c r="H277" s="3">
        <v>4091</v>
      </c>
      <c r="I277" s="3">
        <v>847</v>
      </c>
      <c r="J277" s="3">
        <v>4</v>
      </c>
      <c r="K277" s="3">
        <v>1</v>
      </c>
      <c r="M277" s="2">
        <v>43437.677743055552</v>
      </c>
      <c r="N277" s="2">
        <v>43437.693576388891</v>
      </c>
      <c r="O277" s="3" t="s">
        <v>77</v>
      </c>
      <c r="P277" s="3" t="s">
        <v>78</v>
      </c>
      <c r="Q277" s="3" t="s">
        <v>57</v>
      </c>
      <c r="R277" s="3" t="s">
        <v>58</v>
      </c>
      <c r="S277" s="2">
        <v>43437.67769675926</v>
      </c>
      <c r="T277" s="2">
        <v>43437.67769675926</v>
      </c>
      <c r="U277" s="2">
        <v>43437.689166666663</v>
      </c>
      <c r="V277" s="2">
        <v>43437.689166666663</v>
      </c>
      <c r="X277" s="2">
        <f t="shared" si="150"/>
        <v>43437.674120370371</v>
      </c>
      <c r="Y277" s="33">
        <f t="shared" si="151"/>
        <v>1.5833333338377997E-2</v>
      </c>
      <c r="Z277" s="33">
        <f t="shared" si="152"/>
        <v>1.5833333338377997E-2</v>
      </c>
      <c r="AA277" s="10"/>
      <c r="AB277" s="10">
        <f t="shared" si="153"/>
        <v>4.6296292566694319E-5</v>
      </c>
      <c r="AC277" s="10">
        <f t="shared" si="154"/>
        <v>3.6226851807441562E-3</v>
      </c>
      <c r="AD277" s="30"/>
      <c r="AE277" s="30"/>
    </row>
    <row r="278" spans="1:33" s="3" customFormat="1" hidden="1" x14ac:dyDescent="0.4">
      <c r="A278" s="16" t="str">
        <f t="shared" si="142"/>
        <v>-</v>
      </c>
      <c r="B278" s="16" t="str">
        <f t="shared" si="143"/>
        <v>-</v>
      </c>
      <c r="C278" s="7">
        <v>16</v>
      </c>
      <c r="D278" s="2">
        <v>43437.674675925926</v>
      </c>
      <c r="E278" s="3" t="s">
        <v>1536</v>
      </c>
      <c r="F278" s="3">
        <v>24419</v>
      </c>
      <c r="G278" s="3" t="s">
        <v>96</v>
      </c>
      <c r="H278" s="3">
        <v>0</v>
      </c>
      <c r="I278" s="3">
        <v>928</v>
      </c>
      <c r="J278" s="3">
        <v>3</v>
      </c>
      <c r="K278" s="3">
        <v>2</v>
      </c>
      <c r="M278" s="2">
        <v>43437.678900462961</v>
      </c>
      <c r="N278" s="2">
        <v>43437.68513888889</v>
      </c>
      <c r="O278" s="3" t="s">
        <v>51</v>
      </c>
      <c r="P278" s="3" t="s">
        <v>52</v>
      </c>
      <c r="Q278" s="3" t="s">
        <v>33</v>
      </c>
      <c r="R278" s="3" t="s">
        <v>34</v>
      </c>
      <c r="S278" s="2">
        <v>43437.678182870368</v>
      </c>
      <c r="T278" s="2">
        <v>43437.678182870368</v>
      </c>
      <c r="U278" s="2">
        <v>43437.6875462963</v>
      </c>
      <c r="V278" s="2">
        <v>43437.6875462963</v>
      </c>
      <c r="X278" s="2">
        <f t="shared" si="150"/>
        <v>43437.674675925926</v>
      </c>
      <c r="Y278" s="33">
        <f t="shared" si="151"/>
        <v>6.2384259290411137E-3</v>
      </c>
      <c r="Z278" s="33">
        <f t="shared" si="152"/>
        <v>1.2476851858082227E-2</v>
      </c>
      <c r="AA278" s="10"/>
      <c r="AB278" s="10">
        <f t="shared" si="153"/>
        <v>7.1759259299142286E-4</v>
      </c>
      <c r="AC278" s="10">
        <f t="shared" si="154"/>
        <v>4.2245370350428857E-3</v>
      </c>
      <c r="AD278" s="30"/>
      <c r="AE278" s="30"/>
    </row>
    <row r="279" spans="1:33" s="3" customFormat="1" x14ac:dyDescent="0.4">
      <c r="A279" s="16" t="str">
        <f t="shared" ref="A279:A286" si="166">IF(W279&gt;0, "★", "-")</f>
        <v>★</v>
      </c>
      <c r="B279" s="16" t="str">
        <f t="shared" ref="B279:B286" si="167">IF(L279&gt;0, "☆", "-")</f>
        <v>-</v>
      </c>
      <c r="C279" s="7">
        <v>16</v>
      </c>
      <c r="D279" s="2">
        <v>43437.674895833334</v>
      </c>
      <c r="E279" s="3" t="s">
        <v>1537</v>
      </c>
      <c r="F279" s="3">
        <v>24420</v>
      </c>
      <c r="G279" s="3" t="s">
        <v>32</v>
      </c>
      <c r="H279" s="3">
        <v>8235</v>
      </c>
      <c r="I279" s="3">
        <v>951</v>
      </c>
      <c r="J279" s="3">
        <v>10</v>
      </c>
      <c r="K279" s="3">
        <v>2</v>
      </c>
      <c r="M279" s="2">
        <v>43437.678483796299</v>
      </c>
      <c r="N279" s="2">
        <v>43437.683819444443</v>
      </c>
      <c r="O279" s="3" t="s">
        <v>73</v>
      </c>
      <c r="P279" s="3" t="s">
        <v>74</v>
      </c>
      <c r="Q279" s="3" t="s">
        <v>38</v>
      </c>
      <c r="R279" s="3" t="s">
        <v>106</v>
      </c>
      <c r="S279" s="2">
        <v>43437.681828703702</v>
      </c>
      <c r="T279" s="2">
        <v>43437.681828703702</v>
      </c>
      <c r="U279" s="2">
        <v>43437.69222222222</v>
      </c>
      <c r="V279" s="2">
        <v>43437.69222222222</v>
      </c>
      <c r="W279" s="2">
        <v>43437.681828703702</v>
      </c>
      <c r="X279" s="2">
        <f t="shared" si="150"/>
        <v>43437.681828703702</v>
      </c>
      <c r="Y279" s="33">
        <f t="shared" si="151"/>
        <v>5.3356481439550407E-3</v>
      </c>
      <c r="Z279" s="33">
        <f t="shared" si="152"/>
        <v>1.0671296287910081E-2</v>
      </c>
      <c r="AA279" s="10"/>
      <c r="AB279" s="10">
        <f t="shared" si="153"/>
        <v>0</v>
      </c>
      <c r="AC279" s="10">
        <f t="shared" si="154"/>
        <v>0</v>
      </c>
      <c r="AD279" s="30"/>
      <c r="AE279" s="30"/>
    </row>
    <row r="280" spans="1:33" s="3" customFormat="1" x14ac:dyDescent="0.4">
      <c r="A280" s="16" t="str">
        <f t="shared" ref="A280:A285" si="168">IF(W280&gt;0, "★", "-")</f>
        <v>-</v>
      </c>
      <c r="B280" s="16" t="str">
        <f t="shared" ref="B280:B285" si="169">IF(L280&gt;0, "☆", "-")</f>
        <v>-</v>
      </c>
      <c r="C280" s="7">
        <v>16</v>
      </c>
      <c r="D280" s="2">
        <v>43437.675219907411</v>
      </c>
      <c r="E280" s="3" t="s">
        <v>1524</v>
      </c>
      <c r="F280" s="3">
        <v>24421</v>
      </c>
      <c r="G280" s="3" t="s">
        <v>32</v>
      </c>
      <c r="H280" s="3">
        <v>1162</v>
      </c>
      <c r="I280" s="3">
        <v>673</v>
      </c>
      <c r="J280" s="3">
        <v>9</v>
      </c>
      <c r="K280" s="3">
        <v>1</v>
      </c>
      <c r="M280" s="2">
        <v>43437.677870370368</v>
      </c>
      <c r="N280" s="2">
        <v>43437.683854166666</v>
      </c>
      <c r="O280" s="3" t="s">
        <v>63</v>
      </c>
      <c r="P280" s="3" t="s">
        <v>64</v>
      </c>
      <c r="Q280" s="3" t="s">
        <v>33</v>
      </c>
      <c r="R280" s="3" t="s">
        <v>34</v>
      </c>
      <c r="S280" s="2">
        <v>43437.677314814813</v>
      </c>
      <c r="T280" s="2">
        <v>43437.677951388891</v>
      </c>
      <c r="U280" s="2">
        <v>43437.68204861111</v>
      </c>
      <c r="V280" s="2">
        <v>43437.68377314815</v>
      </c>
      <c r="X280" s="2">
        <f t="shared" si="150"/>
        <v>43437.675219907411</v>
      </c>
      <c r="Y280" s="33">
        <f t="shared" si="151"/>
        <v>5.9837962980964221E-3</v>
      </c>
      <c r="Z280" s="33">
        <f t="shared" si="152"/>
        <v>5.9837962980964221E-3</v>
      </c>
      <c r="AA280" s="10"/>
      <c r="AB280" s="10">
        <f t="shared" si="153"/>
        <v>5.5555555445607752E-4</v>
      </c>
      <c r="AC280" s="10">
        <f t="shared" si="154"/>
        <v>2.6504629568080418E-3</v>
      </c>
      <c r="AD280" s="30"/>
      <c r="AE280" s="30"/>
    </row>
    <row r="281" spans="1:33" s="3" customFormat="1" x14ac:dyDescent="0.4">
      <c r="A281" s="16" t="str">
        <f t="shared" si="168"/>
        <v>-</v>
      </c>
      <c r="B281" s="16" t="str">
        <f t="shared" si="169"/>
        <v>-</v>
      </c>
      <c r="C281" s="7">
        <v>16</v>
      </c>
      <c r="D281" s="2">
        <v>43437.676030092596</v>
      </c>
      <c r="E281" s="3" t="s">
        <v>1510</v>
      </c>
      <c r="F281" s="3">
        <v>24424</v>
      </c>
      <c r="G281" s="3" t="s">
        <v>110</v>
      </c>
      <c r="H281" s="3">
        <v>5163</v>
      </c>
      <c r="I281" s="3">
        <v>618</v>
      </c>
      <c r="J281" s="3">
        <v>2</v>
      </c>
      <c r="K281" s="3">
        <v>1</v>
      </c>
      <c r="M281" s="2">
        <v>43437.679375</v>
      </c>
      <c r="N281" s="2">
        <v>43437.687638888892</v>
      </c>
      <c r="O281" s="3" t="s">
        <v>75</v>
      </c>
      <c r="P281" s="3" t="s">
        <v>76</v>
      </c>
      <c r="Q281" s="3" t="s">
        <v>46</v>
      </c>
      <c r="R281" s="3" t="s">
        <v>47</v>
      </c>
      <c r="S281" s="2">
        <v>43437.679236111115</v>
      </c>
      <c r="T281" s="2">
        <v>43437.679236111115</v>
      </c>
      <c r="U281" s="2">
        <v>43437.692835648151</v>
      </c>
      <c r="V281" s="2">
        <v>43437.692835648151</v>
      </c>
      <c r="X281" s="2">
        <f t="shared" si="150"/>
        <v>43437.676030092596</v>
      </c>
      <c r="Y281" s="33">
        <f t="shared" si="151"/>
        <v>8.2638888925430365E-3</v>
      </c>
      <c r="Z281" s="33">
        <f t="shared" si="152"/>
        <v>8.2638888925430365E-3</v>
      </c>
      <c r="AA281" s="10"/>
      <c r="AB281" s="10">
        <f t="shared" si="153"/>
        <v>1.3888888497604057E-4</v>
      </c>
      <c r="AC281" s="10">
        <f t="shared" si="154"/>
        <v>3.3449074035161175E-3</v>
      </c>
      <c r="AD281" s="30"/>
      <c r="AE281" s="30"/>
      <c r="AG281" s="7"/>
    </row>
    <row r="282" spans="1:33" s="3" customFormat="1" x14ac:dyDescent="0.4">
      <c r="A282" s="16" t="str">
        <f t="shared" si="168"/>
        <v>★</v>
      </c>
      <c r="B282" s="16" t="str">
        <f t="shared" si="169"/>
        <v>-</v>
      </c>
      <c r="C282" s="7">
        <v>16</v>
      </c>
      <c r="D282" s="2">
        <v>43437.676759259259</v>
      </c>
      <c r="E282" s="3" t="s">
        <v>1538</v>
      </c>
      <c r="F282" s="3">
        <v>24425</v>
      </c>
      <c r="G282" s="3" t="s">
        <v>110</v>
      </c>
      <c r="H282" s="3">
        <v>6191</v>
      </c>
      <c r="I282" s="3">
        <v>194</v>
      </c>
      <c r="J282" s="3">
        <v>5</v>
      </c>
      <c r="K282" s="3">
        <v>1</v>
      </c>
      <c r="M282" s="2">
        <v>43437.684687499997</v>
      </c>
      <c r="N282" s="2">
        <v>43437.690509259257</v>
      </c>
      <c r="O282" s="3" t="s">
        <v>36</v>
      </c>
      <c r="P282" s="3" t="s">
        <v>37</v>
      </c>
      <c r="Q282" s="3" t="s">
        <v>75</v>
      </c>
      <c r="R282" s="3" t="s">
        <v>76</v>
      </c>
      <c r="S282" s="2">
        <v>43437.683703703704</v>
      </c>
      <c r="T282" s="2">
        <v>43437.683703703704</v>
      </c>
      <c r="U282" s="2">
        <v>43437.694039351853</v>
      </c>
      <c r="V282" s="2">
        <v>43437.694039351853</v>
      </c>
      <c r="W282" s="2">
        <v>43437.683703703704</v>
      </c>
      <c r="X282" s="2">
        <f t="shared" si="150"/>
        <v>43437.683703703704</v>
      </c>
      <c r="Y282" s="33">
        <f t="shared" si="151"/>
        <v>5.8217592595610768E-3</v>
      </c>
      <c r="Z282" s="33">
        <f t="shared" si="152"/>
        <v>5.8217592595610768E-3</v>
      </c>
      <c r="AA282" s="10"/>
      <c r="AB282" s="10">
        <f t="shared" si="153"/>
        <v>9.8379629343980923E-4</v>
      </c>
      <c r="AC282" s="10">
        <f t="shared" si="154"/>
        <v>9.8379629343980923E-4</v>
      </c>
      <c r="AD282" s="30"/>
      <c r="AE282" s="30"/>
    </row>
    <row r="283" spans="1:33" s="3" customFormat="1" x14ac:dyDescent="0.4">
      <c r="A283" s="16" t="str">
        <f t="shared" si="168"/>
        <v>-</v>
      </c>
      <c r="B283" s="16" t="str">
        <f t="shared" si="169"/>
        <v>-</v>
      </c>
      <c r="C283" s="7">
        <v>16</v>
      </c>
      <c r="D283" s="2">
        <v>43437.676805555559</v>
      </c>
      <c r="E283" s="3" t="s">
        <v>1539</v>
      </c>
      <c r="F283" s="3">
        <v>24426</v>
      </c>
      <c r="G283" s="3" t="s">
        <v>32</v>
      </c>
      <c r="H283" s="3">
        <v>2788</v>
      </c>
      <c r="I283" s="3">
        <v>351</v>
      </c>
      <c r="J283" s="3">
        <v>7</v>
      </c>
      <c r="K283" s="3">
        <v>1</v>
      </c>
      <c r="M283" s="2">
        <v>43437.682037037041</v>
      </c>
      <c r="N283" s="2">
        <v>43437.685023148151</v>
      </c>
      <c r="O283" s="3" t="s">
        <v>57</v>
      </c>
      <c r="P283" s="3" t="s">
        <v>58</v>
      </c>
      <c r="Q283" s="3" t="s">
        <v>44</v>
      </c>
      <c r="R283" s="3" t="s">
        <v>45</v>
      </c>
      <c r="S283" s="2">
        <v>43437.682118055556</v>
      </c>
      <c r="T283" s="2">
        <v>43437.68277777778</v>
      </c>
      <c r="U283" s="2">
        <v>43437.688067129631</v>
      </c>
      <c r="V283" s="2">
        <v>43437.6953125</v>
      </c>
      <c r="X283" s="2">
        <f t="shared" si="150"/>
        <v>43437.676805555559</v>
      </c>
      <c r="Y283" s="33">
        <f t="shared" si="151"/>
        <v>2.9861111106583849E-3</v>
      </c>
      <c r="Z283" s="33">
        <f t="shared" si="152"/>
        <v>2.9861111106583849E-3</v>
      </c>
      <c r="AA283" s="10"/>
      <c r="AB283" s="10">
        <f t="shared" si="153"/>
        <v>0</v>
      </c>
      <c r="AC283" s="10">
        <f t="shared" si="154"/>
        <v>5.2314814820419997E-3</v>
      </c>
      <c r="AD283" s="30"/>
      <c r="AE283" s="30"/>
    </row>
    <row r="284" spans="1:33" s="3" customFormat="1" x14ac:dyDescent="0.4">
      <c r="A284" s="16" t="str">
        <f t="shared" si="168"/>
        <v>-</v>
      </c>
      <c r="B284" s="16" t="str">
        <f t="shared" si="169"/>
        <v>-</v>
      </c>
      <c r="C284" s="7">
        <v>16</v>
      </c>
      <c r="D284" s="2">
        <v>43437.67759259259</v>
      </c>
      <c r="E284" s="3" t="s">
        <v>1507</v>
      </c>
      <c r="F284" s="3">
        <v>24427</v>
      </c>
      <c r="G284" s="3" t="s">
        <v>18</v>
      </c>
      <c r="H284" s="3">
        <v>8225</v>
      </c>
      <c r="I284" s="3">
        <v>994</v>
      </c>
      <c r="J284" s="3">
        <v>9</v>
      </c>
      <c r="K284" s="3">
        <v>1</v>
      </c>
      <c r="M284" s="2">
        <v>43437.680925925924</v>
      </c>
      <c r="N284" s="2">
        <v>43437.6871875</v>
      </c>
      <c r="O284" s="3" t="s">
        <v>46</v>
      </c>
      <c r="P284" s="3" t="s">
        <v>47</v>
      </c>
      <c r="Q284" s="3" t="s">
        <v>26</v>
      </c>
      <c r="R284" s="3" t="s">
        <v>27</v>
      </c>
      <c r="S284" s="2">
        <v>43437.680694444447</v>
      </c>
      <c r="T284" s="2">
        <v>43437.680694444447</v>
      </c>
      <c r="U284" s="2">
        <v>43437.690289351849</v>
      </c>
      <c r="V284" s="2">
        <v>43437.690289351849</v>
      </c>
      <c r="X284" s="2">
        <f t="shared" si="150"/>
        <v>43437.67759259259</v>
      </c>
      <c r="Y284" s="33">
        <f t="shared" si="151"/>
        <v>6.2615740753244609E-3</v>
      </c>
      <c r="Z284" s="33">
        <f t="shared" si="152"/>
        <v>6.2615740753244609E-3</v>
      </c>
      <c r="AA284" s="10"/>
      <c r="AB284" s="10">
        <f t="shared" si="153"/>
        <v>2.3148147738538682E-4</v>
      </c>
      <c r="AC284" s="10">
        <f t="shared" si="154"/>
        <v>3.3333333340124227E-3</v>
      </c>
      <c r="AD284" s="30"/>
      <c r="AE284" s="30"/>
      <c r="AG284" s="7"/>
    </row>
    <row r="285" spans="1:33" s="3" customFormat="1" hidden="1" x14ac:dyDescent="0.4">
      <c r="A285" s="16" t="str">
        <f t="shared" si="168"/>
        <v>-</v>
      </c>
      <c r="B285" s="16" t="str">
        <f t="shared" si="169"/>
        <v>-</v>
      </c>
      <c r="C285" s="7">
        <v>16</v>
      </c>
      <c r="D285" s="2">
        <v>43437.678865740738</v>
      </c>
      <c r="E285" s="3" t="s">
        <v>1159</v>
      </c>
      <c r="F285" s="3">
        <v>24428</v>
      </c>
      <c r="G285" s="3" t="s">
        <v>96</v>
      </c>
      <c r="H285" s="3">
        <v>0</v>
      </c>
      <c r="I285" s="3">
        <v>860</v>
      </c>
      <c r="J285" s="3">
        <v>6</v>
      </c>
      <c r="K285" s="3">
        <v>1</v>
      </c>
      <c r="M285" s="2">
        <v>43437.682245370372</v>
      </c>
      <c r="N285" s="2">
        <v>43437.687106481484</v>
      </c>
      <c r="O285" s="3" t="s">
        <v>103</v>
      </c>
      <c r="P285" s="3" t="s">
        <v>19</v>
      </c>
      <c r="Q285" s="3" t="s">
        <v>39</v>
      </c>
      <c r="R285" s="3" t="s">
        <v>40</v>
      </c>
      <c r="S285" s="2">
        <v>43437.682939814818</v>
      </c>
      <c r="T285" s="2">
        <v>43437.682939814818</v>
      </c>
      <c r="U285" s="2">
        <v>43437.690879629627</v>
      </c>
      <c r="V285" s="2">
        <v>43437.690879629627</v>
      </c>
      <c r="X285" s="2">
        <f t="shared" si="150"/>
        <v>43437.678865740738</v>
      </c>
      <c r="Y285" s="33">
        <f t="shared" si="151"/>
        <v>4.8611111124046147E-3</v>
      </c>
      <c r="Z285" s="33">
        <f t="shared" si="152"/>
        <v>4.8611111124046147E-3</v>
      </c>
      <c r="AA285" s="10"/>
      <c r="AB285" s="10">
        <f t="shared" si="153"/>
        <v>0</v>
      </c>
      <c r="AC285" s="10">
        <f t="shared" si="154"/>
        <v>3.3796296338550746E-3</v>
      </c>
      <c r="AD285" s="30"/>
      <c r="AE285" s="30"/>
    </row>
    <row r="286" spans="1:33" s="3" customFormat="1" x14ac:dyDescent="0.4">
      <c r="A286" s="16" t="str">
        <f t="shared" si="166"/>
        <v>★</v>
      </c>
      <c r="B286" s="16" t="str">
        <f t="shared" si="167"/>
        <v>-</v>
      </c>
      <c r="C286" s="7">
        <v>16</v>
      </c>
      <c r="D286" s="2">
        <v>43437.680694444447</v>
      </c>
      <c r="E286" s="3" t="s">
        <v>1540</v>
      </c>
      <c r="F286" s="3">
        <v>24429</v>
      </c>
      <c r="G286" s="3" t="s">
        <v>65</v>
      </c>
      <c r="H286" s="3">
        <v>8220</v>
      </c>
      <c r="I286" s="3">
        <v>183</v>
      </c>
      <c r="J286" s="3">
        <v>4</v>
      </c>
      <c r="K286" s="3">
        <v>2</v>
      </c>
      <c r="M286" s="2">
        <v>43437.688645833332</v>
      </c>
      <c r="N286" s="2">
        <v>43437.693518518521</v>
      </c>
      <c r="O286" s="3" t="s">
        <v>26</v>
      </c>
      <c r="P286" s="3" t="s">
        <v>27</v>
      </c>
      <c r="Q286" s="3" t="s">
        <v>24</v>
      </c>
      <c r="R286" s="3" t="s">
        <v>25</v>
      </c>
      <c r="S286" s="2">
        <v>43437.687627314815</v>
      </c>
      <c r="T286" s="2">
        <v>43437.687627314815</v>
      </c>
      <c r="U286" s="2">
        <v>43437.695150462961</v>
      </c>
      <c r="V286" s="2">
        <v>43437.695150462961</v>
      </c>
      <c r="W286" s="2">
        <v>43437.687627314815</v>
      </c>
      <c r="X286" s="2">
        <f t="shared" si="150"/>
        <v>43437.687627314815</v>
      </c>
      <c r="Y286" s="33">
        <f t="shared" si="151"/>
        <v>4.8726851891842671E-3</v>
      </c>
      <c r="Z286" s="33">
        <f t="shared" si="152"/>
        <v>9.7453703783685341E-3</v>
      </c>
      <c r="AA286" s="10"/>
      <c r="AB286" s="10">
        <f t="shared" si="153"/>
        <v>1.0185185165028088E-3</v>
      </c>
      <c r="AC286" s="10">
        <f t="shared" si="154"/>
        <v>1.0185185165028088E-3</v>
      </c>
      <c r="AD286" s="30"/>
      <c r="AE286" s="30"/>
    </row>
    <row r="287" spans="1:33" s="3" customFormat="1" x14ac:dyDescent="0.4">
      <c r="A287" s="16" t="str">
        <f t="shared" ref="A287:A295" si="170">IF(W287&gt;0, "★", "-")</f>
        <v>★</v>
      </c>
      <c r="B287" s="16" t="str">
        <f t="shared" ref="B287:B295" si="171">IF(L287&gt;0, "☆", "-")</f>
        <v>-</v>
      </c>
      <c r="C287" s="7">
        <v>16</v>
      </c>
      <c r="D287" s="2">
        <v>43437.682719907411</v>
      </c>
      <c r="E287" s="3" t="s">
        <v>1541</v>
      </c>
      <c r="F287" s="3">
        <v>24432</v>
      </c>
      <c r="G287" s="3" t="s">
        <v>32</v>
      </c>
      <c r="H287" s="3">
        <v>3336</v>
      </c>
      <c r="I287" s="3">
        <v>977</v>
      </c>
      <c r="J287" s="3">
        <v>9</v>
      </c>
      <c r="K287" s="3">
        <v>2</v>
      </c>
      <c r="M287" s="2">
        <v>43437.689780092594</v>
      </c>
      <c r="N287" s="2">
        <v>43437.692800925928</v>
      </c>
      <c r="O287" s="3" t="s">
        <v>26</v>
      </c>
      <c r="P287" s="3" t="s">
        <v>27</v>
      </c>
      <c r="Q287" s="3" t="s">
        <v>71</v>
      </c>
      <c r="R287" s="3" t="s">
        <v>72</v>
      </c>
      <c r="S287" s="2">
        <v>43437.689641203702</v>
      </c>
      <c r="T287" s="2">
        <v>43437.689641203702</v>
      </c>
      <c r="U287" s="2">
        <v>43437.693553240744</v>
      </c>
      <c r="V287" s="2">
        <v>43437.693553240744</v>
      </c>
      <c r="W287" s="2">
        <v>43437.689641203702</v>
      </c>
      <c r="X287" s="2">
        <f t="shared" si="150"/>
        <v>43437.689641203702</v>
      </c>
      <c r="Y287" s="33">
        <f t="shared" si="151"/>
        <v>3.0208333337213844E-3</v>
      </c>
      <c r="Z287" s="33">
        <f t="shared" si="152"/>
        <v>6.0416666674427688E-3</v>
      </c>
      <c r="AA287" s="10"/>
      <c r="AB287" s="10">
        <f t="shared" si="153"/>
        <v>1.3888889225199819E-4</v>
      </c>
      <c r="AC287" s="10">
        <f t="shared" si="154"/>
        <v>1.3888889225199819E-4</v>
      </c>
      <c r="AD287" s="30"/>
      <c r="AE287" s="30"/>
    </row>
    <row r="288" spans="1:33" s="3" customFormat="1" x14ac:dyDescent="0.4">
      <c r="A288" s="16" t="str">
        <f t="shared" si="170"/>
        <v>-</v>
      </c>
      <c r="B288" s="16" t="str">
        <f t="shared" si="171"/>
        <v>-</v>
      </c>
      <c r="C288" s="7">
        <v>16</v>
      </c>
      <c r="D288" s="2">
        <v>43437.68277777778</v>
      </c>
      <c r="E288" s="3" t="s">
        <v>1485</v>
      </c>
      <c r="F288" s="3">
        <v>24433</v>
      </c>
      <c r="G288" s="3" t="s">
        <v>32</v>
      </c>
      <c r="H288" s="3">
        <v>2331</v>
      </c>
      <c r="I288" s="3">
        <v>388</v>
      </c>
      <c r="J288" s="3">
        <v>11</v>
      </c>
      <c r="K288" s="3">
        <v>2</v>
      </c>
      <c r="M288" s="2">
        <v>43437.68414351852</v>
      </c>
      <c r="N288" s="2">
        <v>43437.68849537037</v>
      </c>
      <c r="O288" s="3" t="s">
        <v>20</v>
      </c>
      <c r="P288" s="3" t="s">
        <v>21</v>
      </c>
      <c r="Q288" s="3" t="s">
        <v>33</v>
      </c>
      <c r="R288" s="3" t="s">
        <v>34</v>
      </c>
      <c r="S288" s="2">
        <v>43437.683935185189</v>
      </c>
      <c r="T288" s="2">
        <v>43437.683935185189</v>
      </c>
      <c r="U288" s="2">
        <v>43437.694004629629</v>
      </c>
      <c r="V288" s="2">
        <v>43437.694004629629</v>
      </c>
      <c r="X288" s="2">
        <f t="shared" si="150"/>
        <v>43437.68277777778</v>
      </c>
      <c r="Y288" s="33">
        <f t="shared" si="151"/>
        <v>4.3518518505152315E-3</v>
      </c>
      <c r="Z288" s="33">
        <f t="shared" si="152"/>
        <v>8.703703701030463E-3</v>
      </c>
      <c r="AA288" s="10"/>
      <c r="AB288" s="10">
        <f t="shared" si="153"/>
        <v>2.0833333110203966E-4</v>
      </c>
      <c r="AC288" s="10">
        <f t="shared" si="154"/>
        <v>1.3657407398568466E-3</v>
      </c>
      <c r="AD288" s="30"/>
      <c r="AE288" s="30"/>
    </row>
    <row r="289" spans="1:33" s="3" customFormat="1" x14ac:dyDescent="0.4">
      <c r="A289" s="16" t="str">
        <f t="shared" si="170"/>
        <v>-</v>
      </c>
      <c r="B289" s="16" t="str">
        <f t="shared" si="171"/>
        <v>-</v>
      </c>
      <c r="C289" s="7">
        <v>16</v>
      </c>
      <c r="D289" s="2">
        <v>43437.683020833334</v>
      </c>
      <c r="E289" s="3" t="s">
        <v>1520</v>
      </c>
      <c r="F289" s="3">
        <v>24434</v>
      </c>
      <c r="G289" s="3" t="s">
        <v>32</v>
      </c>
      <c r="H289" s="3">
        <v>3760</v>
      </c>
      <c r="I289" s="3">
        <v>1001</v>
      </c>
      <c r="J289" s="3">
        <v>13</v>
      </c>
      <c r="K289" s="3">
        <v>1</v>
      </c>
      <c r="M289" s="2">
        <v>43437.685393518521</v>
      </c>
      <c r="N289" s="2">
        <v>43437.691620370373</v>
      </c>
      <c r="O289" s="3" t="s">
        <v>55</v>
      </c>
      <c r="P289" s="3" t="s">
        <v>56</v>
      </c>
      <c r="Q289" s="3" t="s">
        <v>36</v>
      </c>
      <c r="R289" s="3" t="s">
        <v>37</v>
      </c>
      <c r="S289" s="2">
        <v>43437.684999999998</v>
      </c>
      <c r="T289" s="2">
        <v>43437.684999999998</v>
      </c>
      <c r="U289" s="2">
        <v>43437.696967592594</v>
      </c>
      <c r="V289" s="2">
        <v>43437.696967592594</v>
      </c>
      <c r="X289" s="2">
        <f t="shared" si="150"/>
        <v>43437.683020833334</v>
      </c>
      <c r="Y289" s="33">
        <f t="shared" si="151"/>
        <v>6.2268518522614613E-3</v>
      </c>
      <c r="Z289" s="33">
        <f t="shared" si="152"/>
        <v>6.2268518522614613E-3</v>
      </c>
      <c r="AA289" s="10"/>
      <c r="AB289" s="10">
        <f t="shared" si="153"/>
        <v>3.9351852319668978E-4</v>
      </c>
      <c r="AC289" s="10">
        <f t="shared" si="154"/>
        <v>2.3726851868559606E-3</v>
      </c>
      <c r="AD289" s="30"/>
      <c r="AE289" s="30"/>
    </row>
    <row r="290" spans="1:33" s="3" customFormat="1" x14ac:dyDescent="0.4">
      <c r="A290" s="16" t="str">
        <f t="shared" si="170"/>
        <v>★</v>
      </c>
      <c r="B290" s="16" t="str">
        <f t="shared" si="171"/>
        <v>-</v>
      </c>
      <c r="C290" s="7">
        <v>16</v>
      </c>
      <c r="D290" s="2">
        <v>43437.684305555558</v>
      </c>
      <c r="E290" s="3" t="s">
        <v>1542</v>
      </c>
      <c r="F290" s="3">
        <v>24435</v>
      </c>
      <c r="G290" s="3" t="s">
        <v>32</v>
      </c>
      <c r="H290" s="3">
        <v>6535</v>
      </c>
      <c r="I290" s="3">
        <v>246</v>
      </c>
      <c r="J290" s="3">
        <v>15</v>
      </c>
      <c r="K290" s="3">
        <v>2</v>
      </c>
      <c r="M290" s="2">
        <v>43437.691180555557</v>
      </c>
      <c r="N290" s="2">
        <v>43437.695856481485</v>
      </c>
      <c r="O290" s="3" t="s">
        <v>71</v>
      </c>
      <c r="P290" s="3" t="s">
        <v>72</v>
      </c>
      <c r="Q290" s="3" t="s">
        <v>55</v>
      </c>
      <c r="R290" s="3" t="s">
        <v>56</v>
      </c>
      <c r="S290" s="2">
        <v>43437.691238425927</v>
      </c>
      <c r="T290" s="2">
        <v>43437.691238425927</v>
      </c>
      <c r="U290" s="2">
        <v>43437.696261574078</v>
      </c>
      <c r="V290" s="2">
        <v>43437.696261574078</v>
      </c>
      <c r="W290" s="2">
        <v>43437.691238425927</v>
      </c>
      <c r="X290" s="2">
        <f t="shared" si="150"/>
        <v>43437.691238425927</v>
      </c>
      <c r="Y290" s="33">
        <f t="shared" si="151"/>
        <v>4.6759259275859222E-3</v>
      </c>
      <c r="Z290" s="33">
        <f t="shared" si="152"/>
        <v>9.3518518551718444E-3</v>
      </c>
      <c r="AA290" s="10"/>
      <c r="AB290" s="10">
        <f t="shared" si="153"/>
        <v>0</v>
      </c>
      <c r="AC290" s="10">
        <f t="shared" si="154"/>
        <v>0</v>
      </c>
      <c r="AD290" s="30"/>
      <c r="AE290" s="30"/>
      <c r="AG290" s="7"/>
    </row>
    <row r="291" spans="1:33" s="3" customFormat="1" x14ac:dyDescent="0.4">
      <c r="A291" s="16" t="str">
        <f t="shared" si="170"/>
        <v>-</v>
      </c>
      <c r="B291" s="16" t="str">
        <f t="shared" si="171"/>
        <v>-</v>
      </c>
      <c r="C291" s="7">
        <v>16</v>
      </c>
      <c r="D291" s="2">
        <v>43437.684918981482</v>
      </c>
      <c r="E291" s="3" t="s">
        <v>1230</v>
      </c>
      <c r="F291" s="3">
        <v>24437</v>
      </c>
      <c r="G291" s="3" t="s">
        <v>65</v>
      </c>
      <c r="H291" s="3">
        <v>5719</v>
      </c>
      <c r="I291" s="3">
        <v>311</v>
      </c>
      <c r="J291" s="3">
        <v>3</v>
      </c>
      <c r="K291" s="3">
        <v>1</v>
      </c>
      <c r="M291" s="2">
        <v>43437.688900462963</v>
      </c>
      <c r="N291" s="2">
        <v>43437.698645833334</v>
      </c>
      <c r="O291" s="3" t="s">
        <v>57</v>
      </c>
      <c r="P291" s="3" t="s">
        <v>58</v>
      </c>
      <c r="Q291" s="3" t="s">
        <v>41</v>
      </c>
      <c r="R291" s="3" t="s">
        <v>42</v>
      </c>
      <c r="S291" s="2">
        <v>43437.688703703701</v>
      </c>
      <c r="T291" s="2">
        <v>43437.688703703701</v>
      </c>
      <c r="U291" s="2">
        <v>43437.699629629627</v>
      </c>
      <c r="V291" s="2">
        <v>43437.702511574076</v>
      </c>
      <c r="X291" s="2">
        <f t="shared" si="150"/>
        <v>43437.684918981482</v>
      </c>
      <c r="Y291" s="33">
        <f t="shared" si="151"/>
        <v>9.7453703710925765E-3</v>
      </c>
      <c r="Z291" s="33">
        <f t="shared" si="152"/>
        <v>9.7453703710925765E-3</v>
      </c>
      <c r="AA291" s="10"/>
      <c r="AB291" s="10">
        <f t="shared" si="153"/>
        <v>1.9675926159834489E-4</v>
      </c>
      <c r="AC291" s="10">
        <f t="shared" si="154"/>
        <v>3.9814814808778465E-3</v>
      </c>
      <c r="AD291" s="30"/>
      <c r="AE291" s="30"/>
    </row>
    <row r="292" spans="1:33" s="3" customFormat="1" hidden="1" x14ac:dyDescent="0.4">
      <c r="A292" s="16" t="str">
        <f t="shared" si="170"/>
        <v>-</v>
      </c>
      <c r="B292" s="16" t="str">
        <f t="shared" si="171"/>
        <v>-</v>
      </c>
      <c r="C292" s="7">
        <v>16</v>
      </c>
      <c r="D292" s="2">
        <v>43437.685682870368</v>
      </c>
      <c r="E292" s="3" t="s">
        <v>1478</v>
      </c>
      <c r="F292" s="3">
        <v>24438</v>
      </c>
      <c r="G292" s="3" t="s">
        <v>95</v>
      </c>
      <c r="H292" s="3">
        <v>0</v>
      </c>
      <c r="I292" s="3">
        <v>485</v>
      </c>
      <c r="J292" s="3">
        <v>7</v>
      </c>
      <c r="K292" s="3">
        <v>1</v>
      </c>
      <c r="M292" s="2">
        <v>43437.691701388889</v>
      </c>
      <c r="N292" s="2">
        <v>43437.695497685185</v>
      </c>
      <c r="O292" s="3" t="s">
        <v>63</v>
      </c>
      <c r="P292" s="3" t="s">
        <v>64</v>
      </c>
      <c r="Q292" s="3" t="s">
        <v>30</v>
      </c>
      <c r="R292" s="3" t="s">
        <v>31</v>
      </c>
      <c r="S292" s="2">
        <v>43437.69253472222</v>
      </c>
      <c r="T292" s="2">
        <v>43437.69253472222</v>
      </c>
      <c r="U292" s="2">
        <v>43437.70076388889</v>
      </c>
      <c r="V292" s="2">
        <v>43437.70076388889</v>
      </c>
      <c r="X292" s="2">
        <f t="shared" si="150"/>
        <v>43437.685682870368</v>
      </c>
      <c r="Y292" s="33">
        <f t="shared" si="151"/>
        <v>3.796296296059154E-3</v>
      </c>
      <c r="Z292" s="33">
        <f t="shared" si="152"/>
        <v>3.796296296059154E-3</v>
      </c>
      <c r="AA292" s="10"/>
      <c r="AB292" s="10">
        <f t="shared" si="153"/>
        <v>0</v>
      </c>
      <c r="AC292" s="10">
        <f t="shared" si="154"/>
        <v>6.0185185211594217E-3</v>
      </c>
      <c r="AD292" s="30"/>
      <c r="AE292" s="30"/>
    </row>
    <row r="293" spans="1:33" s="3" customFormat="1" x14ac:dyDescent="0.4">
      <c r="A293" s="16" t="str">
        <f t="shared" si="170"/>
        <v>-</v>
      </c>
      <c r="B293" s="16" t="str">
        <f t="shared" si="171"/>
        <v>-</v>
      </c>
      <c r="C293" s="7">
        <v>16</v>
      </c>
      <c r="D293" s="2">
        <v>43437.687083333331</v>
      </c>
      <c r="E293" s="3" t="s">
        <v>1487</v>
      </c>
      <c r="F293" s="3">
        <v>24439</v>
      </c>
      <c r="G293" s="3" t="s">
        <v>32</v>
      </c>
      <c r="H293" s="3">
        <v>6917</v>
      </c>
      <c r="I293" s="3">
        <v>825</v>
      </c>
      <c r="J293" s="3">
        <v>5</v>
      </c>
      <c r="K293" s="3">
        <v>1</v>
      </c>
      <c r="M293" s="2">
        <v>43437.691145833334</v>
      </c>
      <c r="N293" s="2">
        <v>43437.698877314811</v>
      </c>
      <c r="O293" s="3" t="s">
        <v>59</v>
      </c>
      <c r="P293" s="3" t="s">
        <v>60</v>
      </c>
      <c r="Q293" s="3" t="s">
        <v>22</v>
      </c>
      <c r="R293" s="3" t="s">
        <v>23</v>
      </c>
      <c r="S293" s="2">
        <v>43437.691550925927</v>
      </c>
      <c r="T293" s="2">
        <v>43437.691550925927</v>
      </c>
      <c r="U293" s="2">
        <v>43437.706180555557</v>
      </c>
      <c r="V293" s="2">
        <v>43437.706180555557</v>
      </c>
      <c r="X293" s="2">
        <f t="shared" si="150"/>
        <v>43437.687083333331</v>
      </c>
      <c r="Y293" s="33">
        <f t="shared" si="151"/>
        <v>7.7314814770943485E-3</v>
      </c>
      <c r="Z293" s="33">
        <f t="shared" si="152"/>
        <v>7.7314814770943485E-3</v>
      </c>
      <c r="AA293" s="10"/>
      <c r="AB293" s="10">
        <f t="shared" si="153"/>
        <v>0</v>
      </c>
      <c r="AC293" s="10">
        <f t="shared" si="154"/>
        <v>4.062500003783498E-3</v>
      </c>
      <c r="AD293" s="30"/>
      <c r="AE293" s="30"/>
    </row>
    <row r="294" spans="1:33" s="3" customFormat="1" hidden="1" x14ac:dyDescent="0.4">
      <c r="A294" s="16" t="str">
        <f t="shared" si="170"/>
        <v>-</v>
      </c>
      <c r="B294" s="16" t="str">
        <f t="shared" si="171"/>
        <v>-</v>
      </c>
      <c r="C294" s="7">
        <v>16</v>
      </c>
      <c r="D294" s="2">
        <v>43437.687210648146</v>
      </c>
      <c r="E294" s="3" t="s">
        <v>1544</v>
      </c>
      <c r="F294" s="3">
        <v>24440</v>
      </c>
      <c r="G294" s="3" t="s">
        <v>96</v>
      </c>
      <c r="H294" s="3">
        <v>0</v>
      </c>
      <c r="I294" s="3">
        <v>875</v>
      </c>
      <c r="J294" s="3">
        <v>2</v>
      </c>
      <c r="K294" s="3">
        <v>1</v>
      </c>
      <c r="M294" s="2">
        <v>43437.689097222225</v>
      </c>
      <c r="N294" s="2">
        <v>43437.695</v>
      </c>
      <c r="O294" s="3" t="s">
        <v>57</v>
      </c>
      <c r="P294" s="3" t="s">
        <v>58</v>
      </c>
      <c r="Q294" s="3" t="s">
        <v>22</v>
      </c>
      <c r="R294" s="3" t="s">
        <v>23</v>
      </c>
      <c r="S294" s="2">
        <v>43437.689236111109</v>
      </c>
      <c r="T294" s="2">
        <v>43437.689236111109</v>
      </c>
      <c r="U294" s="2">
        <v>43437.695949074077</v>
      </c>
      <c r="V294" s="2">
        <v>43437.695949074077</v>
      </c>
      <c r="X294" s="2">
        <f t="shared" si="150"/>
        <v>43437.687210648146</v>
      </c>
      <c r="Y294" s="33">
        <f t="shared" si="151"/>
        <v>5.9027777751907706E-3</v>
      </c>
      <c r="Z294" s="33">
        <f t="shared" si="152"/>
        <v>5.9027777751907706E-3</v>
      </c>
      <c r="AA294" s="10"/>
      <c r="AB294" s="10">
        <f t="shared" si="153"/>
        <v>0</v>
      </c>
      <c r="AC294" s="10">
        <f t="shared" si="154"/>
        <v>1.8865740785258822E-3</v>
      </c>
      <c r="AD294" s="30"/>
      <c r="AE294" s="30"/>
    </row>
    <row r="295" spans="1:33" s="3" customFormat="1" x14ac:dyDescent="0.4">
      <c r="A295" s="16" t="str">
        <f t="shared" si="170"/>
        <v>-</v>
      </c>
      <c r="B295" s="16" t="str">
        <f t="shared" si="171"/>
        <v>-</v>
      </c>
      <c r="C295" s="7">
        <v>16</v>
      </c>
      <c r="D295" s="2">
        <v>43437.688287037039</v>
      </c>
      <c r="E295" s="3" t="s">
        <v>1490</v>
      </c>
      <c r="F295" s="3">
        <v>24442</v>
      </c>
      <c r="G295" s="3" t="s">
        <v>32</v>
      </c>
      <c r="H295" s="3">
        <v>6424</v>
      </c>
      <c r="I295" s="3">
        <v>849</v>
      </c>
      <c r="J295" s="3">
        <v>10</v>
      </c>
      <c r="K295" s="3">
        <v>2</v>
      </c>
      <c r="M295" s="2">
        <v>43437.688923611109</v>
      </c>
      <c r="N295" s="2">
        <v>43437.696574074071</v>
      </c>
      <c r="O295" s="3" t="s">
        <v>53</v>
      </c>
      <c r="P295" s="3" t="s">
        <v>54</v>
      </c>
      <c r="Q295" s="3" t="s">
        <v>63</v>
      </c>
      <c r="R295" s="3" t="s">
        <v>64</v>
      </c>
      <c r="S295" s="2">
        <v>43437.689328703702</v>
      </c>
      <c r="T295" s="2">
        <v>43437.689328703702</v>
      </c>
      <c r="U295" s="2">
        <v>43437.704502314817</v>
      </c>
      <c r="V295" s="2">
        <v>43437.704502314817</v>
      </c>
      <c r="X295" s="2">
        <f t="shared" si="150"/>
        <v>43437.688287037039</v>
      </c>
      <c r="Y295" s="33">
        <f t="shared" si="151"/>
        <v>7.6504629614646547E-3</v>
      </c>
      <c r="Z295" s="33">
        <f t="shared" si="152"/>
        <v>1.5300925922929309E-2</v>
      </c>
      <c r="AA295" s="10"/>
      <c r="AB295" s="10">
        <f t="shared" si="153"/>
        <v>0</v>
      </c>
      <c r="AC295" s="10">
        <f t="shared" si="154"/>
        <v>6.3657407008577138E-4</v>
      </c>
      <c r="AD295" s="30"/>
      <c r="AE295" s="30"/>
    </row>
    <row r="296" spans="1:33" s="3" customFormat="1" x14ac:dyDescent="0.4">
      <c r="A296" s="16" t="str">
        <f t="shared" si="142"/>
        <v>-</v>
      </c>
      <c r="B296" s="16" t="str">
        <f t="shared" si="143"/>
        <v>-</v>
      </c>
      <c r="C296" s="7">
        <v>16</v>
      </c>
      <c r="D296" s="2">
        <v>43437.688715277778</v>
      </c>
      <c r="E296" s="3" t="s">
        <v>1539</v>
      </c>
      <c r="F296" s="3">
        <v>24444</v>
      </c>
      <c r="G296" s="3" t="s">
        <v>32</v>
      </c>
      <c r="H296" s="3">
        <v>2788</v>
      </c>
      <c r="I296" s="3">
        <v>416</v>
      </c>
      <c r="J296" s="3">
        <v>6</v>
      </c>
      <c r="K296" s="3">
        <v>1</v>
      </c>
      <c r="M296" s="2">
        <v>43437.692152777781</v>
      </c>
      <c r="N296" s="2">
        <v>43437.696712962963</v>
      </c>
      <c r="O296" s="3" t="s">
        <v>44</v>
      </c>
      <c r="P296" s="3" t="s">
        <v>45</v>
      </c>
      <c r="Q296" s="3" t="s">
        <v>39</v>
      </c>
      <c r="R296" s="3" t="s">
        <v>40</v>
      </c>
      <c r="S296" s="2">
        <v>43437.694340277776</v>
      </c>
      <c r="T296" s="2">
        <v>43437.694340277776</v>
      </c>
      <c r="U296" s="2">
        <v>43437.701319444444</v>
      </c>
      <c r="V296" s="2">
        <v>43437.701319444444</v>
      </c>
      <c r="X296" s="2">
        <f t="shared" si="150"/>
        <v>43437.688715277778</v>
      </c>
      <c r="Y296" s="33">
        <f t="shared" si="151"/>
        <v>4.5601851816172712E-3</v>
      </c>
      <c r="Z296" s="33">
        <f t="shared" si="152"/>
        <v>4.5601851816172712E-3</v>
      </c>
      <c r="AA296" s="10"/>
      <c r="AB296" s="10">
        <f t="shared" si="153"/>
        <v>0</v>
      </c>
      <c r="AC296" s="10">
        <f t="shared" si="154"/>
        <v>3.4375000032014214E-3</v>
      </c>
      <c r="AD296" s="30"/>
      <c r="AE296" s="30"/>
    </row>
    <row r="297" spans="1:33" s="3" customFormat="1" hidden="1" x14ac:dyDescent="0.4">
      <c r="A297" s="16" t="str">
        <f t="shared" ref="A297:A302" si="172">IF(W297&gt;0, "★", "-")</f>
        <v>-</v>
      </c>
      <c r="B297" s="16" t="str">
        <f t="shared" ref="B297:B302" si="173">IF(L297&gt;0, "☆", "-")</f>
        <v>-</v>
      </c>
      <c r="C297" s="7">
        <v>16</v>
      </c>
      <c r="D297" s="2">
        <v>43437.688969907409</v>
      </c>
      <c r="E297" s="3" t="s">
        <v>1400</v>
      </c>
      <c r="F297" s="3">
        <v>24445</v>
      </c>
      <c r="G297" s="3" t="s">
        <v>96</v>
      </c>
      <c r="H297" s="3">
        <v>0</v>
      </c>
      <c r="I297" s="3">
        <v>479</v>
      </c>
      <c r="J297" s="3">
        <v>7</v>
      </c>
      <c r="K297" s="3">
        <v>1</v>
      </c>
      <c r="M297" s="2">
        <v>43437.699074074073</v>
      </c>
      <c r="N297" s="2">
        <v>43437.702499999999</v>
      </c>
      <c r="O297" s="3" t="s">
        <v>30</v>
      </c>
      <c r="P297" s="3" t="s">
        <v>31</v>
      </c>
      <c r="Q297" s="3" t="s">
        <v>36</v>
      </c>
      <c r="R297" s="3" t="s">
        <v>37</v>
      </c>
      <c r="S297" s="2">
        <v>43437.70076388889</v>
      </c>
      <c r="T297" s="2">
        <v>43437.70076388889</v>
      </c>
      <c r="U297" s="2">
        <v>43437.711064814815</v>
      </c>
      <c r="V297" s="2">
        <v>43437.711064814815</v>
      </c>
      <c r="X297" s="2">
        <f t="shared" si="150"/>
        <v>43437.688969907409</v>
      </c>
      <c r="Y297" s="33">
        <f t="shared" si="151"/>
        <v>3.425925926421769E-3</v>
      </c>
      <c r="Z297" s="33">
        <f t="shared" si="152"/>
        <v>3.425925926421769E-3</v>
      </c>
      <c r="AA297" s="10"/>
      <c r="AB297" s="10">
        <f t="shared" si="153"/>
        <v>0</v>
      </c>
      <c r="AC297" s="10">
        <f t="shared" si="154"/>
        <v>1.0104166663950309E-2</v>
      </c>
      <c r="AD297" s="30"/>
      <c r="AE297" s="30"/>
    </row>
    <row r="298" spans="1:33" s="3" customFormat="1" hidden="1" x14ac:dyDescent="0.4">
      <c r="A298" s="16" t="str">
        <f t="shared" si="172"/>
        <v>-</v>
      </c>
      <c r="B298" s="16" t="str">
        <f t="shared" si="173"/>
        <v>-</v>
      </c>
      <c r="C298" s="7">
        <v>16</v>
      </c>
      <c r="D298" s="2">
        <v>43437.692488425928</v>
      </c>
      <c r="E298" s="3" t="s">
        <v>1547</v>
      </c>
      <c r="F298" s="3">
        <v>24447</v>
      </c>
      <c r="G298" s="3" t="s">
        <v>95</v>
      </c>
      <c r="H298" s="3">
        <v>0</v>
      </c>
      <c r="I298" s="3">
        <v>110</v>
      </c>
      <c r="J298" s="3">
        <v>13</v>
      </c>
      <c r="K298" s="3">
        <v>2</v>
      </c>
      <c r="M298" s="2">
        <v>43437.693530092591</v>
      </c>
      <c r="N298" s="2">
        <v>43437.706724537034</v>
      </c>
      <c r="O298" s="3" t="s">
        <v>30</v>
      </c>
      <c r="P298" s="3" t="s">
        <v>31</v>
      </c>
      <c r="Q298" s="3" t="s">
        <v>103</v>
      </c>
      <c r="R298" s="3" t="s">
        <v>19</v>
      </c>
      <c r="S298" s="2">
        <v>43437.695173611108</v>
      </c>
      <c r="T298" s="2">
        <v>43437.695173611108</v>
      </c>
      <c r="U298" s="2">
        <v>43437.704270833332</v>
      </c>
      <c r="V298" s="2">
        <v>43437.704270833332</v>
      </c>
      <c r="X298" s="2">
        <f t="shared" si="150"/>
        <v>43437.692488425928</v>
      </c>
      <c r="Y298" s="33">
        <f t="shared" si="151"/>
        <v>1.3194444443797693E-2</v>
      </c>
      <c r="Z298" s="33">
        <f t="shared" si="152"/>
        <v>2.6388888887595385E-2</v>
      </c>
      <c r="AA298" s="10"/>
      <c r="AB298" s="10">
        <f t="shared" si="153"/>
        <v>0</v>
      </c>
      <c r="AC298" s="10">
        <f t="shared" si="154"/>
        <v>1.0416666627861559E-3</v>
      </c>
      <c r="AD298" s="30"/>
      <c r="AE298" s="30"/>
    </row>
    <row r="299" spans="1:33" s="3" customFormat="1" x14ac:dyDescent="0.4">
      <c r="A299" s="16" t="str">
        <f t="shared" si="172"/>
        <v>-</v>
      </c>
      <c r="B299" s="16" t="str">
        <f t="shared" si="173"/>
        <v>-</v>
      </c>
      <c r="C299" s="7">
        <v>16</v>
      </c>
      <c r="D299" s="2">
        <v>43437.69327546296</v>
      </c>
      <c r="E299" s="3" t="s">
        <v>1545</v>
      </c>
      <c r="F299" s="3">
        <v>24448</v>
      </c>
      <c r="G299" s="3" t="s">
        <v>32</v>
      </c>
      <c r="H299" s="3">
        <v>8236</v>
      </c>
      <c r="I299" s="3">
        <v>538</v>
      </c>
      <c r="J299" s="3">
        <v>8</v>
      </c>
      <c r="K299" s="3">
        <v>1</v>
      </c>
      <c r="M299" s="2">
        <v>43437.695914351854</v>
      </c>
      <c r="N299" s="2">
        <v>43437.702141203707</v>
      </c>
      <c r="O299" s="3" t="s">
        <v>46</v>
      </c>
      <c r="P299" s="3" t="s">
        <v>47</v>
      </c>
      <c r="Q299" s="3" t="s">
        <v>75</v>
      </c>
      <c r="R299" s="3" t="s">
        <v>76</v>
      </c>
      <c r="S299" s="2">
        <v>43437.696481481478</v>
      </c>
      <c r="T299" s="2">
        <v>43437.696481481478</v>
      </c>
      <c r="U299" s="2">
        <v>43437.707326388889</v>
      </c>
      <c r="V299" s="2">
        <v>43437.707326388889</v>
      </c>
      <c r="X299" s="2">
        <f t="shared" si="150"/>
        <v>43437.69327546296</v>
      </c>
      <c r="Y299" s="33">
        <f t="shared" si="151"/>
        <v>6.2268518522614613E-3</v>
      </c>
      <c r="Z299" s="33">
        <f t="shared" si="152"/>
        <v>6.2268518522614613E-3</v>
      </c>
      <c r="AA299" s="10"/>
      <c r="AB299" s="10">
        <f t="shared" si="153"/>
        <v>0</v>
      </c>
      <c r="AC299" s="10">
        <f t="shared" si="154"/>
        <v>2.6388888945803046E-3</v>
      </c>
      <c r="AD299" s="30"/>
      <c r="AE299" s="30"/>
    </row>
    <row r="300" spans="1:33" s="3" customFormat="1" x14ac:dyDescent="0.4">
      <c r="A300" s="16" t="str">
        <f t="shared" si="172"/>
        <v>★</v>
      </c>
      <c r="B300" s="16" t="str">
        <f t="shared" si="173"/>
        <v>-</v>
      </c>
      <c r="C300" s="7">
        <v>16</v>
      </c>
      <c r="D300" s="2">
        <v>43437.694733796299</v>
      </c>
      <c r="E300" s="3" t="s">
        <v>1527</v>
      </c>
      <c r="F300" s="3">
        <v>24449</v>
      </c>
      <c r="G300" s="3" t="s">
        <v>32</v>
      </c>
      <c r="H300" s="3">
        <v>6661</v>
      </c>
      <c r="I300" s="3">
        <v>148</v>
      </c>
      <c r="J300" s="3">
        <v>13</v>
      </c>
      <c r="K300" s="3">
        <v>2</v>
      </c>
      <c r="M300" s="2">
        <v>43437.701828703706</v>
      </c>
      <c r="N300" s="2">
        <v>43437.70853009259</v>
      </c>
      <c r="O300" s="3" t="s">
        <v>26</v>
      </c>
      <c r="P300" s="3" t="s">
        <v>27</v>
      </c>
      <c r="Q300" s="3" t="s">
        <v>73</v>
      </c>
      <c r="R300" s="3" t="s">
        <v>74</v>
      </c>
      <c r="S300" s="2">
        <v>43437.701666666668</v>
      </c>
      <c r="T300" s="2">
        <v>43437.701666666668</v>
      </c>
      <c r="U300" s="2">
        <v>43437.716319444444</v>
      </c>
      <c r="V300" s="2">
        <v>43437.716319444444</v>
      </c>
      <c r="W300" s="2">
        <v>43437.701666666668</v>
      </c>
      <c r="X300" s="2">
        <f t="shared" si="150"/>
        <v>43437.701666666668</v>
      </c>
      <c r="Y300" s="33">
        <f t="shared" si="151"/>
        <v>6.7013888838118874E-3</v>
      </c>
      <c r="Z300" s="33">
        <f t="shared" si="152"/>
        <v>1.3402777767623775E-2</v>
      </c>
      <c r="AA300" s="10"/>
      <c r="AB300" s="10">
        <f t="shared" si="153"/>
        <v>1.6203703853534535E-4</v>
      </c>
      <c r="AC300" s="10">
        <f t="shared" si="154"/>
        <v>1.6203703853534535E-4</v>
      </c>
      <c r="AD300" s="30"/>
      <c r="AE300" s="30"/>
    </row>
    <row r="301" spans="1:33" s="3" customFormat="1" x14ac:dyDescent="0.4">
      <c r="A301" s="16" t="str">
        <f t="shared" si="172"/>
        <v>★</v>
      </c>
      <c r="B301" s="16" t="str">
        <f t="shared" si="173"/>
        <v>-</v>
      </c>
      <c r="C301" s="7">
        <v>16</v>
      </c>
      <c r="D301" s="2">
        <v>43437.694756944446</v>
      </c>
      <c r="E301" s="3" t="s">
        <v>1548</v>
      </c>
      <c r="F301" s="3">
        <v>24450</v>
      </c>
      <c r="G301" s="3" t="s">
        <v>110</v>
      </c>
      <c r="H301" s="3">
        <v>5037</v>
      </c>
      <c r="I301" s="3">
        <v>342</v>
      </c>
      <c r="J301" s="3">
        <v>15</v>
      </c>
      <c r="K301" s="3">
        <v>1</v>
      </c>
      <c r="M301" s="2">
        <v>43437.701215277775</v>
      </c>
      <c r="N301" s="2">
        <v>43437.705000000002</v>
      </c>
      <c r="O301" s="3" t="s">
        <v>26</v>
      </c>
      <c r="P301" s="3" t="s">
        <v>27</v>
      </c>
      <c r="Q301" s="3" t="s">
        <v>33</v>
      </c>
      <c r="R301" s="3" t="s">
        <v>34</v>
      </c>
      <c r="S301" s="2">
        <v>43437.701678240737</v>
      </c>
      <c r="T301" s="2">
        <v>43437.701678240737</v>
      </c>
      <c r="U301" s="2">
        <v>43437.707557870373</v>
      </c>
      <c r="V301" s="2">
        <v>43437.707557870373</v>
      </c>
      <c r="W301" s="2">
        <v>43437.701678240737</v>
      </c>
      <c r="X301" s="2">
        <f t="shared" si="150"/>
        <v>43437.701678240737</v>
      </c>
      <c r="Y301" s="33">
        <f t="shared" si="151"/>
        <v>3.7847222265554592E-3</v>
      </c>
      <c r="Z301" s="33">
        <f t="shared" si="152"/>
        <v>3.7847222265554592E-3</v>
      </c>
      <c r="AA301" s="10"/>
      <c r="AB301" s="10">
        <f t="shared" si="153"/>
        <v>0</v>
      </c>
      <c r="AC301" s="10">
        <f t="shared" si="154"/>
        <v>0</v>
      </c>
      <c r="AD301" s="30"/>
      <c r="AE301" s="30"/>
    </row>
    <row r="302" spans="1:33" s="3" customFormat="1" x14ac:dyDescent="0.4">
      <c r="A302" s="16" t="str">
        <f t="shared" si="172"/>
        <v>-</v>
      </c>
      <c r="B302" s="16" t="str">
        <f t="shared" si="173"/>
        <v>-</v>
      </c>
      <c r="C302" s="7">
        <v>16</v>
      </c>
      <c r="D302" s="2">
        <v>43437.695324074077</v>
      </c>
      <c r="E302" s="3" t="s">
        <v>1505</v>
      </c>
      <c r="F302" s="3">
        <v>24451</v>
      </c>
      <c r="G302" s="3" t="s">
        <v>110</v>
      </c>
      <c r="H302" s="3">
        <v>7890</v>
      </c>
      <c r="I302" s="3">
        <v>504</v>
      </c>
      <c r="J302" s="3">
        <v>1</v>
      </c>
      <c r="K302" s="3">
        <v>2</v>
      </c>
      <c r="M302" s="2">
        <v>43437.695474537039</v>
      </c>
      <c r="N302" s="2">
        <v>43437.69935185185</v>
      </c>
      <c r="O302" s="3" t="s">
        <v>48</v>
      </c>
      <c r="P302" s="3" t="s">
        <v>49</v>
      </c>
      <c r="Q302" s="3" t="s">
        <v>68</v>
      </c>
      <c r="R302" s="3" t="s">
        <v>69</v>
      </c>
      <c r="S302" s="2">
        <v>43437.696979166663</v>
      </c>
      <c r="T302" s="2">
        <v>43437.696979166663</v>
      </c>
      <c r="U302" s="2">
        <v>43437.701342592591</v>
      </c>
      <c r="V302" s="2">
        <v>43437.701342592591</v>
      </c>
      <c r="X302" s="2">
        <f t="shared" si="150"/>
        <v>43437.695324074077</v>
      </c>
      <c r="Y302" s="33">
        <f t="shared" si="151"/>
        <v>3.8773148116888478E-3</v>
      </c>
      <c r="Z302" s="33">
        <f t="shared" si="152"/>
        <v>7.7546296233776957E-3</v>
      </c>
      <c r="AA302" s="10"/>
      <c r="AB302" s="10">
        <f t="shared" si="153"/>
        <v>0</v>
      </c>
      <c r="AC302" s="10">
        <f t="shared" si="154"/>
        <v>1.5046296175569296E-4</v>
      </c>
      <c r="AD302" s="30"/>
      <c r="AE302" s="30"/>
    </row>
    <row r="303" spans="1:33" s="3" customFormat="1" x14ac:dyDescent="0.4">
      <c r="A303" s="16" t="str">
        <f>IF(W303&gt;0, "★", "-")</f>
        <v>★</v>
      </c>
      <c r="B303" s="16" t="str">
        <f>IF(L303&gt;0, "☆", "-")</f>
        <v>-</v>
      </c>
      <c r="C303" s="7">
        <v>16</v>
      </c>
      <c r="D303" s="2">
        <v>43437.696840277778</v>
      </c>
      <c r="E303" s="3" t="s">
        <v>1549</v>
      </c>
      <c r="F303" s="3">
        <v>24452</v>
      </c>
      <c r="G303" s="3" t="s">
        <v>65</v>
      </c>
      <c r="H303" s="3">
        <v>8175</v>
      </c>
      <c r="I303" s="3">
        <v>891</v>
      </c>
      <c r="J303" s="3">
        <v>5</v>
      </c>
      <c r="K303" s="3">
        <v>2</v>
      </c>
      <c r="M303" s="2">
        <v>43437.702025462961</v>
      </c>
      <c r="N303" s="2">
        <v>43437.707013888888</v>
      </c>
      <c r="O303" s="3" t="s">
        <v>28</v>
      </c>
      <c r="P303" s="3" t="s">
        <v>29</v>
      </c>
      <c r="Q303" s="3" t="s">
        <v>103</v>
      </c>
      <c r="R303" s="3" t="s">
        <v>19</v>
      </c>
      <c r="S303" s="2">
        <v>43437.703784722224</v>
      </c>
      <c r="T303" s="2">
        <v>43437.703784722224</v>
      </c>
      <c r="U303" s="2">
        <v>43437.711354166669</v>
      </c>
      <c r="V303" s="2">
        <v>43437.711354166669</v>
      </c>
      <c r="W303" s="2">
        <v>43437.703784722224</v>
      </c>
      <c r="X303" s="2">
        <f t="shared" si="150"/>
        <v>43437.703784722224</v>
      </c>
      <c r="Y303" s="33">
        <f t="shared" si="151"/>
        <v>4.9884259278769605E-3</v>
      </c>
      <c r="Z303" s="33">
        <f t="shared" si="152"/>
        <v>9.976851855753921E-3</v>
      </c>
      <c r="AA303" s="10"/>
      <c r="AB303" s="10">
        <f t="shared" si="153"/>
        <v>0</v>
      </c>
      <c r="AC303" s="10">
        <f t="shared" si="154"/>
        <v>0</v>
      </c>
      <c r="AD303" s="30"/>
      <c r="AE303" s="30"/>
      <c r="AG303" s="7"/>
    </row>
    <row r="304" spans="1:33" s="3" customFormat="1" hidden="1" x14ac:dyDescent="0.4">
      <c r="A304" s="16" t="str">
        <f>IF(W304&gt;0, "★", "-")</f>
        <v>-</v>
      </c>
      <c r="B304" s="16" t="str">
        <f>IF(L304&gt;0, "☆", "-")</f>
        <v>-</v>
      </c>
      <c r="C304" s="7">
        <v>16</v>
      </c>
      <c r="D304" s="2">
        <v>43437.698680555557</v>
      </c>
      <c r="E304" s="3" t="s">
        <v>1442</v>
      </c>
      <c r="F304" s="3">
        <v>24453</v>
      </c>
      <c r="G304" s="3" t="s">
        <v>95</v>
      </c>
      <c r="H304" s="3">
        <v>0</v>
      </c>
      <c r="I304" s="3">
        <v>555</v>
      </c>
      <c r="J304" s="3">
        <v>10</v>
      </c>
      <c r="K304" s="3">
        <v>2</v>
      </c>
      <c r="M304" s="2">
        <v>43437.701018518521</v>
      </c>
      <c r="N304" s="2">
        <v>43437.704733796294</v>
      </c>
      <c r="O304" s="3" t="s">
        <v>57</v>
      </c>
      <c r="P304" s="3" t="s">
        <v>58</v>
      </c>
      <c r="Q304" s="3" t="s">
        <v>103</v>
      </c>
      <c r="R304" s="3" t="s">
        <v>19</v>
      </c>
      <c r="S304" s="2">
        <v>43437.702546296299</v>
      </c>
      <c r="T304" s="2">
        <v>43437.702546296299</v>
      </c>
      <c r="U304" s="2">
        <v>43437.706759259258</v>
      </c>
      <c r="V304" s="2">
        <v>43437.706759259258</v>
      </c>
      <c r="X304" s="2">
        <f t="shared" si="150"/>
        <v>43437.698680555557</v>
      </c>
      <c r="Y304" s="33">
        <f t="shared" si="151"/>
        <v>3.7152777731535025E-3</v>
      </c>
      <c r="Z304" s="33">
        <f t="shared" si="152"/>
        <v>7.430555546307005E-3</v>
      </c>
      <c r="AA304" s="10"/>
      <c r="AB304" s="10">
        <f t="shared" si="153"/>
        <v>0</v>
      </c>
      <c r="AC304" s="10">
        <f t="shared" si="154"/>
        <v>2.3379629637929611E-3</v>
      </c>
      <c r="AD304" s="30"/>
      <c r="AE304" s="30"/>
      <c r="AG304" s="7"/>
    </row>
    <row r="305" spans="1:33" s="3" customFormat="1" hidden="1" x14ac:dyDescent="0.4">
      <c r="A305" s="16" t="str">
        <f t="shared" ref="A305:A343" si="174">IF(W305&gt;0, "★", "-")</f>
        <v>-</v>
      </c>
      <c r="B305" s="16" t="str">
        <f t="shared" ref="B305:B343" si="175">IF(L305&gt;0, "☆", "-")</f>
        <v>-</v>
      </c>
      <c r="C305" s="7">
        <v>16</v>
      </c>
      <c r="D305" s="2">
        <v>43437.700011574074</v>
      </c>
      <c r="E305" s="3" t="s">
        <v>1159</v>
      </c>
      <c r="F305" s="3">
        <v>24454</v>
      </c>
      <c r="G305" s="3" t="s">
        <v>96</v>
      </c>
      <c r="H305" s="3">
        <v>0</v>
      </c>
      <c r="I305" s="3">
        <v>193</v>
      </c>
      <c r="J305" s="3">
        <v>3</v>
      </c>
      <c r="K305" s="3">
        <v>1</v>
      </c>
      <c r="M305" s="2">
        <v>43437.701990740738</v>
      </c>
      <c r="N305" s="2">
        <v>43437.706805555557</v>
      </c>
      <c r="O305" s="3" t="s">
        <v>39</v>
      </c>
      <c r="P305" s="3" t="s">
        <v>40</v>
      </c>
      <c r="Q305" s="3" t="s">
        <v>43</v>
      </c>
      <c r="R305" s="3" t="s">
        <v>89</v>
      </c>
      <c r="S305" s="2">
        <v>43437.701562499999</v>
      </c>
      <c r="T305" s="2">
        <v>43437.701562499999</v>
      </c>
      <c r="U305" s="2">
        <v>43437.70621527778</v>
      </c>
      <c r="V305" s="2">
        <v>43437.70621527778</v>
      </c>
      <c r="X305" s="2">
        <f t="shared" si="150"/>
        <v>43437.700011574074</v>
      </c>
      <c r="Y305" s="33">
        <f t="shared" si="151"/>
        <v>4.8148148198379204E-3</v>
      </c>
      <c r="Z305" s="33">
        <f t="shared" si="152"/>
        <v>4.8148148198379204E-3</v>
      </c>
      <c r="AA305" s="30"/>
      <c r="AB305" s="10">
        <f t="shared" si="153"/>
        <v>4.2824073898373172E-4</v>
      </c>
      <c r="AC305" s="10">
        <f t="shared" si="154"/>
        <v>1.9791666636592709E-3</v>
      </c>
      <c r="AD305" s="30"/>
      <c r="AE305" s="30"/>
    </row>
    <row r="306" spans="1:33" s="3" customFormat="1" x14ac:dyDescent="0.4">
      <c r="A306" s="16" t="str">
        <f t="shared" si="174"/>
        <v>-</v>
      </c>
      <c r="B306" s="16" t="str">
        <f t="shared" si="175"/>
        <v>-</v>
      </c>
      <c r="C306" s="7">
        <v>16</v>
      </c>
      <c r="D306" s="2">
        <v>43437.700104166666</v>
      </c>
      <c r="E306" s="3" t="s">
        <v>1525</v>
      </c>
      <c r="F306" s="3">
        <v>24455</v>
      </c>
      <c r="G306" s="3" t="s">
        <v>32</v>
      </c>
      <c r="H306" s="3">
        <v>1228</v>
      </c>
      <c r="I306" s="3">
        <v>841</v>
      </c>
      <c r="J306" s="3">
        <v>4</v>
      </c>
      <c r="K306" s="3">
        <v>2</v>
      </c>
      <c r="M306" s="2">
        <v>43437.702881944446</v>
      </c>
      <c r="N306" s="2">
        <v>43437.710057870368</v>
      </c>
      <c r="O306" s="3" t="s">
        <v>28</v>
      </c>
      <c r="P306" s="3" t="s">
        <v>29</v>
      </c>
      <c r="Q306" s="3" t="s">
        <v>43</v>
      </c>
      <c r="R306" s="3" t="s">
        <v>89</v>
      </c>
      <c r="S306" s="2">
        <v>43437.701874999999</v>
      </c>
      <c r="T306" s="2">
        <v>43437.701874999999</v>
      </c>
      <c r="U306" s="2">
        <v>43437.713460648149</v>
      </c>
      <c r="V306" s="2">
        <v>43437.713460648149</v>
      </c>
      <c r="X306" s="2">
        <f t="shared" si="150"/>
        <v>43437.700104166666</v>
      </c>
      <c r="Y306" s="33">
        <f t="shared" si="151"/>
        <v>7.175925922638271E-3</v>
      </c>
      <c r="Z306" s="33">
        <f t="shared" si="152"/>
        <v>1.4351851845276542E-2</v>
      </c>
      <c r="AA306" s="30"/>
      <c r="AB306" s="10">
        <f t="shared" si="153"/>
        <v>1.006944446999114E-3</v>
      </c>
      <c r="AC306" s="10">
        <f t="shared" si="154"/>
        <v>2.7777777795563452E-3</v>
      </c>
      <c r="AD306" s="30"/>
      <c r="AE306" s="30"/>
    </row>
    <row r="307" spans="1:33" s="3" customFormat="1" x14ac:dyDescent="0.4">
      <c r="A307" s="16" t="str">
        <f t="shared" si="174"/>
        <v>-</v>
      </c>
      <c r="B307" s="16" t="str">
        <f t="shared" si="175"/>
        <v>-</v>
      </c>
      <c r="C307" s="7">
        <v>16</v>
      </c>
      <c r="D307" s="2">
        <v>43437.700173611112</v>
      </c>
      <c r="E307" s="3" t="s">
        <v>1550</v>
      </c>
      <c r="F307" s="3">
        <v>24456</v>
      </c>
      <c r="G307" s="3" t="s">
        <v>110</v>
      </c>
      <c r="H307" s="3">
        <v>2978</v>
      </c>
      <c r="I307" s="3">
        <v>617</v>
      </c>
      <c r="J307" s="3">
        <v>6</v>
      </c>
      <c r="K307" s="3">
        <v>1</v>
      </c>
      <c r="M307" s="2">
        <v>43437.704965277779</v>
      </c>
      <c r="N307" s="2">
        <v>43437.709305555552</v>
      </c>
      <c r="O307" s="3" t="s">
        <v>63</v>
      </c>
      <c r="P307" s="3" t="s">
        <v>64</v>
      </c>
      <c r="Q307" s="3" t="s">
        <v>33</v>
      </c>
      <c r="R307" s="3" t="s">
        <v>34</v>
      </c>
      <c r="S307" s="2">
        <v>43437.708333333336</v>
      </c>
      <c r="T307" s="2">
        <v>43437.708333333336</v>
      </c>
      <c r="U307" s="2">
        <v>43437.713067129633</v>
      </c>
      <c r="V307" s="2">
        <v>43437.713414351849</v>
      </c>
      <c r="X307" s="2">
        <f t="shared" si="150"/>
        <v>43437.700173611112</v>
      </c>
      <c r="Y307" s="33">
        <f t="shared" si="151"/>
        <v>4.3402777737355791E-3</v>
      </c>
      <c r="Z307" s="33">
        <f t="shared" si="152"/>
        <v>4.3402777737355791E-3</v>
      </c>
      <c r="AA307" s="30"/>
      <c r="AB307" s="10">
        <f t="shared" si="153"/>
        <v>0</v>
      </c>
      <c r="AC307" s="10">
        <f t="shared" si="154"/>
        <v>4.7916666662786156E-3</v>
      </c>
      <c r="AD307" s="30"/>
      <c r="AE307" s="30"/>
    </row>
    <row r="308" spans="1:33" s="3" customFormat="1" x14ac:dyDescent="0.4">
      <c r="A308" s="16" t="str">
        <f>IF(W308&gt;0, "★", "-")</f>
        <v>-</v>
      </c>
      <c r="B308" s="16" t="str">
        <f>IF(L308&gt;0, "☆", "-")</f>
        <v>-</v>
      </c>
      <c r="C308" s="7">
        <v>16</v>
      </c>
      <c r="D308" s="2">
        <v>43437.70108796296</v>
      </c>
      <c r="E308" s="3" t="s">
        <v>1551</v>
      </c>
      <c r="F308" s="3">
        <v>24457</v>
      </c>
      <c r="G308" s="3" t="s">
        <v>32</v>
      </c>
      <c r="H308" s="3">
        <v>3880</v>
      </c>
      <c r="I308" s="3">
        <v>668</v>
      </c>
      <c r="J308" s="3">
        <v>6</v>
      </c>
      <c r="K308" s="3">
        <v>1</v>
      </c>
      <c r="M308" s="2">
        <v>43437.705590277779</v>
      </c>
      <c r="N308" s="2">
        <v>43437.714745370373</v>
      </c>
      <c r="O308" s="3" t="s">
        <v>63</v>
      </c>
      <c r="P308" s="3" t="s">
        <v>64</v>
      </c>
      <c r="Q308" s="3" t="s">
        <v>26</v>
      </c>
      <c r="R308" s="3" t="s">
        <v>27</v>
      </c>
      <c r="S308" s="2">
        <v>43437.708680555559</v>
      </c>
      <c r="T308" s="2">
        <v>43437.708680555559</v>
      </c>
      <c r="U308" s="2">
        <v>43437.719930555555</v>
      </c>
      <c r="V308" s="2">
        <v>43437.719930555555</v>
      </c>
      <c r="X308" s="2">
        <f t="shared" si="150"/>
        <v>43437.70108796296</v>
      </c>
      <c r="Y308" s="33">
        <f t="shared" si="151"/>
        <v>9.1550925935734995E-3</v>
      </c>
      <c r="Z308" s="33">
        <f t="shared" si="152"/>
        <v>9.1550925935734995E-3</v>
      </c>
      <c r="AA308" s="10"/>
      <c r="AB308" s="10">
        <f t="shared" si="153"/>
        <v>0</v>
      </c>
      <c r="AC308" s="10">
        <f t="shared" si="154"/>
        <v>4.5023148195468821E-3</v>
      </c>
      <c r="AD308" s="30"/>
      <c r="AE308" s="30"/>
    </row>
    <row r="309" spans="1:33" s="3" customFormat="1" x14ac:dyDescent="0.4">
      <c r="A309" s="16" t="str">
        <f>IF(W309&gt;0, "★", "-")</f>
        <v>-</v>
      </c>
      <c r="B309" s="16" t="str">
        <f>IF(L309&gt;0, "☆", "-")</f>
        <v>-</v>
      </c>
      <c r="C309" s="7">
        <v>16</v>
      </c>
      <c r="D309" s="2">
        <v>43437.703287037039</v>
      </c>
      <c r="E309" s="3" t="s">
        <v>1397</v>
      </c>
      <c r="F309" s="3">
        <v>24459</v>
      </c>
      <c r="G309" s="3" t="s">
        <v>110</v>
      </c>
      <c r="H309" s="3">
        <v>2306</v>
      </c>
      <c r="I309" s="3">
        <v>403</v>
      </c>
      <c r="J309" s="3">
        <v>10</v>
      </c>
      <c r="K309" s="3">
        <v>1</v>
      </c>
      <c r="M309" s="2">
        <v>43437.70553240741</v>
      </c>
      <c r="N309" s="2">
        <v>43437.707743055558</v>
      </c>
      <c r="O309" s="3" t="s">
        <v>103</v>
      </c>
      <c r="P309" s="3" t="s">
        <v>19</v>
      </c>
      <c r="Q309" s="3" t="s">
        <v>36</v>
      </c>
      <c r="R309" s="3" t="s">
        <v>37</v>
      </c>
      <c r="S309" s="2">
        <v>43437.70689814815</v>
      </c>
      <c r="T309" s="2">
        <v>43437.70689814815</v>
      </c>
      <c r="U309" s="2">
        <v>43437.714560185188</v>
      </c>
      <c r="V309" s="2">
        <v>43437.720555555556</v>
      </c>
      <c r="X309" s="2">
        <f t="shared" si="150"/>
        <v>43437.703287037039</v>
      </c>
      <c r="Y309" s="33">
        <f t="shared" si="151"/>
        <v>2.2106481483206153E-3</v>
      </c>
      <c r="Z309" s="33">
        <f t="shared" si="152"/>
        <v>2.2106481483206153E-3</v>
      </c>
      <c r="AA309" s="10"/>
      <c r="AB309" s="10">
        <f t="shared" si="153"/>
        <v>0</v>
      </c>
      <c r="AC309" s="10">
        <f t="shared" si="154"/>
        <v>2.2453703713836148E-3</v>
      </c>
      <c r="AD309" s="30"/>
      <c r="AE309" s="30"/>
    </row>
    <row r="310" spans="1:33" s="3" customFormat="1" x14ac:dyDescent="0.4">
      <c r="A310" s="16" t="str">
        <f t="shared" si="174"/>
        <v>-</v>
      </c>
      <c r="B310" s="16" t="str">
        <f t="shared" si="175"/>
        <v>-</v>
      </c>
      <c r="C310" s="7">
        <v>16</v>
      </c>
      <c r="D310" s="2">
        <v>43437.704606481479</v>
      </c>
      <c r="E310" s="3" t="s">
        <v>1554</v>
      </c>
      <c r="F310" s="3">
        <v>24461</v>
      </c>
      <c r="G310" s="3" t="s">
        <v>32</v>
      </c>
      <c r="H310" s="3">
        <v>5167</v>
      </c>
      <c r="I310" s="3">
        <v>453</v>
      </c>
      <c r="J310" s="3">
        <v>15</v>
      </c>
      <c r="K310" s="3">
        <v>1</v>
      </c>
      <c r="M310" s="2">
        <v>43437.708090277774</v>
      </c>
      <c r="N310" s="2">
        <v>43437.71130787037</v>
      </c>
      <c r="O310" s="3" t="s">
        <v>26</v>
      </c>
      <c r="P310" s="3" t="s">
        <v>27</v>
      </c>
      <c r="Q310" s="3" t="s">
        <v>55</v>
      </c>
      <c r="R310" s="3" t="s">
        <v>56</v>
      </c>
      <c r="S310" s="2">
        <v>43437.711724537039</v>
      </c>
      <c r="T310" s="2">
        <v>43437.711724537039</v>
      </c>
      <c r="U310" s="2">
        <v>43437.716539351852</v>
      </c>
      <c r="V310" s="2">
        <v>43437.716539351852</v>
      </c>
      <c r="X310" s="2">
        <f t="shared" si="150"/>
        <v>43437.704606481479</v>
      </c>
      <c r="Y310" s="33">
        <f t="shared" si="151"/>
        <v>3.2175925953197293E-3</v>
      </c>
      <c r="Z310" s="33">
        <f t="shared" si="152"/>
        <v>3.2175925953197293E-3</v>
      </c>
      <c r="AA310" s="30"/>
      <c r="AB310" s="10">
        <f t="shared" si="153"/>
        <v>0</v>
      </c>
      <c r="AC310" s="10">
        <f t="shared" si="154"/>
        <v>3.4837962957681157E-3</v>
      </c>
      <c r="AD310" s="30"/>
      <c r="AE310" s="30"/>
    </row>
    <row r="311" spans="1:33" s="3" customFormat="1" hidden="1" x14ac:dyDescent="0.4">
      <c r="A311" s="16" t="str">
        <f t="shared" si="174"/>
        <v>-</v>
      </c>
      <c r="B311" s="16" t="str">
        <f t="shared" si="175"/>
        <v>-</v>
      </c>
      <c r="C311" s="7">
        <v>16</v>
      </c>
      <c r="D311" s="2">
        <v>43437.706817129627</v>
      </c>
      <c r="E311" s="3" t="s">
        <v>1478</v>
      </c>
      <c r="F311" s="3">
        <v>24463</v>
      </c>
      <c r="G311" s="3" t="s">
        <v>96</v>
      </c>
      <c r="H311" s="3">
        <v>0</v>
      </c>
      <c r="I311" s="3">
        <v>906</v>
      </c>
      <c r="J311" s="3">
        <v>11</v>
      </c>
      <c r="K311" s="3">
        <v>1</v>
      </c>
      <c r="M311" s="2">
        <v>43437.708298611113</v>
      </c>
      <c r="N311" s="2">
        <v>43437.711875000001</v>
      </c>
      <c r="O311" s="3" t="s">
        <v>20</v>
      </c>
      <c r="P311" s="3" t="s">
        <v>21</v>
      </c>
      <c r="Q311" s="3" t="s">
        <v>51</v>
      </c>
      <c r="R311" s="3" t="s">
        <v>52</v>
      </c>
      <c r="S311" s="2">
        <v>43437.707939814813</v>
      </c>
      <c r="T311" s="2">
        <v>43437.707939814813</v>
      </c>
      <c r="U311" s="2">
        <v>43437.713391203702</v>
      </c>
      <c r="V311" s="2">
        <v>43437.713391203702</v>
      </c>
      <c r="X311" s="2">
        <f t="shared" ref="X311:X355" si="176">IF(W311&gt;0,W311,D311)</f>
        <v>43437.706817129627</v>
      </c>
      <c r="Y311" s="33">
        <f t="shared" ref="Y311:Y355" si="177">N311-M311</f>
        <v>3.5763888881774619E-3</v>
      </c>
      <c r="Z311" s="33">
        <f t="shared" ref="Z311:Z355" si="178">Y311*K311</f>
        <v>3.5763888881774619E-3</v>
      </c>
      <c r="AA311" s="30"/>
      <c r="AB311" s="10">
        <f t="shared" ref="AB311:AB355" si="179">IF(IF(A311="☆",L311-S311,M311-S311)&lt;0,0,IF(A311="☆",L311-S311,M311-S311))</f>
        <v>3.5879630013369024E-4</v>
      </c>
      <c r="AC311" s="10">
        <f t="shared" ref="AC311:AC355" si="180">IF(IF(B311="☆",(IF(L311&gt;S311,L311-X311,S311-X311)),M311-X311)&lt;0,0,IF(B311="☆",(IF(L311&gt;S311,L311-X311,S311-X311)),M311-X311))</f>
        <v>1.4814814858254977E-3</v>
      </c>
      <c r="AD311" s="30"/>
      <c r="AE311" s="30"/>
    </row>
    <row r="312" spans="1:33" s="3" customFormat="1" hidden="1" x14ac:dyDescent="0.4">
      <c r="A312" s="16" t="str">
        <f t="shared" ref="A312:A322" si="181">IF(W312&gt;0, "★", "-")</f>
        <v>★</v>
      </c>
      <c r="B312" s="16" t="str">
        <f t="shared" ref="B312:B322" si="182">IF(L312&gt;0, "☆", "-")</f>
        <v>☆</v>
      </c>
      <c r="C312" s="7">
        <v>16</v>
      </c>
      <c r="D312" s="2">
        <v>43437.657118055555</v>
      </c>
      <c r="E312" s="3" t="s">
        <v>1530</v>
      </c>
      <c r="F312" s="3">
        <v>24404</v>
      </c>
      <c r="G312" s="3" t="s">
        <v>32</v>
      </c>
      <c r="H312" s="3">
        <v>7890</v>
      </c>
      <c r="I312" s="3">
        <v>687</v>
      </c>
      <c r="J312" s="3">
        <v>1</v>
      </c>
      <c r="K312" s="3">
        <v>1</v>
      </c>
      <c r="L312" s="2">
        <v>43437.695138888892</v>
      </c>
      <c r="O312" s="3" t="s">
        <v>48</v>
      </c>
      <c r="P312" s="3" t="s">
        <v>49</v>
      </c>
      <c r="Q312" s="3" t="s">
        <v>68</v>
      </c>
      <c r="R312" s="3" t="s">
        <v>69</v>
      </c>
      <c r="S312" s="2">
        <v>43437.698773148149</v>
      </c>
      <c r="U312" s="2">
        <v>43437.70244212963</v>
      </c>
      <c r="W312" s="2">
        <v>43437.698773148149</v>
      </c>
      <c r="X312" s="2">
        <f t="shared" ref="X312:X322" si="183">IF(W312&gt;0,W312,D312)</f>
        <v>43437.698773148149</v>
      </c>
      <c r="Y312" s="33">
        <f t="shared" ref="Y312:Y322" si="184">N312-M312</f>
        <v>0</v>
      </c>
      <c r="Z312" s="33">
        <f t="shared" ref="Z312:Z322" si="185">Y312*K312</f>
        <v>0</v>
      </c>
      <c r="AA312" s="10"/>
      <c r="AB312" s="10">
        <f t="shared" ref="AB312:AB322" si="186">IF(IF(A312="☆",L312-S312,M312-S312)&lt;0,0,IF(A312="☆",L312-S312,M312-S312))</f>
        <v>0</v>
      </c>
      <c r="AC312" s="10">
        <f>IF(IF(B312="☆",(IF(L312&gt;S312,L312-X312,S312-X312)),M312-X312)&lt;0,0,IF(B312="☆",(IF(L312&gt;S312,L312-X312,S312-X312)),M312-X312))</f>
        <v>0</v>
      </c>
      <c r="AD312" s="30"/>
      <c r="AE312" s="30"/>
    </row>
    <row r="313" spans="1:33" s="3" customFormat="1" hidden="1" x14ac:dyDescent="0.4">
      <c r="A313" s="16" t="str">
        <f t="shared" si="181"/>
        <v>★</v>
      </c>
      <c r="B313" s="16" t="str">
        <f t="shared" si="182"/>
        <v>☆</v>
      </c>
      <c r="C313" s="7">
        <v>16</v>
      </c>
      <c r="D313" s="2">
        <v>43437.675266203703</v>
      </c>
      <c r="E313" s="3" t="s">
        <v>1490</v>
      </c>
      <c r="F313" s="3">
        <v>24422</v>
      </c>
      <c r="G313" s="3" t="s">
        <v>32</v>
      </c>
      <c r="H313" s="3">
        <v>6424</v>
      </c>
      <c r="I313" s="3">
        <v>380</v>
      </c>
      <c r="J313" s="3">
        <v>8</v>
      </c>
      <c r="K313" s="3">
        <v>2</v>
      </c>
      <c r="L313" s="2">
        <v>43437.683715277781</v>
      </c>
      <c r="O313" s="3" t="s">
        <v>41</v>
      </c>
      <c r="P313" s="3" t="s">
        <v>42</v>
      </c>
      <c r="Q313" s="3" t="s">
        <v>63</v>
      </c>
      <c r="R313" s="3" t="s">
        <v>64</v>
      </c>
      <c r="S313" s="2">
        <v>43437.682199074072</v>
      </c>
      <c r="U313" s="2">
        <v>43437.697789351849</v>
      </c>
      <c r="W313" s="2">
        <v>43437.682199074072</v>
      </c>
      <c r="X313" s="2">
        <f t="shared" si="183"/>
        <v>43437.682199074072</v>
      </c>
      <c r="Y313" s="33">
        <f t="shared" si="184"/>
        <v>0</v>
      </c>
      <c r="Z313" s="33">
        <f t="shared" si="185"/>
        <v>0</v>
      </c>
      <c r="AA313" s="10"/>
      <c r="AB313" s="10">
        <f t="shared" si="186"/>
        <v>0</v>
      </c>
      <c r="AC313" s="10">
        <f>IF(IF(B313="☆",(IF(L313&gt;S313,L313-X313,S313-X313)),M313-X313)&lt;0,0,IF(B313="☆",(IF(L313&gt;S313,L313-X313,S313-X313)),M313-X313))</f>
        <v>1.5162037088884972E-3</v>
      </c>
      <c r="AD313" s="30"/>
      <c r="AE313" s="30"/>
      <c r="AG313" s="7" t="s">
        <v>1654</v>
      </c>
    </row>
    <row r="314" spans="1:33" s="3" customFormat="1" hidden="1" x14ac:dyDescent="0.4">
      <c r="A314" s="16" t="str">
        <f t="shared" si="181"/>
        <v>-</v>
      </c>
      <c r="B314" s="16" t="str">
        <f t="shared" si="182"/>
        <v>☆</v>
      </c>
      <c r="C314" s="7">
        <v>16</v>
      </c>
      <c r="D314" s="2">
        <v>43437.675567129627</v>
      </c>
      <c r="E314" s="3" t="s">
        <v>1538</v>
      </c>
      <c r="F314" s="3">
        <v>24423</v>
      </c>
      <c r="G314" s="3" t="s">
        <v>32</v>
      </c>
      <c r="H314" s="3">
        <v>6191</v>
      </c>
      <c r="I314" s="3">
        <v>531</v>
      </c>
      <c r="J314" s="3">
        <v>5</v>
      </c>
      <c r="K314" s="3">
        <v>1</v>
      </c>
      <c r="L314" s="2">
        <v>43437.675810185188</v>
      </c>
      <c r="O314" s="3" t="s">
        <v>36</v>
      </c>
      <c r="P314" s="3" t="s">
        <v>37</v>
      </c>
      <c r="Q314" s="3" t="s">
        <v>75</v>
      </c>
      <c r="R314" s="3" t="s">
        <v>76</v>
      </c>
      <c r="S314" s="2">
        <v>43437.680254629631</v>
      </c>
      <c r="U314" s="2">
        <v>43437.69059027778</v>
      </c>
      <c r="X314" s="2">
        <f t="shared" si="183"/>
        <v>43437.675567129627</v>
      </c>
      <c r="Y314" s="33">
        <f t="shared" si="184"/>
        <v>0</v>
      </c>
      <c r="Z314" s="33">
        <f t="shared" si="185"/>
        <v>0</v>
      </c>
      <c r="AA314" s="10"/>
      <c r="AB314" s="10">
        <f t="shared" si="186"/>
        <v>0</v>
      </c>
      <c r="AC314" s="10">
        <f>IF(IF(B314="☆",(IF(L314&gt;S314,L314-X314,S314-X314)),M314-X314)&lt;0,0,IF(B314="☆",(IF(L314&gt;S314,L314-X314,S314-X314)),M314-X314))</f>
        <v>4.6875000043655746E-3</v>
      </c>
      <c r="AD314" s="30"/>
      <c r="AE314" s="30"/>
    </row>
    <row r="315" spans="1:33" s="3" customFormat="1" hidden="1" x14ac:dyDescent="0.4">
      <c r="A315" s="16" t="str">
        <f t="shared" si="181"/>
        <v>-</v>
      </c>
      <c r="B315" s="16" t="str">
        <f t="shared" si="182"/>
        <v>☆</v>
      </c>
      <c r="C315" s="7">
        <v>16</v>
      </c>
      <c r="D315" s="2">
        <v>43437.68105324074</v>
      </c>
      <c r="E315" s="3" t="s">
        <v>1478</v>
      </c>
      <c r="F315" s="3">
        <v>24430</v>
      </c>
      <c r="G315" s="3" t="s">
        <v>96</v>
      </c>
      <c r="H315" s="3">
        <v>0</v>
      </c>
      <c r="I315" s="3">
        <v>185</v>
      </c>
      <c r="J315" s="3">
        <v>11</v>
      </c>
      <c r="K315" s="3">
        <v>1</v>
      </c>
      <c r="L315" s="2">
        <v>43437.681296296294</v>
      </c>
      <c r="O315" s="3" t="s">
        <v>63</v>
      </c>
      <c r="P315" s="3" t="s">
        <v>64</v>
      </c>
      <c r="Q315" s="3" t="s">
        <v>30</v>
      </c>
      <c r="R315" s="3" t="s">
        <v>31</v>
      </c>
      <c r="S315" s="2">
        <v>43437.685023148151</v>
      </c>
      <c r="U315" s="2">
        <v>43437.693252314813</v>
      </c>
      <c r="X315" s="2">
        <f t="shared" si="183"/>
        <v>43437.68105324074</v>
      </c>
      <c r="Y315" s="33">
        <f t="shared" si="184"/>
        <v>0</v>
      </c>
      <c r="Z315" s="33">
        <f t="shared" si="185"/>
        <v>0</v>
      </c>
      <c r="AA315" s="10"/>
      <c r="AB315" s="10">
        <f t="shared" si="186"/>
        <v>0</v>
      </c>
      <c r="AC315" s="10">
        <f>IF(IF(B315="☆",(IF(L315&gt;S315,L315-X315,S315-X315)),M315-X315)&lt;0,0,IF(B315="☆",(IF(L315&gt;S315,L315-X315,S315-X315)),M315-X315))</f>
        <v>3.9699074113741517E-3</v>
      </c>
      <c r="AD315" s="30"/>
      <c r="AE315" s="30"/>
      <c r="AG315" s="7"/>
    </row>
    <row r="316" spans="1:33" s="3" customFormat="1" hidden="1" x14ac:dyDescent="0.4">
      <c r="A316" s="16" t="str">
        <f t="shared" si="181"/>
        <v>★</v>
      </c>
      <c r="B316" s="16" t="str">
        <f t="shared" si="182"/>
        <v>☆</v>
      </c>
      <c r="C316" s="7">
        <v>16</v>
      </c>
      <c r="D316" s="2">
        <v>43437.681550925925</v>
      </c>
      <c r="E316" s="3" t="s">
        <v>1478</v>
      </c>
      <c r="F316" s="3">
        <v>24431</v>
      </c>
      <c r="G316" s="3" t="s">
        <v>95</v>
      </c>
      <c r="H316" s="3">
        <v>0</v>
      </c>
      <c r="I316" s="3">
        <v>554</v>
      </c>
      <c r="J316" s="3">
        <v>7</v>
      </c>
      <c r="K316" s="3">
        <v>1</v>
      </c>
      <c r="L316" s="2">
        <v>43437.682314814818</v>
      </c>
      <c r="O316" s="3" t="s">
        <v>63</v>
      </c>
      <c r="P316" s="3" t="s">
        <v>64</v>
      </c>
      <c r="Q316" s="3" t="s">
        <v>30</v>
      </c>
      <c r="R316" s="3" t="s">
        <v>31</v>
      </c>
      <c r="S316" s="2">
        <v>43437.688437500001</v>
      </c>
      <c r="U316" s="2">
        <v>43437.697546296295</v>
      </c>
      <c r="W316" s="2">
        <v>43437.688437500001</v>
      </c>
      <c r="X316" s="2">
        <f t="shared" si="183"/>
        <v>43437.688437500001</v>
      </c>
      <c r="Y316" s="33">
        <f t="shared" si="184"/>
        <v>0</v>
      </c>
      <c r="Z316" s="33">
        <f t="shared" si="185"/>
        <v>0</v>
      </c>
      <c r="AA316" s="10"/>
      <c r="AB316" s="10">
        <f t="shared" si="186"/>
        <v>0</v>
      </c>
      <c r="AC316" s="10">
        <f>IF(IF(B316="☆",(IF(L316&gt;S316,L316-X316,S316-X316)),M316-X316)&lt;0,0,IF(B316="☆",(IF(L316&gt;S316,L316-X316,S316-X316)),M316-X316))</f>
        <v>0</v>
      </c>
      <c r="AD316" s="30"/>
      <c r="AE316" s="30"/>
    </row>
    <row r="317" spans="1:33" s="3" customFormat="1" hidden="1" x14ac:dyDescent="0.4">
      <c r="A317" s="16" t="str">
        <f t="shared" si="181"/>
        <v>-</v>
      </c>
      <c r="B317" s="16" t="str">
        <f t="shared" si="182"/>
        <v>☆</v>
      </c>
      <c r="C317" s="7">
        <v>16</v>
      </c>
      <c r="D317" s="2">
        <v>43437.684629629628</v>
      </c>
      <c r="E317" s="3" t="s">
        <v>1543</v>
      </c>
      <c r="F317" s="3">
        <v>24436</v>
      </c>
      <c r="G317" s="3" t="s">
        <v>32</v>
      </c>
      <c r="H317" s="3">
        <v>6424</v>
      </c>
      <c r="I317" s="3">
        <v>772</v>
      </c>
      <c r="J317" s="3">
        <v>10</v>
      </c>
      <c r="K317" s="3">
        <v>1</v>
      </c>
      <c r="L317" s="2">
        <v>43437.687777777777</v>
      </c>
      <c r="O317" s="3" t="s">
        <v>53</v>
      </c>
      <c r="P317" s="3" t="s">
        <v>54</v>
      </c>
      <c r="Q317" s="3" t="s">
        <v>63</v>
      </c>
      <c r="R317" s="3" t="s">
        <v>64</v>
      </c>
      <c r="S317" s="2">
        <v>43437.686782407407</v>
      </c>
      <c r="U317" s="2">
        <v>43437.701261574075</v>
      </c>
      <c r="X317" s="2">
        <f t="shared" si="183"/>
        <v>43437.684629629628</v>
      </c>
      <c r="Y317" s="33">
        <f t="shared" si="184"/>
        <v>0</v>
      </c>
      <c r="Z317" s="33">
        <f t="shared" si="185"/>
        <v>0</v>
      </c>
      <c r="AA317" s="10"/>
      <c r="AB317" s="10">
        <f t="shared" si="186"/>
        <v>0</v>
      </c>
      <c r="AC317" s="10"/>
      <c r="AD317" s="30"/>
      <c r="AE317" s="30"/>
      <c r="AG317" s="7" t="s">
        <v>135</v>
      </c>
    </row>
    <row r="318" spans="1:33" s="3" customFormat="1" hidden="1" x14ac:dyDescent="0.4">
      <c r="A318" s="16" t="str">
        <f t="shared" si="181"/>
        <v>-</v>
      </c>
      <c r="B318" s="16" t="str">
        <f t="shared" si="182"/>
        <v>☆</v>
      </c>
      <c r="C318" s="7">
        <v>16</v>
      </c>
      <c r="D318" s="2">
        <v>43437.687523148146</v>
      </c>
      <c r="E318" s="3" t="s">
        <v>1545</v>
      </c>
      <c r="F318" s="3">
        <v>24441</v>
      </c>
      <c r="G318" s="3" t="s">
        <v>32</v>
      </c>
      <c r="H318" s="3">
        <v>8236</v>
      </c>
      <c r="I318" s="3">
        <v>361</v>
      </c>
      <c r="J318" s="3">
        <v>3</v>
      </c>
      <c r="K318" s="3">
        <v>1</v>
      </c>
      <c r="L318" s="2">
        <v>43437.687905092593</v>
      </c>
      <c r="O318" s="3" t="s">
        <v>57</v>
      </c>
      <c r="P318" s="3" t="s">
        <v>58</v>
      </c>
      <c r="Q318" s="3" t="s">
        <v>59</v>
      </c>
      <c r="R318" s="3" t="s">
        <v>60</v>
      </c>
      <c r="S318" s="2">
        <v>43437.689050925925</v>
      </c>
      <c r="U318" s="2">
        <v>43437.69976851852</v>
      </c>
      <c r="X318" s="2">
        <f t="shared" si="183"/>
        <v>43437.687523148146</v>
      </c>
      <c r="Y318" s="33">
        <f t="shared" si="184"/>
        <v>0</v>
      </c>
      <c r="Z318" s="33">
        <f t="shared" si="185"/>
        <v>0</v>
      </c>
      <c r="AA318" s="10"/>
      <c r="AB318" s="10">
        <f t="shared" si="186"/>
        <v>0</v>
      </c>
      <c r="AC318" s="10">
        <f>IF(IF(B318="☆",(IF(L318&gt;S318,L318-X318,S318-X318)),M318-X318)&lt;0,0,IF(B318="☆",(IF(L318&gt;S318,L318-X318,S318-X318)),M318-X318))</f>
        <v>1.527777778392192E-3</v>
      </c>
      <c r="AD318" s="30"/>
      <c r="AE318" s="30"/>
      <c r="AG318" s="7" t="s">
        <v>1655</v>
      </c>
    </row>
    <row r="319" spans="1:33" s="5" customFormat="1" hidden="1" x14ac:dyDescent="0.4">
      <c r="A319" s="17" t="str">
        <f t="shared" si="181"/>
        <v>-</v>
      </c>
      <c r="B319" s="17" t="str">
        <f t="shared" si="182"/>
        <v>☆</v>
      </c>
      <c r="C319" s="12">
        <v>16</v>
      </c>
      <c r="D319" s="4">
        <v>43437.688576388886</v>
      </c>
      <c r="E319" s="5" t="s">
        <v>1545</v>
      </c>
      <c r="F319" s="5">
        <v>24443</v>
      </c>
      <c r="G319" s="5" t="s">
        <v>32</v>
      </c>
      <c r="H319" s="5">
        <v>8236</v>
      </c>
      <c r="I319" s="5">
        <v>955</v>
      </c>
      <c r="J319" s="5">
        <v>11</v>
      </c>
      <c r="K319" s="5">
        <v>1</v>
      </c>
      <c r="L319" s="4">
        <v>43437.692604166667</v>
      </c>
      <c r="O319" s="5" t="s">
        <v>46</v>
      </c>
      <c r="P319" s="5" t="s">
        <v>47</v>
      </c>
      <c r="Q319" s="5" t="s">
        <v>75</v>
      </c>
      <c r="R319" s="5" t="s">
        <v>76</v>
      </c>
      <c r="S319" s="4">
        <v>43437.693888888891</v>
      </c>
      <c r="U319" s="4">
        <v>43437.704733796294</v>
      </c>
      <c r="X319" s="4">
        <f t="shared" si="183"/>
        <v>43437.688576388886</v>
      </c>
      <c r="Y319" s="34">
        <f t="shared" si="184"/>
        <v>0</v>
      </c>
      <c r="Z319" s="34">
        <f t="shared" si="185"/>
        <v>0</v>
      </c>
      <c r="AA319" s="19"/>
      <c r="AB319" s="19">
        <f t="shared" si="186"/>
        <v>0</v>
      </c>
      <c r="AC319" s="19"/>
      <c r="AD319" s="31"/>
      <c r="AE319" s="31"/>
      <c r="AG319" s="7" t="s">
        <v>1656</v>
      </c>
    </row>
    <row r="320" spans="1:33" s="21" customFormat="1" x14ac:dyDescent="0.4">
      <c r="A320" s="20" t="str">
        <f t="shared" si="181"/>
        <v>★</v>
      </c>
      <c r="B320" s="20" t="str">
        <f t="shared" si="182"/>
        <v>-</v>
      </c>
      <c r="C320" s="23">
        <v>17</v>
      </c>
      <c r="D320" s="22">
        <v>43437.689375000002</v>
      </c>
      <c r="E320" s="21" t="s">
        <v>1546</v>
      </c>
      <c r="F320" s="21">
        <v>24446</v>
      </c>
      <c r="G320" s="21" t="s">
        <v>32</v>
      </c>
      <c r="H320" s="21">
        <v>2977</v>
      </c>
      <c r="I320" s="21">
        <v>943</v>
      </c>
      <c r="J320" s="21">
        <v>15</v>
      </c>
      <c r="K320" s="21">
        <v>4</v>
      </c>
      <c r="M320" s="22">
        <v>43437.727800925924</v>
      </c>
      <c r="N320" s="22">
        <v>43437.733356481483</v>
      </c>
      <c r="O320" s="21" t="s">
        <v>66</v>
      </c>
      <c r="P320" s="21" t="s">
        <v>67</v>
      </c>
      <c r="Q320" s="21" t="s">
        <v>30</v>
      </c>
      <c r="R320" s="21" t="s">
        <v>31</v>
      </c>
      <c r="S320" s="22">
        <v>43437.731030092589</v>
      </c>
      <c r="T320" s="22">
        <v>43437.731030092589</v>
      </c>
      <c r="U320" s="22">
        <v>43437.739571759259</v>
      </c>
      <c r="V320" s="22">
        <v>43437.739571759259</v>
      </c>
      <c r="W320" s="22">
        <v>43437.731030092589</v>
      </c>
      <c r="X320" s="22">
        <f t="shared" si="183"/>
        <v>43437.731030092589</v>
      </c>
      <c r="Y320" s="35">
        <f t="shared" si="184"/>
        <v>5.5555555591126904E-3</v>
      </c>
      <c r="Z320" s="35">
        <f t="shared" si="185"/>
        <v>2.2222222236450762E-2</v>
      </c>
      <c r="AA320" s="26">
        <f>SUM(Z320:Z382)</f>
        <v>0.62093749996711267</v>
      </c>
      <c r="AB320" s="26">
        <f t="shared" si="186"/>
        <v>0</v>
      </c>
      <c r="AC320" s="26">
        <f>IF(IF(B320="☆",(IF(L320&gt;S320,L320-X320,S320-X320)),M320-X320)&lt;0,0,IF(B320="☆",(IF(L320&gt;S320,L320-X320,S320-X320)),M320-X320))</f>
        <v>0</v>
      </c>
      <c r="AD320" s="32">
        <f>AVERAGE(AC320:AC382)</f>
        <v>6.6834818306851273E-3</v>
      </c>
      <c r="AE320" s="32">
        <f>MEDIAN(AC320:AC382)</f>
        <v>3.2638888878864236E-3</v>
      </c>
    </row>
    <row r="321" spans="1:33" s="3" customFormat="1" x14ac:dyDescent="0.4">
      <c r="A321" s="16" t="str">
        <f t="shared" si="181"/>
        <v>★</v>
      </c>
      <c r="B321" s="16" t="str">
        <f t="shared" si="182"/>
        <v>-</v>
      </c>
      <c r="C321" s="7">
        <v>17</v>
      </c>
      <c r="D321" s="2">
        <v>43437.70171296296</v>
      </c>
      <c r="E321" s="3" t="s">
        <v>1552</v>
      </c>
      <c r="F321" s="3">
        <v>24458</v>
      </c>
      <c r="G321" s="3" t="s">
        <v>110</v>
      </c>
      <c r="H321" s="3">
        <v>6539</v>
      </c>
      <c r="I321" s="3">
        <v>318</v>
      </c>
      <c r="J321" s="3">
        <v>9</v>
      </c>
      <c r="K321" s="3">
        <v>3</v>
      </c>
      <c r="M321" s="2">
        <v>43437.704317129632</v>
      </c>
      <c r="N321" s="2">
        <v>43437.715439814812</v>
      </c>
      <c r="O321" s="3" t="s">
        <v>63</v>
      </c>
      <c r="P321" s="3" t="s">
        <v>64</v>
      </c>
      <c r="Q321" s="3" t="s">
        <v>30</v>
      </c>
      <c r="R321" s="3" t="s">
        <v>31</v>
      </c>
      <c r="S321" s="2">
        <v>43437.708645833336</v>
      </c>
      <c r="T321" s="2">
        <v>43437.708645833336</v>
      </c>
      <c r="U321" s="2">
        <v>43437.718263888892</v>
      </c>
      <c r="V321" s="2">
        <v>43437.718263888892</v>
      </c>
      <c r="W321" s="2">
        <v>43437.708645833336</v>
      </c>
      <c r="X321" s="2">
        <f t="shared" si="183"/>
        <v>43437.708645833336</v>
      </c>
      <c r="Y321" s="33">
        <f t="shared" si="184"/>
        <v>1.1122685180453118E-2</v>
      </c>
      <c r="Z321" s="33">
        <f t="shared" si="185"/>
        <v>3.3368055541359354E-2</v>
      </c>
      <c r="AA321" s="10"/>
      <c r="AB321" s="10">
        <f t="shared" si="186"/>
        <v>0</v>
      </c>
      <c r="AC321" s="10">
        <f>IF(IF(B321="☆",(IF(L321&gt;S321,L321-X321,S321-X321)),M321-X321)&lt;0,0,IF(B321="☆",(IF(L321&gt;S321,L321-X321,S321-X321)),M321-X321))</f>
        <v>0</v>
      </c>
      <c r="AD321" s="30"/>
      <c r="AE321" s="30"/>
    </row>
    <row r="322" spans="1:33" s="3" customFormat="1" x14ac:dyDescent="0.4">
      <c r="A322" s="16" t="str">
        <f t="shared" si="181"/>
        <v>★</v>
      </c>
      <c r="B322" s="16" t="str">
        <f t="shared" si="182"/>
        <v>-</v>
      </c>
      <c r="C322" s="7">
        <v>17</v>
      </c>
      <c r="D322" s="2">
        <v>43437.707731481481</v>
      </c>
      <c r="E322" s="3" t="s">
        <v>1555</v>
      </c>
      <c r="F322" s="3">
        <v>24464</v>
      </c>
      <c r="G322" s="3" t="s">
        <v>32</v>
      </c>
      <c r="H322" s="3">
        <v>2585</v>
      </c>
      <c r="I322" s="3">
        <v>441</v>
      </c>
      <c r="J322" s="3">
        <v>10</v>
      </c>
      <c r="K322" s="3">
        <v>2</v>
      </c>
      <c r="M322" s="2">
        <v>43437.746689814812</v>
      </c>
      <c r="N322" s="2">
        <v>43437.763935185183</v>
      </c>
      <c r="O322" s="3" t="s">
        <v>63</v>
      </c>
      <c r="P322" s="3" t="s">
        <v>64</v>
      </c>
      <c r="Q322" s="3" t="s">
        <v>55</v>
      </c>
      <c r="R322" s="3" t="s">
        <v>56</v>
      </c>
      <c r="S322" s="2">
        <v>43437.749374999999</v>
      </c>
      <c r="T322" s="2">
        <v>43437.749374999999</v>
      </c>
      <c r="U322" s="2">
        <v>43437.759953703702</v>
      </c>
      <c r="V322" s="2">
        <v>43437.76462962963</v>
      </c>
      <c r="W322" s="2">
        <v>43437.749374999999</v>
      </c>
      <c r="X322" s="2">
        <f t="shared" si="183"/>
        <v>43437.749374999999</v>
      </c>
      <c r="Y322" s="33">
        <f t="shared" si="184"/>
        <v>1.7245370370801538E-2</v>
      </c>
      <c r="Z322" s="33">
        <f t="shared" si="185"/>
        <v>3.4490740741603076E-2</v>
      </c>
      <c r="AA322" s="10"/>
      <c r="AB322" s="10">
        <f t="shared" si="186"/>
        <v>0</v>
      </c>
      <c r="AC322" s="10">
        <f>IF(IF(B322="☆",(IF(L322&gt;S322,L322-X322,S322-X322)),M322-X322)&lt;0,0,IF(B322="☆",(IF(L322&gt;S322,L322-X322,S322-X322)),M322-X322))</f>
        <v>0</v>
      </c>
      <c r="AD322" s="30"/>
      <c r="AE322" s="30"/>
      <c r="AG322" s="7"/>
    </row>
    <row r="323" spans="1:33" s="3" customFormat="1" x14ac:dyDescent="0.4">
      <c r="A323" s="16" t="str">
        <f t="shared" ref="A323:A326" si="187">IF(W323&gt;0, "★", "-")</f>
        <v>-</v>
      </c>
      <c r="B323" s="16" t="str">
        <f t="shared" ref="B323:B326" si="188">IF(L323&gt;0, "☆", "-")</f>
        <v>-</v>
      </c>
      <c r="C323" s="7">
        <v>17</v>
      </c>
      <c r="D323" s="2">
        <v>43437.708541666667</v>
      </c>
      <c r="E323" s="3" t="s">
        <v>1553</v>
      </c>
      <c r="F323" s="3">
        <v>24465</v>
      </c>
      <c r="G323" s="3" t="s">
        <v>110</v>
      </c>
      <c r="H323" s="3">
        <v>2568</v>
      </c>
      <c r="I323" s="3">
        <v>66</v>
      </c>
      <c r="J323" s="3">
        <v>5</v>
      </c>
      <c r="K323" s="3">
        <v>1</v>
      </c>
      <c r="M323" s="2">
        <v>43437.710069444445</v>
      </c>
      <c r="N323" s="2">
        <v>43437.717673611114</v>
      </c>
      <c r="O323" s="3" t="s">
        <v>66</v>
      </c>
      <c r="P323" s="3" t="s">
        <v>67</v>
      </c>
      <c r="Q323" s="3" t="s">
        <v>22</v>
      </c>
      <c r="R323" s="3" t="s">
        <v>23</v>
      </c>
      <c r="S323" s="2">
        <v>43437.712060185186</v>
      </c>
      <c r="T323" s="2">
        <v>43437.712060185186</v>
      </c>
      <c r="U323" s="2">
        <v>43437.722812499997</v>
      </c>
      <c r="V323" s="2">
        <v>43437.722812499997</v>
      </c>
      <c r="X323" s="2">
        <f t="shared" si="176"/>
        <v>43437.708541666667</v>
      </c>
      <c r="Y323" s="33">
        <f t="shared" si="177"/>
        <v>7.6041666688979603E-3</v>
      </c>
      <c r="Z323" s="33">
        <f t="shared" si="178"/>
        <v>7.6041666688979603E-3</v>
      </c>
      <c r="AA323" s="10"/>
      <c r="AB323" s="10">
        <f t="shared" si="179"/>
        <v>0</v>
      </c>
      <c r="AC323" s="10">
        <f t="shared" si="180"/>
        <v>1.527777778392192E-3</v>
      </c>
      <c r="AD323" s="30"/>
      <c r="AE323" s="30"/>
    </row>
    <row r="324" spans="1:33" s="3" customFormat="1" x14ac:dyDescent="0.4">
      <c r="A324" s="16" t="str">
        <f t="shared" si="187"/>
        <v>★</v>
      </c>
      <c r="B324" s="16" t="str">
        <f t="shared" si="188"/>
        <v>-</v>
      </c>
      <c r="C324" s="7">
        <v>17</v>
      </c>
      <c r="D324" s="2">
        <v>43437.708645833336</v>
      </c>
      <c r="E324" s="3" t="s">
        <v>1545</v>
      </c>
      <c r="F324" s="3">
        <v>24467</v>
      </c>
      <c r="G324" s="3" t="s">
        <v>32</v>
      </c>
      <c r="H324" s="3">
        <v>8236</v>
      </c>
      <c r="I324" s="3">
        <v>486</v>
      </c>
      <c r="J324" s="3">
        <v>4</v>
      </c>
      <c r="K324" s="3">
        <v>1</v>
      </c>
      <c r="M324" s="2">
        <v>43437.711770833332</v>
      </c>
      <c r="N324" s="2">
        <v>43437.724247685182</v>
      </c>
      <c r="O324" s="3" t="s">
        <v>43</v>
      </c>
      <c r="P324" s="3" t="s">
        <v>89</v>
      </c>
      <c r="Q324" s="3" t="s">
        <v>26</v>
      </c>
      <c r="R324" s="3" t="s">
        <v>27</v>
      </c>
      <c r="S324" s="2">
        <v>43437.715567129628</v>
      </c>
      <c r="T324" s="2">
        <v>43437.715567129628</v>
      </c>
      <c r="U324" s="2">
        <v>43437.722141203703</v>
      </c>
      <c r="V324" s="2">
        <v>43437.722141203703</v>
      </c>
      <c r="W324" s="2">
        <v>43437.715567129628</v>
      </c>
      <c r="X324" s="2">
        <f t="shared" si="176"/>
        <v>43437.715567129628</v>
      </c>
      <c r="Y324" s="33">
        <f t="shared" si="177"/>
        <v>1.247685185080627E-2</v>
      </c>
      <c r="Z324" s="33">
        <f t="shared" si="178"/>
        <v>1.247685185080627E-2</v>
      </c>
      <c r="AA324" s="10"/>
      <c r="AB324" s="10">
        <f t="shared" si="179"/>
        <v>0</v>
      </c>
      <c r="AC324" s="10">
        <f t="shared" si="180"/>
        <v>0</v>
      </c>
      <c r="AD324" s="30"/>
      <c r="AE324" s="30"/>
    </row>
    <row r="325" spans="1:33" s="3" customFormat="1" hidden="1" x14ac:dyDescent="0.4">
      <c r="A325" s="16" t="str">
        <f t="shared" si="187"/>
        <v>-</v>
      </c>
      <c r="B325" s="16" t="str">
        <f t="shared" si="188"/>
        <v>-</v>
      </c>
      <c r="C325" s="7">
        <v>17</v>
      </c>
      <c r="D325" s="2">
        <v>43437.708831018521</v>
      </c>
      <c r="E325" s="3" t="s">
        <v>1514</v>
      </c>
      <c r="F325" s="3">
        <v>24468</v>
      </c>
      <c r="G325" s="3" t="s">
        <v>95</v>
      </c>
      <c r="H325" s="3">
        <v>0</v>
      </c>
      <c r="I325" s="3">
        <v>130</v>
      </c>
      <c r="J325" s="3">
        <v>3</v>
      </c>
      <c r="K325" s="3">
        <v>1</v>
      </c>
      <c r="M325" s="2">
        <v>43437.712094907409</v>
      </c>
      <c r="N325" s="2">
        <v>43437.719930555555</v>
      </c>
      <c r="O325" s="3" t="s">
        <v>51</v>
      </c>
      <c r="P325" s="3" t="s">
        <v>52</v>
      </c>
      <c r="Q325" s="3" t="s">
        <v>63</v>
      </c>
      <c r="R325" s="3" t="s">
        <v>64</v>
      </c>
      <c r="S325" s="2">
        <v>43437.711296296293</v>
      </c>
      <c r="T325" s="2">
        <v>43437.711296296293</v>
      </c>
      <c r="U325" s="2">
        <v>43437.72347222222</v>
      </c>
      <c r="V325" s="2">
        <v>43437.72347222222</v>
      </c>
      <c r="X325" s="2">
        <f t="shared" si="176"/>
        <v>43437.708831018521</v>
      </c>
      <c r="Y325" s="33">
        <f t="shared" si="177"/>
        <v>7.8356481462833472E-3</v>
      </c>
      <c r="Z325" s="33">
        <f t="shared" si="178"/>
        <v>7.8356481462833472E-3</v>
      </c>
      <c r="AA325" s="10"/>
      <c r="AB325" s="10">
        <f t="shared" si="179"/>
        <v>7.9861111589707434E-4</v>
      </c>
      <c r="AC325" s="10">
        <f t="shared" si="180"/>
        <v>3.2638888878864236E-3</v>
      </c>
      <c r="AD325" s="30"/>
      <c r="AE325" s="30"/>
    </row>
    <row r="326" spans="1:33" s="3" customFormat="1" x14ac:dyDescent="0.4">
      <c r="A326" s="16" t="str">
        <f t="shared" si="187"/>
        <v>★</v>
      </c>
      <c r="B326" s="16" t="str">
        <f t="shared" si="188"/>
        <v>-</v>
      </c>
      <c r="C326" s="7">
        <v>17</v>
      </c>
      <c r="D326" s="2">
        <v>43437.712812500002</v>
      </c>
      <c r="E326" s="3" t="s">
        <v>1528</v>
      </c>
      <c r="F326" s="3">
        <v>24471</v>
      </c>
      <c r="G326" s="3" t="s">
        <v>32</v>
      </c>
      <c r="H326" s="3">
        <v>8231</v>
      </c>
      <c r="I326" s="3">
        <v>513</v>
      </c>
      <c r="J326" s="3">
        <v>4</v>
      </c>
      <c r="K326" s="3">
        <v>1</v>
      </c>
      <c r="M326" s="2">
        <v>43437.716412037036</v>
      </c>
      <c r="N326" s="2">
        <v>43437.728425925925</v>
      </c>
      <c r="O326" s="3" t="s">
        <v>41</v>
      </c>
      <c r="P326" s="3" t="s">
        <v>42</v>
      </c>
      <c r="Q326" s="3" t="s">
        <v>33</v>
      </c>
      <c r="R326" s="3" t="s">
        <v>34</v>
      </c>
      <c r="S326" s="2">
        <v>43437.719756944447</v>
      </c>
      <c r="T326" s="2">
        <v>43437.719756944447</v>
      </c>
      <c r="U326" s="2">
        <v>43437.733819444446</v>
      </c>
      <c r="V326" s="2">
        <v>43437.733819444446</v>
      </c>
      <c r="W326" s="2">
        <v>43437.719756944447</v>
      </c>
      <c r="X326" s="2">
        <f t="shared" si="176"/>
        <v>43437.719756944447</v>
      </c>
      <c r="Y326" s="33">
        <f t="shared" si="177"/>
        <v>1.2013888888759539E-2</v>
      </c>
      <c r="Z326" s="33">
        <f t="shared" si="178"/>
        <v>1.2013888888759539E-2</v>
      </c>
      <c r="AA326" s="10"/>
      <c r="AB326" s="10">
        <f t="shared" si="179"/>
        <v>0</v>
      </c>
      <c r="AC326" s="10">
        <f t="shared" si="180"/>
        <v>0</v>
      </c>
      <c r="AD326" s="30"/>
      <c r="AE326" s="30"/>
    </row>
    <row r="327" spans="1:33" s="3" customFormat="1" x14ac:dyDescent="0.4">
      <c r="A327" s="16" t="str">
        <f t="shared" si="174"/>
        <v>★</v>
      </c>
      <c r="B327" s="16" t="str">
        <f t="shared" si="175"/>
        <v>-</v>
      </c>
      <c r="C327" s="7">
        <v>17</v>
      </c>
      <c r="D327" s="2">
        <v>43437.714444444442</v>
      </c>
      <c r="E327" s="3" t="s">
        <v>1471</v>
      </c>
      <c r="F327" s="3">
        <v>24472</v>
      </c>
      <c r="G327" s="3" t="s">
        <v>32</v>
      </c>
      <c r="H327" s="3">
        <v>2053</v>
      </c>
      <c r="I327" s="3">
        <v>620</v>
      </c>
      <c r="J327" s="3">
        <v>13</v>
      </c>
      <c r="K327" s="3">
        <v>1</v>
      </c>
      <c r="M327" s="2">
        <v>43437.718599537038</v>
      </c>
      <c r="N327" s="2">
        <v>43437.726759259262</v>
      </c>
      <c r="O327" s="3" t="s">
        <v>26</v>
      </c>
      <c r="P327" s="3" t="s">
        <v>27</v>
      </c>
      <c r="Q327" s="3" t="s">
        <v>61</v>
      </c>
      <c r="R327" s="3" t="s">
        <v>62</v>
      </c>
      <c r="S327" s="2">
        <v>43437.721388888887</v>
      </c>
      <c r="T327" s="2">
        <v>43437.721388888887</v>
      </c>
      <c r="U327" s="2">
        <v>43437.732199074075</v>
      </c>
      <c r="V327" s="2">
        <v>43437.732199074075</v>
      </c>
      <c r="W327" s="2">
        <v>43437.721388888887</v>
      </c>
      <c r="X327" s="2">
        <f t="shared" si="176"/>
        <v>43437.721388888887</v>
      </c>
      <c r="Y327" s="33">
        <f t="shared" si="177"/>
        <v>8.1597222233540379E-3</v>
      </c>
      <c r="Z327" s="33">
        <f t="shared" si="178"/>
        <v>8.1597222233540379E-3</v>
      </c>
      <c r="AA327" s="30"/>
      <c r="AB327" s="10">
        <f t="shared" si="179"/>
        <v>0</v>
      </c>
      <c r="AC327" s="10">
        <f t="shared" si="180"/>
        <v>0</v>
      </c>
      <c r="AD327" s="30"/>
      <c r="AE327" s="30"/>
    </row>
    <row r="328" spans="1:33" s="3" customFormat="1" x14ac:dyDescent="0.4">
      <c r="A328" s="16" t="str">
        <f t="shared" ref="A328:A335" si="189">IF(W328&gt;0, "★", "-")</f>
        <v>-</v>
      </c>
      <c r="B328" s="16" t="str">
        <f t="shared" ref="B328:B335" si="190">IF(L328&gt;0, "☆", "-")</f>
        <v>-</v>
      </c>
      <c r="C328" s="7">
        <v>17</v>
      </c>
      <c r="D328" s="2">
        <v>43437.715046296296</v>
      </c>
      <c r="E328" s="3" t="s">
        <v>1421</v>
      </c>
      <c r="F328" s="3">
        <v>24474</v>
      </c>
      <c r="G328" s="3" t="s">
        <v>97</v>
      </c>
      <c r="H328" s="3">
        <v>8193</v>
      </c>
      <c r="I328" s="3">
        <v>917</v>
      </c>
      <c r="J328" s="3">
        <v>8</v>
      </c>
      <c r="K328" s="3">
        <v>3</v>
      </c>
      <c r="M328" s="2">
        <v>43437.719467592593</v>
      </c>
      <c r="N328" s="2">
        <v>43437.730578703704</v>
      </c>
      <c r="O328" s="3" t="s">
        <v>53</v>
      </c>
      <c r="P328" s="3" t="s">
        <v>54</v>
      </c>
      <c r="Q328" s="3" t="s">
        <v>103</v>
      </c>
      <c r="R328" s="3" t="s">
        <v>19</v>
      </c>
      <c r="S328" s="2">
        <v>43437.717083333337</v>
      </c>
      <c r="T328" s="2">
        <v>43437.717083333337</v>
      </c>
      <c r="U328" s="2">
        <v>43437.728865740741</v>
      </c>
      <c r="V328" s="2">
        <v>43437.728865740741</v>
      </c>
      <c r="X328" s="2">
        <f t="shared" si="176"/>
        <v>43437.715046296296</v>
      </c>
      <c r="Y328" s="33">
        <f t="shared" si="177"/>
        <v>1.1111111110949423E-2</v>
      </c>
      <c r="Z328" s="33">
        <f t="shared" si="178"/>
        <v>3.3333333332848269E-2</v>
      </c>
      <c r="AA328" s="10"/>
      <c r="AB328" s="10">
        <f t="shared" si="179"/>
        <v>2.3842592563596554E-3</v>
      </c>
      <c r="AC328" s="10">
        <f t="shared" si="180"/>
        <v>4.4212962966412306E-3</v>
      </c>
      <c r="AD328" s="30"/>
      <c r="AE328" s="30"/>
    </row>
    <row r="329" spans="1:33" s="3" customFormat="1" x14ac:dyDescent="0.4">
      <c r="A329" s="16" t="str">
        <f t="shared" si="189"/>
        <v>-</v>
      </c>
      <c r="B329" s="16" t="str">
        <f t="shared" si="190"/>
        <v>-</v>
      </c>
      <c r="C329" s="7">
        <v>17</v>
      </c>
      <c r="D329" s="2">
        <v>43437.716608796298</v>
      </c>
      <c r="E329" s="3" t="s">
        <v>1539</v>
      </c>
      <c r="F329" s="3">
        <v>24475</v>
      </c>
      <c r="G329" s="3" t="s">
        <v>18</v>
      </c>
      <c r="H329" s="3">
        <v>2788</v>
      </c>
      <c r="I329" s="3">
        <v>630</v>
      </c>
      <c r="J329" s="3">
        <v>7</v>
      </c>
      <c r="K329" s="3">
        <v>1</v>
      </c>
      <c r="M329" s="2">
        <v>43437.718148148146</v>
      </c>
      <c r="N329" s="2">
        <v>43437.724236111113</v>
      </c>
      <c r="O329" s="3" t="s">
        <v>30</v>
      </c>
      <c r="P329" s="3" t="s">
        <v>31</v>
      </c>
      <c r="Q329" s="3" t="s">
        <v>33</v>
      </c>
      <c r="R329" s="3" t="s">
        <v>34</v>
      </c>
      <c r="S329" s="2">
        <v>43437.719155092593</v>
      </c>
      <c r="T329" s="2">
        <v>43437.719155092593</v>
      </c>
      <c r="U329" s="2">
        <v>43437.728391203702</v>
      </c>
      <c r="V329" s="2">
        <v>43437.728391203702</v>
      </c>
      <c r="X329" s="2">
        <f t="shared" si="176"/>
        <v>43437.716608796298</v>
      </c>
      <c r="Y329" s="33">
        <f t="shared" si="177"/>
        <v>6.0879629672854207E-3</v>
      </c>
      <c r="Z329" s="33">
        <f t="shared" si="178"/>
        <v>6.0879629672854207E-3</v>
      </c>
      <c r="AA329" s="30"/>
      <c r="AB329" s="10">
        <f t="shared" si="179"/>
        <v>0</v>
      </c>
      <c r="AC329" s="10">
        <f t="shared" si="180"/>
        <v>1.5393518478958867E-3</v>
      </c>
      <c r="AD329" s="30"/>
      <c r="AE329" s="30"/>
    </row>
    <row r="330" spans="1:33" s="3" customFormat="1" hidden="1" x14ac:dyDescent="0.4">
      <c r="A330" s="16" t="str">
        <f t="shared" si="189"/>
        <v>-</v>
      </c>
      <c r="B330" s="16" t="str">
        <f t="shared" si="190"/>
        <v>-</v>
      </c>
      <c r="C330" s="7">
        <v>17</v>
      </c>
      <c r="D330" s="2">
        <v>43437.717569444445</v>
      </c>
      <c r="E330" s="3" t="s">
        <v>1559</v>
      </c>
      <c r="F330" s="3">
        <v>24476</v>
      </c>
      <c r="G330" s="3" t="s">
        <v>95</v>
      </c>
      <c r="H330" s="3">
        <v>0</v>
      </c>
      <c r="I330" s="3">
        <v>954</v>
      </c>
      <c r="J330" s="3">
        <v>2</v>
      </c>
      <c r="K330" s="3">
        <v>1</v>
      </c>
      <c r="M330" s="2">
        <v>43437.719525462962</v>
      </c>
      <c r="N330" s="2">
        <v>43437.723622685182</v>
      </c>
      <c r="O330" s="3" t="s">
        <v>61</v>
      </c>
      <c r="P330" s="3" t="s">
        <v>62</v>
      </c>
      <c r="Q330" s="3" t="s">
        <v>103</v>
      </c>
      <c r="R330" s="3" t="s">
        <v>19</v>
      </c>
      <c r="S330" s="2">
        <v>43437.719513888886</v>
      </c>
      <c r="T330" s="2">
        <v>43437.719513888886</v>
      </c>
      <c r="U330" s="2">
        <v>43437.725798611114</v>
      </c>
      <c r="V330" s="2">
        <v>43437.725798611114</v>
      </c>
      <c r="X330" s="2">
        <f t="shared" si="176"/>
        <v>43437.717569444445</v>
      </c>
      <c r="Y330" s="33">
        <f t="shared" si="177"/>
        <v>4.0972222195705399E-3</v>
      </c>
      <c r="Z330" s="33">
        <f t="shared" si="178"/>
        <v>4.0972222195705399E-3</v>
      </c>
      <c r="AA330" s="10"/>
      <c r="AB330" s="10">
        <f t="shared" si="179"/>
        <v>1.1574076779652387E-5</v>
      </c>
      <c r="AC330" s="10">
        <f t="shared" si="180"/>
        <v>1.9560185173759237E-3</v>
      </c>
      <c r="AD330" s="30"/>
      <c r="AE330" s="30"/>
      <c r="AG330" s="7"/>
    </row>
    <row r="331" spans="1:33" s="3" customFormat="1" hidden="1" x14ac:dyDescent="0.4">
      <c r="A331" s="16" t="str">
        <f t="shared" si="189"/>
        <v>-</v>
      </c>
      <c r="B331" s="16" t="str">
        <f t="shared" si="190"/>
        <v>-</v>
      </c>
      <c r="C331" s="7">
        <v>17</v>
      </c>
      <c r="D331" s="2">
        <v>43437.717881944445</v>
      </c>
      <c r="E331" s="3" t="s">
        <v>1560</v>
      </c>
      <c r="F331" s="3">
        <v>24477</v>
      </c>
      <c r="G331" s="3" t="s">
        <v>96</v>
      </c>
      <c r="H331" s="3">
        <v>0</v>
      </c>
      <c r="I331" s="3">
        <v>959</v>
      </c>
      <c r="J331" s="3">
        <v>9</v>
      </c>
      <c r="K331" s="3">
        <v>1</v>
      </c>
      <c r="M331" s="2">
        <v>43437.720358796294</v>
      </c>
      <c r="N331" s="2">
        <v>43437.728738425925</v>
      </c>
      <c r="O331" s="3" t="s">
        <v>38</v>
      </c>
      <c r="P331" s="3" t="s">
        <v>106</v>
      </c>
      <c r="Q331" s="3" t="s">
        <v>61</v>
      </c>
      <c r="R331" s="3" t="s">
        <v>62</v>
      </c>
      <c r="S331" s="2">
        <v>43437.721759259257</v>
      </c>
      <c r="T331" s="2">
        <v>43437.721759259257</v>
      </c>
      <c r="U331" s="2">
        <v>43437.736122685186</v>
      </c>
      <c r="V331" s="2">
        <v>43437.736122685186</v>
      </c>
      <c r="X331" s="2">
        <f t="shared" si="176"/>
        <v>43437.717881944445</v>
      </c>
      <c r="Y331" s="33">
        <f t="shared" si="177"/>
        <v>8.3796296312357299E-3</v>
      </c>
      <c r="Z331" s="33">
        <f t="shared" si="178"/>
        <v>8.3796296312357299E-3</v>
      </c>
      <c r="AA331" s="10"/>
      <c r="AB331" s="10">
        <f t="shared" si="179"/>
        <v>0</v>
      </c>
      <c r="AC331" s="10">
        <f t="shared" si="180"/>
        <v>2.4768518487690017E-3</v>
      </c>
      <c r="AD331" s="30"/>
      <c r="AE331" s="30"/>
      <c r="AG331" s="7"/>
    </row>
    <row r="332" spans="1:33" s="3" customFormat="1" x14ac:dyDescent="0.4">
      <c r="A332" s="16" t="str">
        <f t="shared" si="189"/>
        <v>-</v>
      </c>
      <c r="B332" s="16" t="str">
        <f t="shared" si="190"/>
        <v>-</v>
      </c>
      <c r="C332" s="7">
        <v>17</v>
      </c>
      <c r="D332" s="2">
        <v>43437.718576388892</v>
      </c>
      <c r="E332" s="3" t="s">
        <v>1288</v>
      </c>
      <c r="F332" s="3">
        <v>24478</v>
      </c>
      <c r="G332" s="3" t="s">
        <v>32</v>
      </c>
      <c r="H332" s="3">
        <v>5131</v>
      </c>
      <c r="I332" s="3">
        <v>252</v>
      </c>
      <c r="J332" s="3">
        <v>10</v>
      </c>
      <c r="K332" s="3">
        <v>2</v>
      </c>
      <c r="M332" s="2">
        <v>43437.720694444448</v>
      </c>
      <c r="N332" s="2">
        <v>43437.727939814817</v>
      </c>
      <c r="O332" s="3" t="s">
        <v>71</v>
      </c>
      <c r="P332" s="3" t="s">
        <v>72</v>
      </c>
      <c r="Q332" s="3" t="s">
        <v>22</v>
      </c>
      <c r="R332" s="3" t="s">
        <v>23</v>
      </c>
      <c r="S332" s="2">
        <v>43437.720486111109</v>
      </c>
      <c r="T332" s="2">
        <v>43437.720486111109</v>
      </c>
      <c r="U332" s="2">
        <v>43437.731840277775</v>
      </c>
      <c r="V332" s="2">
        <v>43437.731840277775</v>
      </c>
      <c r="X332" s="2">
        <f t="shared" si="176"/>
        <v>43437.718576388892</v>
      </c>
      <c r="Y332" s="33">
        <f t="shared" si="177"/>
        <v>7.2453703687642701E-3</v>
      </c>
      <c r="Z332" s="33">
        <f t="shared" si="178"/>
        <v>1.449074073752854E-2</v>
      </c>
      <c r="AA332" s="10"/>
      <c r="AB332" s="10">
        <f t="shared" si="179"/>
        <v>2.0833333837799728E-4</v>
      </c>
      <c r="AC332" s="10">
        <f t="shared" si="180"/>
        <v>2.118055555911269E-3</v>
      </c>
      <c r="AD332" s="30"/>
      <c r="AE332" s="30"/>
    </row>
    <row r="333" spans="1:33" s="3" customFormat="1" x14ac:dyDescent="0.4">
      <c r="A333" s="16" t="str">
        <f t="shared" si="189"/>
        <v>-</v>
      </c>
      <c r="B333" s="16" t="str">
        <f t="shared" si="190"/>
        <v>-</v>
      </c>
      <c r="C333" s="7">
        <v>17</v>
      </c>
      <c r="D333" s="2">
        <v>43437.720289351855</v>
      </c>
      <c r="E333" s="3" t="s">
        <v>1561</v>
      </c>
      <c r="F333" s="3">
        <v>24480</v>
      </c>
      <c r="G333" s="3" t="s">
        <v>18</v>
      </c>
      <c r="H333" s="3">
        <v>1747</v>
      </c>
      <c r="I333" s="3">
        <v>753</v>
      </c>
      <c r="J333" s="3">
        <v>6</v>
      </c>
      <c r="K333" s="3">
        <v>1</v>
      </c>
      <c r="M333" s="2">
        <v>43437.722592592596</v>
      </c>
      <c r="N333" s="2">
        <v>43437.727546296293</v>
      </c>
      <c r="O333" s="3" t="s">
        <v>30</v>
      </c>
      <c r="P333" s="3" t="s">
        <v>31</v>
      </c>
      <c r="Q333" s="3" t="s">
        <v>103</v>
      </c>
      <c r="R333" s="3" t="s">
        <v>19</v>
      </c>
      <c r="S333" s="2">
        <v>43437.723460648151</v>
      </c>
      <c r="T333" s="2">
        <v>43437.723460648151</v>
      </c>
      <c r="U333" s="2">
        <v>43437.731863425928</v>
      </c>
      <c r="V333" s="2">
        <v>43437.731863425928</v>
      </c>
      <c r="X333" s="2">
        <f t="shared" si="176"/>
        <v>43437.720289351855</v>
      </c>
      <c r="Y333" s="33">
        <f t="shared" si="177"/>
        <v>4.9537036975380033E-3</v>
      </c>
      <c r="Z333" s="33">
        <f t="shared" si="178"/>
        <v>4.9537036975380033E-3</v>
      </c>
      <c r="AA333" s="10"/>
      <c r="AB333" s="10">
        <f t="shared" si="179"/>
        <v>0</v>
      </c>
      <c r="AC333" s="10">
        <f t="shared" si="180"/>
        <v>2.3032407407299615E-3</v>
      </c>
      <c r="AD333" s="30"/>
      <c r="AE333" s="30"/>
      <c r="AG333" s="7"/>
    </row>
    <row r="334" spans="1:33" s="3" customFormat="1" x14ac:dyDescent="0.4">
      <c r="A334" s="16" t="str">
        <f t="shared" si="189"/>
        <v>-</v>
      </c>
      <c r="B334" s="16" t="str">
        <f t="shared" si="190"/>
        <v>-</v>
      </c>
      <c r="C334" s="7">
        <v>17</v>
      </c>
      <c r="D334" s="2">
        <v>43437.720370370371</v>
      </c>
      <c r="E334" s="3" t="s">
        <v>1326</v>
      </c>
      <c r="F334" s="3">
        <v>24481</v>
      </c>
      <c r="G334" s="3" t="s">
        <v>32</v>
      </c>
      <c r="H334" s="3">
        <v>3330</v>
      </c>
      <c r="I334" s="3">
        <v>637</v>
      </c>
      <c r="J334" s="3">
        <v>3</v>
      </c>
      <c r="K334" s="3">
        <v>2</v>
      </c>
      <c r="M334" s="2">
        <v>43437.723587962966</v>
      </c>
      <c r="N334" s="2">
        <v>43437.730428240742</v>
      </c>
      <c r="O334" s="3" t="s">
        <v>22</v>
      </c>
      <c r="P334" s="3" t="s">
        <v>23</v>
      </c>
      <c r="Q334" s="3" t="s">
        <v>103</v>
      </c>
      <c r="R334" s="3" t="s">
        <v>19</v>
      </c>
      <c r="S334" s="2">
        <v>43437.723749999997</v>
      </c>
      <c r="T334" s="2">
        <v>43437.723749999997</v>
      </c>
      <c r="U334" s="2">
        <v>43437.732604166667</v>
      </c>
      <c r="V334" s="2">
        <v>43437.732604166667</v>
      </c>
      <c r="X334" s="2">
        <f t="shared" si="176"/>
        <v>43437.720370370371</v>
      </c>
      <c r="Y334" s="33">
        <f t="shared" si="177"/>
        <v>6.8402777760638855E-3</v>
      </c>
      <c r="Z334" s="33">
        <f t="shared" si="178"/>
        <v>1.3680555552127771E-2</v>
      </c>
      <c r="AA334" s="30"/>
      <c r="AB334" s="10">
        <f t="shared" si="179"/>
        <v>0</v>
      </c>
      <c r="AC334" s="10">
        <f t="shared" si="180"/>
        <v>3.2175925953197293E-3</v>
      </c>
      <c r="AD334" s="30"/>
      <c r="AE334" s="30"/>
    </row>
    <row r="335" spans="1:33" s="3" customFormat="1" x14ac:dyDescent="0.4">
      <c r="A335" s="16" t="str">
        <f t="shared" si="189"/>
        <v>-</v>
      </c>
      <c r="B335" s="16" t="str">
        <f t="shared" si="190"/>
        <v>-</v>
      </c>
      <c r="C335" s="7">
        <v>17</v>
      </c>
      <c r="D335" s="2">
        <v>43437.72042824074</v>
      </c>
      <c r="E335" s="3" t="s">
        <v>1541</v>
      </c>
      <c r="F335" s="3">
        <v>24482</v>
      </c>
      <c r="G335" s="3" t="s">
        <v>18</v>
      </c>
      <c r="H335" s="3">
        <v>3336</v>
      </c>
      <c r="I335" s="3">
        <v>797</v>
      </c>
      <c r="J335" s="3">
        <v>11</v>
      </c>
      <c r="K335" s="3">
        <v>2</v>
      </c>
      <c r="M335" s="2">
        <v>43437.723287037035</v>
      </c>
      <c r="N335" s="2">
        <v>43437.725243055553</v>
      </c>
      <c r="O335" s="3" t="s">
        <v>71</v>
      </c>
      <c r="P335" s="3" t="s">
        <v>72</v>
      </c>
      <c r="Q335" s="3" t="s">
        <v>33</v>
      </c>
      <c r="R335" s="3" t="s">
        <v>34</v>
      </c>
      <c r="S335" s="2">
        <v>43437.722719907404</v>
      </c>
      <c r="T335" s="2">
        <v>43437.722719907404</v>
      </c>
      <c r="U335" s="2">
        <v>43437.728148148148</v>
      </c>
      <c r="V335" s="2">
        <v>43437.728148148148</v>
      </c>
      <c r="X335" s="2">
        <f t="shared" si="176"/>
        <v>43437.72042824074</v>
      </c>
      <c r="Y335" s="33">
        <f t="shared" si="177"/>
        <v>1.9560185173759237E-3</v>
      </c>
      <c r="Z335" s="33">
        <f t="shared" si="178"/>
        <v>3.9120370347518474E-3</v>
      </c>
      <c r="AA335" s="10"/>
      <c r="AB335" s="10">
        <f t="shared" si="179"/>
        <v>5.671296312357299E-4</v>
      </c>
      <c r="AC335" s="10">
        <f t="shared" si="180"/>
        <v>2.8587962951860391E-3</v>
      </c>
      <c r="AD335" s="30"/>
      <c r="AE335" s="30"/>
    </row>
    <row r="336" spans="1:33" s="3" customFormat="1" hidden="1" x14ac:dyDescent="0.4">
      <c r="A336" s="16" t="str">
        <f t="shared" si="174"/>
        <v>-</v>
      </c>
      <c r="B336" s="16" t="str">
        <f t="shared" si="175"/>
        <v>-</v>
      </c>
      <c r="C336" s="7">
        <v>17</v>
      </c>
      <c r="D336" s="2">
        <v>43437.720752314817</v>
      </c>
      <c r="E336" s="3" t="s">
        <v>1562</v>
      </c>
      <c r="F336" s="3">
        <v>24484</v>
      </c>
      <c r="G336" s="3" t="s">
        <v>95</v>
      </c>
      <c r="H336" s="3">
        <v>0</v>
      </c>
      <c r="I336" s="3">
        <v>180</v>
      </c>
      <c r="J336" s="3">
        <v>6</v>
      </c>
      <c r="K336" s="3">
        <v>6</v>
      </c>
      <c r="M336" s="2">
        <v>43437.728506944448</v>
      </c>
      <c r="N336" s="2">
        <v>43437.733148148145</v>
      </c>
      <c r="O336" s="3" t="s">
        <v>103</v>
      </c>
      <c r="P336" s="3" t="s">
        <v>19</v>
      </c>
      <c r="Q336" s="3" t="s">
        <v>30</v>
      </c>
      <c r="R336" s="3" t="s">
        <v>31</v>
      </c>
      <c r="S336" s="2">
        <v>43437.731863425928</v>
      </c>
      <c r="T336" s="2">
        <v>43437.731863425928</v>
      </c>
      <c r="U336" s="2">
        <v>43437.742905092593</v>
      </c>
      <c r="V336" s="2">
        <v>43437.742905092593</v>
      </c>
      <c r="X336" s="2">
        <f t="shared" si="176"/>
        <v>43437.720752314817</v>
      </c>
      <c r="Y336" s="33">
        <f t="shared" si="177"/>
        <v>4.641203697246965E-3</v>
      </c>
      <c r="Z336" s="33">
        <f t="shared" si="178"/>
        <v>2.784722218348179E-2</v>
      </c>
      <c r="AA336" s="30"/>
      <c r="AB336" s="10">
        <f t="shared" si="179"/>
        <v>0</v>
      </c>
      <c r="AC336" s="10">
        <f t="shared" si="180"/>
        <v>7.7546296306536533E-3</v>
      </c>
      <c r="AD336" s="30"/>
      <c r="AE336" s="30"/>
    </row>
    <row r="337" spans="1:33" s="3" customFormat="1" hidden="1" x14ac:dyDescent="0.4">
      <c r="A337" s="16" t="str">
        <f t="shared" si="174"/>
        <v>-</v>
      </c>
      <c r="B337" s="16" t="str">
        <f t="shared" si="175"/>
        <v>-</v>
      </c>
      <c r="C337" s="7">
        <v>17</v>
      </c>
      <c r="D337" s="2">
        <v>43437.72078703704</v>
      </c>
      <c r="E337" s="3" t="s">
        <v>1563</v>
      </c>
      <c r="F337" s="3">
        <v>24485</v>
      </c>
      <c r="G337" s="3" t="s">
        <v>96</v>
      </c>
      <c r="H337" s="3">
        <v>0</v>
      </c>
      <c r="I337" s="3">
        <v>261</v>
      </c>
      <c r="J337" s="3">
        <v>5</v>
      </c>
      <c r="K337" s="3">
        <v>3</v>
      </c>
      <c r="M337" s="2">
        <v>43437.726724537039</v>
      </c>
      <c r="N337" s="2">
        <v>43437.742754629631</v>
      </c>
      <c r="O337" s="3" t="s">
        <v>59</v>
      </c>
      <c r="P337" s="3" t="s">
        <v>60</v>
      </c>
      <c r="Q337" s="3" t="s">
        <v>63</v>
      </c>
      <c r="R337" s="3" t="s">
        <v>64</v>
      </c>
      <c r="S337" s="2">
        <v>43437.729421296295</v>
      </c>
      <c r="T337" s="2">
        <v>43437.729421296295</v>
      </c>
      <c r="U337" s="2">
        <v>43437.744618055556</v>
      </c>
      <c r="V337" s="2">
        <v>43437.747893518521</v>
      </c>
      <c r="X337" s="2">
        <f t="shared" si="176"/>
        <v>43437.72078703704</v>
      </c>
      <c r="Y337" s="33">
        <f t="shared" si="177"/>
        <v>1.6030092592700385E-2</v>
      </c>
      <c r="Z337" s="33">
        <f t="shared" si="178"/>
        <v>4.8090277778101154E-2</v>
      </c>
      <c r="AA337" s="30"/>
      <c r="AB337" s="10">
        <f t="shared" si="179"/>
        <v>0</v>
      </c>
      <c r="AC337" s="10">
        <f t="shared" si="180"/>
        <v>5.9374999982537702E-3</v>
      </c>
      <c r="AD337" s="30"/>
      <c r="AE337" s="30"/>
    </row>
    <row r="338" spans="1:33" s="3" customFormat="1" hidden="1" x14ac:dyDescent="0.4">
      <c r="A338" s="16" t="str">
        <f t="shared" si="174"/>
        <v>-</v>
      </c>
      <c r="B338" s="16" t="str">
        <f t="shared" si="175"/>
        <v>-</v>
      </c>
      <c r="C338" s="7">
        <v>17</v>
      </c>
      <c r="D338" s="2">
        <v>43437.721377314818</v>
      </c>
      <c r="E338" s="3" t="s">
        <v>1478</v>
      </c>
      <c r="F338" s="3">
        <v>24486</v>
      </c>
      <c r="G338" s="3" t="s">
        <v>95</v>
      </c>
      <c r="H338" s="3">
        <v>0</v>
      </c>
      <c r="I338" s="3">
        <v>239</v>
      </c>
      <c r="J338" s="3">
        <v>8</v>
      </c>
      <c r="K338" s="3">
        <v>1</v>
      </c>
      <c r="M338" s="2">
        <v>43437.72378472222</v>
      </c>
      <c r="N338" s="2">
        <v>43437.734606481485</v>
      </c>
      <c r="O338" s="3" t="s">
        <v>41</v>
      </c>
      <c r="P338" s="3" t="s">
        <v>42</v>
      </c>
      <c r="Q338" s="3" t="s">
        <v>63</v>
      </c>
      <c r="R338" s="3" t="s">
        <v>64</v>
      </c>
      <c r="S338" s="2">
        <v>43437.724814814814</v>
      </c>
      <c r="T338" s="2">
        <v>43437.725590277776</v>
      </c>
      <c r="U338" s="2">
        <v>43437.742627314816</v>
      </c>
      <c r="V338" s="2">
        <v>43437.745150462964</v>
      </c>
      <c r="X338" s="2">
        <f t="shared" si="176"/>
        <v>43437.721377314818</v>
      </c>
      <c r="Y338" s="33">
        <f t="shared" si="177"/>
        <v>1.082175926421769E-2</v>
      </c>
      <c r="Z338" s="33">
        <f t="shared" si="178"/>
        <v>1.082175926421769E-2</v>
      </c>
      <c r="AA338" s="30"/>
      <c r="AB338" s="10">
        <f t="shared" si="179"/>
        <v>0</v>
      </c>
      <c r="AC338" s="10">
        <f t="shared" si="180"/>
        <v>2.4074074026430026E-3</v>
      </c>
      <c r="AD338" s="30"/>
      <c r="AE338" s="30"/>
    </row>
    <row r="339" spans="1:33" s="3" customFormat="1" x14ac:dyDescent="0.4">
      <c r="A339" s="16" t="str">
        <f t="shared" si="174"/>
        <v>-</v>
      </c>
      <c r="B339" s="16" t="str">
        <f t="shared" si="175"/>
        <v>-</v>
      </c>
      <c r="C339" s="7">
        <v>17</v>
      </c>
      <c r="D339" s="2">
        <v>43437.722372685188</v>
      </c>
      <c r="E339" s="3" t="s">
        <v>1564</v>
      </c>
      <c r="F339" s="3">
        <v>24487</v>
      </c>
      <c r="G339" s="3" t="s">
        <v>110</v>
      </c>
      <c r="H339" s="3">
        <v>7901</v>
      </c>
      <c r="I339" s="3">
        <v>254</v>
      </c>
      <c r="J339" s="3">
        <v>13</v>
      </c>
      <c r="K339" s="3">
        <v>1</v>
      </c>
      <c r="M339" s="2">
        <v>43437.727071759262</v>
      </c>
      <c r="N339" s="2">
        <v>43437.733530092592</v>
      </c>
      <c r="O339" s="3" t="s">
        <v>61</v>
      </c>
      <c r="P339" s="3" t="s">
        <v>62</v>
      </c>
      <c r="Q339" s="3" t="s">
        <v>20</v>
      </c>
      <c r="R339" s="3" t="s">
        <v>21</v>
      </c>
      <c r="S339" s="2">
        <v>43437.727442129632</v>
      </c>
      <c r="T339" s="2">
        <v>43437.727442129632</v>
      </c>
      <c r="U339" s="2">
        <v>43437.736944444441</v>
      </c>
      <c r="V339" s="2">
        <v>43437.736944444441</v>
      </c>
      <c r="X339" s="2">
        <f t="shared" si="176"/>
        <v>43437.722372685188</v>
      </c>
      <c r="Y339" s="33">
        <f t="shared" si="177"/>
        <v>6.4583333296468481E-3</v>
      </c>
      <c r="Z339" s="33">
        <f t="shared" si="178"/>
        <v>6.4583333296468481E-3</v>
      </c>
      <c r="AA339" s="30"/>
      <c r="AB339" s="10">
        <f t="shared" si="179"/>
        <v>0</v>
      </c>
      <c r="AC339" s="10">
        <f t="shared" si="180"/>
        <v>4.6990740738692693E-3</v>
      </c>
      <c r="AD339" s="30"/>
      <c r="AE339" s="30"/>
    </row>
    <row r="340" spans="1:33" s="3" customFormat="1" hidden="1" x14ac:dyDescent="0.4">
      <c r="A340" s="16" t="str">
        <f t="shared" si="174"/>
        <v>-</v>
      </c>
      <c r="B340" s="16" t="str">
        <f t="shared" si="175"/>
        <v>-</v>
      </c>
      <c r="C340" s="7">
        <v>17</v>
      </c>
      <c r="D340" s="2">
        <v>43437.722754629627</v>
      </c>
      <c r="E340" s="3" t="s">
        <v>1565</v>
      </c>
      <c r="F340" s="3">
        <v>24488</v>
      </c>
      <c r="G340" s="3" t="s">
        <v>96</v>
      </c>
      <c r="H340" s="3">
        <v>0</v>
      </c>
      <c r="I340" s="3">
        <v>687</v>
      </c>
      <c r="J340" s="3">
        <v>8</v>
      </c>
      <c r="K340" s="3">
        <v>1</v>
      </c>
      <c r="M340" s="2">
        <v>43437.726689814815</v>
      </c>
      <c r="N340" s="2">
        <v>43437.730671296296</v>
      </c>
      <c r="O340" s="3" t="s">
        <v>51</v>
      </c>
      <c r="P340" s="3" t="s">
        <v>52</v>
      </c>
      <c r="Q340" s="3" t="s">
        <v>103</v>
      </c>
      <c r="R340" s="3" t="s">
        <v>19</v>
      </c>
      <c r="S340" s="2">
        <v>43437.729618055557</v>
      </c>
      <c r="T340" s="2">
        <v>43437.729618055557</v>
      </c>
      <c r="U340" s="2">
        <v>43437.737453703703</v>
      </c>
      <c r="V340" s="2">
        <v>43437.737453703703</v>
      </c>
      <c r="X340" s="2">
        <f t="shared" si="176"/>
        <v>43437.722754629627</v>
      </c>
      <c r="Y340" s="33">
        <f t="shared" si="177"/>
        <v>3.9814814808778465E-3</v>
      </c>
      <c r="Z340" s="33">
        <f t="shared" si="178"/>
        <v>3.9814814808778465E-3</v>
      </c>
      <c r="AA340" s="30"/>
      <c r="AB340" s="10">
        <f t="shared" si="179"/>
        <v>0</v>
      </c>
      <c r="AC340" s="10">
        <f t="shared" si="180"/>
        <v>3.9351851883111522E-3</v>
      </c>
      <c r="AD340" s="30"/>
      <c r="AE340" s="30"/>
    </row>
    <row r="341" spans="1:33" s="3" customFormat="1" x14ac:dyDescent="0.4">
      <c r="A341" s="16" t="str">
        <f t="shared" si="174"/>
        <v>★</v>
      </c>
      <c r="B341" s="16" t="str">
        <f t="shared" si="175"/>
        <v>-</v>
      </c>
      <c r="C341" s="7">
        <v>17</v>
      </c>
      <c r="D341" s="2">
        <v>43437.723425925928</v>
      </c>
      <c r="E341" s="3" t="s">
        <v>1566</v>
      </c>
      <c r="F341" s="3">
        <v>24489</v>
      </c>
      <c r="G341" s="3" t="s">
        <v>18</v>
      </c>
      <c r="H341" s="3">
        <v>8238</v>
      </c>
      <c r="I341" s="3">
        <v>119</v>
      </c>
      <c r="J341" s="3">
        <v>7</v>
      </c>
      <c r="K341" s="3">
        <v>2</v>
      </c>
      <c r="M341" s="2">
        <v>43437.729768518519</v>
      </c>
      <c r="N341" s="2">
        <v>43437.732615740744</v>
      </c>
      <c r="O341" s="3" t="s">
        <v>36</v>
      </c>
      <c r="P341" s="3" t="s">
        <v>37</v>
      </c>
      <c r="Q341" s="3" t="s">
        <v>30</v>
      </c>
      <c r="R341" s="3" t="s">
        <v>31</v>
      </c>
      <c r="S341" s="2">
        <v>43437.731412037036</v>
      </c>
      <c r="T341" s="2">
        <v>43437.733298611114</v>
      </c>
      <c r="U341" s="2">
        <v>43437.737187500003</v>
      </c>
      <c r="V341" s="2">
        <v>43437.739074074074</v>
      </c>
      <c r="W341" s="2">
        <v>43437.731412037036</v>
      </c>
      <c r="X341" s="2">
        <f t="shared" si="176"/>
        <v>43437.731412037036</v>
      </c>
      <c r="Y341" s="33">
        <f t="shared" si="177"/>
        <v>2.8472222256823443E-3</v>
      </c>
      <c r="Z341" s="33">
        <f t="shared" si="178"/>
        <v>5.6944444513646886E-3</v>
      </c>
      <c r="AA341" s="30"/>
      <c r="AB341" s="10">
        <f t="shared" si="179"/>
        <v>0</v>
      </c>
      <c r="AC341" s="10">
        <f t="shared" si="180"/>
        <v>0</v>
      </c>
      <c r="AD341" s="30"/>
      <c r="AE341" s="30"/>
    </row>
    <row r="342" spans="1:33" s="3" customFormat="1" x14ac:dyDescent="0.4">
      <c r="A342" s="16" t="str">
        <f t="shared" si="174"/>
        <v>-</v>
      </c>
      <c r="B342" s="16" t="str">
        <f t="shared" si="175"/>
        <v>-</v>
      </c>
      <c r="C342" s="7">
        <v>17</v>
      </c>
      <c r="D342" s="2">
        <v>43437.724733796298</v>
      </c>
      <c r="E342" s="3" t="s">
        <v>1567</v>
      </c>
      <c r="F342" s="3">
        <v>24491</v>
      </c>
      <c r="G342" s="3" t="s">
        <v>32</v>
      </c>
      <c r="H342" s="3">
        <v>7884</v>
      </c>
      <c r="I342" s="3">
        <v>869</v>
      </c>
      <c r="J342" s="3">
        <v>9</v>
      </c>
      <c r="K342" s="3">
        <v>1</v>
      </c>
      <c r="M342" s="2">
        <v>43437.744976851849</v>
      </c>
      <c r="N342" s="2">
        <v>43437.759560185186</v>
      </c>
      <c r="O342" s="3" t="s">
        <v>53</v>
      </c>
      <c r="P342" s="3" t="s">
        <v>54</v>
      </c>
      <c r="Q342" s="3" t="s">
        <v>22</v>
      </c>
      <c r="R342" s="3" t="s">
        <v>23</v>
      </c>
      <c r="S342" s="2">
        <v>43437.749560185184</v>
      </c>
      <c r="T342" s="2">
        <v>43437.749560185184</v>
      </c>
      <c r="U342" s="2">
        <v>43437.769409722219</v>
      </c>
      <c r="V342" s="2">
        <v>43437.769409722219</v>
      </c>
      <c r="X342" s="2">
        <f t="shared" si="176"/>
        <v>43437.724733796298</v>
      </c>
      <c r="Y342" s="33">
        <f t="shared" si="177"/>
        <v>1.4583333337213844E-2</v>
      </c>
      <c r="Z342" s="33">
        <f t="shared" si="178"/>
        <v>1.4583333337213844E-2</v>
      </c>
      <c r="AA342" s="30"/>
      <c r="AB342" s="10">
        <f t="shared" si="179"/>
        <v>0</v>
      </c>
      <c r="AC342" s="10">
        <f t="shared" si="180"/>
        <v>2.0243055550963618E-2</v>
      </c>
      <c r="AD342" s="30"/>
      <c r="AE342" s="30"/>
    </row>
    <row r="343" spans="1:33" s="3" customFormat="1" x14ac:dyDescent="0.4">
      <c r="A343" s="16" t="str">
        <f t="shared" si="174"/>
        <v>-</v>
      </c>
      <c r="B343" s="16" t="str">
        <f t="shared" si="175"/>
        <v>-</v>
      </c>
      <c r="C343" s="7">
        <v>17</v>
      </c>
      <c r="D343" s="2">
        <v>43437.724768518521</v>
      </c>
      <c r="E343" s="3" t="s">
        <v>1568</v>
      </c>
      <c r="F343" s="3">
        <v>24492</v>
      </c>
      <c r="G343" s="3" t="s">
        <v>32</v>
      </c>
      <c r="H343" s="3">
        <v>1104</v>
      </c>
      <c r="I343" s="3">
        <v>936</v>
      </c>
      <c r="J343" s="3">
        <v>11</v>
      </c>
      <c r="K343" s="3">
        <v>1</v>
      </c>
      <c r="M343" s="2">
        <v>43437.732094907406</v>
      </c>
      <c r="N343" s="2">
        <v>43437.747013888889</v>
      </c>
      <c r="O343" s="3" t="s">
        <v>44</v>
      </c>
      <c r="P343" s="3" t="s">
        <v>45</v>
      </c>
      <c r="Q343" s="3" t="s">
        <v>55</v>
      </c>
      <c r="R343" s="3" t="s">
        <v>56</v>
      </c>
      <c r="S343" s="2">
        <v>43437.733969907407</v>
      </c>
      <c r="T343" s="2">
        <v>43437.733969907407</v>
      </c>
      <c r="U343" s="2">
        <v>43437.740231481483</v>
      </c>
      <c r="V343" s="2">
        <v>43437.747291666667</v>
      </c>
      <c r="X343" s="2">
        <f t="shared" si="176"/>
        <v>43437.724768518521</v>
      </c>
      <c r="Y343" s="33">
        <f t="shared" si="177"/>
        <v>1.491898148378823E-2</v>
      </c>
      <c r="Z343" s="33">
        <f t="shared" si="178"/>
        <v>1.491898148378823E-2</v>
      </c>
      <c r="AA343" s="30"/>
      <c r="AB343" s="10">
        <f t="shared" si="179"/>
        <v>0</v>
      </c>
      <c r="AC343" s="10">
        <f t="shared" si="180"/>
        <v>7.326388884393964E-3</v>
      </c>
      <c r="AD343" s="30"/>
      <c r="AE343" s="30"/>
    </row>
    <row r="344" spans="1:33" s="3" customFormat="1" x14ac:dyDescent="0.4">
      <c r="A344" s="16" t="str">
        <f>IF(W344&gt;0, "★", "-")</f>
        <v>-</v>
      </c>
      <c r="B344" s="16" t="str">
        <f>IF(L344&gt;0, "☆", "-")</f>
        <v>-</v>
      </c>
      <c r="C344" s="7">
        <v>17</v>
      </c>
      <c r="D344" s="2">
        <v>43437.726284722223</v>
      </c>
      <c r="E344" s="3" t="s">
        <v>1569</v>
      </c>
      <c r="F344" s="3">
        <v>24493</v>
      </c>
      <c r="G344" s="3" t="s">
        <v>32</v>
      </c>
      <c r="H344" s="3">
        <v>3048</v>
      </c>
      <c r="I344" s="3">
        <v>798</v>
      </c>
      <c r="J344" s="3">
        <v>5</v>
      </c>
      <c r="K344" s="3">
        <v>1</v>
      </c>
      <c r="M344" s="2">
        <v>43437.731249999997</v>
      </c>
      <c r="N344" s="2">
        <v>43437.742581018516</v>
      </c>
      <c r="O344" s="3" t="s">
        <v>48</v>
      </c>
      <c r="P344" s="3" t="s">
        <v>49</v>
      </c>
      <c r="Q344" s="3" t="s">
        <v>63</v>
      </c>
      <c r="R344" s="3" t="s">
        <v>64</v>
      </c>
      <c r="S344" s="2">
        <v>43437.734502314815</v>
      </c>
      <c r="T344" s="2">
        <v>43437.734502314815</v>
      </c>
      <c r="U344" s="2">
        <v>43437.746851851851</v>
      </c>
      <c r="V344" s="2">
        <v>43437.746851851851</v>
      </c>
      <c r="X344" s="2">
        <f t="shared" si="176"/>
        <v>43437.726284722223</v>
      </c>
      <c r="Y344" s="33">
        <f t="shared" si="177"/>
        <v>1.1331018518831115E-2</v>
      </c>
      <c r="Z344" s="33">
        <f t="shared" si="178"/>
        <v>1.1331018518831115E-2</v>
      </c>
      <c r="AA344" s="30"/>
      <c r="AB344" s="10">
        <f t="shared" si="179"/>
        <v>0</v>
      </c>
      <c r="AC344" s="10">
        <f t="shared" si="180"/>
        <v>4.9652777743176557E-3</v>
      </c>
      <c r="AD344" s="30"/>
      <c r="AE344" s="30"/>
    </row>
    <row r="345" spans="1:33" s="3" customFormat="1" hidden="1" x14ac:dyDescent="0.4">
      <c r="A345" s="16" t="str">
        <f t="shared" ref="A345:A391" si="191">IF(W345&gt;0, "★", "-")</f>
        <v>★</v>
      </c>
      <c r="B345" s="16" t="str">
        <f t="shared" ref="B345:B391" si="192">IF(L345&gt;0, "☆", "-")</f>
        <v>-</v>
      </c>
      <c r="C345" s="7">
        <v>17</v>
      </c>
      <c r="D345" s="2">
        <v>43437.728622685187</v>
      </c>
      <c r="E345" s="3" t="s">
        <v>1570</v>
      </c>
      <c r="F345" s="3">
        <v>24495</v>
      </c>
      <c r="G345" s="3" t="s">
        <v>96</v>
      </c>
      <c r="H345" s="3">
        <v>0</v>
      </c>
      <c r="I345" s="3">
        <v>865</v>
      </c>
      <c r="J345" s="3">
        <v>9</v>
      </c>
      <c r="K345" s="3">
        <v>2</v>
      </c>
      <c r="M345" s="2">
        <v>43437.736192129632</v>
      </c>
      <c r="N345" s="2">
        <v>43437.743715277778</v>
      </c>
      <c r="O345" s="3" t="s">
        <v>63</v>
      </c>
      <c r="P345" s="3" t="s">
        <v>64</v>
      </c>
      <c r="Q345" s="3" t="s">
        <v>53</v>
      </c>
      <c r="R345" s="3" t="s">
        <v>54</v>
      </c>
      <c r="S345" s="2">
        <v>43437.734837962962</v>
      </c>
      <c r="T345" s="2">
        <v>43437.734837962962</v>
      </c>
      <c r="U345" s="2">
        <v>43437.74863425926</v>
      </c>
      <c r="V345" s="2">
        <v>43437.74863425926</v>
      </c>
      <c r="W345" s="2">
        <v>43437.734837962962</v>
      </c>
      <c r="X345" s="2">
        <f t="shared" si="176"/>
        <v>43437.734837962962</v>
      </c>
      <c r="Y345" s="33">
        <f t="shared" si="177"/>
        <v>7.5231481459923089E-3</v>
      </c>
      <c r="Z345" s="33">
        <f t="shared" si="178"/>
        <v>1.5046296291984618E-2</v>
      </c>
      <c r="AA345" s="30"/>
      <c r="AB345" s="10">
        <f t="shared" si="179"/>
        <v>1.3541666703531519E-3</v>
      </c>
      <c r="AC345" s="10">
        <f t="shared" si="180"/>
        <v>1.3541666703531519E-3</v>
      </c>
      <c r="AD345" s="30"/>
      <c r="AE345" s="30"/>
    </row>
    <row r="346" spans="1:33" s="3" customFormat="1" x14ac:dyDescent="0.4">
      <c r="A346" s="16" t="str">
        <f t="shared" ref="A346:A353" si="193">IF(W346&gt;0, "★", "-")</f>
        <v>-</v>
      </c>
      <c r="B346" s="16" t="str">
        <f t="shared" ref="B346:B353" si="194">IF(L346&gt;0, "☆", "-")</f>
        <v>-</v>
      </c>
      <c r="C346" s="7">
        <v>17</v>
      </c>
      <c r="D346" s="2">
        <v>43437.730578703704</v>
      </c>
      <c r="E346" s="3" t="s">
        <v>1542</v>
      </c>
      <c r="F346" s="3">
        <v>24501</v>
      </c>
      <c r="G346" s="3" t="s">
        <v>32</v>
      </c>
      <c r="H346" s="3">
        <v>6535</v>
      </c>
      <c r="I346" s="3">
        <v>929</v>
      </c>
      <c r="J346" s="3">
        <v>7</v>
      </c>
      <c r="K346" s="3">
        <v>2</v>
      </c>
      <c r="M346" s="2">
        <v>43437.738437499997</v>
      </c>
      <c r="N346" s="2">
        <v>43437.746099537035</v>
      </c>
      <c r="O346" s="3" t="s">
        <v>55</v>
      </c>
      <c r="P346" s="3" t="s">
        <v>56</v>
      </c>
      <c r="Q346" s="3" t="s">
        <v>33</v>
      </c>
      <c r="R346" s="3" t="s">
        <v>34</v>
      </c>
      <c r="S346" s="2">
        <v>43437.740208333336</v>
      </c>
      <c r="T346" s="2">
        <v>43437.740208333336</v>
      </c>
      <c r="U346" s="2">
        <v>43437.74895833333</v>
      </c>
      <c r="V346" s="2">
        <v>43437.748576388891</v>
      </c>
      <c r="X346" s="2">
        <f t="shared" si="176"/>
        <v>43437.730578703704</v>
      </c>
      <c r="Y346" s="33">
        <f t="shared" si="177"/>
        <v>7.662037038244307E-3</v>
      </c>
      <c r="Z346" s="33">
        <f t="shared" si="178"/>
        <v>1.5324074076488614E-2</v>
      </c>
      <c r="AA346" s="30"/>
      <c r="AB346" s="10">
        <f t="shared" si="179"/>
        <v>0</v>
      </c>
      <c r="AC346" s="10">
        <f t="shared" si="180"/>
        <v>7.8587962925666943E-3</v>
      </c>
      <c r="AD346" s="30"/>
      <c r="AE346" s="30"/>
      <c r="AG346" s="7"/>
    </row>
    <row r="347" spans="1:33" s="3" customFormat="1" x14ac:dyDescent="0.4">
      <c r="A347" s="16" t="str">
        <f t="shared" ref="A347:A349" si="195">IF(W347&gt;0, "★", "-")</f>
        <v>-</v>
      </c>
      <c r="B347" s="16" t="str">
        <f t="shared" ref="B347:B349" si="196">IF(L347&gt;0, "☆", "-")</f>
        <v>-</v>
      </c>
      <c r="C347" s="7">
        <v>17</v>
      </c>
      <c r="D347" s="2">
        <v>43437.731388888889</v>
      </c>
      <c r="E347" s="3" t="s">
        <v>1556</v>
      </c>
      <c r="F347" s="3">
        <v>24505</v>
      </c>
      <c r="G347" s="3" t="s">
        <v>110</v>
      </c>
      <c r="H347" s="3">
        <v>8230</v>
      </c>
      <c r="I347" s="3">
        <v>281</v>
      </c>
      <c r="J347" s="3">
        <v>8</v>
      </c>
      <c r="K347" s="3">
        <v>3</v>
      </c>
      <c r="M347" s="2">
        <v>43437.739224537036</v>
      </c>
      <c r="N347" s="2">
        <v>43437.758101851854</v>
      </c>
      <c r="O347" s="3" t="s">
        <v>61</v>
      </c>
      <c r="P347" s="3" t="s">
        <v>62</v>
      </c>
      <c r="Q347" s="3" t="s">
        <v>43</v>
      </c>
      <c r="R347" s="3" t="s">
        <v>89</v>
      </c>
      <c r="S347" s="2">
        <v>43437.741412037038</v>
      </c>
      <c r="T347" s="2">
        <v>43437.741412037038</v>
      </c>
      <c r="U347" s="2">
        <v>43437.755115740743</v>
      </c>
      <c r="V347" s="2">
        <v>43437.7580787037</v>
      </c>
      <c r="X347" s="2">
        <f t="shared" si="176"/>
        <v>43437.731388888889</v>
      </c>
      <c r="Y347" s="33">
        <f t="shared" si="177"/>
        <v>1.8877314818382729E-2</v>
      </c>
      <c r="Z347" s="33">
        <f t="shared" si="178"/>
        <v>5.6631944455148187E-2</v>
      </c>
      <c r="AA347" s="30"/>
      <c r="AB347" s="10">
        <f t="shared" si="179"/>
        <v>0</v>
      </c>
      <c r="AC347" s="10">
        <f t="shared" si="180"/>
        <v>7.8356481462833472E-3</v>
      </c>
      <c r="AD347" s="30"/>
      <c r="AE347" s="30"/>
    </row>
    <row r="348" spans="1:33" s="3" customFormat="1" x14ac:dyDescent="0.4">
      <c r="A348" s="16" t="str">
        <f t="shared" si="195"/>
        <v>-</v>
      </c>
      <c r="B348" s="16" t="str">
        <f t="shared" si="196"/>
        <v>-</v>
      </c>
      <c r="C348" s="7">
        <v>17</v>
      </c>
      <c r="D348" s="2">
        <v>43437.732581018521</v>
      </c>
      <c r="E348" s="3" t="s">
        <v>1572</v>
      </c>
      <c r="F348" s="3">
        <v>24506</v>
      </c>
      <c r="G348" s="3" t="s">
        <v>32</v>
      </c>
      <c r="H348" s="3">
        <v>1751</v>
      </c>
      <c r="I348" s="3">
        <v>691</v>
      </c>
      <c r="J348" s="3">
        <v>11</v>
      </c>
      <c r="K348" s="3">
        <v>1</v>
      </c>
      <c r="M348" s="2">
        <v>43437.738344907404</v>
      </c>
      <c r="N348" s="2">
        <v>43437.750104166669</v>
      </c>
      <c r="O348" s="3" t="s">
        <v>103</v>
      </c>
      <c r="P348" s="3" t="s">
        <v>19</v>
      </c>
      <c r="Q348" s="3" t="s">
        <v>39</v>
      </c>
      <c r="R348" s="3" t="s">
        <v>40</v>
      </c>
      <c r="S348" s="2">
        <v>43437.741064814814</v>
      </c>
      <c r="T348" s="2">
        <v>43437.741064814814</v>
      </c>
      <c r="U348" s="2">
        <v>43437.750208333331</v>
      </c>
      <c r="V348" s="2">
        <v>43437.750555555554</v>
      </c>
      <c r="X348" s="2">
        <f t="shared" si="176"/>
        <v>43437.732581018521</v>
      </c>
      <c r="Y348" s="33">
        <f t="shared" si="177"/>
        <v>1.1759259265090805E-2</v>
      </c>
      <c r="Z348" s="33">
        <f t="shared" si="178"/>
        <v>1.1759259265090805E-2</v>
      </c>
      <c r="AA348" s="30"/>
      <c r="AB348" s="10">
        <f t="shared" si="179"/>
        <v>0</v>
      </c>
      <c r="AC348" s="10">
        <f t="shared" si="180"/>
        <v>5.7638888829387724E-3</v>
      </c>
      <c r="AD348" s="30"/>
      <c r="AE348" s="30"/>
    </row>
    <row r="349" spans="1:33" s="3" customFormat="1" x14ac:dyDescent="0.4">
      <c r="A349" s="16" t="str">
        <f t="shared" si="195"/>
        <v>★</v>
      </c>
      <c r="B349" s="16" t="str">
        <f t="shared" si="196"/>
        <v>-</v>
      </c>
      <c r="C349" s="7">
        <v>17</v>
      </c>
      <c r="D349" s="2">
        <v>43437.733587962961</v>
      </c>
      <c r="E349" s="3" t="s">
        <v>1573</v>
      </c>
      <c r="F349" s="3">
        <v>24507</v>
      </c>
      <c r="G349" s="3" t="s">
        <v>18</v>
      </c>
      <c r="H349" s="3">
        <v>5564</v>
      </c>
      <c r="I349" s="3">
        <v>749</v>
      </c>
      <c r="J349" s="3">
        <v>15</v>
      </c>
      <c r="K349" s="3">
        <v>1</v>
      </c>
      <c r="M349" s="2">
        <v>43437.739317129628</v>
      </c>
      <c r="N349" s="2">
        <v>43437.742523148147</v>
      </c>
      <c r="O349" s="3" t="s">
        <v>59</v>
      </c>
      <c r="P349" s="3" t="s">
        <v>60</v>
      </c>
      <c r="Q349" s="3" t="s">
        <v>39</v>
      </c>
      <c r="R349" s="3" t="s">
        <v>40</v>
      </c>
      <c r="S349" s="2">
        <v>43437.740520833337</v>
      </c>
      <c r="T349" s="2">
        <v>43437.740520833337</v>
      </c>
      <c r="U349" s="2">
        <v>43437.745428240742</v>
      </c>
      <c r="V349" s="2">
        <v>43437.745428240742</v>
      </c>
      <c r="W349" s="2">
        <v>43437.740520833337</v>
      </c>
      <c r="X349" s="2">
        <f t="shared" si="176"/>
        <v>43437.740520833337</v>
      </c>
      <c r="Y349" s="33">
        <f t="shared" si="177"/>
        <v>3.2060185185400769E-3</v>
      </c>
      <c r="Z349" s="33">
        <f t="shared" si="178"/>
        <v>3.2060185185400769E-3</v>
      </c>
      <c r="AA349" s="30"/>
      <c r="AB349" s="10">
        <f t="shared" si="179"/>
        <v>0</v>
      </c>
      <c r="AC349" s="10">
        <f t="shared" si="180"/>
        <v>0</v>
      </c>
      <c r="AD349" s="30"/>
      <c r="AE349" s="30"/>
    </row>
    <row r="350" spans="1:33" s="3" customFormat="1" x14ac:dyDescent="0.4">
      <c r="A350" s="16" t="str">
        <f t="shared" si="193"/>
        <v>★</v>
      </c>
      <c r="B350" s="16" t="str">
        <f t="shared" si="194"/>
        <v>-</v>
      </c>
      <c r="C350" s="7">
        <v>17</v>
      </c>
      <c r="D350" s="2">
        <v>43437.736539351848</v>
      </c>
      <c r="E350" s="3" t="s">
        <v>1533</v>
      </c>
      <c r="F350" s="3">
        <v>24511</v>
      </c>
      <c r="G350" s="3" t="s">
        <v>18</v>
      </c>
      <c r="H350" s="3">
        <v>4745</v>
      </c>
      <c r="I350" s="3">
        <v>867</v>
      </c>
      <c r="J350" s="3">
        <v>10</v>
      </c>
      <c r="K350" s="3">
        <v>2</v>
      </c>
      <c r="M350" s="2">
        <v>43437.742199074077</v>
      </c>
      <c r="N350" s="2">
        <v>43437.751770833333</v>
      </c>
      <c r="O350" s="3" t="s">
        <v>63</v>
      </c>
      <c r="P350" s="3" t="s">
        <v>64</v>
      </c>
      <c r="Q350" s="3" t="s">
        <v>33</v>
      </c>
      <c r="R350" s="3" t="s">
        <v>34</v>
      </c>
      <c r="S350" s="2">
        <v>43437.743449074071</v>
      </c>
      <c r="T350" s="2">
        <v>43437.743449074071</v>
      </c>
      <c r="U350" s="2">
        <v>43437.754803240743</v>
      </c>
      <c r="V350" s="2">
        <v>43437.754803240743</v>
      </c>
      <c r="W350" s="2">
        <v>43437.743449074071</v>
      </c>
      <c r="X350" s="2">
        <f t="shared" si="176"/>
        <v>43437.743449074071</v>
      </c>
      <c r="Y350" s="33">
        <f t="shared" si="177"/>
        <v>9.5717592557775788E-3</v>
      </c>
      <c r="Z350" s="33">
        <f t="shared" si="178"/>
        <v>1.9143518511555158E-2</v>
      </c>
      <c r="AA350" s="30"/>
      <c r="AB350" s="10">
        <f t="shared" si="179"/>
        <v>0</v>
      </c>
      <c r="AC350" s="10">
        <f t="shared" si="180"/>
        <v>0</v>
      </c>
      <c r="AD350" s="30"/>
      <c r="AE350" s="30"/>
      <c r="AG350" s="7"/>
    </row>
    <row r="351" spans="1:33" s="3" customFormat="1" x14ac:dyDescent="0.4">
      <c r="A351" s="16" t="str">
        <f t="shared" si="193"/>
        <v>-</v>
      </c>
      <c r="B351" s="16" t="str">
        <f t="shared" si="194"/>
        <v>-</v>
      </c>
      <c r="C351" s="7">
        <v>17</v>
      </c>
      <c r="D351" s="2">
        <v>43437.73846064815</v>
      </c>
      <c r="E351" s="3" t="s">
        <v>1290</v>
      </c>
      <c r="F351" s="3">
        <v>24513</v>
      </c>
      <c r="G351" s="3" t="s">
        <v>110</v>
      </c>
      <c r="H351" s="3">
        <v>5351</v>
      </c>
      <c r="I351" s="3">
        <v>765</v>
      </c>
      <c r="J351" s="3">
        <v>7</v>
      </c>
      <c r="K351" s="3">
        <v>1</v>
      </c>
      <c r="M351" s="2">
        <v>43437.740497685183</v>
      </c>
      <c r="N351" s="2">
        <v>43437.751331018517</v>
      </c>
      <c r="O351" s="3" t="s">
        <v>55</v>
      </c>
      <c r="P351" s="3" t="s">
        <v>56</v>
      </c>
      <c r="Q351" s="3" t="s">
        <v>63</v>
      </c>
      <c r="R351" s="3" t="s">
        <v>64</v>
      </c>
      <c r="S351" s="2">
        <v>43437.740173611113</v>
      </c>
      <c r="T351" s="2">
        <v>43437.740173611113</v>
      </c>
      <c r="U351" s="2">
        <v>43437.754594907405</v>
      </c>
      <c r="V351" s="2">
        <v>43437.759988425925</v>
      </c>
      <c r="X351" s="2">
        <f t="shared" si="176"/>
        <v>43437.73846064815</v>
      </c>
      <c r="Y351" s="33">
        <f t="shared" si="177"/>
        <v>1.0833333333721384E-2</v>
      </c>
      <c r="Z351" s="33">
        <f t="shared" si="178"/>
        <v>1.0833333333721384E-2</v>
      </c>
      <c r="AA351" s="30"/>
      <c r="AB351" s="10">
        <f t="shared" si="179"/>
        <v>3.2407406979473308E-4</v>
      </c>
      <c r="AC351" s="10">
        <f t="shared" si="180"/>
        <v>2.0370370330056176E-3</v>
      </c>
      <c r="AD351" s="30"/>
      <c r="AE351" s="30"/>
    </row>
    <row r="352" spans="1:33" s="3" customFormat="1" hidden="1" x14ac:dyDescent="0.4">
      <c r="A352" s="16" t="str">
        <f t="shared" si="193"/>
        <v>-</v>
      </c>
      <c r="B352" s="16" t="str">
        <f t="shared" si="194"/>
        <v>-</v>
      </c>
      <c r="C352" s="7">
        <v>17</v>
      </c>
      <c r="D352" s="2">
        <v>43437.738576388889</v>
      </c>
      <c r="E352" s="3" t="s">
        <v>1576</v>
      </c>
      <c r="F352" s="3">
        <v>24514</v>
      </c>
      <c r="G352" s="3" t="s">
        <v>95</v>
      </c>
      <c r="H352" s="3">
        <v>0</v>
      </c>
      <c r="I352" s="3">
        <v>935</v>
      </c>
      <c r="J352" s="3">
        <v>13</v>
      </c>
      <c r="K352" s="3">
        <v>3</v>
      </c>
      <c r="M352" s="2">
        <v>43437.742152777777</v>
      </c>
      <c r="N352" s="2">
        <v>43437.763877314814</v>
      </c>
      <c r="O352" s="3" t="s">
        <v>61</v>
      </c>
      <c r="P352" s="3" t="s">
        <v>62</v>
      </c>
      <c r="Q352" s="3" t="s">
        <v>30</v>
      </c>
      <c r="R352" s="3" t="s">
        <v>31</v>
      </c>
      <c r="S352" s="2">
        <v>43437.744016203702</v>
      </c>
      <c r="T352" s="2">
        <v>43437.744016203702</v>
      </c>
      <c r="U352" s="2">
        <v>43437.764525462961</v>
      </c>
      <c r="V352" s="2">
        <v>43437.764525462961</v>
      </c>
      <c r="X352" s="2">
        <f t="shared" si="176"/>
        <v>43437.738576388889</v>
      </c>
      <c r="Y352" s="33">
        <f t="shared" si="177"/>
        <v>2.1724537036789116E-2</v>
      </c>
      <c r="Z352" s="33">
        <f t="shared" si="178"/>
        <v>6.5173611110367347E-2</v>
      </c>
      <c r="AA352" s="30"/>
      <c r="AB352" s="10">
        <f t="shared" si="179"/>
        <v>0</v>
      </c>
      <c r="AC352" s="10">
        <f t="shared" si="180"/>
        <v>3.5763888881774619E-3</v>
      </c>
      <c r="AD352" s="30"/>
      <c r="AE352" s="30"/>
    </row>
    <row r="353" spans="1:33" s="3" customFormat="1" x14ac:dyDescent="0.4">
      <c r="A353" s="16" t="str">
        <f t="shared" si="193"/>
        <v>-</v>
      </c>
      <c r="B353" s="16" t="str">
        <f t="shared" si="194"/>
        <v>-</v>
      </c>
      <c r="C353" s="7">
        <v>17</v>
      </c>
      <c r="D353" s="2">
        <v>43437.73909722222</v>
      </c>
      <c r="E353" s="3" t="s">
        <v>1232</v>
      </c>
      <c r="F353" s="3">
        <v>24515</v>
      </c>
      <c r="G353" s="3" t="s">
        <v>110</v>
      </c>
      <c r="H353" s="3">
        <v>5976</v>
      </c>
      <c r="I353" s="3">
        <v>834</v>
      </c>
      <c r="J353" s="3">
        <v>8</v>
      </c>
      <c r="K353" s="3">
        <v>1</v>
      </c>
      <c r="M353" s="2">
        <v>43437.741736111115</v>
      </c>
      <c r="N353" s="2">
        <v>43437.756469907406</v>
      </c>
      <c r="O353" s="3" t="s">
        <v>63</v>
      </c>
      <c r="P353" s="3" t="s">
        <v>64</v>
      </c>
      <c r="Q353" s="3" t="s">
        <v>77</v>
      </c>
      <c r="R353" s="3" t="s">
        <v>78</v>
      </c>
      <c r="S353" s="2">
        <v>43437.744050925925</v>
      </c>
      <c r="T353" s="2">
        <v>43437.744050925925</v>
      </c>
      <c r="U353" s="2">
        <v>43437.755532407406</v>
      </c>
      <c r="V353" s="2">
        <v>43437.757048611114</v>
      </c>
      <c r="X353" s="2">
        <f t="shared" si="176"/>
        <v>43437.73909722222</v>
      </c>
      <c r="Y353" s="33">
        <f t="shared" si="177"/>
        <v>1.4733796291693579E-2</v>
      </c>
      <c r="Z353" s="33">
        <f t="shared" si="178"/>
        <v>1.4733796291693579E-2</v>
      </c>
      <c r="AA353" s="30"/>
      <c r="AB353" s="10">
        <f t="shared" si="179"/>
        <v>0</v>
      </c>
      <c r="AC353" s="10">
        <f t="shared" si="180"/>
        <v>2.6388888945803046E-3</v>
      </c>
      <c r="AD353" s="30"/>
      <c r="AE353" s="30"/>
      <c r="AG353" s="7"/>
    </row>
    <row r="354" spans="1:33" s="3" customFormat="1" x14ac:dyDescent="0.4">
      <c r="A354" s="16" t="str">
        <f t="shared" si="191"/>
        <v>-</v>
      </c>
      <c r="B354" s="16" t="str">
        <f t="shared" si="192"/>
        <v>-</v>
      </c>
      <c r="C354" s="7">
        <v>17</v>
      </c>
      <c r="D354" s="2">
        <v>43437.741122685184</v>
      </c>
      <c r="E354" s="3" t="s">
        <v>1248</v>
      </c>
      <c r="F354" s="3">
        <v>24519</v>
      </c>
      <c r="G354" s="3" t="s">
        <v>97</v>
      </c>
      <c r="H354" s="3">
        <v>8158</v>
      </c>
      <c r="I354" s="3">
        <v>470</v>
      </c>
      <c r="J354" s="3">
        <v>11</v>
      </c>
      <c r="K354" s="3">
        <v>2</v>
      </c>
      <c r="M354" s="2">
        <v>43437.741944444446</v>
      </c>
      <c r="N354" s="2">
        <v>43437.752557870372</v>
      </c>
      <c r="O354" s="3" t="s">
        <v>103</v>
      </c>
      <c r="P354" s="3" t="s">
        <v>19</v>
      </c>
      <c r="Q354" s="3" t="s">
        <v>51</v>
      </c>
      <c r="R354" s="3" t="s">
        <v>52</v>
      </c>
      <c r="S354" s="2">
        <v>43437.760069444441</v>
      </c>
      <c r="T354" s="2">
        <v>43437.760069444441</v>
      </c>
      <c r="U354" s="2">
        <v>43437.767314814817</v>
      </c>
      <c r="V354" s="2">
        <v>43437.767314814817</v>
      </c>
      <c r="X354" s="2">
        <f t="shared" si="176"/>
        <v>43437.741122685184</v>
      </c>
      <c r="Y354" s="33">
        <f t="shared" si="177"/>
        <v>1.0613425925839692E-2</v>
      </c>
      <c r="Z354" s="33">
        <f t="shared" si="178"/>
        <v>2.1226851851679385E-2</v>
      </c>
      <c r="AA354" s="30"/>
      <c r="AB354" s="10">
        <f t="shared" si="179"/>
        <v>0</v>
      </c>
      <c r="AC354" s="10">
        <f t="shared" si="180"/>
        <v>8.217592621804215E-4</v>
      </c>
      <c r="AD354" s="30"/>
      <c r="AE354" s="30"/>
    </row>
    <row r="355" spans="1:33" s="3" customFormat="1" x14ac:dyDescent="0.4">
      <c r="A355" s="16" t="str">
        <f t="shared" si="191"/>
        <v>-</v>
      </c>
      <c r="B355" s="16" t="str">
        <f t="shared" si="192"/>
        <v>-</v>
      </c>
      <c r="C355" s="7">
        <v>17</v>
      </c>
      <c r="D355" s="2">
        <v>43437.742083333331</v>
      </c>
      <c r="E355" s="3" t="s">
        <v>1577</v>
      </c>
      <c r="F355" s="3">
        <v>24521</v>
      </c>
      <c r="G355" s="3" t="s">
        <v>32</v>
      </c>
      <c r="H355" s="3">
        <v>3445</v>
      </c>
      <c r="I355" s="3">
        <v>657</v>
      </c>
      <c r="J355" s="3">
        <v>8</v>
      </c>
      <c r="K355" s="3">
        <v>1</v>
      </c>
      <c r="M355" s="2">
        <v>43437.747673611113</v>
      </c>
      <c r="N355" s="2">
        <v>43437.751597222225</v>
      </c>
      <c r="O355" s="3" t="s">
        <v>66</v>
      </c>
      <c r="P355" s="3" t="s">
        <v>67</v>
      </c>
      <c r="Q355" s="3" t="s">
        <v>48</v>
      </c>
      <c r="R355" s="3" t="s">
        <v>49</v>
      </c>
      <c r="S355" s="2">
        <v>43437.748749999999</v>
      </c>
      <c r="T355" s="2">
        <v>43437.748749999999</v>
      </c>
      <c r="U355" s="2">
        <v>43437.75271990741</v>
      </c>
      <c r="V355" s="2">
        <v>43437.75271990741</v>
      </c>
      <c r="X355" s="2">
        <f t="shared" si="176"/>
        <v>43437.742083333331</v>
      </c>
      <c r="Y355" s="33">
        <f t="shared" si="177"/>
        <v>3.9236111115314998E-3</v>
      </c>
      <c r="Z355" s="33">
        <f t="shared" si="178"/>
        <v>3.9236111115314998E-3</v>
      </c>
      <c r="AA355" s="30"/>
      <c r="AB355" s="10">
        <f t="shared" si="179"/>
        <v>0</v>
      </c>
      <c r="AC355" s="10">
        <f t="shared" si="180"/>
        <v>5.5902777821756899E-3</v>
      </c>
      <c r="AD355" s="30"/>
      <c r="AE355" s="30"/>
    </row>
    <row r="356" spans="1:33" s="3" customFormat="1" hidden="1" x14ac:dyDescent="0.4">
      <c r="A356" s="16" t="str">
        <f t="shared" si="191"/>
        <v>-</v>
      </c>
      <c r="B356" s="16" t="str">
        <f t="shared" si="192"/>
        <v>-</v>
      </c>
      <c r="C356" s="7">
        <v>17</v>
      </c>
      <c r="D356" s="2">
        <v>43437.746828703705</v>
      </c>
      <c r="E356" s="3" t="s">
        <v>1581</v>
      </c>
      <c r="F356" s="3">
        <v>24527</v>
      </c>
      <c r="G356" s="3" t="s">
        <v>95</v>
      </c>
      <c r="H356" s="3">
        <v>0</v>
      </c>
      <c r="I356" s="3">
        <v>812</v>
      </c>
      <c r="J356" s="3">
        <v>13</v>
      </c>
      <c r="K356" s="3">
        <v>1</v>
      </c>
      <c r="M356" s="2">
        <v>43437.765972222223</v>
      </c>
      <c r="N356" s="2">
        <v>43437.779074074075</v>
      </c>
      <c r="O356" s="3" t="s">
        <v>44</v>
      </c>
      <c r="P356" s="3" t="s">
        <v>45</v>
      </c>
      <c r="Q356" s="3" t="s">
        <v>48</v>
      </c>
      <c r="R356" s="3" t="s">
        <v>49</v>
      </c>
      <c r="S356" s="2">
        <v>43437.766944444447</v>
      </c>
      <c r="T356" s="2">
        <v>43437.766944444447</v>
      </c>
      <c r="U356" s="2">
        <v>43437.775405092594</v>
      </c>
      <c r="V356" s="2">
        <v>43437.775405092594</v>
      </c>
      <c r="X356" s="2">
        <f t="shared" ref="X356:X417" si="197">IF(W356&gt;0,W356,D356)</f>
        <v>43437.746828703705</v>
      </c>
      <c r="Y356" s="33">
        <f t="shared" ref="Y356:Y417" si="198">N356-M356</f>
        <v>1.3101851851388346E-2</v>
      </c>
      <c r="Z356" s="33">
        <f t="shared" ref="Z356:Z417" si="199">Y356*K356</f>
        <v>1.3101851851388346E-2</v>
      </c>
      <c r="AA356" s="30"/>
      <c r="AB356" s="10">
        <f t="shared" ref="AB356:AB444" si="200">IF(IF(A356="☆",L356-S356,M356-S356)&lt;0,0,IF(A356="☆",L356-S356,M356-S356))</f>
        <v>0</v>
      </c>
      <c r="AC356" s="10">
        <f t="shared" ref="AC356:AC444" si="201">IF(IF(B356="☆",(IF(L356&gt;S356,L356-X356,S356-X356)),M356-X356)&lt;0,0,IF(B356="☆",(IF(L356&gt;S356,L356-X356,S356-X356)),M356-X356))</f>
        <v>1.9143518518831115E-2</v>
      </c>
      <c r="AD356" s="30"/>
      <c r="AE356" s="30"/>
    </row>
    <row r="357" spans="1:33" s="3" customFormat="1" hidden="1" x14ac:dyDescent="0.4">
      <c r="A357" s="16" t="str">
        <f t="shared" ref="A357:A387" si="202">IF(W357&gt;0, "★", "-")</f>
        <v>★</v>
      </c>
      <c r="B357" s="16" t="str">
        <f t="shared" ref="B357:B387" si="203">IF(L357&gt;0, "☆", "-")</f>
        <v>☆</v>
      </c>
      <c r="C357" s="7">
        <v>17</v>
      </c>
      <c r="D357" s="2">
        <v>43437.704502314817</v>
      </c>
      <c r="E357" s="3" t="s">
        <v>1553</v>
      </c>
      <c r="F357" s="3">
        <v>24460</v>
      </c>
      <c r="G357" s="3" t="s">
        <v>110</v>
      </c>
      <c r="H357" s="3">
        <v>2568</v>
      </c>
      <c r="I357" s="3">
        <v>18</v>
      </c>
      <c r="J357" s="3">
        <v>10</v>
      </c>
      <c r="K357" s="3">
        <v>1</v>
      </c>
      <c r="L357" s="2">
        <v>43437.704710648148</v>
      </c>
      <c r="O357" s="3" t="s">
        <v>66</v>
      </c>
      <c r="P357" s="3" t="s">
        <v>67</v>
      </c>
      <c r="Q357" s="3" t="s">
        <v>22</v>
      </c>
      <c r="R357" s="3" t="s">
        <v>23</v>
      </c>
      <c r="S357" s="2">
        <v>43437.711458333331</v>
      </c>
      <c r="U357" s="2">
        <v>43437.724699074075</v>
      </c>
      <c r="W357" s="2">
        <v>43437.711458333331</v>
      </c>
      <c r="X357" s="2">
        <f t="shared" ref="X357:X387" si="204">IF(W357&gt;0,W357,D357)</f>
        <v>43437.711458333331</v>
      </c>
      <c r="Y357" s="33">
        <f t="shared" ref="Y357:Y387" si="205">N357-M357</f>
        <v>0</v>
      </c>
      <c r="Z357" s="33">
        <f t="shared" ref="Z357:Z387" si="206">Y357*K357</f>
        <v>0</v>
      </c>
      <c r="AA357" s="30"/>
      <c r="AB357" s="10">
        <f t="shared" ref="AB357:AB387" si="207">IF(IF(A357="☆",L357-S357,M357-S357)&lt;0,0,IF(A357="☆",L357-S357,M357-S357))</f>
        <v>0</v>
      </c>
      <c r="AC357" s="10">
        <f>IF(IF(B357="☆",(IF(L357&gt;S357,L357-X357,S357-X357)),M357-X357)&lt;0,0,IF(B357="☆",(IF(L357&gt;S357,L357-X357,S357-X357)),M357-X357))</f>
        <v>0</v>
      </c>
      <c r="AD357" s="30"/>
      <c r="AE357" s="30"/>
      <c r="AG357" s="7" t="s">
        <v>188</v>
      </c>
    </row>
    <row r="358" spans="1:33" s="3" customFormat="1" hidden="1" x14ac:dyDescent="0.4">
      <c r="A358" s="16" t="str">
        <f t="shared" si="202"/>
        <v>★</v>
      </c>
      <c r="B358" s="16" t="str">
        <f t="shared" si="203"/>
        <v>☆</v>
      </c>
      <c r="C358" s="7">
        <v>17</v>
      </c>
      <c r="D358" s="2">
        <v>43437.706064814818</v>
      </c>
      <c r="E358" s="3" t="s">
        <v>1553</v>
      </c>
      <c r="F358" s="3">
        <v>24462</v>
      </c>
      <c r="G358" s="3" t="s">
        <v>110</v>
      </c>
      <c r="H358" s="3">
        <v>2568</v>
      </c>
      <c r="I358" s="3">
        <v>887</v>
      </c>
      <c r="J358" s="3">
        <v>1</v>
      </c>
      <c r="K358" s="3">
        <v>1</v>
      </c>
      <c r="L358" s="2">
        <v>43437.706250000003</v>
      </c>
      <c r="O358" s="3" t="s">
        <v>66</v>
      </c>
      <c r="P358" s="3" t="s">
        <v>67</v>
      </c>
      <c r="Q358" s="3" t="s">
        <v>22</v>
      </c>
      <c r="R358" s="3" t="s">
        <v>23</v>
      </c>
      <c r="S358" s="2">
        <v>43437.71303240741</v>
      </c>
      <c r="U358" s="2">
        <v>43437.72378472222</v>
      </c>
      <c r="W358" s="2">
        <v>43437.71303240741</v>
      </c>
      <c r="X358" s="2">
        <f t="shared" si="204"/>
        <v>43437.71303240741</v>
      </c>
      <c r="Y358" s="33">
        <f t="shared" si="205"/>
        <v>0</v>
      </c>
      <c r="Z358" s="33">
        <f t="shared" si="206"/>
        <v>0</v>
      </c>
      <c r="AA358" s="30"/>
      <c r="AB358" s="10">
        <f t="shared" si="207"/>
        <v>0</v>
      </c>
      <c r="AC358" s="10"/>
      <c r="AD358" s="30"/>
      <c r="AE358" s="30"/>
      <c r="AG358" s="7" t="s">
        <v>1657</v>
      </c>
    </row>
    <row r="359" spans="1:33" s="3" customFormat="1" hidden="1" x14ac:dyDescent="0.4">
      <c r="A359" s="16" t="str">
        <f t="shared" si="202"/>
        <v>★</v>
      </c>
      <c r="B359" s="16" t="str">
        <f t="shared" si="203"/>
        <v>☆</v>
      </c>
      <c r="C359" s="7">
        <v>17</v>
      </c>
      <c r="D359" s="2">
        <v>43437.719583333332</v>
      </c>
      <c r="E359" s="3" t="s">
        <v>1541</v>
      </c>
      <c r="F359" s="3">
        <v>24479</v>
      </c>
      <c r="G359" s="3" t="s">
        <v>32</v>
      </c>
      <c r="H359" s="3">
        <v>3336</v>
      </c>
      <c r="I359" s="3">
        <v>883</v>
      </c>
      <c r="J359" s="3">
        <v>7</v>
      </c>
      <c r="K359" s="3">
        <v>2</v>
      </c>
      <c r="L359" s="2">
        <v>43437.720208333332</v>
      </c>
      <c r="O359" s="3" t="s">
        <v>71</v>
      </c>
      <c r="P359" s="3" t="s">
        <v>72</v>
      </c>
      <c r="Q359" s="3" t="s">
        <v>33</v>
      </c>
      <c r="R359" s="3" t="s">
        <v>34</v>
      </c>
      <c r="S359" s="2">
        <v>43437.726504629631</v>
      </c>
      <c r="U359" s="2">
        <v>43437.73228009259</v>
      </c>
      <c r="W359" s="2">
        <v>43437.726504629631</v>
      </c>
      <c r="X359" s="2">
        <f t="shared" si="204"/>
        <v>43437.726504629631</v>
      </c>
      <c r="Y359" s="33">
        <f t="shared" si="205"/>
        <v>0</v>
      </c>
      <c r="Z359" s="33">
        <f t="shared" si="206"/>
        <v>0</v>
      </c>
      <c r="AA359" s="10"/>
      <c r="AB359" s="10">
        <f t="shared" si="207"/>
        <v>0</v>
      </c>
      <c r="AC359" s="10">
        <f>IF(IF(B359="☆",(IF(L359&gt;S359,L359-X359,S359-X359)),M359-X359)&lt;0,0,IF(B359="☆",(IF(L359&gt;S359,L359-X359,S359-X359)),M359-X359))</f>
        <v>0</v>
      </c>
      <c r="AD359" s="30"/>
      <c r="AE359" s="30"/>
      <c r="AG359" s="7"/>
    </row>
    <row r="360" spans="1:33" s="3" customFormat="1" hidden="1" x14ac:dyDescent="0.4">
      <c r="A360" s="16" t="str">
        <f t="shared" si="202"/>
        <v>★</v>
      </c>
      <c r="B360" s="16" t="str">
        <f t="shared" si="203"/>
        <v>☆</v>
      </c>
      <c r="C360" s="7">
        <v>17</v>
      </c>
      <c r="D360" s="2">
        <v>43437.720520833333</v>
      </c>
      <c r="E360" s="3" t="s">
        <v>1478</v>
      </c>
      <c r="F360" s="3">
        <v>24483</v>
      </c>
      <c r="G360" s="3" t="s">
        <v>96</v>
      </c>
      <c r="H360" s="3">
        <v>0</v>
      </c>
      <c r="I360" s="3">
        <v>800</v>
      </c>
      <c r="J360" s="3">
        <v>8</v>
      </c>
      <c r="K360" s="3">
        <v>1</v>
      </c>
      <c r="L360" s="2">
        <v>43437.721134259256</v>
      </c>
      <c r="O360" s="3" t="s">
        <v>41</v>
      </c>
      <c r="P360" s="3" t="s">
        <v>42</v>
      </c>
      <c r="Q360" s="3" t="s">
        <v>63</v>
      </c>
      <c r="R360" s="3" t="s">
        <v>64</v>
      </c>
      <c r="S360" s="2">
        <v>43437.727361111109</v>
      </c>
      <c r="U360" s="2">
        <v>43437.745173611111</v>
      </c>
      <c r="W360" s="2">
        <v>43437.727361111109</v>
      </c>
      <c r="X360" s="2">
        <f t="shared" si="204"/>
        <v>43437.727361111109</v>
      </c>
      <c r="Y360" s="33">
        <f t="shared" si="205"/>
        <v>0</v>
      </c>
      <c r="Z360" s="33">
        <f t="shared" si="206"/>
        <v>0</v>
      </c>
      <c r="AA360" s="30"/>
      <c r="AB360" s="10">
        <f t="shared" si="207"/>
        <v>0</v>
      </c>
      <c r="AC360" s="10">
        <f>IF(IF(B360="☆",(IF(L360&gt;S360,L360-X360,S360-X360)),M360-X360)&lt;0,0,IF(B360="☆",(IF(L360&gt;S360,L360-X360,S360-X360)),M360-X360))</f>
        <v>0</v>
      </c>
      <c r="AD360" s="30"/>
      <c r="AE360" s="30"/>
    </row>
    <row r="361" spans="1:33" s="3" customFormat="1" hidden="1" x14ac:dyDescent="0.4">
      <c r="A361" s="16" t="str">
        <f t="shared" si="202"/>
        <v>★</v>
      </c>
      <c r="B361" s="16" t="str">
        <f t="shared" si="203"/>
        <v>☆</v>
      </c>
      <c r="C361" s="7">
        <v>17</v>
      </c>
      <c r="D361" s="2">
        <v>43437.724305555559</v>
      </c>
      <c r="E361" s="3" t="s">
        <v>1567</v>
      </c>
      <c r="F361" s="3">
        <v>24490</v>
      </c>
      <c r="G361" s="3" t="s">
        <v>32</v>
      </c>
      <c r="H361" s="3">
        <v>7884</v>
      </c>
      <c r="I361" s="3">
        <v>62</v>
      </c>
      <c r="J361" s="3">
        <v>9</v>
      </c>
      <c r="K361" s="3">
        <v>1</v>
      </c>
      <c r="L361" s="2">
        <v>43437.724479166667</v>
      </c>
      <c r="O361" s="3" t="s">
        <v>53</v>
      </c>
      <c r="P361" s="3" t="s">
        <v>54</v>
      </c>
      <c r="Q361" s="3" t="s">
        <v>22</v>
      </c>
      <c r="R361" s="3" t="s">
        <v>23</v>
      </c>
      <c r="S361" s="2">
        <v>43437.749120370368</v>
      </c>
      <c r="U361" s="2">
        <v>43437.769409722219</v>
      </c>
      <c r="W361" s="2">
        <v>43437.731238425928</v>
      </c>
      <c r="X361" s="2">
        <f t="shared" si="204"/>
        <v>43437.731238425928</v>
      </c>
      <c r="Y361" s="33">
        <f t="shared" si="205"/>
        <v>0</v>
      </c>
      <c r="Z361" s="33">
        <f t="shared" si="206"/>
        <v>0</v>
      </c>
      <c r="AA361" s="30"/>
      <c r="AB361" s="10">
        <f t="shared" si="207"/>
        <v>0</v>
      </c>
      <c r="AC361" s="10">
        <f>IF(IF(B361="☆",(IF(L361&gt;S361,L361-X361,S361-X361)),M361-X361)&lt;0,0,IF(B361="☆",(IF(L361&gt;S361,L361-X361,S361-X361)),M361-X361))</f>
        <v>1.788194444088731E-2</v>
      </c>
      <c r="AD361" s="30"/>
      <c r="AE361" s="30"/>
    </row>
    <row r="362" spans="1:33" s="3" customFormat="1" hidden="1" x14ac:dyDescent="0.4">
      <c r="A362" s="16" t="str">
        <f t="shared" si="202"/>
        <v>-</v>
      </c>
      <c r="B362" s="16" t="str">
        <f t="shared" si="203"/>
        <v>☆</v>
      </c>
      <c r="C362" s="7">
        <v>17</v>
      </c>
      <c r="D362" s="2">
        <v>43437.727106481485</v>
      </c>
      <c r="E362" s="3" t="s">
        <v>1542</v>
      </c>
      <c r="F362" s="3">
        <v>24494</v>
      </c>
      <c r="G362" s="3" t="s">
        <v>32</v>
      </c>
      <c r="H362" s="3">
        <v>6535</v>
      </c>
      <c r="I362" s="3">
        <v>137</v>
      </c>
      <c r="J362" s="3">
        <v>7</v>
      </c>
      <c r="K362" s="3">
        <v>2</v>
      </c>
      <c r="L362" s="2">
        <v>43437.730219907404</v>
      </c>
      <c r="O362" s="3" t="s">
        <v>55</v>
      </c>
      <c r="P362" s="3" t="s">
        <v>56</v>
      </c>
      <c r="Q362" s="3" t="s">
        <v>103</v>
      </c>
      <c r="R362" s="3" t="s">
        <v>19</v>
      </c>
      <c r="S362" s="2">
        <v>43437.743726851855</v>
      </c>
      <c r="U362" s="2">
        <v>43437.751655092594</v>
      </c>
      <c r="X362" s="2">
        <f t="shared" si="204"/>
        <v>43437.727106481485</v>
      </c>
      <c r="Y362" s="33">
        <f t="shared" si="205"/>
        <v>0</v>
      </c>
      <c r="Z362" s="33">
        <f t="shared" si="206"/>
        <v>0</v>
      </c>
      <c r="AA362" s="30"/>
      <c r="AB362" s="10">
        <f t="shared" si="207"/>
        <v>0</v>
      </c>
      <c r="AC362" s="10">
        <f>IF(IF(B362="☆",(IF(L362&gt;S362,L362-X362,S362-X362)),M362-X362)&lt;0,0,IF(B362="☆",(IF(L362&gt;S362,L362-X362,S362-X362)),M362-X362))</f>
        <v>1.6620370370219462E-2</v>
      </c>
      <c r="AD362" s="30"/>
      <c r="AE362" s="30"/>
    </row>
    <row r="363" spans="1:33" s="3" customFormat="1" hidden="1" x14ac:dyDescent="0.4">
      <c r="A363" s="16" t="str">
        <f t="shared" si="202"/>
        <v>-</v>
      </c>
      <c r="B363" s="16" t="str">
        <f t="shared" si="203"/>
        <v>☆</v>
      </c>
      <c r="C363" s="7">
        <v>17</v>
      </c>
      <c r="D363" s="2">
        <v>43437.729212962964</v>
      </c>
      <c r="E363" s="3" t="s">
        <v>1454</v>
      </c>
      <c r="F363" s="3">
        <v>24496</v>
      </c>
      <c r="G363" s="3" t="s">
        <v>110</v>
      </c>
      <c r="H363" s="3">
        <v>4777</v>
      </c>
      <c r="I363" s="3">
        <v>335</v>
      </c>
      <c r="J363" s="3">
        <v>8</v>
      </c>
      <c r="K363" s="3">
        <v>1</v>
      </c>
      <c r="L363" s="2">
        <v>43437.729305555556</v>
      </c>
      <c r="O363" s="3" t="s">
        <v>43</v>
      </c>
      <c r="P363" s="3" t="s">
        <v>89</v>
      </c>
      <c r="Q363" s="3" t="s">
        <v>70</v>
      </c>
      <c r="R363" s="3" t="s">
        <v>105</v>
      </c>
      <c r="S363" s="2">
        <v>43437.752118055556</v>
      </c>
      <c r="U363" s="2">
        <v>43437.760416666664</v>
      </c>
      <c r="X363" s="2">
        <f t="shared" si="204"/>
        <v>43437.729212962964</v>
      </c>
      <c r="Y363" s="33">
        <f t="shared" si="205"/>
        <v>0</v>
      </c>
      <c r="Z363" s="33">
        <f t="shared" si="206"/>
        <v>0</v>
      </c>
      <c r="AA363" s="30"/>
      <c r="AB363" s="10">
        <f t="shared" si="207"/>
        <v>0</v>
      </c>
      <c r="AC363" s="10"/>
      <c r="AD363" s="30"/>
      <c r="AE363" s="30"/>
      <c r="AG363" s="7" t="s">
        <v>94</v>
      </c>
    </row>
    <row r="364" spans="1:33" s="3" customFormat="1" hidden="1" x14ac:dyDescent="0.4">
      <c r="A364" s="16" t="str">
        <f t="shared" si="202"/>
        <v>-</v>
      </c>
      <c r="B364" s="16" t="str">
        <f t="shared" si="203"/>
        <v>☆</v>
      </c>
      <c r="C364" s="7">
        <v>17</v>
      </c>
      <c r="D364" s="2">
        <v>43437.729583333334</v>
      </c>
      <c r="E364" s="3" t="s">
        <v>1454</v>
      </c>
      <c r="F364" s="3">
        <v>24497</v>
      </c>
      <c r="G364" s="3" t="s">
        <v>110</v>
      </c>
      <c r="H364" s="3">
        <v>4777</v>
      </c>
      <c r="I364" s="3">
        <v>614</v>
      </c>
      <c r="J364" s="3">
        <v>15</v>
      </c>
      <c r="K364" s="3">
        <v>1</v>
      </c>
      <c r="L364" s="2">
        <v>43437.729722222219</v>
      </c>
      <c r="O364" s="3" t="s">
        <v>77</v>
      </c>
      <c r="P364" s="3" t="s">
        <v>78</v>
      </c>
      <c r="Q364" s="3" t="s">
        <v>70</v>
      </c>
      <c r="R364" s="3" t="s">
        <v>105</v>
      </c>
      <c r="S364" s="2">
        <v>43437.741388888891</v>
      </c>
      <c r="U364" s="2">
        <v>43437.749178240738</v>
      </c>
      <c r="X364" s="2">
        <f t="shared" si="204"/>
        <v>43437.729583333334</v>
      </c>
      <c r="Y364" s="33">
        <f t="shared" si="205"/>
        <v>0</v>
      </c>
      <c r="Z364" s="33">
        <f t="shared" si="206"/>
        <v>0</v>
      </c>
      <c r="AA364" s="30"/>
      <c r="AB364" s="10">
        <f t="shared" si="207"/>
        <v>0</v>
      </c>
      <c r="AC364" s="10"/>
      <c r="AD364" s="30"/>
      <c r="AE364" s="30"/>
      <c r="AG364" s="7" t="s">
        <v>94</v>
      </c>
    </row>
    <row r="365" spans="1:33" s="3" customFormat="1" hidden="1" x14ac:dyDescent="0.4">
      <c r="A365" s="16" t="str">
        <f t="shared" si="202"/>
        <v>★</v>
      </c>
      <c r="B365" s="16" t="str">
        <f t="shared" si="203"/>
        <v>☆</v>
      </c>
      <c r="C365" s="7">
        <v>17</v>
      </c>
      <c r="D365" s="2">
        <v>43437.729826388888</v>
      </c>
      <c r="E365" s="3" t="s">
        <v>1454</v>
      </c>
      <c r="F365" s="3">
        <v>24498</v>
      </c>
      <c r="G365" s="3" t="s">
        <v>110</v>
      </c>
      <c r="H365" s="3">
        <v>4777</v>
      </c>
      <c r="I365" s="3">
        <v>423</v>
      </c>
      <c r="J365" s="3">
        <v>8</v>
      </c>
      <c r="K365" s="3">
        <v>1</v>
      </c>
      <c r="L365" s="2">
        <v>43437.729907407411</v>
      </c>
      <c r="O365" s="3" t="s">
        <v>43</v>
      </c>
      <c r="P365" s="3" t="s">
        <v>89</v>
      </c>
      <c r="Q365" s="3" t="s">
        <v>70</v>
      </c>
      <c r="R365" s="3" t="s">
        <v>105</v>
      </c>
      <c r="S365" s="2">
        <v>43437.749768518515</v>
      </c>
      <c r="U365" s="2">
        <v>43437.758067129631</v>
      </c>
      <c r="W365" s="2">
        <v>43437.736747685187</v>
      </c>
      <c r="X365" s="2">
        <f t="shared" si="204"/>
        <v>43437.736747685187</v>
      </c>
      <c r="Y365" s="33">
        <f t="shared" si="205"/>
        <v>0</v>
      </c>
      <c r="Z365" s="33">
        <f t="shared" si="206"/>
        <v>0</v>
      </c>
      <c r="AA365" s="30"/>
      <c r="AB365" s="10">
        <f t="shared" si="207"/>
        <v>0</v>
      </c>
      <c r="AC365" s="10"/>
      <c r="AD365" s="30"/>
      <c r="AE365" s="30"/>
      <c r="AG365" s="7" t="s">
        <v>94</v>
      </c>
    </row>
    <row r="366" spans="1:33" s="3" customFormat="1" hidden="1" x14ac:dyDescent="0.4">
      <c r="A366" s="16" t="str">
        <f t="shared" si="202"/>
        <v>★</v>
      </c>
      <c r="B366" s="16" t="str">
        <f t="shared" si="203"/>
        <v>☆</v>
      </c>
      <c r="C366" s="7">
        <v>17</v>
      </c>
      <c r="D366" s="2">
        <v>43437.730011574073</v>
      </c>
      <c r="E366" s="3" t="s">
        <v>1454</v>
      </c>
      <c r="F366" s="3">
        <v>24499</v>
      </c>
      <c r="G366" s="3" t="s">
        <v>110</v>
      </c>
      <c r="H366" s="3">
        <v>4777</v>
      </c>
      <c r="I366" s="3">
        <v>877</v>
      </c>
      <c r="J366" s="3">
        <v>15</v>
      </c>
      <c r="K366" s="3">
        <v>1</v>
      </c>
      <c r="L366" s="2">
        <v>43437.730127314811</v>
      </c>
      <c r="O366" s="3" t="s">
        <v>77</v>
      </c>
      <c r="P366" s="3" t="s">
        <v>78</v>
      </c>
      <c r="Q366" s="3" t="s">
        <v>70</v>
      </c>
      <c r="R366" s="3" t="s">
        <v>105</v>
      </c>
      <c r="S366" s="2">
        <v>43437.741678240738</v>
      </c>
      <c r="U366" s="2">
        <v>43437.749467592592</v>
      </c>
      <c r="W366" s="2">
        <v>43437.736944444441</v>
      </c>
      <c r="X366" s="2">
        <f t="shared" si="204"/>
        <v>43437.736944444441</v>
      </c>
      <c r="Y366" s="33">
        <f t="shared" si="205"/>
        <v>0</v>
      </c>
      <c r="Z366" s="33">
        <f t="shared" si="206"/>
        <v>0</v>
      </c>
      <c r="AA366" s="30"/>
      <c r="AB366" s="10">
        <f t="shared" si="207"/>
        <v>0</v>
      </c>
      <c r="AC366" s="10">
        <f>IF(IF(B366="☆",(IF(L366&gt;S366,L366-X366,S366-X366)),M366-X366)&lt;0,0,IF(B366="☆",(IF(L366&gt;S366,L366-X366,S366-X366)),M366-X366))</f>
        <v>4.7337962969322689E-3</v>
      </c>
      <c r="AD366" s="30"/>
      <c r="AE366" s="30"/>
      <c r="AG366" s="7" t="s">
        <v>94</v>
      </c>
    </row>
    <row r="367" spans="1:33" s="3" customFormat="1" hidden="1" x14ac:dyDescent="0.4">
      <c r="A367" s="16" t="str">
        <f t="shared" si="202"/>
        <v>★</v>
      </c>
      <c r="B367" s="16" t="str">
        <f t="shared" si="203"/>
        <v>☆</v>
      </c>
      <c r="C367" s="7">
        <v>17</v>
      </c>
      <c r="D367" s="2">
        <v>43437.730428240742</v>
      </c>
      <c r="E367" s="3" t="s">
        <v>1454</v>
      </c>
      <c r="F367" s="3">
        <v>24500</v>
      </c>
      <c r="G367" s="3" t="s">
        <v>110</v>
      </c>
      <c r="H367" s="3">
        <v>4777</v>
      </c>
      <c r="I367" s="3">
        <v>611</v>
      </c>
      <c r="J367" s="3">
        <v>7</v>
      </c>
      <c r="K367" s="3">
        <v>1</v>
      </c>
      <c r="L367" s="2">
        <v>43437.730567129627</v>
      </c>
      <c r="O367" s="3" t="s">
        <v>43</v>
      </c>
      <c r="P367" s="3" t="s">
        <v>89</v>
      </c>
      <c r="Q367" s="3" t="s">
        <v>70</v>
      </c>
      <c r="R367" s="3" t="s">
        <v>105</v>
      </c>
      <c r="S367" s="2">
        <v>43437.741666666669</v>
      </c>
      <c r="U367" s="2">
        <v>43437.749965277777</v>
      </c>
      <c r="W367" s="2">
        <v>43437.737361111111</v>
      </c>
      <c r="X367" s="2">
        <f t="shared" si="204"/>
        <v>43437.737361111111</v>
      </c>
      <c r="Y367" s="33">
        <f t="shared" si="205"/>
        <v>0</v>
      </c>
      <c r="Z367" s="33">
        <f t="shared" si="206"/>
        <v>0</v>
      </c>
      <c r="AA367" s="30"/>
      <c r="AB367" s="10">
        <f t="shared" si="207"/>
        <v>0</v>
      </c>
      <c r="AC367" s="10"/>
      <c r="AD367" s="30"/>
      <c r="AE367" s="30"/>
      <c r="AG367" s="7" t="s">
        <v>94</v>
      </c>
    </row>
    <row r="368" spans="1:33" s="3" customFormat="1" hidden="1" x14ac:dyDescent="0.4">
      <c r="A368" s="16" t="str">
        <f t="shared" si="202"/>
        <v>-</v>
      </c>
      <c r="B368" s="16" t="str">
        <f t="shared" si="203"/>
        <v>☆</v>
      </c>
      <c r="C368" s="7">
        <v>17</v>
      </c>
      <c r="D368" s="2">
        <v>43437.73064814815</v>
      </c>
      <c r="E368" s="3" t="s">
        <v>1454</v>
      </c>
      <c r="F368" s="3">
        <v>24502</v>
      </c>
      <c r="G368" s="3" t="s">
        <v>110</v>
      </c>
      <c r="H368" s="3">
        <v>4777</v>
      </c>
      <c r="I368" s="3">
        <v>282</v>
      </c>
      <c r="J368" s="3">
        <v>8</v>
      </c>
      <c r="K368" s="3">
        <v>1</v>
      </c>
      <c r="L368" s="2">
        <v>43437.730752314812</v>
      </c>
      <c r="O368" s="3" t="s">
        <v>77</v>
      </c>
      <c r="P368" s="3" t="s">
        <v>78</v>
      </c>
      <c r="Q368" s="3" t="s">
        <v>70</v>
      </c>
      <c r="R368" s="3" t="s">
        <v>105</v>
      </c>
      <c r="S368" s="2">
        <v>43437.749837962961</v>
      </c>
      <c r="U368" s="2">
        <v>43437.757627314815</v>
      </c>
      <c r="X368" s="2">
        <f t="shared" si="204"/>
        <v>43437.73064814815</v>
      </c>
      <c r="Y368" s="33">
        <f t="shared" si="205"/>
        <v>0</v>
      </c>
      <c r="Z368" s="33">
        <f t="shared" si="206"/>
        <v>0</v>
      </c>
      <c r="AA368" s="10"/>
      <c r="AB368" s="10">
        <f t="shared" si="207"/>
        <v>0</v>
      </c>
      <c r="AC368" s="10"/>
      <c r="AD368" s="30"/>
      <c r="AE368" s="30"/>
      <c r="AG368" s="7" t="s">
        <v>94</v>
      </c>
    </row>
    <row r="369" spans="1:33" s="3" customFormat="1" hidden="1" x14ac:dyDescent="0.4">
      <c r="A369" s="16" t="str">
        <f t="shared" si="202"/>
        <v>-</v>
      </c>
      <c r="B369" s="16" t="str">
        <f t="shared" si="203"/>
        <v>☆</v>
      </c>
      <c r="C369" s="7">
        <v>17</v>
      </c>
      <c r="D369" s="2">
        <v>43437.730868055558</v>
      </c>
      <c r="E369" s="3" t="s">
        <v>1454</v>
      </c>
      <c r="F369" s="3">
        <v>24503</v>
      </c>
      <c r="G369" s="3" t="s">
        <v>110</v>
      </c>
      <c r="H369" s="3">
        <v>4777</v>
      </c>
      <c r="I369" s="3">
        <v>724</v>
      </c>
      <c r="J369" s="3">
        <v>8</v>
      </c>
      <c r="K369" s="3">
        <v>1</v>
      </c>
      <c r="L369" s="2">
        <v>43437.73096064815</v>
      </c>
      <c r="O369" s="3" t="s">
        <v>43</v>
      </c>
      <c r="P369" s="3" t="s">
        <v>89</v>
      </c>
      <c r="Q369" s="3" t="s">
        <v>70</v>
      </c>
      <c r="R369" s="3" t="s">
        <v>105</v>
      </c>
      <c r="S369" s="2">
        <v>43437.748229166667</v>
      </c>
      <c r="U369" s="2">
        <v>43437.756527777776</v>
      </c>
      <c r="X369" s="2">
        <f t="shared" si="204"/>
        <v>43437.730868055558</v>
      </c>
      <c r="Y369" s="33">
        <f t="shared" si="205"/>
        <v>0</v>
      </c>
      <c r="Z369" s="33">
        <f t="shared" si="206"/>
        <v>0</v>
      </c>
      <c r="AA369" s="10"/>
      <c r="AB369" s="10">
        <f t="shared" si="207"/>
        <v>0</v>
      </c>
      <c r="AC369" s="10"/>
      <c r="AD369" s="30"/>
      <c r="AE369" s="30"/>
      <c r="AG369" s="7" t="s">
        <v>94</v>
      </c>
    </row>
    <row r="370" spans="1:33" s="3" customFormat="1" hidden="1" x14ac:dyDescent="0.4">
      <c r="A370" s="16" t="str">
        <f t="shared" si="202"/>
        <v>-</v>
      </c>
      <c r="B370" s="16" t="str">
        <f t="shared" si="203"/>
        <v>☆</v>
      </c>
      <c r="C370" s="7">
        <v>17</v>
      </c>
      <c r="D370" s="2">
        <v>43437.731064814812</v>
      </c>
      <c r="E370" s="3" t="s">
        <v>1571</v>
      </c>
      <c r="F370" s="3">
        <v>24504</v>
      </c>
      <c r="G370" s="3" t="s">
        <v>110</v>
      </c>
      <c r="H370" s="3">
        <v>8230</v>
      </c>
      <c r="I370" s="3">
        <v>395</v>
      </c>
      <c r="J370" s="3">
        <v>8</v>
      </c>
      <c r="K370" s="3">
        <v>1</v>
      </c>
      <c r="L370" s="2">
        <v>43437.731238425928</v>
      </c>
      <c r="O370" s="3" t="s">
        <v>61</v>
      </c>
      <c r="P370" s="3" t="s">
        <v>62</v>
      </c>
      <c r="Q370" s="3" t="s">
        <v>43</v>
      </c>
      <c r="R370" s="3" t="s">
        <v>89</v>
      </c>
      <c r="S370" s="2">
        <v>43437.7419212963</v>
      </c>
      <c r="U370" s="2">
        <v>43437.754236111112</v>
      </c>
      <c r="X370" s="2">
        <f t="shared" si="204"/>
        <v>43437.731064814812</v>
      </c>
      <c r="Y370" s="33">
        <f t="shared" si="205"/>
        <v>0</v>
      </c>
      <c r="Z370" s="33">
        <f t="shared" si="206"/>
        <v>0</v>
      </c>
      <c r="AA370" s="10"/>
      <c r="AB370" s="10">
        <f t="shared" si="207"/>
        <v>0</v>
      </c>
      <c r="AC370" s="10">
        <f>IF(IF(B370="☆",(IF(L370&gt;S370,L370-X370,S370-X370)),M370-X370)&lt;0,0,IF(B370="☆",(IF(L370&gt;S370,L370-X370,S370-X370)),M370-X370))</f>
        <v>1.0856481487280689E-2</v>
      </c>
      <c r="AD370" s="30"/>
      <c r="AE370" s="30"/>
      <c r="AG370" s="7"/>
    </row>
    <row r="371" spans="1:33" s="3" customFormat="1" hidden="1" x14ac:dyDescent="0.4">
      <c r="A371" s="16" t="str">
        <f t="shared" si="202"/>
        <v>-</v>
      </c>
      <c r="B371" s="16" t="str">
        <f t="shared" si="203"/>
        <v>☆</v>
      </c>
      <c r="C371" s="7">
        <v>17</v>
      </c>
      <c r="D371" s="2">
        <v>43437.734502314815</v>
      </c>
      <c r="E371" s="3" t="s">
        <v>1533</v>
      </c>
      <c r="F371" s="3">
        <v>24509</v>
      </c>
      <c r="G371" s="3" t="s">
        <v>18</v>
      </c>
      <c r="H371" s="3">
        <v>4745</v>
      </c>
      <c r="I371" s="3">
        <v>512</v>
      </c>
      <c r="J371" s="3">
        <v>10</v>
      </c>
      <c r="K371" s="3">
        <v>2</v>
      </c>
      <c r="L371" s="2">
        <v>43437.734618055554</v>
      </c>
      <c r="O371" s="3" t="s">
        <v>63</v>
      </c>
      <c r="P371" s="3" t="s">
        <v>64</v>
      </c>
      <c r="Q371" s="3" t="s">
        <v>33</v>
      </c>
      <c r="R371" s="3" t="s">
        <v>34</v>
      </c>
      <c r="S371" s="2">
        <v>43437.736493055556</v>
      </c>
      <c r="U371" s="2">
        <v>43437.7419212963</v>
      </c>
      <c r="X371" s="2">
        <f t="shared" si="204"/>
        <v>43437.734502314815</v>
      </c>
      <c r="Y371" s="33">
        <f t="shared" si="205"/>
        <v>0</v>
      </c>
      <c r="Z371" s="33">
        <f t="shared" si="206"/>
        <v>0</v>
      </c>
      <c r="AA371" s="30"/>
      <c r="AB371" s="10">
        <f t="shared" si="207"/>
        <v>0</v>
      </c>
      <c r="AC371" s="10">
        <f>IF(IF(B371="☆",(IF(L371&gt;S371,L371-X371,S371-X371)),M371-X371)&lt;0,0,IF(B371="☆",(IF(L371&gt;S371,L371-X371,S371-X371)),M371-X371))</f>
        <v>1.9907407404389232E-3</v>
      </c>
      <c r="AD371" s="30"/>
      <c r="AE371" s="30"/>
    </row>
    <row r="372" spans="1:33" s="3" customFormat="1" hidden="1" x14ac:dyDescent="0.4">
      <c r="A372" s="16" t="str">
        <f t="shared" si="202"/>
        <v>-</v>
      </c>
      <c r="B372" s="16" t="str">
        <f t="shared" si="203"/>
        <v>☆</v>
      </c>
      <c r="C372" s="7">
        <v>17</v>
      </c>
      <c r="D372" s="2">
        <v>43437.73578703704</v>
      </c>
      <c r="E372" s="3" t="s">
        <v>1248</v>
      </c>
      <c r="F372" s="3">
        <v>24510</v>
      </c>
      <c r="G372" s="3" t="s">
        <v>97</v>
      </c>
      <c r="H372" s="3">
        <v>8158</v>
      </c>
      <c r="I372" s="3">
        <v>874</v>
      </c>
      <c r="J372" s="3">
        <v>11</v>
      </c>
      <c r="K372" s="3">
        <v>1</v>
      </c>
      <c r="L372" s="2">
        <v>43437.740393518521</v>
      </c>
      <c r="O372" s="3" t="s">
        <v>103</v>
      </c>
      <c r="P372" s="3" t="s">
        <v>19</v>
      </c>
      <c r="Q372" s="3" t="s">
        <v>88</v>
      </c>
      <c r="R372" s="3" t="s">
        <v>35</v>
      </c>
      <c r="S372" s="2">
        <v>43437.741412037038</v>
      </c>
      <c r="U372" s="2">
        <v>43437.755173611113</v>
      </c>
      <c r="X372" s="2">
        <f t="shared" si="204"/>
        <v>43437.73578703704</v>
      </c>
      <c r="Y372" s="33">
        <f t="shared" si="205"/>
        <v>0</v>
      </c>
      <c r="Z372" s="33">
        <f t="shared" si="206"/>
        <v>0</v>
      </c>
      <c r="AA372" s="30"/>
      <c r="AB372" s="10">
        <f t="shared" si="207"/>
        <v>0</v>
      </c>
      <c r="AC372" s="10">
        <f>IF(IF(B372="☆",(IF(L372&gt;S372,L372-X372,S372-X372)),M372-X372)&lt;0,0,IF(B372="☆",(IF(L372&gt;S372,L372-X372,S372-X372)),M372-X372))</f>
        <v>5.6249999979627319E-3</v>
      </c>
      <c r="AD372" s="30"/>
      <c r="AE372" s="30"/>
    </row>
    <row r="373" spans="1:33" s="3" customFormat="1" hidden="1" x14ac:dyDescent="0.4">
      <c r="A373" s="16" t="str">
        <f t="shared" si="202"/>
        <v>-</v>
      </c>
      <c r="B373" s="16" t="str">
        <f t="shared" si="203"/>
        <v>☆</v>
      </c>
      <c r="C373" s="7">
        <v>17</v>
      </c>
      <c r="D373" s="2">
        <v>43437.737812500003</v>
      </c>
      <c r="E373" s="3" t="s">
        <v>1575</v>
      </c>
      <c r="F373" s="3">
        <v>24512</v>
      </c>
      <c r="G373" s="3" t="s">
        <v>32</v>
      </c>
      <c r="H373" s="3">
        <v>2239</v>
      </c>
      <c r="I373" s="3">
        <v>638</v>
      </c>
      <c r="J373" s="3">
        <v>8</v>
      </c>
      <c r="K373" s="3">
        <v>3</v>
      </c>
      <c r="L373" s="2">
        <v>43437.738032407404</v>
      </c>
      <c r="O373" s="3" t="s">
        <v>46</v>
      </c>
      <c r="P373" s="3" t="s">
        <v>47</v>
      </c>
      <c r="Q373" s="3" t="s">
        <v>70</v>
      </c>
      <c r="R373" s="3" t="s">
        <v>105</v>
      </c>
      <c r="S373" s="2">
        <v>43437.745682870373</v>
      </c>
      <c r="U373" s="2">
        <v>43437.751585648148</v>
      </c>
      <c r="X373" s="2">
        <f t="shared" si="204"/>
        <v>43437.737812500003</v>
      </c>
      <c r="Y373" s="33">
        <f t="shared" si="205"/>
        <v>0</v>
      </c>
      <c r="Z373" s="33">
        <f t="shared" si="206"/>
        <v>0</v>
      </c>
      <c r="AA373" s="30"/>
      <c r="AB373" s="10">
        <f t="shared" si="207"/>
        <v>0</v>
      </c>
      <c r="AC373" s="10">
        <f>IF(IF(B373="☆",(IF(L373&gt;S373,L373-X373,S373-X373)),M373-X373)&lt;0,0,IF(B373="☆",(IF(L373&gt;S373,L373-X373,S373-X373)),M373-X373))</f>
        <v>7.8703703693463467E-3</v>
      </c>
      <c r="AD373" s="30"/>
      <c r="AE373" s="30"/>
    </row>
    <row r="374" spans="1:33" s="3" customFormat="1" hidden="1" x14ac:dyDescent="0.4">
      <c r="A374" s="16" t="str">
        <f t="shared" si="202"/>
        <v>-</v>
      </c>
      <c r="B374" s="16" t="str">
        <f t="shared" si="203"/>
        <v>☆</v>
      </c>
      <c r="C374" s="7">
        <v>17</v>
      </c>
      <c r="D374" s="2">
        <v>43437.739432870374</v>
      </c>
      <c r="E374" s="3" t="s">
        <v>1577</v>
      </c>
      <c r="F374" s="3">
        <v>24516</v>
      </c>
      <c r="G374" s="3" t="s">
        <v>32</v>
      </c>
      <c r="H374" s="3">
        <v>3445</v>
      </c>
      <c r="I374" s="3">
        <v>715</v>
      </c>
      <c r="J374" s="3">
        <v>8</v>
      </c>
      <c r="K374" s="3">
        <v>1</v>
      </c>
      <c r="L374" s="2">
        <v>43437.739583333336</v>
      </c>
      <c r="O374" s="3" t="s">
        <v>70</v>
      </c>
      <c r="P374" s="3" t="s">
        <v>105</v>
      </c>
      <c r="Q374" s="3" t="s">
        <v>41</v>
      </c>
      <c r="R374" s="3" t="s">
        <v>42</v>
      </c>
      <c r="S374" s="2">
        <v>43437.749872685185</v>
      </c>
      <c r="U374" s="2">
        <v>43437.760405092595</v>
      </c>
      <c r="X374" s="2">
        <f t="shared" si="204"/>
        <v>43437.739432870374</v>
      </c>
      <c r="Y374" s="33">
        <f t="shared" si="205"/>
        <v>0</v>
      </c>
      <c r="Z374" s="33">
        <f t="shared" si="206"/>
        <v>0</v>
      </c>
      <c r="AA374" s="30"/>
      <c r="AB374" s="10">
        <f t="shared" si="207"/>
        <v>0</v>
      </c>
      <c r="AC374" s="10"/>
      <c r="AD374" s="30"/>
      <c r="AE374" s="30"/>
      <c r="AG374" s="7" t="s">
        <v>1658</v>
      </c>
    </row>
    <row r="375" spans="1:33" s="3" customFormat="1" hidden="1" x14ac:dyDescent="0.4">
      <c r="A375" s="16" t="str">
        <f t="shared" si="202"/>
        <v>-</v>
      </c>
      <c r="B375" s="16" t="str">
        <f t="shared" si="203"/>
        <v>☆</v>
      </c>
      <c r="C375" s="7">
        <v>17</v>
      </c>
      <c r="D375" s="2">
        <v>43437.740960648145</v>
      </c>
      <c r="E375" s="3" t="s">
        <v>1577</v>
      </c>
      <c r="F375" s="3">
        <v>24517</v>
      </c>
      <c r="G375" s="3" t="s">
        <v>32</v>
      </c>
      <c r="H375" s="3">
        <v>3445</v>
      </c>
      <c r="I375" s="3">
        <v>382</v>
      </c>
      <c r="J375" s="3">
        <v>7</v>
      </c>
      <c r="K375" s="3">
        <v>1</v>
      </c>
      <c r="L375" s="2">
        <v>43437.741215277776</v>
      </c>
      <c r="O375" s="3" t="s">
        <v>66</v>
      </c>
      <c r="P375" s="3" t="s">
        <v>67</v>
      </c>
      <c r="Q375" s="3" t="s">
        <v>26</v>
      </c>
      <c r="R375" s="3" t="s">
        <v>27</v>
      </c>
      <c r="S375" s="2">
        <v>43437.744502314818</v>
      </c>
      <c r="U375" s="2">
        <v>43437.748090277775</v>
      </c>
      <c r="X375" s="2">
        <f t="shared" si="204"/>
        <v>43437.740960648145</v>
      </c>
      <c r="Y375" s="33">
        <f t="shared" si="205"/>
        <v>0</v>
      </c>
      <c r="Z375" s="33">
        <f t="shared" si="206"/>
        <v>0</v>
      </c>
      <c r="AA375" s="30"/>
      <c r="AB375" s="10">
        <f t="shared" si="207"/>
        <v>0</v>
      </c>
      <c r="AC375" s="10">
        <f>IF(IF(B375="☆",(IF(L375&gt;S375,L375-X375,S375-X375)),M375-X375)&lt;0,0,IF(B375="☆",(IF(L375&gt;S375,L375-X375,S375-X375)),M375-X375))</f>
        <v>3.54166667239042E-3</v>
      </c>
      <c r="AD375" s="30"/>
      <c r="AE375" s="30"/>
      <c r="AG375" s="7" t="s">
        <v>1659</v>
      </c>
    </row>
    <row r="376" spans="1:33" s="3" customFormat="1" hidden="1" x14ac:dyDescent="0.4">
      <c r="A376" s="16" t="str">
        <f t="shared" si="202"/>
        <v>-</v>
      </c>
      <c r="B376" s="16" t="str">
        <f t="shared" si="203"/>
        <v>☆</v>
      </c>
      <c r="C376" s="7">
        <v>17</v>
      </c>
      <c r="D376" s="2">
        <v>43437.741053240738</v>
      </c>
      <c r="E376" s="3" t="s">
        <v>1578</v>
      </c>
      <c r="F376" s="3">
        <v>24518</v>
      </c>
      <c r="G376" s="3" t="s">
        <v>110</v>
      </c>
      <c r="H376" s="3">
        <v>7574</v>
      </c>
      <c r="I376" s="3">
        <v>315</v>
      </c>
      <c r="J376" s="3">
        <v>13</v>
      </c>
      <c r="K376" s="3">
        <v>1</v>
      </c>
      <c r="L376" s="2">
        <v>43437.741249999999</v>
      </c>
      <c r="O376" s="3" t="s">
        <v>30</v>
      </c>
      <c r="P376" s="3" t="s">
        <v>31</v>
      </c>
      <c r="Q376" s="3" t="s">
        <v>103</v>
      </c>
      <c r="R376" s="3" t="s">
        <v>19</v>
      </c>
      <c r="S376" s="2">
        <v>43437.764525462961</v>
      </c>
      <c r="U376" s="2">
        <v>43437.774421296293</v>
      </c>
      <c r="X376" s="2">
        <f t="shared" si="204"/>
        <v>43437.741053240738</v>
      </c>
      <c r="Y376" s="33">
        <f t="shared" si="205"/>
        <v>0</v>
      </c>
      <c r="Z376" s="33">
        <f t="shared" si="206"/>
        <v>0</v>
      </c>
      <c r="AA376" s="30"/>
      <c r="AB376" s="10">
        <f t="shared" si="207"/>
        <v>0</v>
      </c>
      <c r="AC376" s="10">
        <f>IF(IF(B376="☆",(IF(L376&gt;S376,L376-X376,S376-X376)),M376-X376)&lt;0,0,IF(B376="☆",(IF(L376&gt;S376,L376-X376,S376-X376)),M376-X376))</f>
        <v>2.3472222223063E-2</v>
      </c>
      <c r="AD376" s="30"/>
      <c r="AE376" s="30"/>
    </row>
    <row r="377" spans="1:33" s="3" customFormat="1" hidden="1" x14ac:dyDescent="0.4">
      <c r="A377" s="16" t="str">
        <f t="shared" si="202"/>
        <v>-</v>
      </c>
      <c r="B377" s="16" t="str">
        <f t="shared" si="203"/>
        <v>☆</v>
      </c>
      <c r="C377" s="7">
        <v>17</v>
      </c>
      <c r="D377" s="2">
        <v>43437.741562499999</v>
      </c>
      <c r="E377" s="3" t="s">
        <v>1577</v>
      </c>
      <c r="F377" s="3">
        <v>24520</v>
      </c>
      <c r="G377" s="3" t="s">
        <v>32</v>
      </c>
      <c r="H377" s="3">
        <v>3445</v>
      </c>
      <c r="I377" s="3">
        <v>57</v>
      </c>
      <c r="J377" s="3">
        <v>13</v>
      </c>
      <c r="K377" s="3">
        <v>1</v>
      </c>
      <c r="L377" s="2">
        <v>43437.741724537038</v>
      </c>
      <c r="O377" s="3" t="s">
        <v>66</v>
      </c>
      <c r="P377" s="3" t="s">
        <v>67</v>
      </c>
      <c r="Q377" s="3" t="s">
        <v>30</v>
      </c>
      <c r="R377" s="3" t="s">
        <v>31</v>
      </c>
      <c r="S377" s="2">
        <v>43437.769918981481</v>
      </c>
      <c r="U377" s="2">
        <v>43437.776377314818</v>
      </c>
      <c r="X377" s="2">
        <f t="shared" si="204"/>
        <v>43437.741562499999</v>
      </c>
      <c r="Y377" s="33">
        <f t="shared" si="205"/>
        <v>0</v>
      </c>
      <c r="Z377" s="33">
        <f t="shared" si="206"/>
        <v>0</v>
      </c>
      <c r="AA377" s="30"/>
      <c r="AB377" s="10">
        <f t="shared" si="207"/>
        <v>0</v>
      </c>
      <c r="AC377" s="10"/>
      <c r="AD377" s="30"/>
      <c r="AE377" s="30"/>
      <c r="AG377" s="7" t="s">
        <v>1660</v>
      </c>
    </row>
    <row r="378" spans="1:33" s="3" customFormat="1" hidden="1" x14ac:dyDescent="0.4">
      <c r="A378" s="16" t="str">
        <f t="shared" si="202"/>
        <v>-</v>
      </c>
      <c r="B378" s="16" t="str">
        <f t="shared" si="203"/>
        <v>☆</v>
      </c>
      <c r="C378" s="7">
        <v>17</v>
      </c>
      <c r="D378" s="2">
        <v>43437.743113425924</v>
      </c>
      <c r="E378" s="3" t="s">
        <v>1230</v>
      </c>
      <c r="F378" s="3">
        <v>24522</v>
      </c>
      <c r="G378" s="3" t="s">
        <v>110</v>
      </c>
      <c r="H378" s="3">
        <v>5719</v>
      </c>
      <c r="I378" s="3">
        <v>855</v>
      </c>
      <c r="J378" s="3">
        <v>15</v>
      </c>
      <c r="K378" s="3">
        <v>1</v>
      </c>
      <c r="L378" s="2">
        <v>43437.743344907409</v>
      </c>
      <c r="O378" s="3" t="s">
        <v>43</v>
      </c>
      <c r="P378" s="3" t="s">
        <v>89</v>
      </c>
      <c r="Q378" s="3" t="s">
        <v>61</v>
      </c>
      <c r="R378" s="3" t="s">
        <v>62</v>
      </c>
      <c r="S378" s="2">
        <v>43437.774340277778</v>
      </c>
      <c r="U378" s="2">
        <v>43437.787615740737</v>
      </c>
      <c r="X378" s="2">
        <f t="shared" si="204"/>
        <v>43437.743113425924</v>
      </c>
      <c r="Y378" s="33">
        <f t="shared" si="205"/>
        <v>0</v>
      </c>
      <c r="Z378" s="33">
        <f t="shared" si="206"/>
        <v>0</v>
      </c>
      <c r="AA378" s="30"/>
      <c r="AB378" s="10">
        <f t="shared" si="207"/>
        <v>0</v>
      </c>
      <c r="AC378" s="10">
        <f>IF(IF(B378="☆",(IF(L378&gt;S378,L378-X378,S378-X378)),M378-X378)&lt;0,0,IF(B378="☆",(IF(L378&gt;S378,L378-X378,S378-X378)),M378-X378))</f>
        <v>3.1226851853716653E-2</v>
      </c>
      <c r="AD378" s="30"/>
      <c r="AE378" s="30"/>
    </row>
    <row r="379" spans="1:33" s="3" customFormat="1" hidden="1" x14ac:dyDescent="0.4">
      <c r="A379" s="16" t="str">
        <f t="shared" si="202"/>
        <v>-</v>
      </c>
      <c r="B379" s="16" t="str">
        <f t="shared" si="203"/>
        <v>☆</v>
      </c>
      <c r="C379" s="7">
        <v>17</v>
      </c>
      <c r="D379" s="2">
        <v>43437.743159722224</v>
      </c>
      <c r="E379" s="3" t="s">
        <v>1579</v>
      </c>
      <c r="F379" s="3">
        <v>24523</v>
      </c>
      <c r="G379" s="3" t="s">
        <v>32</v>
      </c>
      <c r="H379" s="3">
        <v>7239</v>
      </c>
      <c r="I379" s="3">
        <v>948</v>
      </c>
      <c r="J379" s="3">
        <v>5</v>
      </c>
      <c r="K379" s="3">
        <v>1</v>
      </c>
      <c r="L379" s="2">
        <v>43437.746562499997</v>
      </c>
      <c r="O379" s="3" t="s">
        <v>48</v>
      </c>
      <c r="P379" s="3" t="s">
        <v>49</v>
      </c>
      <c r="Q379" s="3" t="s">
        <v>63</v>
      </c>
      <c r="R379" s="3" t="s">
        <v>64</v>
      </c>
      <c r="S379" s="2">
        <v>43437.780729166669</v>
      </c>
      <c r="U379" s="2">
        <v>43437.793078703704</v>
      </c>
      <c r="X379" s="2">
        <f t="shared" si="204"/>
        <v>43437.743159722224</v>
      </c>
      <c r="Y379" s="33">
        <f t="shared" si="205"/>
        <v>0</v>
      </c>
      <c r="Z379" s="33">
        <f t="shared" si="206"/>
        <v>0</v>
      </c>
      <c r="AA379" s="30"/>
      <c r="AB379" s="10">
        <f t="shared" si="207"/>
        <v>0</v>
      </c>
      <c r="AC379" s="10">
        <f>IF(IF(B379="☆",(IF(L379&gt;S379,L379-X379,S379-X379)),M379-X379)&lt;0,0,IF(B379="☆",(IF(L379&gt;S379,L379-X379,S379-X379)),M379-X379))</f>
        <v>3.7569444444670808E-2</v>
      </c>
      <c r="AD379" s="30"/>
      <c r="AE379" s="30"/>
    </row>
    <row r="380" spans="1:33" s="3" customFormat="1" hidden="1" x14ac:dyDescent="0.4">
      <c r="A380" s="16" t="str">
        <f t="shared" si="202"/>
        <v>-</v>
      </c>
      <c r="B380" s="16" t="str">
        <f t="shared" si="203"/>
        <v>☆</v>
      </c>
      <c r="C380" s="7">
        <v>17</v>
      </c>
      <c r="D380" s="2">
        <v>43437.749143518522</v>
      </c>
      <c r="E380" s="3" t="s">
        <v>1582</v>
      </c>
      <c r="F380" s="3">
        <v>24528</v>
      </c>
      <c r="G380" s="3" t="s">
        <v>32</v>
      </c>
      <c r="H380" s="3">
        <v>3144</v>
      </c>
      <c r="I380" s="3">
        <v>184</v>
      </c>
      <c r="J380" s="3">
        <v>5</v>
      </c>
      <c r="K380" s="3">
        <v>1</v>
      </c>
      <c r="L380" s="2">
        <v>43437.749328703707</v>
      </c>
      <c r="O380" s="3" t="s">
        <v>63</v>
      </c>
      <c r="P380" s="3" t="s">
        <v>64</v>
      </c>
      <c r="Q380" s="3" t="s">
        <v>48</v>
      </c>
      <c r="R380" s="3" t="s">
        <v>49</v>
      </c>
      <c r="S380" s="2">
        <v>43437.778553240743</v>
      </c>
      <c r="U380" s="2">
        <v>43437.789282407408</v>
      </c>
      <c r="X380" s="2">
        <f t="shared" si="204"/>
        <v>43437.749143518522</v>
      </c>
      <c r="Y380" s="33">
        <f t="shared" si="205"/>
        <v>0</v>
      </c>
      <c r="Z380" s="33">
        <f t="shared" si="206"/>
        <v>0</v>
      </c>
      <c r="AA380" s="30"/>
      <c r="AB380" s="10">
        <f t="shared" si="207"/>
        <v>0</v>
      </c>
      <c r="AC380" s="10">
        <f>IF(IF(B380="☆",(IF(L380&gt;S380,L380-X380,S380-X380)),M380-X380)&lt;0,0,IF(B380="☆",(IF(L380&gt;S380,L380-X380,S380-X380)),M380-X380))</f>
        <v>2.940972222131677E-2</v>
      </c>
      <c r="AD380" s="30"/>
      <c r="AE380" s="30"/>
      <c r="AG380" s="7" t="s">
        <v>1661</v>
      </c>
    </row>
    <row r="381" spans="1:33" s="3" customFormat="1" hidden="1" x14ac:dyDescent="0.4">
      <c r="A381" s="16" t="str">
        <f t="shared" si="202"/>
        <v>-</v>
      </c>
      <c r="B381" s="16" t="str">
        <f t="shared" si="203"/>
        <v>☆</v>
      </c>
      <c r="C381" s="7">
        <v>17</v>
      </c>
      <c r="D381" s="2">
        <v>43437.749560185184</v>
      </c>
      <c r="E381" s="3" t="s">
        <v>1582</v>
      </c>
      <c r="F381" s="3">
        <v>24529</v>
      </c>
      <c r="G381" s="3" t="s">
        <v>32</v>
      </c>
      <c r="H381" s="3">
        <v>3144</v>
      </c>
      <c r="I381" s="3">
        <v>756</v>
      </c>
      <c r="J381" s="3">
        <v>5</v>
      </c>
      <c r="K381" s="3">
        <v>1</v>
      </c>
      <c r="L381" s="2">
        <v>43437.781944444447</v>
      </c>
      <c r="O381" s="3" t="s">
        <v>63</v>
      </c>
      <c r="P381" s="3" t="s">
        <v>64</v>
      </c>
      <c r="Q381" s="3" t="s">
        <v>48</v>
      </c>
      <c r="R381" s="3" t="s">
        <v>49</v>
      </c>
      <c r="S381" s="2">
        <v>43437.778553240743</v>
      </c>
      <c r="U381" s="2">
        <v>43437.789282407408</v>
      </c>
      <c r="X381" s="2">
        <f t="shared" si="204"/>
        <v>43437.749560185184</v>
      </c>
      <c r="Y381" s="33">
        <f t="shared" si="205"/>
        <v>0</v>
      </c>
      <c r="Z381" s="33">
        <f t="shared" si="206"/>
        <v>0</v>
      </c>
      <c r="AA381" s="30"/>
      <c r="AB381" s="10">
        <f t="shared" si="207"/>
        <v>0</v>
      </c>
      <c r="AC381" s="10"/>
      <c r="AD381" s="30"/>
      <c r="AE381" s="30"/>
      <c r="AG381" s="7" t="s">
        <v>1662</v>
      </c>
    </row>
    <row r="382" spans="1:33" s="5" customFormat="1" hidden="1" x14ac:dyDescent="0.4">
      <c r="A382" s="17" t="str">
        <f t="shared" si="202"/>
        <v>-</v>
      </c>
      <c r="B382" s="17" t="str">
        <f t="shared" si="203"/>
        <v>☆</v>
      </c>
      <c r="C382" s="12">
        <v>17</v>
      </c>
      <c r="D382" s="4">
        <v>43437.749722222223</v>
      </c>
      <c r="E382" s="5" t="s">
        <v>1230</v>
      </c>
      <c r="F382" s="5">
        <v>24530</v>
      </c>
      <c r="G382" s="5" t="s">
        <v>65</v>
      </c>
      <c r="H382" s="5">
        <v>5719</v>
      </c>
      <c r="I382" s="5">
        <v>477</v>
      </c>
      <c r="J382" s="5">
        <v>15</v>
      </c>
      <c r="K382" s="5">
        <v>1</v>
      </c>
      <c r="L382" s="4">
        <v>43437.750428240739</v>
      </c>
      <c r="O382" s="5" t="s">
        <v>48</v>
      </c>
      <c r="P382" s="5" t="s">
        <v>49</v>
      </c>
      <c r="Q382" s="5" t="s">
        <v>61</v>
      </c>
      <c r="R382" s="5" t="s">
        <v>62</v>
      </c>
      <c r="S382" s="4">
        <v>43437.773576388892</v>
      </c>
      <c r="U382" s="4">
        <v>43437.787002314813</v>
      </c>
      <c r="X382" s="4">
        <f t="shared" si="204"/>
        <v>43437.749722222223</v>
      </c>
      <c r="Y382" s="34">
        <f t="shared" si="205"/>
        <v>0</v>
      </c>
      <c r="Z382" s="34">
        <f t="shared" si="206"/>
        <v>0</v>
      </c>
      <c r="AA382" s="31"/>
      <c r="AB382" s="19">
        <f t="shared" si="207"/>
        <v>0</v>
      </c>
      <c r="AC382" s="19">
        <f t="shared" ref="AC382:AC387" si="208">IF(IF(B382="☆",(IF(L382&gt;S382,L382-X382,S382-X382)),M382-X382)&lt;0,0,IF(B382="☆",(IF(L382&gt;S382,L382-X382,S382-X382)),M382-X382))</f>
        <v>2.3854166669480037E-2</v>
      </c>
      <c r="AD382" s="31"/>
      <c r="AE382" s="31"/>
    </row>
    <row r="383" spans="1:33" s="21" customFormat="1" x14ac:dyDescent="0.4">
      <c r="A383" s="20" t="str">
        <f t="shared" si="202"/>
        <v>★</v>
      </c>
      <c r="B383" s="20" t="str">
        <f t="shared" si="203"/>
        <v>-</v>
      </c>
      <c r="C383" s="23">
        <v>18</v>
      </c>
      <c r="D383" s="22">
        <v>43437.708553240744</v>
      </c>
      <c r="E383" s="21" t="s">
        <v>1504</v>
      </c>
      <c r="F383" s="21">
        <v>24466</v>
      </c>
      <c r="G383" s="21" t="s">
        <v>32</v>
      </c>
      <c r="H383" s="21">
        <v>5428</v>
      </c>
      <c r="I383" s="21">
        <v>745</v>
      </c>
      <c r="J383" s="21">
        <v>9</v>
      </c>
      <c r="K383" s="21">
        <v>1</v>
      </c>
      <c r="M383" s="22">
        <v>43437.746215277781</v>
      </c>
      <c r="N383" s="22">
        <v>43437.755219907405</v>
      </c>
      <c r="O383" s="21" t="s">
        <v>53</v>
      </c>
      <c r="P383" s="21" t="s">
        <v>54</v>
      </c>
      <c r="Q383" s="21" t="s">
        <v>36</v>
      </c>
      <c r="R383" s="21" t="s">
        <v>37</v>
      </c>
      <c r="S383" s="22">
        <v>43437.750196759262</v>
      </c>
      <c r="T383" s="22">
        <v>43437.750196759262</v>
      </c>
      <c r="U383" s="22">
        <v>43437.765266203707</v>
      </c>
      <c r="V383" s="22">
        <v>43437.765266203707</v>
      </c>
      <c r="W383" s="22">
        <v>43437.750196759262</v>
      </c>
      <c r="X383" s="22">
        <f t="shared" si="204"/>
        <v>43437.750196759262</v>
      </c>
      <c r="Y383" s="35">
        <f t="shared" si="205"/>
        <v>9.0046296245418489E-3</v>
      </c>
      <c r="Z383" s="35">
        <f t="shared" si="206"/>
        <v>9.0046296245418489E-3</v>
      </c>
      <c r="AA383" s="26">
        <f>SUM(Z383:Z434)</f>
        <v>0.39077546298358357</v>
      </c>
      <c r="AB383" s="26">
        <f t="shared" si="207"/>
        <v>0</v>
      </c>
      <c r="AC383" s="26">
        <f t="shared" si="208"/>
        <v>0</v>
      </c>
      <c r="AD383" s="32">
        <f>AVERAGE(AC383:AC434)</f>
        <v>5.8479780794242495E-3</v>
      </c>
      <c r="AE383" s="32">
        <f>MEDIAN(AC383:AC434)</f>
        <v>5.7291666671517305E-3</v>
      </c>
      <c r="AG383" s="23"/>
    </row>
    <row r="384" spans="1:33" s="3" customFormat="1" x14ac:dyDescent="0.4">
      <c r="A384" s="16" t="str">
        <f t="shared" si="202"/>
        <v>★</v>
      </c>
      <c r="B384" s="16" t="str">
        <f t="shared" si="203"/>
        <v>-</v>
      </c>
      <c r="C384" s="7">
        <v>18</v>
      </c>
      <c r="D384" s="2">
        <v>43437.710578703707</v>
      </c>
      <c r="E384" s="3" t="s">
        <v>1557</v>
      </c>
      <c r="F384" s="3">
        <v>24470</v>
      </c>
      <c r="G384" s="3" t="s">
        <v>110</v>
      </c>
      <c r="H384" s="3">
        <v>7019</v>
      </c>
      <c r="I384" s="3">
        <v>593</v>
      </c>
      <c r="J384" s="3">
        <v>11</v>
      </c>
      <c r="K384" s="3">
        <v>1</v>
      </c>
      <c r="M384" s="2">
        <v>43437.752835648149</v>
      </c>
      <c r="N384" s="2">
        <v>43437.755914351852</v>
      </c>
      <c r="O384" s="3" t="s">
        <v>51</v>
      </c>
      <c r="P384" s="3" t="s">
        <v>52</v>
      </c>
      <c r="Q384" s="3" t="s">
        <v>103</v>
      </c>
      <c r="R384" s="3" t="s">
        <v>19</v>
      </c>
      <c r="S384" s="2">
        <v>43437.752233796295</v>
      </c>
      <c r="T384" s="2">
        <v>43437.753958333335</v>
      </c>
      <c r="U384" s="2">
        <v>43437.760069444441</v>
      </c>
      <c r="V384" s="2">
        <v>43437.760717592595</v>
      </c>
      <c r="W384" s="2">
        <v>43437.752233796295</v>
      </c>
      <c r="X384" s="2">
        <f t="shared" si="204"/>
        <v>43437.752233796295</v>
      </c>
      <c r="Y384" s="33">
        <f t="shared" si="205"/>
        <v>3.0787037030677311E-3</v>
      </c>
      <c r="Z384" s="33">
        <f t="shared" si="206"/>
        <v>3.0787037030677311E-3</v>
      </c>
      <c r="AA384" s="10"/>
      <c r="AB384" s="10">
        <f t="shared" si="207"/>
        <v>6.0185185429872945E-4</v>
      </c>
      <c r="AC384" s="10">
        <f t="shared" si="208"/>
        <v>6.0185185429872945E-4</v>
      </c>
      <c r="AD384" s="30"/>
      <c r="AE384" s="30"/>
    </row>
    <row r="385" spans="1:33" s="3" customFormat="1" x14ac:dyDescent="0.4">
      <c r="A385" s="16" t="str">
        <f t="shared" si="202"/>
        <v>★</v>
      </c>
      <c r="B385" s="16" t="str">
        <f t="shared" si="203"/>
        <v>-</v>
      </c>
      <c r="C385" s="7">
        <v>18</v>
      </c>
      <c r="D385" s="2">
        <v>43437.71465277778</v>
      </c>
      <c r="E385" s="3" t="s">
        <v>1558</v>
      </c>
      <c r="F385" s="3">
        <v>24473</v>
      </c>
      <c r="G385" s="3" t="s">
        <v>32</v>
      </c>
      <c r="H385" s="3">
        <v>8216</v>
      </c>
      <c r="I385" s="3">
        <v>242</v>
      </c>
      <c r="J385" s="3">
        <v>13</v>
      </c>
      <c r="K385" s="3">
        <v>1</v>
      </c>
      <c r="M385" s="2">
        <v>43437.75445601852</v>
      </c>
      <c r="N385" s="2">
        <v>43437.770115740743</v>
      </c>
      <c r="O385" s="3" t="s">
        <v>22</v>
      </c>
      <c r="P385" s="3" t="s">
        <v>23</v>
      </c>
      <c r="Q385" s="3" t="s">
        <v>66</v>
      </c>
      <c r="R385" s="3" t="s">
        <v>67</v>
      </c>
      <c r="S385" s="2">
        <v>43437.756296296298</v>
      </c>
      <c r="T385" s="2">
        <v>43437.756296296298</v>
      </c>
      <c r="U385" s="2">
        <v>43437.765694444446</v>
      </c>
      <c r="V385" s="2">
        <v>43437.771782407406</v>
      </c>
      <c r="W385" s="2">
        <v>43437.756296296298</v>
      </c>
      <c r="X385" s="2">
        <f t="shared" si="204"/>
        <v>43437.756296296298</v>
      </c>
      <c r="Y385" s="33">
        <f t="shared" si="205"/>
        <v>1.5659722223063E-2</v>
      </c>
      <c r="Z385" s="33">
        <f t="shared" si="206"/>
        <v>1.5659722223063E-2</v>
      </c>
      <c r="AA385" s="10"/>
      <c r="AB385" s="10">
        <f t="shared" si="207"/>
        <v>0</v>
      </c>
      <c r="AC385" s="10">
        <f t="shared" si="208"/>
        <v>0</v>
      </c>
      <c r="AD385" s="30"/>
      <c r="AE385" s="30"/>
    </row>
    <row r="386" spans="1:33" s="3" customFormat="1" hidden="1" x14ac:dyDescent="0.4">
      <c r="A386" s="16" t="str">
        <f t="shared" si="202"/>
        <v>★</v>
      </c>
      <c r="B386" s="16" t="str">
        <f t="shared" si="203"/>
        <v>-</v>
      </c>
      <c r="C386" s="7">
        <v>18</v>
      </c>
      <c r="D386" s="2">
        <v>43437.734201388892</v>
      </c>
      <c r="E386" s="3" t="s">
        <v>1574</v>
      </c>
      <c r="F386" s="3">
        <v>24508</v>
      </c>
      <c r="G386" s="3" t="s">
        <v>95</v>
      </c>
      <c r="H386" s="3">
        <v>0</v>
      </c>
      <c r="I386" s="3">
        <v>202</v>
      </c>
      <c r="J386" s="3">
        <v>6</v>
      </c>
      <c r="K386" s="3">
        <v>6</v>
      </c>
      <c r="M386" s="2">
        <v>43437.773229166669</v>
      </c>
      <c r="N386" s="2">
        <v>43437.778113425928</v>
      </c>
      <c r="O386" s="3" t="s">
        <v>30</v>
      </c>
      <c r="P386" s="3" t="s">
        <v>31</v>
      </c>
      <c r="Q386" s="3" t="s">
        <v>46</v>
      </c>
      <c r="R386" s="3" t="s">
        <v>47</v>
      </c>
      <c r="S386" s="2">
        <v>43437.775405092594</v>
      </c>
      <c r="T386" s="2">
        <v>43437.775405092594</v>
      </c>
      <c r="U386" s="2">
        <v>43437.787986111114</v>
      </c>
      <c r="V386" s="2">
        <v>43437.787986111114</v>
      </c>
      <c r="W386" s="2">
        <v>43437.775405092594</v>
      </c>
      <c r="X386" s="2">
        <f t="shared" si="204"/>
        <v>43437.775405092594</v>
      </c>
      <c r="Y386" s="33">
        <f t="shared" si="205"/>
        <v>4.8842592586879618E-3</v>
      </c>
      <c r="Z386" s="33">
        <f t="shared" si="206"/>
        <v>2.9305555552127771E-2</v>
      </c>
      <c r="AA386" s="30"/>
      <c r="AB386" s="10">
        <f t="shared" si="207"/>
        <v>0</v>
      </c>
      <c r="AC386" s="10">
        <f t="shared" si="208"/>
        <v>0</v>
      </c>
      <c r="AD386" s="30"/>
      <c r="AE386" s="30"/>
    </row>
    <row r="387" spans="1:33" s="3" customFormat="1" x14ac:dyDescent="0.4">
      <c r="A387" s="16" t="str">
        <f t="shared" si="202"/>
        <v>★</v>
      </c>
      <c r="B387" s="16" t="str">
        <f t="shared" si="203"/>
        <v>-</v>
      </c>
      <c r="C387" s="7">
        <v>18</v>
      </c>
      <c r="D387" s="2">
        <v>43437.745150462964</v>
      </c>
      <c r="E387" s="3" t="s">
        <v>1573</v>
      </c>
      <c r="F387" s="3">
        <v>24525</v>
      </c>
      <c r="G387" s="3" t="s">
        <v>18</v>
      </c>
      <c r="H387" s="3">
        <v>5564</v>
      </c>
      <c r="I387" s="3">
        <v>384</v>
      </c>
      <c r="J387" s="3">
        <v>11</v>
      </c>
      <c r="K387" s="3">
        <v>1</v>
      </c>
      <c r="M387" s="2">
        <v>43437.750625000001</v>
      </c>
      <c r="N387" s="2">
        <v>43437.755752314813</v>
      </c>
      <c r="O387" s="3" t="s">
        <v>39</v>
      </c>
      <c r="P387" s="3" t="s">
        <v>40</v>
      </c>
      <c r="Q387" s="3" t="s">
        <v>103</v>
      </c>
      <c r="R387" s="3" t="s">
        <v>19</v>
      </c>
      <c r="S387" s="2">
        <v>43437.752083333333</v>
      </c>
      <c r="T387" s="2">
        <v>43437.752083333333</v>
      </c>
      <c r="U387" s="2">
        <v>43437.761886574073</v>
      </c>
      <c r="V387" s="2">
        <v>43437.761886574073</v>
      </c>
      <c r="W387" s="2">
        <v>43437.752083333333</v>
      </c>
      <c r="X387" s="2">
        <f t="shared" si="204"/>
        <v>43437.752083333333</v>
      </c>
      <c r="Y387" s="33">
        <f t="shared" si="205"/>
        <v>5.1273148128530011E-3</v>
      </c>
      <c r="Z387" s="33">
        <f t="shared" si="206"/>
        <v>5.1273148128530011E-3</v>
      </c>
      <c r="AA387" s="30"/>
      <c r="AB387" s="10">
        <f t="shared" si="207"/>
        <v>0</v>
      </c>
      <c r="AC387" s="10">
        <f t="shared" si="208"/>
        <v>0</v>
      </c>
      <c r="AD387" s="30"/>
      <c r="AE387" s="30"/>
    </row>
    <row r="388" spans="1:33" s="3" customFormat="1" x14ac:dyDescent="0.4">
      <c r="A388" s="16" t="str">
        <f t="shared" si="191"/>
        <v>-</v>
      </c>
      <c r="B388" s="16" t="str">
        <f t="shared" si="192"/>
        <v>-</v>
      </c>
      <c r="C388" s="7">
        <v>18</v>
      </c>
      <c r="D388" s="2">
        <v>43437.75141203704</v>
      </c>
      <c r="E388" s="3" t="s">
        <v>1579</v>
      </c>
      <c r="F388" s="3">
        <v>24531</v>
      </c>
      <c r="G388" s="3" t="s">
        <v>32</v>
      </c>
      <c r="H388" s="3">
        <v>7239</v>
      </c>
      <c r="I388" s="3">
        <v>412</v>
      </c>
      <c r="J388" s="3">
        <v>7</v>
      </c>
      <c r="K388" s="3">
        <v>1</v>
      </c>
      <c r="M388" s="2">
        <v>43437.756342592591</v>
      </c>
      <c r="N388" s="2">
        <v>43437.761134259257</v>
      </c>
      <c r="O388" s="3" t="s">
        <v>33</v>
      </c>
      <c r="P388" s="3" t="s">
        <v>34</v>
      </c>
      <c r="Q388" s="3" t="s">
        <v>63</v>
      </c>
      <c r="R388" s="3" t="s">
        <v>64</v>
      </c>
      <c r="S388" s="2">
        <v>43437.754756944443</v>
      </c>
      <c r="T388" s="2">
        <v>43437.755370370367</v>
      </c>
      <c r="U388" s="2">
        <v>43437.759988425925</v>
      </c>
      <c r="V388" s="2">
        <v>43437.760601851849</v>
      </c>
      <c r="X388" s="2">
        <f t="shared" si="197"/>
        <v>43437.75141203704</v>
      </c>
      <c r="Y388" s="33">
        <f t="shared" si="198"/>
        <v>4.7916666662786156E-3</v>
      </c>
      <c r="Z388" s="33">
        <f t="shared" si="199"/>
        <v>4.7916666662786156E-3</v>
      </c>
      <c r="AA388" s="30"/>
      <c r="AB388" s="10">
        <f t="shared" si="200"/>
        <v>1.5856481477385387E-3</v>
      </c>
      <c r="AC388" s="10">
        <f t="shared" si="201"/>
        <v>4.9305555512546562E-3</v>
      </c>
      <c r="AD388" s="30"/>
      <c r="AE388" s="30"/>
    </row>
    <row r="389" spans="1:33" s="3" customFormat="1" x14ac:dyDescent="0.4">
      <c r="A389" s="16" t="str">
        <f t="shared" si="191"/>
        <v>★</v>
      </c>
      <c r="B389" s="16" t="str">
        <f t="shared" si="192"/>
        <v>-</v>
      </c>
      <c r="C389" s="7">
        <v>18</v>
      </c>
      <c r="D389" s="2">
        <v>43437.752569444441</v>
      </c>
      <c r="E389" s="3" t="s">
        <v>1548</v>
      </c>
      <c r="F389" s="3">
        <v>24533</v>
      </c>
      <c r="G389" s="3" t="s">
        <v>110</v>
      </c>
      <c r="H389" s="3">
        <v>5037</v>
      </c>
      <c r="I389" s="3">
        <v>293</v>
      </c>
      <c r="J389" s="3">
        <v>11</v>
      </c>
      <c r="K389" s="3">
        <v>1</v>
      </c>
      <c r="M389" s="2">
        <v>43437.762627314813</v>
      </c>
      <c r="N389" s="2">
        <v>43437.768009259256</v>
      </c>
      <c r="O389" s="3" t="s">
        <v>33</v>
      </c>
      <c r="P389" s="3" t="s">
        <v>34</v>
      </c>
      <c r="Q389" s="3" t="s">
        <v>26</v>
      </c>
      <c r="R389" s="3" t="s">
        <v>27</v>
      </c>
      <c r="S389" s="2">
        <v>43437.762557870374</v>
      </c>
      <c r="T389" s="2">
        <v>43437.762685185182</v>
      </c>
      <c r="U389" s="2">
        <v>43437.768182870372</v>
      </c>
      <c r="V389" s="2">
        <v>43437.76829861111</v>
      </c>
      <c r="W389" s="2">
        <v>43437.75949074074</v>
      </c>
      <c r="X389" s="2">
        <f t="shared" si="197"/>
        <v>43437.75949074074</v>
      </c>
      <c r="Y389" s="33">
        <f t="shared" si="198"/>
        <v>5.3819444437976927E-3</v>
      </c>
      <c r="Z389" s="33">
        <f t="shared" si="199"/>
        <v>5.3819444437976927E-3</v>
      </c>
      <c r="AA389" s="30"/>
      <c r="AB389" s="10">
        <f t="shared" si="200"/>
        <v>6.9444438850041479E-5</v>
      </c>
      <c r="AC389" s="10">
        <f t="shared" si="201"/>
        <v>3.1365740724140778E-3</v>
      </c>
      <c r="AD389" s="30"/>
      <c r="AE389" s="30"/>
    </row>
    <row r="390" spans="1:33" s="3" customFormat="1" x14ac:dyDescent="0.4">
      <c r="A390" s="16" t="str">
        <f t="shared" si="191"/>
        <v>-</v>
      </c>
      <c r="B390" s="16" t="str">
        <f t="shared" si="192"/>
        <v>-</v>
      </c>
      <c r="C390" s="7">
        <v>18</v>
      </c>
      <c r="D390" s="2">
        <v>43437.754699074074</v>
      </c>
      <c r="E390" s="3" t="s">
        <v>1584</v>
      </c>
      <c r="F390" s="3">
        <v>24537</v>
      </c>
      <c r="G390" s="3" t="s">
        <v>97</v>
      </c>
      <c r="H390" s="3">
        <v>8242</v>
      </c>
      <c r="I390" s="3">
        <v>101</v>
      </c>
      <c r="J390" s="3">
        <v>2</v>
      </c>
      <c r="K390" s="3">
        <v>1</v>
      </c>
      <c r="M390" s="2">
        <v>43437.75953703704</v>
      </c>
      <c r="N390" s="2">
        <v>43437.766261574077</v>
      </c>
      <c r="O390" s="3" t="s">
        <v>103</v>
      </c>
      <c r="P390" s="3" t="s">
        <v>19</v>
      </c>
      <c r="Q390" s="3" t="s">
        <v>61</v>
      </c>
      <c r="R390" s="3" t="s">
        <v>62</v>
      </c>
      <c r="S390" s="2">
        <v>43437.760046296295</v>
      </c>
      <c r="T390" s="2">
        <v>43437.760046296295</v>
      </c>
      <c r="U390" s="2">
        <v>43437.766643518517</v>
      </c>
      <c r="V390" s="2">
        <v>43437.766643518517</v>
      </c>
      <c r="X390" s="2">
        <f t="shared" si="197"/>
        <v>43437.754699074074</v>
      </c>
      <c r="Y390" s="33">
        <f t="shared" si="198"/>
        <v>6.7245370373711921E-3</v>
      </c>
      <c r="Z390" s="33">
        <f t="shared" si="199"/>
        <v>6.7245370373711921E-3</v>
      </c>
      <c r="AA390" s="30"/>
      <c r="AB390" s="10">
        <f t="shared" si="200"/>
        <v>0</v>
      </c>
      <c r="AC390" s="10">
        <f t="shared" si="201"/>
        <v>4.8379629661212675E-3</v>
      </c>
      <c r="AD390" s="30"/>
      <c r="AE390" s="30"/>
    </row>
    <row r="391" spans="1:33" s="3" customFormat="1" x14ac:dyDescent="0.4">
      <c r="A391" s="16" t="str">
        <f t="shared" si="191"/>
        <v>-</v>
      </c>
      <c r="B391" s="16" t="str">
        <f t="shared" si="192"/>
        <v>-</v>
      </c>
      <c r="C391" s="7">
        <v>18</v>
      </c>
      <c r="D391" s="2">
        <v>43437.757986111108</v>
      </c>
      <c r="E391" s="3" t="s">
        <v>1586</v>
      </c>
      <c r="F391" s="3">
        <v>24541</v>
      </c>
      <c r="G391" s="3" t="s">
        <v>32</v>
      </c>
      <c r="H391" s="3">
        <v>3445</v>
      </c>
      <c r="I391" s="3">
        <v>952</v>
      </c>
      <c r="J391" s="3">
        <v>1</v>
      </c>
      <c r="K391" s="3">
        <v>1</v>
      </c>
      <c r="M391" s="2">
        <v>43437.760081018518</v>
      </c>
      <c r="N391" s="2">
        <v>43437.764884259261</v>
      </c>
      <c r="O391" s="3" t="s">
        <v>48</v>
      </c>
      <c r="P391" s="3" t="s">
        <v>49</v>
      </c>
      <c r="Q391" s="3" t="s">
        <v>26</v>
      </c>
      <c r="R391" s="3" t="s">
        <v>27</v>
      </c>
      <c r="S391" s="2">
        <v>43437.761446759258</v>
      </c>
      <c r="T391" s="2">
        <v>43437.761446759258</v>
      </c>
      <c r="U391" s="2">
        <v>43437.764803240738</v>
      </c>
      <c r="V391" s="2">
        <v>43437.764803240738</v>
      </c>
      <c r="X391" s="2">
        <f t="shared" si="197"/>
        <v>43437.757986111108</v>
      </c>
      <c r="Y391" s="33">
        <f t="shared" si="198"/>
        <v>4.803240743058268E-3</v>
      </c>
      <c r="Z391" s="33">
        <f t="shared" si="199"/>
        <v>4.803240743058268E-3</v>
      </c>
      <c r="AA391" s="30"/>
      <c r="AB391" s="10">
        <f t="shared" si="200"/>
        <v>0</v>
      </c>
      <c r="AC391" s="10">
        <f t="shared" si="201"/>
        <v>2.0949074096279219E-3</v>
      </c>
      <c r="AD391" s="30"/>
      <c r="AE391" s="30"/>
    </row>
    <row r="392" spans="1:33" s="3" customFormat="1" hidden="1" x14ac:dyDescent="0.4">
      <c r="A392" s="16" t="str">
        <f t="shared" ref="A392:A400" si="209">IF(W392&gt;0, "★", "-")</f>
        <v>-</v>
      </c>
      <c r="B392" s="16" t="str">
        <f t="shared" ref="B392:B400" si="210">IF(L392&gt;0, "☆", "-")</f>
        <v>-</v>
      </c>
      <c r="C392" s="7">
        <v>18</v>
      </c>
      <c r="D392" s="2">
        <v>43437.758657407408</v>
      </c>
      <c r="E392" s="3" t="s">
        <v>1587</v>
      </c>
      <c r="F392" s="3">
        <v>24542</v>
      </c>
      <c r="G392" s="3" t="s">
        <v>96</v>
      </c>
      <c r="H392" s="3">
        <v>0</v>
      </c>
      <c r="I392" s="3">
        <v>13</v>
      </c>
      <c r="J392" s="3">
        <v>9</v>
      </c>
      <c r="K392" s="3">
        <v>1</v>
      </c>
      <c r="M392" s="2">
        <v>43437.766446759262</v>
      </c>
      <c r="N392" s="2">
        <v>43437.769768518519</v>
      </c>
      <c r="O392" s="3" t="s">
        <v>55</v>
      </c>
      <c r="P392" s="3" t="s">
        <v>56</v>
      </c>
      <c r="Q392" s="3" t="s">
        <v>39</v>
      </c>
      <c r="R392" s="3" t="s">
        <v>40</v>
      </c>
      <c r="S392" s="2">
        <v>43437.767557870371</v>
      </c>
      <c r="T392" s="2">
        <v>43437.767557870371</v>
      </c>
      <c r="U392" s="2">
        <v>43437.770312499997</v>
      </c>
      <c r="V392" s="2">
        <v>43437.770312499997</v>
      </c>
      <c r="X392" s="2">
        <f t="shared" si="197"/>
        <v>43437.758657407408</v>
      </c>
      <c r="Y392" s="33">
        <f t="shared" si="198"/>
        <v>3.3217592572327703E-3</v>
      </c>
      <c r="Z392" s="33">
        <f t="shared" si="199"/>
        <v>3.3217592572327703E-3</v>
      </c>
      <c r="AA392" s="30"/>
      <c r="AB392" s="10">
        <f t="shared" si="200"/>
        <v>0</v>
      </c>
      <c r="AC392" s="10">
        <f t="shared" si="201"/>
        <v>7.7893518537166528E-3</v>
      </c>
      <c r="AD392" s="30"/>
      <c r="AE392" s="30"/>
    </row>
    <row r="393" spans="1:33" s="3" customFormat="1" x14ac:dyDescent="0.4">
      <c r="A393" s="16" t="str">
        <f t="shared" si="209"/>
        <v>-</v>
      </c>
      <c r="B393" s="16" t="str">
        <f t="shared" si="210"/>
        <v>-</v>
      </c>
      <c r="C393" s="7">
        <v>18</v>
      </c>
      <c r="D393" s="2">
        <v>43437.760671296295</v>
      </c>
      <c r="E393" s="3" t="s">
        <v>1559</v>
      </c>
      <c r="F393" s="3">
        <v>24544</v>
      </c>
      <c r="G393" s="3" t="s">
        <v>32</v>
      </c>
      <c r="H393" s="3">
        <v>1340</v>
      </c>
      <c r="I393" s="3">
        <v>604</v>
      </c>
      <c r="J393" s="3">
        <v>1</v>
      </c>
      <c r="K393" s="3">
        <v>1</v>
      </c>
      <c r="M393" s="2">
        <v>43437.764988425923</v>
      </c>
      <c r="N393" s="2">
        <v>43437.774594907409</v>
      </c>
      <c r="O393" s="3" t="s">
        <v>26</v>
      </c>
      <c r="P393" s="3" t="s">
        <v>27</v>
      </c>
      <c r="Q393" s="3" t="s">
        <v>38</v>
      </c>
      <c r="R393" s="3" t="s">
        <v>106</v>
      </c>
      <c r="S393" s="2">
        <v>43437.764803240738</v>
      </c>
      <c r="T393" s="2">
        <v>43437.765648148146</v>
      </c>
      <c r="U393" s="2">
        <v>43437.771122685182</v>
      </c>
      <c r="V393" s="2">
        <v>43437.77416666667</v>
      </c>
      <c r="X393" s="2">
        <f t="shared" si="197"/>
        <v>43437.760671296295</v>
      </c>
      <c r="Y393" s="33">
        <f t="shared" si="198"/>
        <v>9.606481486116536E-3</v>
      </c>
      <c r="Z393" s="33">
        <f t="shared" si="199"/>
        <v>9.606481486116536E-3</v>
      </c>
      <c r="AA393" s="30"/>
      <c r="AB393" s="10">
        <f t="shared" si="200"/>
        <v>1.8518518481869251E-4</v>
      </c>
      <c r="AC393" s="10">
        <f t="shared" si="201"/>
        <v>4.3171296274522319E-3</v>
      </c>
      <c r="AD393" s="30"/>
      <c r="AE393" s="30"/>
    </row>
    <row r="394" spans="1:33" s="3" customFormat="1" x14ac:dyDescent="0.4">
      <c r="A394" s="16" t="str">
        <f t="shared" si="209"/>
        <v>-</v>
      </c>
      <c r="B394" s="16" t="str">
        <f t="shared" si="210"/>
        <v>-</v>
      </c>
      <c r="C394" s="7">
        <v>18</v>
      </c>
      <c r="D394" s="2">
        <v>43437.762094907404</v>
      </c>
      <c r="E394" s="3" t="s">
        <v>1230</v>
      </c>
      <c r="F394" s="3">
        <v>24545</v>
      </c>
      <c r="G394" s="3" t="s">
        <v>65</v>
      </c>
      <c r="H394" s="3">
        <v>5719</v>
      </c>
      <c r="I394" s="3">
        <v>685</v>
      </c>
      <c r="J394" s="3">
        <v>11</v>
      </c>
      <c r="K394" s="3">
        <v>1</v>
      </c>
      <c r="M394" s="2">
        <v>43437.768287037034</v>
      </c>
      <c r="N394" s="2">
        <v>43437.775960648149</v>
      </c>
      <c r="O394" s="3" t="s">
        <v>26</v>
      </c>
      <c r="P394" s="3" t="s">
        <v>27</v>
      </c>
      <c r="Q394" s="3" t="s">
        <v>61</v>
      </c>
      <c r="R394" s="3" t="s">
        <v>62</v>
      </c>
      <c r="S394" s="2">
        <v>43437.76829861111</v>
      </c>
      <c r="T394" s="2">
        <v>43437.76829861111</v>
      </c>
      <c r="U394" s="2">
        <v>43437.777083333334</v>
      </c>
      <c r="V394" s="2">
        <v>43437.777083333334</v>
      </c>
      <c r="X394" s="2">
        <f t="shared" si="197"/>
        <v>43437.762094907404</v>
      </c>
      <c r="Y394" s="33">
        <f t="shared" si="198"/>
        <v>7.6736111150239594E-3</v>
      </c>
      <c r="Z394" s="33">
        <f t="shared" si="199"/>
        <v>7.6736111150239594E-3</v>
      </c>
      <c r="AA394" s="30"/>
      <c r="AB394" s="10">
        <f t="shared" si="200"/>
        <v>0</v>
      </c>
      <c r="AC394" s="10">
        <f t="shared" si="201"/>
        <v>6.1921296291984618E-3</v>
      </c>
      <c r="AD394" s="30"/>
      <c r="AE394" s="30"/>
      <c r="AG394" s="7"/>
    </row>
    <row r="395" spans="1:33" s="3" customFormat="1" x14ac:dyDescent="0.4">
      <c r="A395" s="16" t="str">
        <f t="shared" si="209"/>
        <v>★</v>
      </c>
      <c r="B395" s="16" t="str">
        <f t="shared" si="210"/>
        <v>-</v>
      </c>
      <c r="C395" s="7">
        <v>18</v>
      </c>
      <c r="D395" s="2">
        <v>43437.762627314813</v>
      </c>
      <c r="E395" s="3" t="s">
        <v>1589</v>
      </c>
      <c r="F395" s="3">
        <v>24546</v>
      </c>
      <c r="G395" s="3" t="s">
        <v>18</v>
      </c>
      <c r="H395" s="3">
        <v>3651</v>
      </c>
      <c r="I395" s="3">
        <v>652</v>
      </c>
      <c r="J395" s="3">
        <v>3</v>
      </c>
      <c r="K395" s="3">
        <v>1</v>
      </c>
      <c r="M395" s="2">
        <v>43437.768472222226</v>
      </c>
      <c r="N395" s="2">
        <v>43437.772951388892</v>
      </c>
      <c r="O395" s="3" t="s">
        <v>20</v>
      </c>
      <c r="P395" s="3" t="s">
        <v>21</v>
      </c>
      <c r="Q395" s="3" t="s">
        <v>33</v>
      </c>
      <c r="R395" s="3" t="s">
        <v>34</v>
      </c>
      <c r="S395" s="2">
        <v>43437.769560185188</v>
      </c>
      <c r="T395" s="2">
        <v>43437.770428240743</v>
      </c>
      <c r="U395" s="2">
        <v>43437.777199074073</v>
      </c>
      <c r="V395" s="2">
        <v>43437.778067129628</v>
      </c>
      <c r="W395" s="2">
        <v>43437.769560185188</v>
      </c>
      <c r="X395" s="2">
        <f t="shared" si="197"/>
        <v>43437.769560185188</v>
      </c>
      <c r="Y395" s="33">
        <f t="shared" si="198"/>
        <v>4.4791666659875773E-3</v>
      </c>
      <c r="Z395" s="33">
        <f t="shared" si="199"/>
        <v>4.4791666659875773E-3</v>
      </c>
      <c r="AA395" s="30"/>
      <c r="AB395" s="10">
        <f t="shared" si="200"/>
        <v>0</v>
      </c>
      <c r="AC395" s="10">
        <f t="shared" si="201"/>
        <v>0</v>
      </c>
      <c r="AD395" s="30"/>
      <c r="AE395" s="30"/>
    </row>
    <row r="396" spans="1:33" s="3" customFormat="1" x14ac:dyDescent="0.4">
      <c r="A396" s="16" t="str">
        <f t="shared" si="209"/>
        <v>-</v>
      </c>
      <c r="B396" s="16" t="str">
        <f t="shared" si="210"/>
        <v>-</v>
      </c>
      <c r="C396" s="7">
        <v>18</v>
      </c>
      <c r="D396" s="2">
        <v>43437.763692129629</v>
      </c>
      <c r="E396" s="3" t="s">
        <v>1572</v>
      </c>
      <c r="F396" s="3">
        <v>24547</v>
      </c>
      <c r="G396" s="3" t="s">
        <v>32</v>
      </c>
      <c r="H396" s="3">
        <v>1751</v>
      </c>
      <c r="I396" s="3">
        <v>844</v>
      </c>
      <c r="J396" s="3">
        <v>2</v>
      </c>
      <c r="K396" s="3">
        <v>1</v>
      </c>
      <c r="M396" s="2">
        <v>43437.772743055553</v>
      </c>
      <c r="N396" s="2">
        <v>43437.778726851851</v>
      </c>
      <c r="O396" s="3" t="s">
        <v>39</v>
      </c>
      <c r="P396" s="3" t="s">
        <v>40</v>
      </c>
      <c r="Q396" s="3" t="s">
        <v>36</v>
      </c>
      <c r="R396" s="3" t="s">
        <v>37</v>
      </c>
      <c r="S396" s="2">
        <v>43437.774583333332</v>
      </c>
      <c r="T396" s="2">
        <v>43437.774583333332</v>
      </c>
      <c r="U396" s="2">
        <v>43437.785729166666</v>
      </c>
      <c r="V396" s="2">
        <v>43437.792650462965</v>
      </c>
      <c r="X396" s="2">
        <f t="shared" si="197"/>
        <v>43437.763692129629</v>
      </c>
      <c r="Y396" s="33">
        <f t="shared" si="198"/>
        <v>5.9837962980964221E-3</v>
      </c>
      <c r="Z396" s="33">
        <f t="shared" si="199"/>
        <v>5.9837962980964221E-3</v>
      </c>
      <c r="AA396" s="30"/>
      <c r="AB396" s="10">
        <f t="shared" si="200"/>
        <v>0</v>
      </c>
      <c r="AC396" s="10">
        <f t="shared" si="201"/>
        <v>9.0509259243845008E-3</v>
      </c>
      <c r="AD396" s="30"/>
      <c r="AE396" s="30"/>
    </row>
    <row r="397" spans="1:33" s="3" customFormat="1" x14ac:dyDescent="0.4">
      <c r="A397" s="16" t="str">
        <f t="shared" si="209"/>
        <v>-</v>
      </c>
      <c r="B397" s="16" t="str">
        <f t="shared" si="210"/>
        <v>-</v>
      </c>
      <c r="C397" s="7">
        <v>18</v>
      </c>
      <c r="D397" s="2">
        <v>43437.763958333337</v>
      </c>
      <c r="E397" s="3" t="s">
        <v>1591</v>
      </c>
      <c r="F397" s="3">
        <v>24549</v>
      </c>
      <c r="G397" s="3" t="s">
        <v>110</v>
      </c>
      <c r="H397" s="3">
        <v>5357</v>
      </c>
      <c r="I397" s="3">
        <v>310</v>
      </c>
      <c r="J397" s="3">
        <v>3</v>
      </c>
      <c r="K397" s="3">
        <v>1</v>
      </c>
      <c r="M397" s="2">
        <v>43437.777326388888</v>
      </c>
      <c r="N397" s="2">
        <v>43437.782696759263</v>
      </c>
      <c r="O397" s="3" t="s">
        <v>36</v>
      </c>
      <c r="P397" s="3" t="s">
        <v>37</v>
      </c>
      <c r="Q397" s="3" t="s">
        <v>43</v>
      </c>
      <c r="R397" s="3" t="s">
        <v>89</v>
      </c>
      <c r="S397" s="2">
        <v>43437.782002314816</v>
      </c>
      <c r="T397" s="2">
        <v>43437.782002314816</v>
      </c>
      <c r="U397" s="2">
        <v>43437.790138888886</v>
      </c>
      <c r="V397" s="2">
        <v>43437.790138888886</v>
      </c>
      <c r="X397" s="2">
        <f t="shared" si="197"/>
        <v>43437.763958333337</v>
      </c>
      <c r="Y397" s="33">
        <f t="shared" si="198"/>
        <v>5.3703703742939979E-3</v>
      </c>
      <c r="Z397" s="33">
        <f t="shared" si="199"/>
        <v>5.3703703742939979E-3</v>
      </c>
      <c r="AA397" s="30"/>
      <c r="AB397" s="10">
        <f t="shared" si="200"/>
        <v>0</v>
      </c>
      <c r="AC397" s="10">
        <f t="shared" si="201"/>
        <v>1.3368055551836733E-2</v>
      </c>
      <c r="AD397" s="30"/>
      <c r="AE397" s="30"/>
    </row>
    <row r="398" spans="1:33" s="3" customFormat="1" hidden="1" x14ac:dyDescent="0.4">
      <c r="A398" s="16" t="str">
        <f t="shared" si="209"/>
        <v>-</v>
      </c>
      <c r="B398" s="16" t="str">
        <f t="shared" si="210"/>
        <v>-</v>
      </c>
      <c r="C398" s="7">
        <v>18</v>
      </c>
      <c r="D398" s="2">
        <v>43437.764768518522</v>
      </c>
      <c r="E398" s="3" t="s">
        <v>1592</v>
      </c>
      <c r="F398" s="3">
        <v>24550</v>
      </c>
      <c r="G398" s="3" t="s">
        <v>95</v>
      </c>
      <c r="H398" s="3">
        <v>0</v>
      </c>
      <c r="I398" s="3">
        <v>946</v>
      </c>
      <c r="J398" s="3">
        <v>4</v>
      </c>
      <c r="K398" s="3">
        <v>1</v>
      </c>
      <c r="M398" s="2">
        <v>43437.775069444448</v>
      </c>
      <c r="N398" s="2">
        <v>43437.795185185183</v>
      </c>
      <c r="O398" s="3" t="s">
        <v>63</v>
      </c>
      <c r="P398" s="3" t="s">
        <v>64</v>
      </c>
      <c r="Q398" s="3" t="s">
        <v>53</v>
      </c>
      <c r="R398" s="3" t="s">
        <v>54</v>
      </c>
      <c r="S398" s="2">
        <v>43437.774212962962</v>
      </c>
      <c r="T398" s="2">
        <v>43437.775925925926</v>
      </c>
      <c r="U398" s="2">
        <v>43437.784837962965</v>
      </c>
      <c r="V398" s="2">
        <v>43437.793657407405</v>
      </c>
      <c r="X398" s="2">
        <f t="shared" si="197"/>
        <v>43437.764768518522</v>
      </c>
      <c r="Y398" s="33">
        <f t="shared" si="198"/>
        <v>2.0115740735491272E-2</v>
      </c>
      <c r="Z398" s="33">
        <f t="shared" si="199"/>
        <v>2.0115740735491272E-2</v>
      </c>
      <c r="AA398" s="30"/>
      <c r="AB398" s="10">
        <f t="shared" si="200"/>
        <v>8.5648148524342105E-4</v>
      </c>
      <c r="AC398" s="10">
        <f t="shared" si="201"/>
        <v>1.0300925925548654E-2</v>
      </c>
      <c r="AD398" s="30"/>
      <c r="AE398" s="30"/>
    </row>
    <row r="399" spans="1:33" s="3" customFormat="1" x14ac:dyDescent="0.4">
      <c r="A399" s="16" t="str">
        <f t="shared" si="209"/>
        <v>★</v>
      </c>
      <c r="B399" s="16" t="str">
        <f t="shared" si="210"/>
        <v>-</v>
      </c>
      <c r="C399" s="7">
        <v>18</v>
      </c>
      <c r="D399" s="2">
        <v>43437.766319444447</v>
      </c>
      <c r="E399" s="3" t="s">
        <v>1540</v>
      </c>
      <c r="F399" s="3">
        <v>24552</v>
      </c>
      <c r="G399" s="3" t="s">
        <v>65</v>
      </c>
      <c r="H399" s="3">
        <v>8220</v>
      </c>
      <c r="I399" s="3">
        <v>654</v>
      </c>
      <c r="J399" s="3">
        <v>1</v>
      </c>
      <c r="K399" s="3">
        <v>2</v>
      </c>
      <c r="M399" s="2">
        <v>43437.781307870369</v>
      </c>
      <c r="N399" s="2">
        <v>43437.788935185185</v>
      </c>
      <c r="O399" s="3" t="s">
        <v>24</v>
      </c>
      <c r="P399" s="3" t="s">
        <v>25</v>
      </c>
      <c r="Q399" s="3" t="s">
        <v>26</v>
      </c>
      <c r="R399" s="3" t="s">
        <v>27</v>
      </c>
      <c r="S399" s="2">
        <v>43437.782314814816</v>
      </c>
      <c r="T399" s="2">
        <v>43437.782314814816</v>
      </c>
      <c r="U399" s="2">
        <v>43437.790370370371</v>
      </c>
      <c r="V399" s="2">
        <v>43437.790370370371</v>
      </c>
      <c r="W399" s="2">
        <v>43437.773252314815</v>
      </c>
      <c r="X399" s="2">
        <f t="shared" si="197"/>
        <v>43437.773252314815</v>
      </c>
      <c r="Y399" s="33">
        <f t="shared" si="198"/>
        <v>7.6273148151813075E-3</v>
      </c>
      <c r="Z399" s="33">
        <f t="shared" si="199"/>
        <v>1.5254629630362615E-2</v>
      </c>
      <c r="AA399" s="30"/>
      <c r="AB399" s="10">
        <f t="shared" si="200"/>
        <v>0</v>
      </c>
      <c r="AC399" s="10">
        <f t="shared" si="201"/>
        <v>8.0555555541650392E-3</v>
      </c>
      <c r="AD399" s="30"/>
      <c r="AE399" s="30"/>
    </row>
    <row r="400" spans="1:33" s="3" customFormat="1" x14ac:dyDescent="0.4">
      <c r="A400" s="16" t="str">
        <f t="shared" si="209"/>
        <v>-</v>
      </c>
      <c r="B400" s="16" t="str">
        <f t="shared" si="210"/>
        <v>-</v>
      </c>
      <c r="C400" s="7">
        <v>18</v>
      </c>
      <c r="D400" s="2">
        <v>43437.769641203704</v>
      </c>
      <c r="E400" s="3" t="s">
        <v>1013</v>
      </c>
      <c r="F400" s="3">
        <v>24554</v>
      </c>
      <c r="G400" s="3" t="s">
        <v>110</v>
      </c>
      <c r="H400" s="3">
        <v>6126</v>
      </c>
      <c r="I400" s="3">
        <v>153</v>
      </c>
      <c r="J400" s="3">
        <v>13</v>
      </c>
      <c r="K400" s="3">
        <v>1</v>
      </c>
      <c r="M400" s="2">
        <v>43437.774699074071</v>
      </c>
      <c r="N400" s="2">
        <v>43437.780474537038</v>
      </c>
      <c r="O400" s="3" t="s">
        <v>26</v>
      </c>
      <c r="P400" s="3" t="s">
        <v>27</v>
      </c>
      <c r="Q400" s="3" t="s">
        <v>43</v>
      </c>
      <c r="R400" s="3" t="s">
        <v>89</v>
      </c>
      <c r="S400" s="2">
        <v>43437.774201388886</v>
      </c>
      <c r="T400" s="2">
        <v>43437.774201388886</v>
      </c>
      <c r="U400" s="2">
        <v>43437.780648148146</v>
      </c>
      <c r="V400" s="2">
        <v>43437.780648148146</v>
      </c>
      <c r="X400" s="2">
        <f t="shared" si="197"/>
        <v>43437.769641203704</v>
      </c>
      <c r="Y400" s="33">
        <f t="shared" si="198"/>
        <v>5.7754629669943824E-3</v>
      </c>
      <c r="Z400" s="33">
        <f t="shared" si="199"/>
        <v>5.7754629669943824E-3</v>
      </c>
      <c r="AA400" s="30"/>
      <c r="AB400" s="10">
        <f t="shared" si="200"/>
        <v>4.9768518510973081E-4</v>
      </c>
      <c r="AC400" s="10">
        <f t="shared" si="201"/>
        <v>5.057870366727002E-3</v>
      </c>
      <c r="AD400" s="30"/>
      <c r="AE400" s="30"/>
    </row>
    <row r="401" spans="1:31" s="3" customFormat="1" x14ac:dyDescent="0.4">
      <c r="A401" s="16" t="str">
        <f t="shared" ref="A401:A441" si="211">IF(W401&gt;0, "★", "-")</f>
        <v>-</v>
      </c>
      <c r="B401" s="16" t="str">
        <f t="shared" ref="B401:B441" si="212">IF(L401&gt;0, "☆", "-")</f>
        <v>-</v>
      </c>
      <c r="C401" s="7">
        <v>18</v>
      </c>
      <c r="D401" s="2">
        <v>43437.771192129629</v>
      </c>
      <c r="E401" s="3" t="s">
        <v>1590</v>
      </c>
      <c r="F401" s="3">
        <v>24556</v>
      </c>
      <c r="G401" s="3" t="s">
        <v>18</v>
      </c>
      <c r="H401" s="3">
        <v>3931</v>
      </c>
      <c r="I401" s="3">
        <v>183</v>
      </c>
      <c r="J401" s="3">
        <v>15</v>
      </c>
      <c r="K401" s="3">
        <v>2</v>
      </c>
      <c r="M401" s="2">
        <v>43437.773275462961</v>
      </c>
      <c r="N401" s="2">
        <v>43437.778715277775</v>
      </c>
      <c r="O401" s="3" t="s">
        <v>71</v>
      </c>
      <c r="P401" s="3" t="s">
        <v>72</v>
      </c>
      <c r="Q401" s="3" t="s">
        <v>75</v>
      </c>
      <c r="R401" s="3" t="s">
        <v>76</v>
      </c>
      <c r="S401" s="2">
        <v>43437.775092592594</v>
      </c>
      <c r="T401" s="2">
        <v>43437.775092592594</v>
      </c>
      <c r="U401" s="2">
        <v>43437.781655092593</v>
      </c>
      <c r="V401" s="2">
        <v>43437.781655092593</v>
      </c>
      <c r="X401" s="2">
        <f t="shared" si="197"/>
        <v>43437.771192129629</v>
      </c>
      <c r="Y401" s="33">
        <f t="shared" si="198"/>
        <v>5.4398148131440394E-3</v>
      </c>
      <c r="Z401" s="33">
        <f t="shared" si="199"/>
        <v>1.0879629626288079E-2</v>
      </c>
      <c r="AA401" s="30"/>
      <c r="AB401" s="30">
        <f t="shared" si="200"/>
        <v>0</v>
      </c>
      <c r="AC401" s="30">
        <f t="shared" si="201"/>
        <v>2.0833333328482695E-3</v>
      </c>
      <c r="AD401" s="30"/>
      <c r="AE401" s="30"/>
    </row>
    <row r="402" spans="1:31" s="3" customFormat="1" x14ac:dyDescent="0.4">
      <c r="A402" s="16" t="str">
        <f t="shared" si="211"/>
        <v>★</v>
      </c>
      <c r="B402" s="16" t="str">
        <f t="shared" si="212"/>
        <v>-</v>
      </c>
      <c r="C402" s="7">
        <v>18</v>
      </c>
      <c r="D402" s="2">
        <v>43437.77207175926</v>
      </c>
      <c r="E402" s="3" t="s">
        <v>1594</v>
      </c>
      <c r="F402" s="3">
        <v>24557</v>
      </c>
      <c r="G402" s="3" t="s">
        <v>32</v>
      </c>
      <c r="H402" s="3">
        <v>2612</v>
      </c>
      <c r="I402" s="3">
        <v>174</v>
      </c>
      <c r="J402" s="3">
        <v>5</v>
      </c>
      <c r="K402" s="3">
        <v>2</v>
      </c>
      <c r="M402" s="2">
        <v>43437.785000000003</v>
      </c>
      <c r="N402" s="2">
        <v>43437.79111111111</v>
      </c>
      <c r="O402" s="3" t="s">
        <v>57</v>
      </c>
      <c r="P402" s="3" t="s">
        <v>58</v>
      </c>
      <c r="Q402" s="3" t="s">
        <v>26</v>
      </c>
      <c r="R402" s="3" t="s">
        <v>27</v>
      </c>
      <c r="S402" s="2">
        <v>43437.781527777777</v>
      </c>
      <c r="T402" s="2">
        <v>43437.781527777777</v>
      </c>
      <c r="U402" s="2">
        <v>43437.788472222222</v>
      </c>
      <c r="V402" s="2">
        <v>43437.788472222222</v>
      </c>
      <c r="W402" s="2">
        <v>43437.779004629629</v>
      </c>
      <c r="X402" s="2">
        <f t="shared" si="197"/>
        <v>43437.779004629629</v>
      </c>
      <c r="Y402" s="33">
        <f t="shared" si="198"/>
        <v>6.1111111062928103E-3</v>
      </c>
      <c r="Z402" s="33">
        <f t="shared" si="199"/>
        <v>1.2222222212585621E-2</v>
      </c>
      <c r="AA402" s="30"/>
      <c r="AB402" s="30">
        <f t="shared" si="200"/>
        <v>3.4722222262644209E-3</v>
      </c>
      <c r="AC402" s="30">
        <f t="shared" si="201"/>
        <v>5.9953703748760745E-3</v>
      </c>
      <c r="AD402" s="30"/>
      <c r="AE402" s="30"/>
    </row>
    <row r="403" spans="1:31" s="3" customFormat="1" x14ac:dyDescent="0.4">
      <c r="A403" s="16" t="str">
        <f t="shared" si="211"/>
        <v>-</v>
      </c>
      <c r="B403" s="16" t="str">
        <f t="shared" si="212"/>
        <v>-</v>
      </c>
      <c r="C403" s="7">
        <v>18</v>
      </c>
      <c r="D403" s="2">
        <v>43437.77447916667</v>
      </c>
      <c r="E403" s="3" t="s">
        <v>1564</v>
      </c>
      <c r="F403" s="3">
        <v>24558</v>
      </c>
      <c r="G403" s="3" t="s">
        <v>110</v>
      </c>
      <c r="H403" s="3">
        <v>7901</v>
      </c>
      <c r="I403" s="3">
        <v>296</v>
      </c>
      <c r="J403" s="3">
        <v>2</v>
      </c>
      <c r="K403" s="3">
        <v>1</v>
      </c>
      <c r="M403" s="2">
        <v>43437.781087962961</v>
      </c>
      <c r="N403" s="2">
        <v>43437.787164351852</v>
      </c>
      <c r="O403" s="3" t="s">
        <v>20</v>
      </c>
      <c r="P403" s="3" t="s">
        <v>21</v>
      </c>
      <c r="Q403" s="3" t="s">
        <v>61</v>
      </c>
      <c r="R403" s="3" t="s">
        <v>62</v>
      </c>
      <c r="S403" s="2">
        <v>43437.786689814813</v>
      </c>
      <c r="T403" s="2">
        <v>43437.786689814813</v>
      </c>
      <c r="U403" s="2">
        <v>43437.795162037037</v>
      </c>
      <c r="V403" s="2">
        <v>43437.795162037037</v>
      </c>
      <c r="X403" s="2">
        <f t="shared" si="197"/>
        <v>43437.77447916667</v>
      </c>
      <c r="Y403" s="33">
        <f t="shared" si="198"/>
        <v>6.0763888905057684E-3</v>
      </c>
      <c r="Z403" s="33">
        <f t="shared" si="199"/>
        <v>6.0763888905057684E-3</v>
      </c>
      <c r="AA403" s="30"/>
      <c r="AB403" s="30">
        <f t="shared" si="200"/>
        <v>0</v>
      </c>
      <c r="AC403" s="30">
        <f t="shared" si="201"/>
        <v>6.6087962914025411E-3</v>
      </c>
      <c r="AD403" s="30"/>
      <c r="AE403" s="30"/>
    </row>
    <row r="404" spans="1:31" s="3" customFormat="1" x14ac:dyDescent="0.4">
      <c r="A404" s="16" t="str">
        <f t="shared" si="211"/>
        <v>★</v>
      </c>
      <c r="B404" s="16" t="str">
        <f t="shared" si="212"/>
        <v>-</v>
      </c>
      <c r="C404" s="7">
        <v>18</v>
      </c>
      <c r="D404" s="2">
        <v>43437.775104166663</v>
      </c>
      <c r="E404" s="3" t="s">
        <v>1595</v>
      </c>
      <c r="F404" s="3">
        <v>24559</v>
      </c>
      <c r="G404" s="3" t="s">
        <v>110</v>
      </c>
      <c r="H404" s="3">
        <v>4442</v>
      </c>
      <c r="I404" s="3">
        <v>144</v>
      </c>
      <c r="J404" s="3">
        <v>4</v>
      </c>
      <c r="K404" s="3">
        <v>1</v>
      </c>
      <c r="M404" s="2">
        <v>43437.782268518517</v>
      </c>
      <c r="N404" s="2">
        <v>43437.788715277777</v>
      </c>
      <c r="O404" s="3" t="s">
        <v>63</v>
      </c>
      <c r="P404" s="3" t="s">
        <v>64</v>
      </c>
      <c r="Q404" s="3" t="s">
        <v>66</v>
      </c>
      <c r="R404" s="3" t="s">
        <v>67</v>
      </c>
      <c r="S404" s="2">
        <v>43437.782037037039</v>
      </c>
      <c r="T404" s="2">
        <v>43437.782037037039</v>
      </c>
      <c r="U404" s="2">
        <v>43437.788136574076</v>
      </c>
      <c r="V404" s="2">
        <v>43437.790393518517</v>
      </c>
      <c r="W404" s="2">
        <v>43437.782037037039</v>
      </c>
      <c r="X404" s="2">
        <f t="shared" si="197"/>
        <v>43437.782037037039</v>
      </c>
      <c r="Y404" s="33">
        <f t="shared" si="198"/>
        <v>6.4467592601431534E-3</v>
      </c>
      <c r="Z404" s="33">
        <f t="shared" si="199"/>
        <v>6.4467592601431534E-3</v>
      </c>
      <c r="AA404" s="30"/>
      <c r="AB404" s="30">
        <f t="shared" si="200"/>
        <v>2.3148147738538682E-4</v>
      </c>
      <c r="AC404" s="30">
        <f t="shared" si="201"/>
        <v>2.3148147738538682E-4</v>
      </c>
      <c r="AD404" s="30"/>
      <c r="AE404" s="30"/>
    </row>
    <row r="405" spans="1:31" s="3" customFormat="1" x14ac:dyDescent="0.4">
      <c r="A405" s="16" t="str">
        <f t="shared" si="211"/>
        <v>-</v>
      </c>
      <c r="B405" s="16" t="str">
        <f t="shared" si="212"/>
        <v>-</v>
      </c>
      <c r="C405" s="7">
        <v>18</v>
      </c>
      <c r="D405" s="2">
        <v>43437.776979166665</v>
      </c>
      <c r="E405" s="3" t="s">
        <v>1597</v>
      </c>
      <c r="F405" s="3">
        <v>24561</v>
      </c>
      <c r="G405" s="3" t="s">
        <v>32</v>
      </c>
      <c r="H405" s="3">
        <v>7755</v>
      </c>
      <c r="I405" s="3">
        <v>477</v>
      </c>
      <c r="J405" s="3">
        <v>6</v>
      </c>
      <c r="K405" s="3">
        <v>1</v>
      </c>
      <c r="M405" s="2">
        <v>43437.782708333332</v>
      </c>
      <c r="N405" s="2">
        <v>43437.78634259259</v>
      </c>
      <c r="O405" s="3" t="s">
        <v>63</v>
      </c>
      <c r="P405" s="3" t="s">
        <v>64</v>
      </c>
      <c r="Q405" s="3" t="s">
        <v>22</v>
      </c>
      <c r="R405" s="3" t="s">
        <v>23</v>
      </c>
      <c r="S405" s="2">
        <v>43437.78528935185</v>
      </c>
      <c r="T405" s="2">
        <v>43437.78528935185</v>
      </c>
      <c r="U405" s="2">
        <v>43437.788622685184</v>
      </c>
      <c r="V405" s="2">
        <v>43437.788622685184</v>
      </c>
      <c r="X405" s="2">
        <f t="shared" si="197"/>
        <v>43437.776979166665</v>
      </c>
      <c r="Y405" s="33">
        <f t="shared" si="198"/>
        <v>3.6342592575238086E-3</v>
      </c>
      <c r="Z405" s="33">
        <f t="shared" si="199"/>
        <v>3.6342592575238086E-3</v>
      </c>
      <c r="AA405" s="30"/>
      <c r="AB405" s="30">
        <f t="shared" si="200"/>
        <v>0</v>
      </c>
      <c r="AC405" s="30">
        <f t="shared" si="201"/>
        <v>5.7291666671517305E-3</v>
      </c>
      <c r="AD405" s="30"/>
      <c r="AE405" s="30"/>
    </row>
    <row r="406" spans="1:31" s="3" customFormat="1" x14ac:dyDescent="0.4">
      <c r="A406" s="16" t="str">
        <f t="shared" si="211"/>
        <v>-</v>
      </c>
      <c r="B406" s="16" t="str">
        <f t="shared" si="212"/>
        <v>-</v>
      </c>
      <c r="C406" s="7">
        <v>18</v>
      </c>
      <c r="D406" s="2">
        <v>43437.78019675926</v>
      </c>
      <c r="E406" s="3" t="s">
        <v>1531</v>
      </c>
      <c r="F406" s="3">
        <v>24563</v>
      </c>
      <c r="G406" s="3" t="s">
        <v>18</v>
      </c>
      <c r="H406" s="3">
        <v>7188</v>
      </c>
      <c r="I406" s="3">
        <v>571</v>
      </c>
      <c r="J406" s="3">
        <v>15</v>
      </c>
      <c r="K406" s="3">
        <v>2</v>
      </c>
      <c r="M406" s="2">
        <v>43437.788217592592</v>
      </c>
      <c r="N406" s="2">
        <v>43437.802118055559</v>
      </c>
      <c r="O406" s="3" t="s">
        <v>66</v>
      </c>
      <c r="P406" s="3" t="s">
        <v>67</v>
      </c>
      <c r="Q406" s="3" t="s">
        <v>22</v>
      </c>
      <c r="R406" s="3" t="s">
        <v>23</v>
      </c>
      <c r="S406" s="2">
        <v>43437.784745370373</v>
      </c>
      <c r="T406" s="2">
        <v>43437.784745370373</v>
      </c>
      <c r="U406" s="2">
        <v>43437.794178240743</v>
      </c>
      <c r="V406" s="2">
        <v>43437.794178240743</v>
      </c>
      <c r="X406" s="2">
        <f t="shared" si="197"/>
        <v>43437.78019675926</v>
      </c>
      <c r="Y406" s="33">
        <f t="shared" si="198"/>
        <v>1.3900462967285421E-2</v>
      </c>
      <c r="Z406" s="33">
        <f t="shared" si="199"/>
        <v>2.7800925934570841E-2</v>
      </c>
      <c r="AA406" s="30"/>
      <c r="AB406" s="30">
        <f t="shared" si="200"/>
        <v>3.4722222189884633E-3</v>
      </c>
      <c r="AC406" s="30">
        <f t="shared" si="201"/>
        <v>8.0208333311020397E-3</v>
      </c>
      <c r="AD406" s="30"/>
      <c r="AE406" s="30"/>
    </row>
    <row r="407" spans="1:31" s="3" customFormat="1" x14ac:dyDescent="0.4">
      <c r="A407" s="16" t="str">
        <f t="shared" si="211"/>
        <v>-</v>
      </c>
      <c r="B407" s="16" t="str">
        <f t="shared" si="212"/>
        <v>-</v>
      </c>
      <c r="C407" s="7">
        <v>18</v>
      </c>
      <c r="D407" s="2">
        <v>43437.780219907407</v>
      </c>
      <c r="E407" s="3" t="s">
        <v>1598</v>
      </c>
      <c r="F407" s="3">
        <v>24564</v>
      </c>
      <c r="G407" s="3" t="s">
        <v>110</v>
      </c>
      <c r="H407" s="3">
        <v>3436</v>
      </c>
      <c r="I407" s="3">
        <v>696</v>
      </c>
      <c r="J407" s="3">
        <v>6</v>
      </c>
      <c r="K407" s="3">
        <v>1</v>
      </c>
      <c r="M407" s="2">
        <v>43437.78665509259</v>
      </c>
      <c r="N407" s="2">
        <v>43437.812164351853</v>
      </c>
      <c r="O407" s="3" t="s">
        <v>22</v>
      </c>
      <c r="P407" s="3" t="s">
        <v>23</v>
      </c>
      <c r="Q407" s="3" t="s">
        <v>71</v>
      </c>
      <c r="R407" s="3" t="s">
        <v>72</v>
      </c>
      <c r="S407" s="2">
        <v>43437.788622685184</v>
      </c>
      <c r="T407" s="2">
        <v>43437.788622685184</v>
      </c>
      <c r="U407" s="2">
        <v>43437.796759259261</v>
      </c>
      <c r="V407" s="2">
        <v>43437.796759259261</v>
      </c>
      <c r="X407" s="2">
        <f t="shared" si="197"/>
        <v>43437.780219907407</v>
      </c>
      <c r="Y407" s="33">
        <f t="shared" si="198"/>
        <v>2.5509259263344575E-2</v>
      </c>
      <c r="Z407" s="33">
        <f t="shared" si="199"/>
        <v>2.5509259263344575E-2</v>
      </c>
      <c r="AA407" s="30"/>
      <c r="AB407" s="30">
        <f t="shared" si="200"/>
        <v>0</v>
      </c>
      <c r="AC407" s="30">
        <f t="shared" si="201"/>
        <v>6.435185183363501E-3</v>
      </c>
      <c r="AD407" s="30"/>
      <c r="AE407" s="30"/>
    </row>
    <row r="408" spans="1:31" s="3" customFormat="1" x14ac:dyDescent="0.4">
      <c r="A408" s="16" t="str">
        <f t="shared" si="211"/>
        <v>-</v>
      </c>
      <c r="B408" s="16" t="str">
        <f t="shared" si="212"/>
        <v>-</v>
      </c>
      <c r="C408" s="7">
        <v>18</v>
      </c>
      <c r="D408" s="2">
        <v>43437.781273148146</v>
      </c>
      <c r="E408" s="3" t="s">
        <v>1599</v>
      </c>
      <c r="F408" s="3">
        <v>24565</v>
      </c>
      <c r="G408" s="3" t="s">
        <v>110</v>
      </c>
      <c r="H408" s="3">
        <v>3689</v>
      </c>
      <c r="I408" s="3">
        <v>604</v>
      </c>
      <c r="J408" s="3">
        <v>4</v>
      </c>
      <c r="K408" s="3">
        <v>2</v>
      </c>
      <c r="M408" s="2">
        <v>43437.783125000002</v>
      </c>
      <c r="N408" s="2">
        <v>43437.786817129629</v>
      </c>
      <c r="O408" s="3" t="s">
        <v>63</v>
      </c>
      <c r="P408" s="3" t="s">
        <v>64</v>
      </c>
      <c r="Q408" s="3" t="s">
        <v>103</v>
      </c>
      <c r="R408" s="3" t="s">
        <v>19</v>
      </c>
      <c r="S408" s="2">
        <v>43437.782384259262</v>
      </c>
      <c r="T408" s="2">
        <v>43437.782384259262</v>
      </c>
      <c r="U408" s="2">
        <v>43437.787569444445</v>
      </c>
      <c r="V408" s="2">
        <v>43437.787569444445</v>
      </c>
      <c r="X408" s="2">
        <f t="shared" si="197"/>
        <v>43437.781273148146</v>
      </c>
      <c r="Y408" s="33">
        <f t="shared" si="198"/>
        <v>3.6921296268701553E-3</v>
      </c>
      <c r="Z408" s="33">
        <f t="shared" si="199"/>
        <v>7.3842592537403107E-3</v>
      </c>
      <c r="AA408" s="30"/>
      <c r="AB408" s="30">
        <f t="shared" si="200"/>
        <v>7.4074073927477002E-4</v>
      </c>
      <c r="AC408" s="30">
        <f t="shared" si="201"/>
        <v>1.8518518554628827E-3</v>
      </c>
      <c r="AD408" s="30"/>
      <c r="AE408" s="30"/>
    </row>
    <row r="409" spans="1:31" s="3" customFormat="1" x14ac:dyDescent="0.4">
      <c r="A409" s="16" t="str">
        <f t="shared" si="211"/>
        <v>-</v>
      </c>
      <c r="B409" s="16" t="str">
        <f t="shared" si="212"/>
        <v>-</v>
      </c>
      <c r="C409" s="7">
        <v>18</v>
      </c>
      <c r="D409" s="2">
        <v>43437.781712962962</v>
      </c>
      <c r="E409" s="3" t="s">
        <v>1586</v>
      </c>
      <c r="F409" s="3">
        <v>24566</v>
      </c>
      <c r="G409" s="3" t="s">
        <v>32</v>
      </c>
      <c r="H409" s="3">
        <v>3445</v>
      </c>
      <c r="I409" s="3">
        <v>128</v>
      </c>
      <c r="J409" s="3">
        <v>3</v>
      </c>
      <c r="K409" s="3">
        <v>1</v>
      </c>
      <c r="M409" s="2">
        <v>43437.787453703706</v>
      </c>
      <c r="N409" s="2">
        <v>43437.798101851855</v>
      </c>
      <c r="O409" s="3" t="s">
        <v>26</v>
      </c>
      <c r="P409" s="3" t="s">
        <v>27</v>
      </c>
      <c r="Q409" s="3" t="s">
        <v>22</v>
      </c>
      <c r="R409" s="3" t="s">
        <v>23</v>
      </c>
      <c r="S409" s="2">
        <v>43437.788298611114</v>
      </c>
      <c r="T409" s="2">
        <v>43437.788298611114</v>
      </c>
      <c r="U409" s="2">
        <v>43437.797766203701</v>
      </c>
      <c r="V409" s="2">
        <v>43437.797766203701</v>
      </c>
      <c r="X409" s="2">
        <f t="shared" si="197"/>
        <v>43437.781712962962</v>
      </c>
      <c r="Y409" s="33">
        <f t="shared" si="198"/>
        <v>1.0648148148902692E-2</v>
      </c>
      <c r="Z409" s="33">
        <f t="shared" si="199"/>
        <v>1.0648148148902692E-2</v>
      </c>
      <c r="AA409" s="30"/>
      <c r="AB409" s="30">
        <f t="shared" si="200"/>
        <v>0</v>
      </c>
      <c r="AC409" s="30">
        <f t="shared" si="201"/>
        <v>5.7407407439313829E-3</v>
      </c>
      <c r="AD409" s="30"/>
      <c r="AE409" s="30"/>
    </row>
    <row r="410" spans="1:31" s="3" customFormat="1" hidden="1" x14ac:dyDescent="0.4">
      <c r="A410" s="16" t="str">
        <f t="shared" si="211"/>
        <v>-</v>
      </c>
      <c r="B410" s="16" t="str">
        <f t="shared" si="212"/>
        <v>-</v>
      </c>
      <c r="C410" s="7">
        <v>18</v>
      </c>
      <c r="D410" s="2">
        <v>43437.785798611112</v>
      </c>
      <c r="E410" s="3" t="s">
        <v>1600</v>
      </c>
      <c r="F410" s="3">
        <v>24567</v>
      </c>
      <c r="G410" s="3" t="s">
        <v>95</v>
      </c>
      <c r="H410" s="3">
        <v>0</v>
      </c>
      <c r="I410" s="3">
        <v>168</v>
      </c>
      <c r="J410" s="3">
        <v>8</v>
      </c>
      <c r="K410" s="3">
        <v>1</v>
      </c>
      <c r="M410" s="2">
        <v>43437.791180555556</v>
      </c>
      <c r="N410" s="2">
        <v>43437.797858796293</v>
      </c>
      <c r="O410" s="3" t="s">
        <v>20</v>
      </c>
      <c r="P410" s="3" t="s">
        <v>21</v>
      </c>
      <c r="Q410" s="3" t="s">
        <v>33</v>
      </c>
      <c r="R410" s="3" t="s">
        <v>34</v>
      </c>
      <c r="S410" s="2">
        <v>43437.791261574072</v>
      </c>
      <c r="T410" s="2">
        <v>43437.791261574072</v>
      </c>
      <c r="U410" s="2">
        <v>43437.798900462964</v>
      </c>
      <c r="V410" s="2">
        <v>43437.800266203703</v>
      </c>
      <c r="X410" s="2">
        <f t="shared" si="197"/>
        <v>43437.785798611112</v>
      </c>
      <c r="Y410" s="33">
        <f t="shared" si="198"/>
        <v>6.6782407375285402E-3</v>
      </c>
      <c r="Z410" s="33">
        <f t="shared" si="199"/>
        <v>6.6782407375285402E-3</v>
      </c>
      <c r="AA410" s="30"/>
      <c r="AB410" s="30">
        <f t="shared" si="200"/>
        <v>0</v>
      </c>
      <c r="AC410" s="30">
        <f t="shared" si="201"/>
        <v>5.3819444437976927E-3</v>
      </c>
      <c r="AD410" s="30"/>
      <c r="AE410" s="30"/>
    </row>
    <row r="411" spans="1:31" s="3" customFormat="1" x14ac:dyDescent="0.4">
      <c r="A411" s="16" t="str">
        <f t="shared" si="211"/>
        <v>-</v>
      </c>
      <c r="B411" s="16" t="str">
        <f t="shared" si="212"/>
        <v>-</v>
      </c>
      <c r="C411" s="7">
        <v>18</v>
      </c>
      <c r="D411" s="2">
        <v>43437.786793981482</v>
      </c>
      <c r="E411" s="3" t="s">
        <v>1601</v>
      </c>
      <c r="F411" s="3">
        <v>24568</v>
      </c>
      <c r="G411" s="3" t="s">
        <v>110</v>
      </c>
      <c r="H411" s="3">
        <v>1789</v>
      </c>
      <c r="I411" s="3">
        <v>908</v>
      </c>
      <c r="J411" s="3">
        <v>2</v>
      </c>
      <c r="K411" s="3">
        <v>1</v>
      </c>
      <c r="M411" s="2">
        <v>43437.789722222224</v>
      </c>
      <c r="N411" s="2">
        <v>43437.800706018519</v>
      </c>
      <c r="O411" s="3" t="s">
        <v>46</v>
      </c>
      <c r="P411" s="3" t="s">
        <v>47</v>
      </c>
      <c r="Q411" s="3" t="s">
        <v>77</v>
      </c>
      <c r="R411" s="3" t="s">
        <v>78</v>
      </c>
      <c r="S411" s="2">
        <v>43437.789756944447</v>
      </c>
      <c r="T411" s="2">
        <v>43437.789826388886</v>
      </c>
      <c r="U411" s="2">
        <v>43437.797754629632</v>
      </c>
      <c r="V411" s="2">
        <v>43437.803726851853</v>
      </c>
      <c r="X411" s="2">
        <f t="shared" si="197"/>
        <v>43437.786793981482</v>
      </c>
      <c r="Y411" s="33">
        <f t="shared" si="198"/>
        <v>1.0983796295477077E-2</v>
      </c>
      <c r="Z411" s="33">
        <f t="shared" si="199"/>
        <v>1.0983796295477077E-2</v>
      </c>
      <c r="AA411" s="30"/>
      <c r="AB411" s="30">
        <f t="shared" si="200"/>
        <v>0</v>
      </c>
      <c r="AC411" s="30">
        <f t="shared" si="201"/>
        <v>2.9282407413120382E-3</v>
      </c>
      <c r="AD411" s="30"/>
      <c r="AE411" s="30"/>
    </row>
    <row r="412" spans="1:31" s="3" customFormat="1" hidden="1" x14ac:dyDescent="0.4">
      <c r="A412" s="16" t="str">
        <f t="shared" si="211"/>
        <v>-</v>
      </c>
      <c r="B412" s="16" t="str">
        <f t="shared" si="212"/>
        <v>-</v>
      </c>
      <c r="C412" s="7">
        <v>18</v>
      </c>
      <c r="D412" s="2">
        <v>43437.787199074075</v>
      </c>
      <c r="E412" s="3" t="s">
        <v>1602</v>
      </c>
      <c r="F412" s="3">
        <v>24569</v>
      </c>
      <c r="G412" s="3" t="s">
        <v>95</v>
      </c>
      <c r="H412" s="3">
        <v>0</v>
      </c>
      <c r="I412" s="3">
        <v>502</v>
      </c>
      <c r="J412" s="3">
        <v>6</v>
      </c>
      <c r="K412" s="3">
        <v>1</v>
      </c>
      <c r="M412" s="2">
        <v>43437.79074074074</v>
      </c>
      <c r="N412" s="2">
        <v>43437.81318287037</v>
      </c>
      <c r="O412" s="3" t="s">
        <v>44</v>
      </c>
      <c r="P412" s="3" t="s">
        <v>45</v>
      </c>
      <c r="Q412" s="3" t="s">
        <v>103</v>
      </c>
      <c r="R412" s="3" t="s">
        <v>19</v>
      </c>
      <c r="S412" s="2">
        <v>43437.792060185187</v>
      </c>
      <c r="T412" s="2">
        <v>43437.792060185187</v>
      </c>
      <c r="U412" s="2">
        <v>43437.799467592595</v>
      </c>
      <c r="V412" s="2">
        <v>43437.808877314812</v>
      </c>
      <c r="X412" s="2">
        <f t="shared" si="197"/>
        <v>43437.787199074075</v>
      </c>
      <c r="Y412" s="33">
        <f t="shared" si="198"/>
        <v>2.2442129629780538E-2</v>
      </c>
      <c r="Z412" s="33">
        <f t="shared" si="199"/>
        <v>2.2442129629780538E-2</v>
      </c>
      <c r="AA412" s="30"/>
      <c r="AB412" s="30">
        <f t="shared" si="200"/>
        <v>0</v>
      </c>
      <c r="AC412" s="30">
        <f t="shared" si="201"/>
        <v>3.5416666651144624E-3</v>
      </c>
      <c r="AD412" s="30"/>
      <c r="AE412" s="30"/>
    </row>
    <row r="413" spans="1:31" s="3" customFormat="1" x14ac:dyDescent="0.4">
      <c r="A413" s="16" t="str">
        <f t="shared" si="211"/>
        <v>-</v>
      </c>
      <c r="B413" s="16" t="str">
        <f t="shared" si="212"/>
        <v>-</v>
      </c>
      <c r="C413" s="7">
        <v>18</v>
      </c>
      <c r="D413" s="2">
        <v>43437.788078703707</v>
      </c>
      <c r="E413" s="3" t="s">
        <v>1604</v>
      </c>
      <c r="F413" s="3">
        <v>24572</v>
      </c>
      <c r="G413" s="3" t="s">
        <v>32</v>
      </c>
      <c r="H413" s="3">
        <v>2977</v>
      </c>
      <c r="I413" s="3">
        <v>857</v>
      </c>
      <c r="J413" s="3">
        <v>1</v>
      </c>
      <c r="K413" s="3">
        <v>4</v>
      </c>
      <c r="M413" s="2">
        <v>43437.796087962961</v>
      </c>
      <c r="N413" s="2">
        <v>43437.803379629629</v>
      </c>
      <c r="O413" s="3" t="s">
        <v>30</v>
      </c>
      <c r="P413" s="3" t="s">
        <v>31</v>
      </c>
      <c r="Q413" s="3" t="s">
        <v>48</v>
      </c>
      <c r="R413" s="3" t="s">
        <v>49</v>
      </c>
      <c r="S413" s="2">
        <v>43437.796875</v>
      </c>
      <c r="T413" s="2">
        <v>43437.796875</v>
      </c>
      <c r="U413" s="2">
        <v>43437.804155092592</v>
      </c>
      <c r="V413" s="2">
        <v>43437.804155092592</v>
      </c>
      <c r="X413" s="2">
        <f t="shared" si="197"/>
        <v>43437.788078703707</v>
      </c>
      <c r="Y413" s="33">
        <f t="shared" si="198"/>
        <v>7.291666668606922E-3</v>
      </c>
      <c r="Z413" s="33">
        <f t="shared" si="199"/>
        <v>2.9166666674427688E-2</v>
      </c>
      <c r="AA413" s="30"/>
      <c r="AB413" s="30">
        <f t="shared" si="200"/>
        <v>0</v>
      </c>
      <c r="AC413" s="30">
        <f t="shared" si="201"/>
        <v>8.0092592543223873E-3</v>
      </c>
      <c r="AD413" s="30"/>
      <c r="AE413" s="30"/>
    </row>
    <row r="414" spans="1:31" s="3" customFormat="1" x14ac:dyDescent="0.4">
      <c r="A414" s="16" t="str">
        <f t="shared" si="211"/>
        <v>-</v>
      </c>
      <c r="B414" s="16" t="str">
        <f t="shared" si="212"/>
        <v>-</v>
      </c>
      <c r="C414" s="7">
        <v>18</v>
      </c>
      <c r="D414" s="2">
        <v>43437.78979166667</v>
      </c>
      <c r="E414" s="3" t="s">
        <v>1605</v>
      </c>
      <c r="F414" s="3">
        <v>24574</v>
      </c>
      <c r="G414" s="3" t="s">
        <v>65</v>
      </c>
      <c r="H414" s="3">
        <v>6318</v>
      </c>
      <c r="I414" s="3">
        <v>35</v>
      </c>
      <c r="J414" s="3">
        <v>5</v>
      </c>
      <c r="K414" s="3">
        <v>1</v>
      </c>
      <c r="M414" s="2">
        <v>43437.798217592594</v>
      </c>
      <c r="N414" s="2">
        <v>43437.800625000003</v>
      </c>
      <c r="O414" s="3" t="s">
        <v>61</v>
      </c>
      <c r="P414" s="3" t="s">
        <v>62</v>
      </c>
      <c r="Q414" s="3" t="s">
        <v>22</v>
      </c>
      <c r="R414" s="3" t="s">
        <v>23</v>
      </c>
      <c r="S414" s="2">
        <v>43437.800046296295</v>
      </c>
      <c r="T414" s="2">
        <v>43437.800046296295</v>
      </c>
      <c r="U414" s="2">
        <v>43437.803726851853</v>
      </c>
      <c r="V414" s="2">
        <v>43437.801712962966</v>
      </c>
      <c r="X414" s="2">
        <f t="shared" si="197"/>
        <v>43437.78979166667</v>
      </c>
      <c r="Y414" s="33">
        <f t="shared" si="198"/>
        <v>2.4074074099189602E-3</v>
      </c>
      <c r="Z414" s="33">
        <f t="shared" si="199"/>
        <v>2.4074074099189602E-3</v>
      </c>
      <c r="AA414" s="30"/>
      <c r="AB414" s="30">
        <f t="shared" si="200"/>
        <v>0</v>
      </c>
      <c r="AC414" s="30">
        <f t="shared" si="201"/>
        <v>8.4259259238024242E-3</v>
      </c>
      <c r="AD414" s="30"/>
      <c r="AE414" s="30"/>
    </row>
    <row r="415" spans="1:31" s="3" customFormat="1" x14ac:dyDescent="0.4">
      <c r="A415" s="16" t="str">
        <f t="shared" si="211"/>
        <v>-</v>
      </c>
      <c r="B415" s="16" t="str">
        <f t="shared" si="212"/>
        <v>-</v>
      </c>
      <c r="C415" s="7">
        <v>18</v>
      </c>
      <c r="D415" s="2">
        <v>43437.790671296294</v>
      </c>
      <c r="E415" s="3" t="s">
        <v>1606</v>
      </c>
      <c r="F415" s="3">
        <v>24575</v>
      </c>
      <c r="G415" s="3" t="s">
        <v>32</v>
      </c>
      <c r="H415" s="3">
        <v>4013</v>
      </c>
      <c r="I415" s="3">
        <v>703</v>
      </c>
      <c r="J415" s="3">
        <v>7</v>
      </c>
      <c r="K415" s="3">
        <v>1</v>
      </c>
      <c r="M415" s="2">
        <v>43437.793368055558</v>
      </c>
      <c r="N415" s="2">
        <v>43437.800127314818</v>
      </c>
      <c r="O415" s="3" t="s">
        <v>36</v>
      </c>
      <c r="P415" s="3" t="s">
        <v>37</v>
      </c>
      <c r="Q415" s="3" t="s">
        <v>68</v>
      </c>
      <c r="R415" s="3" t="s">
        <v>69</v>
      </c>
      <c r="S415" s="2">
        <v>43437.796018518522</v>
      </c>
      <c r="T415" s="2">
        <v>43437.796018518522</v>
      </c>
      <c r="U415" s="2">
        <v>43437.806747685187</v>
      </c>
      <c r="V415" s="2">
        <v>43437.806747685187</v>
      </c>
      <c r="X415" s="2">
        <f t="shared" si="197"/>
        <v>43437.790671296294</v>
      </c>
      <c r="Y415" s="33">
        <f t="shared" si="198"/>
        <v>6.7592592604341917E-3</v>
      </c>
      <c r="Z415" s="33">
        <f t="shared" si="199"/>
        <v>6.7592592604341917E-3</v>
      </c>
      <c r="AA415" s="30"/>
      <c r="AB415" s="30">
        <f t="shared" si="200"/>
        <v>0</v>
      </c>
      <c r="AC415" s="30">
        <f t="shared" si="201"/>
        <v>2.6967592639266513E-3</v>
      </c>
      <c r="AD415" s="30"/>
      <c r="AE415" s="30"/>
    </row>
    <row r="416" spans="1:31" s="3" customFormat="1" hidden="1" x14ac:dyDescent="0.4">
      <c r="A416" s="16" t="str">
        <f t="shared" si="211"/>
        <v>-</v>
      </c>
      <c r="B416" s="16" t="str">
        <f t="shared" si="212"/>
        <v>-</v>
      </c>
      <c r="C416" s="7">
        <v>18</v>
      </c>
      <c r="D416" s="2">
        <v>43437.791250000002</v>
      </c>
      <c r="E416" s="3" t="s">
        <v>1608</v>
      </c>
      <c r="F416" s="3">
        <v>24577</v>
      </c>
      <c r="G416" s="3" t="s">
        <v>95</v>
      </c>
      <c r="H416" s="3">
        <v>0</v>
      </c>
      <c r="I416" s="3">
        <v>901</v>
      </c>
      <c r="J416" s="3">
        <v>8</v>
      </c>
      <c r="K416" s="3">
        <v>3</v>
      </c>
      <c r="M416" s="2">
        <v>43437.795925925922</v>
      </c>
      <c r="N416" s="2">
        <v>43437.806898148148</v>
      </c>
      <c r="O416" s="3" t="s">
        <v>57</v>
      </c>
      <c r="P416" s="3" t="s">
        <v>58</v>
      </c>
      <c r="Q416" s="3" t="s">
        <v>48</v>
      </c>
      <c r="R416" s="3" t="s">
        <v>49</v>
      </c>
      <c r="S416" s="2">
        <v>43437.797199074077</v>
      </c>
      <c r="T416" s="2">
        <v>43437.797199074077</v>
      </c>
      <c r="U416" s="2">
        <v>43437.807569444441</v>
      </c>
      <c r="V416" s="2">
        <v>43437.807569444441</v>
      </c>
      <c r="X416" s="2">
        <f t="shared" si="197"/>
        <v>43437.791250000002</v>
      </c>
      <c r="Y416" s="33">
        <f t="shared" si="198"/>
        <v>1.0972222225973383E-2</v>
      </c>
      <c r="Z416" s="33">
        <f t="shared" si="199"/>
        <v>3.2916666677920148E-2</v>
      </c>
      <c r="AA416" s="30"/>
      <c r="AB416" s="30">
        <f t="shared" si="200"/>
        <v>0</v>
      </c>
      <c r="AC416" s="30">
        <f t="shared" si="201"/>
        <v>4.6759259203099646E-3</v>
      </c>
      <c r="AD416" s="30"/>
      <c r="AE416" s="30"/>
    </row>
    <row r="417" spans="1:33" s="3" customFormat="1" hidden="1" x14ac:dyDescent="0.4">
      <c r="A417" s="16" t="str">
        <f t="shared" si="211"/>
        <v>-</v>
      </c>
      <c r="B417" s="16" t="str">
        <f t="shared" si="212"/>
        <v>-</v>
      </c>
      <c r="C417" s="7">
        <v>18</v>
      </c>
      <c r="D417" s="2">
        <v>43437.791643518518</v>
      </c>
      <c r="E417" s="3" t="s">
        <v>1609</v>
      </c>
      <c r="F417" s="3">
        <v>24578</v>
      </c>
      <c r="G417" s="3" t="s">
        <v>95</v>
      </c>
      <c r="H417" s="3">
        <v>0</v>
      </c>
      <c r="I417" s="3">
        <v>558</v>
      </c>
      <c r="J417" s="3">
        <v>4</v>
      </c>
      <c r="K417" s="3">
        <v>1</v>
      </c>
      <c r="M417" s="2">
        <v>43437.800034722219</v>
      </c>
      <c r="N417" s="2">
        <v>43437.807395833333</v>
      </c>
      <c r="O417" s="3" t="s">
        <v>20</v>
      </c>
      <c r="P417" s="3" t="s">
        <v>21</v>
      </c>
      <c r="Q417" s="3" t="s">
        <v>103</v>
      </c>
      <c r="R417" s="3" t="s">
        <v>19</v>
      </c>
      <c r="S417" s="2">
        <v>43437.803194444445</v>
      </c>
      <c r="T417" s="2">
        <v>43437.804513888892</v>
      </c>
      <c r="U417" s="2">
        <v>43437.810173611113</v>
      </c>
      <c r="V417" s="2">
        <v>43437.814201388886</v>
      </c>
      <c r="X417" s="2">
        <f t="shared" si="197"/>
        <v>43437.791643518518</v>
      </c>
      <c r="Y417" s="33">
        <f t="shared" si="198"/>
        <v>7.3611111147329211E-3</v>
      </c>
      <c r="Z417" s="33">
        <f t="shared" si="199"/>
        <v>7.3611111147329211E-3</v>
      </c>
      <c r="AA417" s="30"/>
      <c r="AB417" s="30">
        <f t="shared" si="200"/>
        <v>0</v>
      </c>
      <c r="AC417" s="30">
        <f t="shared" si="201"/>
        <v>8.3912037007394247E-3</v>
      </c>
      <c r="AD417" s="30"/>
      <c r="AE417" s="30"/>
    </row>
    <row r="418" spans="1:33" s="3" customFormat="1" hidden="1" x14ac:dyDescent="0.4">
      <c r="A418" s="16" t="str">
        <f t="shared" ref="A418:A437" si="213">IF(W418&gt;0, "★", "-")</f>
        <v>★</v>
      </c>
      <c r="B418" s="16" t="str">
        <f t="shared" ref="B418:B437" si="214">IF(L418&gt;0, "☆", "-")</f>
        <v>☆</v>
      </c>
      <c r="C418" s="7">
        <v>18</v>
      </c>
      <c r="D418" s="2">
        <v>43437.709328703706</v>
      </c>
      <c r="E418" s="3" t="s">
        <v>1556</v>
      </c>
      <c r="F418" s="3">
        <v>24469</v>
      </c>
      <c r="G418" s="3" t="s">
        <v>18</v>
      </c>
      <c r="H418" s="3">
        <v>8230</v>
      </c>
      <c r="I418" s="3">
        <v>911</v>
      </c>
      <c r="J418" s="3">
        <v>13</v>
      </c>
      <c r="K418" s="3">
        <v>3</v>
      </c>
      <c r="L418" s="2">
        <v>43437.730879629627</v>
      </c>
      <c r="O418" s="3" t="s">
        <v>61</v>
      </c>
      <c r="P418" s="3" t="s">
        <v>62</v>
      </c>
      <c r="Q418" s="3" t="s">
        <v>43</v>
      </c>
      <c r="R418" s="3" t="s">
        <v>89</v>
      </c>
      <c r="S418" s="2">
        <v>43437.750983796293</v>
      </c>
      <c r="U418" s="2">
        <v>43437.764687499999</v>
      </c>
      <c r="W418" s="2">
        <v>43437.750983796293</v>
      </c>
      <c r="X418" s="2">
        <f t="shared" ref="X418:X437" si="215">IF(W418&gt;0,W418,D418)</f>
        <v>43437.750983796293</v>
      </c>
      <c r="Y418" s="33">
        <f t="shared" ref="Y418:Y437" si="216">N418-M418</f>
        <v>0</v>
      </c>
      <c r="Z418" s="33">
        <f t="shared" ref="Z418:Z437" si="217">Y418*K418</f>
        <v>0</v>
      </c>
      <c r="AA418" s="10"/>
      <c r="AB418" s="10">
        <f t="shared" ref="AB418:AB437" si="218">IF(IF(A418="☆",L418-S418,M418-S418)&lt;0,0,IF(A418="☆",L418-S418,M418-S418))</f>
        <v>0</v>
      </c>
      <c r="AC418" s="10">
        <f>IF(IF(B418="☆",(IF(L418&gt;S418,L418-X418,S418-X418)),M418-X418)&lt;0,0,IF(B418="☆",(IF(L418&gt;S418,L418-X418,S418-X418)),M418-X418))</f>
        <v>0</v>
      </c>
      <c r="AD418" s="30"/>
      <c r="AE418" s="30"/>
    </row>
    <row r="419" spans="1:33" s="3" customFormat="1" hidden="1" x14ac:dyDescent="0.4">
      <c r="A419" s="16" t="str">
        <f t="shared" si="213"/>
        <v>★</v>
      </c>
      <c r="B419" s="16" t="str">
        <f t="shared" si="214"/>
        <v>☆</v>
      </c>
      <c r="C419" s="7">
        <v>18</v>
      </c>
      <c r="D419" s="2">
        <v>43437.744351851848</v>
      </c>
      <c r="E419" s="3" t="s">
        <v>1559</v>
      </c>
      <c r="F419" s="3">
        <v>24524</v>
      </c>
      <c r="G419" s="3" t="s">
        <v>32</v>
      </c>
      <c r="H419" s="3">
        <v>1340</v>
      </c>
      <c r="I419" s="3">
        <v>18</v>
      </c>
      <c r="J419" s="3">
        <v>10</v>
      </c>
      <c r="K419" s="3">
        <v>1</v>
      </c>
      <c r="L419" s="2">
        <v>43437.758923611109</v>
      </c>
      <c r="O419" s="3" t="s">
        <v>103</v>
      </c>
      <c r="P419" s="3" t="s">
        <v>19</v>
      </c>
      <c r="Q419" s="3" t="s">
        <v>38</v>
      </c>
      <c r="R419" s="3" t="s">
        <v>106</v>
      </c>
      <c r="S419" s="2">
        <v>43437.758055555554</v>
      </c>
      <c r="U419" s="2">
        <v>43437.768634259257</v>
      </c>
      <c r="W419" s="2">
        <v>43437.751273148147</v>
      </c>
      <c r="X419" s="2">
        <f t="shared" si="215"/>
        <v>43437.751273148147</v>
      </c>
      <c r="Y419" s="33">
        <f t="shared" si="216"/>
        <v>0</v>
      </c>
      <c r="Z419" s="33">
        <f t="shared" si="217"/>
        <v>0</v>
      </c>
      <c r="AA419" s="30"/>
      <c r="AB419" s="10">
        <f t="shared" si="218"/>
        <v>0</v>
      </c>
      <c r="AC419" s="10">
        <f>IF(IF(B419="☆",(IF(L419&gt;S419,L419-X419,S419-X419)),M419-X419)&lt;0,0,IF(B419="☆",(IF(L419&gt;S419,L419-X419,S419-X419)),M419-X419))</f>
        <v>7.6504629614646547E-3</v>
      </c>
      <c r="AD419" s="30"/>
      <c r="AE419" s="30"/>
    </row>
    <row r="420" spans="1:33" s="3" customFormat="1" hidden="1" x14ac:dyDescent="0.4">
      <c r="A420" s="16" t="str">
        <f t="shared" si="213"/>
        <v>★</v>
      </c>
      <c r="B420" s="16" t="str">
        <f t="shared" si="214"/>
        <v>☆</v>
      </c>
      <c r="C420" s="7">
        <v>18</v>
      </c>
      <c r="D420" s="2">
        <v>43437.746342592596</v>
      </c>
      <c r="E420" s="3" t="s">
        <v>1580</v>
      </c>
      <c r="F420" s="3">
        <v>24526</v>
      </c>
      <c r="G420" s="3" t="s">
        <v>97</v>
      </c>
      <c r="H420" s="3">
        <v>1946</v>
      </c>
      <c r="I420" s="3">
        <v>12</v>
      </c>
      <c r="J420" s="3">
        <v>11</v>
      </c>
      <c r="K420" s="3">
        <v>1</v>
      </c>
      <c r="L420" s="2">
        <v>43437.746527777781</v>
      </c>
      <c r="O420" s="3" t="s">
        <v>51</v>
      </c>
      <c r="P420" s="3" t="s">
        <v>52</v>
      </c>
      <c r="Q420" s="3" t="s">
        <v>44</v>
      </c>
      <c r="R420" s="3" t="s">
        <v>45</v>
      </c>
      <c r="S420" s="2">
        <v>43437.768784722219</v>
      </c>
      <c r="U420" s="2">
        <v>43437.776134259257</v>
      </c>
      <c r="W420" s="2">
        <v>43437.75277777778</v>
      </c>
      <c r="X420" s="2">
        <f t="shared" si="215"/>
        <v>43437.75277777778</v>
      </c>
      <c r="Y420" s="33">
        <f t="shared" si="216"/>
        <v>0</v>
      </c>
      <c r="Z420" s="33">
        <f t="shared" si="217"/>
        <v>0</v>
      </c>
      <c r="AA420" s="30"/>
      <c r="AB420" s="10">
        <f t="shared" si="218"/>
        <v>0</v>
      </c>
      <c r="AC420" s="10">
        <f>IF(IF(B420="☆",(IF(L420&gt;S420,L420-X420,S420-X420)),M420-X420)&lt;0,0,IF(B420="☆",(IF(L420&gt;S420,L420-X420,S420-X420)),M420-X420))</f>
        <v>1.600694443914108E-2</v>
      </c>
      <c r="AD420" s="30"/>
      <c r="AE420" s="30"/>
    </row>
    <row r="421" spans="1:33" s="3" customFormat="1" hidden="1" x14ac:dyDescent="0.4">
      <c r="A421" s="16" t="str">
        <f t="shared" si="213"/>
        <v>-</v>
      </c>
      <c r="B421" s="16" t="str">
        <f t="shared" si="214"/>
        <v>☆</v>
      </c>
      <c r="C421" s="7">
        <v>18</v>
      </c>
      <c r="D421" s="2">
        <v>43437.752210648148</v>
      </c>
      <c r="E421" s="3" t="s">
        <v>1577</v>
      </c>
      <c r="F421" s="3">
        <v>24532</v>
      </c>
      <c r="G421" s="3" t="s">
        <v>32</v>
      </c>
      <c r="H421" s="3">
        <v>3445</v>
      </c>
      <c r="I421" s="3">
        <v>102</v>
      </c>
      <c r="J421" s="3">
        <v>1</v>
      </c>
      <c r="K421" s="3">
        <v>1</v>
      </c>
      <c r="L421" s="2">
        <v>43437.753622685188</v>
      </c>
      <c r="O421" s="3" t="s">
        <v>48</v>
      </c>
      <c r="P421" s="3" t="s">
        <v>49</v>
      </c>
      <c r="Q421" s="3" t="s">
        <v>26</v>
      </c>
      <c r="R421" s="3" t="s">
        <v>27</v>
      </c>
      <c r="S421" s="2">
        <v>43437.75885416667</v>
      </c>
      <c r="U421" s="2">
        <v>43437.76221064815</v>
      </c>
      <c r="X421" s="2">
        <f t="shared" si="215"/>
        <v>43437.752210648148</v>
      </c>
      <c r="Y421" s="33">
        <f t="shared" si="216"/>
        <v>0</v>
      </c>
      <c r="Z421" s="33">
        <f t="shared" si="217"/>
        <v>0</v>
      </c>
      <c r="AA421" s="30"/>
      <c r="AB421" s="10">
        <f t="shared" si="218"/>
        <v>0</v>
      </c>
      <c r="AC421" s="10"/>
      <c r="AD421" s="30"/>
      <c r="AE421" s="30"/>
      <c r="AG421" s="7" t="s">
        <v>1663</v>
      </c>
    </row>
    <row r="422" spans="1:33" s="3" customFormat="1" hidden="1" x14ac:dyDescent="0.4">
      <c r="A422" s="16" t="str">
        <f t="shared" si="213"/>
        <v>-</v>
      </c>
      <c r="B422" s="16" t="str">
        <f t="shared" si="214"/>
        <v>☆</v>
      </c>
      <c r="C422" s="7">
        <v>18</v>
      </c>
      <c r="D422" s="2">
        <v>43437.75304398148</v>
      </c>
      <c r="E422" s="3" t="s">
        <v>1584</v>
      </c>
      <c r="F422" s="3">
        <v>24535</v>
      </c>
      <c r="G422" s="3" t="s">
        <v>97</v>
      </c>
      <c r="H422" s="3">
        <v>8242</v>
      </c>
      <c r="I422" s="3">
        <v>151</v>
      </c>
      <c r="J422" s="3">
        <v>1</v>
      </c>
      <c r="K422" s="3">
        <v>1</v>
      </c>
      <c r="L422" s="2">
        <v>43437.753946759258</v>
      </c>
      <c r="O422" s="3" t="s">
        <v>103</v>
      </c>
      <c r="P422" s="3" t="s">
        <v>19</v>
      </c>
      <c r="Q422" s="3" t="s">
        <v>61</v>
      </c>
      <c r="R422" s="3" t="s">
        <v>62</v>
      </c>
      <c r="S422" s="2">
        <v>43437.765914351854</v>
      </c>
      <c r="U422" s="2">
        <v>43437.772511574076</v>
      </c>
      <c r="X422" s="2">
        <f t="shared" si="215"/>
        <v>43437.75304398148</v>
      </c>
      <c r="Y422" s="33">
        <f t="shared" si="216"/>
        <v>0</v>
      </c>
      <c r="Z422" s="33">
        <f t="shared" si="217"/>
        <v>0</v>
      </c>
      <c r="AA422" s="30"/>
      <c r="AB422" s="10">
        <f t="shared" si="218"/>
        <v>0</v>
      </c>
      <c r="AC422" s="10">
        <f>IF(IF(B422="☆",(IF(L422&gt;S422,L422-X422,S422-X422)),M422-X422)&lt;0,0,IF(B422="☆",(IF(L422&gt;S422,L422-X422,S422-X422)),M422-X422))</f>
        <v>1.287037037400296E-2</v>
      </c>
      <c r="AD422" s="30"/>
      <c r="AE422" s="30"/>
    </row>
    <row r="423" spans="1:33" s="3" customFormat="1" hidden="1" x14ac:dyDescent="0.4">
      <c r="A423" s="16" t="str">
        <f t="shared" si="213"/>
        <v>-</v>
      </c>
      <c r="B423" s="16" t="str">
        <f t="shared" si="214"/>
        <v>☆</v>
      </c>
      <c r="C423" s="7">
        <v>18</v>
      </c>
      <c r="D423" s="2">
        <v>43437.754016203704</v>
      </c>
      <c r="E423" s="3" t="s">
        <v>1577</v>
      </c>
      <c r="F423" s="3">
        <v>24536</v>
      </c>
      <c r="G423" s="3" t="s">
        <v>32</v>
      </c>
      <c r="H423" s="3">
        <v>3445</v>
      </c>
      <c r="I423" s="3">
        <v>581</v>
      </c>
      <c r="J423" s="3">
        <v>1</v>
      </c>
      <c r="K423" s="3">
        <v>1</v>
      </c>
      <c r="L423" s="2">
        <v>43437.754861111112</v>
      </c>
      <c r="O423" s="3" t="s">
        <v>48</v>
      </c>
      <c r="P423" s="3" t="s">
        <v>49</v>
      </c>
      <c r="Q423" s="3" t="s">
        <v>57</v>
      </c>
      <c r="R423" s="3" t="s">
        <v>58</v>
      </c>
      <c r="S423" s="2">
        <v>43437.75953703704</v>
      </c>
      <c r="U423" s="2">
        <v>43437.767511574071</v>
      </c>
      <c r="X423" s="2">
        <f t="shared" si="215"/>
        <v>43437.754016203704</v>
      </c>
      <c r="Y423" s="33">
        <f t="shared" si="216"/>
        <v>0</v>
      </c>
      <c r="Z423" s="33">
        <f t="shared" si="217"/>
        <v>0</v>
      </c>
      <c r="AA423" s="30"/>
      <c r="AB423" s="10">
        <f t="shared" si="218"/>
        <v>0</v>
      </c>
      <c r="AC423" s="10">
        <f>IF(IF(B423="☆",(IF(L423&gt;S423,L423-X423,S423-X423)),M423-X423)&lt;0,0,IF(B423="☆",(IF(L423&gt;S423,L423-X423,S423-X423)),M423-X423))</f>
        <v>5.5208333360496908E-3</v>
      </c>
      <c r="AD423" s="30"/>
      <c r="AE423" s="30"/>
      <c r="AG423" s="7" t="s">
        <v>1664</v>
      </c>
    </row>
    <row r="424" spans="1:33" s="3" customFormat="1" hidden="1" x14ac:dyDescent="0.4">
      <c r="A424" s="16" t="str">
        <f t="shared" si="213"/>
        <v>-</v>
      </c>
      <c r="B424" s="16" t="str">
        <f t="shared" si="214"/>
        <v>☆</v>
      </c>
      <c r="C424" s="7">
        <v>18</v>
      </c>
      <c r="D424" s="2">
        <v>43437.755185185182</v>
      </c>
      <c r="E424" s="3" t="s">
        <v>1577</v>
      </c>
      <c r="F424" s="3">
        <v>24538</v>
      </c>
      <c r="G424" s="3" t="s">
        <v>32</v>
      </c>
      <c r="H424" s="3">
        <v>3445</v>
      </c>
      <c r="I424" s="3">
        <v>708</v>
      </c>
      <c r="J424" s="3">
        <v>1</v>
      </c>
      <c r="K424" s="3">
        <v>1</v>
      </c>
      <c r="L424" s="2">
        <v>43437.761446759258</v>
      </c>
      <c r="O424" s="3" t="s">
        <v>48</v>
      </c>
      <c r="P424" s="3" t="s">
        <v>49</v>
      </c>
      <c r="Q424" s="3" t="s">
        <v>26</v>
      </c>
      <c r="R424" s="3" t="s">
        <v>27</v>
      </c>
      <c r="S424" s="2">
        <v>43437.761099537034</v>
      </c>
      <c r="U424" s="2">
        <v>43437.764456018522</v>
      </c>
      <c r="X424" s="2">
        <f t="shared" si="215"/>
        <v>43437.755185185182</v>
      </c>
      <c r="Y424" s="33">
        <f t="shared" si="216"/>
        <v>0</v>
      </c>
      <c r="Z424" s="33">
        <f t="shared" si="217"/>
        <v>0</v>
      </c>
      <c r="AA424" s="30"/>
      <c r="AB424" s="10">
        <f t="shared" si="218"/>
        <v>0</v>
      </c>
      <c r="AC424" s="10"/>
      <c r="AD424" s="30"/>
      <c r="AE424" s="30"/>
      <c r="AG424" s="7" t="s">
        <v>1665</v>
      </c>
    </row>
    <row r="425" spans="1:33" s="3" customFormat="1" hidden="1" x14ac:dyDescent="0.4">
      <c r="A425" s="16" t="str">
        <f t="shared" si="213"/>
        <v>-</v>
      </c>
      <c r="B425" s="16" t="str">
        <f t="shared" si="214"/>
        <v>☆</v>
      </c>
      <c r="C425" s="7">
        <v>18</v>
      </c>
      <c r="D425" s="2">
        <v>43437.755486111113</v>
      </c>
      <c r="E425" s="3" t="s">
        <v>1585</v>
      </c>
      <c r="F425" s="3">
        <v>24539</v>
      </c>
      <c r="G425" s="3" t="s">
        <v>65</v>
      </c>
      <c r="H425" s="3">
        <v>3577</v>
      </c>
      <c r="I425" s="3">
        <v>127</v>
      </c>
      <c r="J425" s="3">
        <v>1</v>
      </c>
      <c r="K425" s="3">
        <v>3</v>
      </c>
      <c r="L425" s="2">
        <v>43437.756319444445</v>
      </c>
      <c r="O425" s="3" t="s">
        <v>38</v>
      </c>
      <c r="P425" s="3" t="s">
        <v>106</v>
      </c>
      <c r="Q425" s="3" t="s">
        <v>24</v>
      </c>
      <c r="R425" s="3" t="s">
        <v>25</v>
      </c>
      <c r="S425" s="2">
        <v>43437.77039351852</v>
      </c>
      <c r="U425" s="2">
        <v>43437.77920138889</v>
      </c>
      <c r="X425" s="2">
        <f t="shared" si="215"/>
        <v>43437.755486111113</v>
      </c>
      <c r="Y425" s="33">
        <f t="shared" si="216"/>
        <v>0</v>
      </c>
      <c r="Z425" s="33">
        <f t="shared" si="217"/>
        <v>0</v>
      </c>
      <c r="AA425" s="30"/>
      <c r="AB425" s="10">
        <f t="shared" si="218"/>
        <v>0</v>
      </c>
      <c r="AC425" s="10">
        <f t="shared" ref="AC425:AC430" si="219">IF(IF(B425="☆",(IF(L425&gt;S425,L425-X425,S425-X425)),M425-X425)&lt;0,0,IF(B425="☆",(IF(L425&gt;S425,L425-X425,S425-X425)),M425-X425))</f>
        <v>1.4907407407008577E-2</v>
      </c>
      <c r="AD425" s="30"/>
      <c r="AE425" s="30"/>
    </row>
    <row r="426" spans="1:33" s="3" customFormat="1" hidden="1" x14ac:dyDescent="0.4">
      <c r="A426" s="16" t="str">
        <f t="shared" si="213"/>
        <v>-</v>
      </c>
      <c r="B426" s="16" t="str">
        <f t="shared" si="214"/>
        <v>☆</v>
      </c>
      <c r="C426" s="7">
        <v>18</v>
      </c>
      <c r="D426" s="2">
        <v>43437.756643518522</v>
      </c>
      <c r="E426" s="3" t="s">
        <v>1586</v>
      </c>
      <c r="F426" s="3">
        <v>24540</v>
      </c>
      <c r="G426" s="3" t="s">
        <v>95</v>
      </c>
      <c r="H426" s="3">
        <v>0</v>
      </c>
      <c r="I426" s="3">
        <v>920</v>
      </c>
      <c r="J426" s="3">
        <v>1</v>
      </c>
      <c r="K426" s="3">
        <v>1</v>
      </c>
      <c r="L426" s="2">
        <v>43437.756932870368</v>
      </c>
      <c r="O426" s="3" t="s">
        <v>48</v>
      </c>
      <c r="P426" s="3" t="s">
        <v>49</v>
      </c>
      <c r="Q426" s="3" t="s">
        <v>26</v>
      </c>
      <c r="R426" s="3" t="s">
        <v>27</v>
      </c>
      <c r="S426" s="2">
        <v>43437.761446759258</v>
      </c>
      <c r="U426" s="2">
        <v>43437.764803240738</v>
      </c>
      <c r="X426" s="2">
        <f t="shared" si="215"/>
        <v>43437.756643518522</v>
      </c>
      <c r="Y426" s="33">
        <f t="shared" si="216"/>
        <v>0</v>
      </c>
      <c r="Z426" s="33">
        <f t="shared" si="217"/>
        <v>0</v>
      </c>
      <c r="AA426" s="30"/>
      <c r="AB426" s="10">
        <f t="shared" si="218"/>
        <v>0</v>
      </c>
      <c r="AC426" s="10">
        <f t="shared" si="219"/>
        <v>4.8032407357823104E-3</v>
      </c>
      <c r="AD426" s="30"/>
      <c r="AE426" s="30"/>
    </row>
    <row r="427" spans="1:33" s="3" customFormat="1" hidden="1" x14ac:dyDescent="0.4">
      <c r="A427" s="16" t="str">
        <f t="shared" si="213"/>
        <v>-</v>
      </c>
      <c r="B427" s="16" t="str">
        <f t="shared" si="214"/>
        <v>☆</v>
      </c>
      <c r="C427" s="7">
        <v>18</v>
      </c>
      <c r="D427" s="2">
        <v>43437.759976851848</v>
      </c>
      <c r="E427" s="3" t="s">
        <v>1588</v>
      </c>
      <c r="F427" s="3">
        <v>24543</v>
      </c>
      <c r="G427" s="3" t="s">
        <v>95</v>
      </c>
      <c r="H427" s="3">
        <v>0</v>
      </c>
      <c r="I427" s="3">
        <v>971</v>
      </c>
      <c r="J427" s="3">
        <v>1</v>
      </c>
      <c r="K427" s="3">
        <v>1</v>
      </c>
      <c r="L427" s="2">
        <v>43437.76021990741</v>
      </c>
      <c r="O427" s="3" t="s">
        <v>44</v>
      </c>
      <c r="P427" s="3" t="s">
        <v>45</v>
      </c>
      <c r="Q427" s="3" t="s">
        <v>22</v>
      </c>
      <c r="R427" s="3" t="s">
        <v>23</v>
      </c>
      <c r="S427" s="2">
        <v>43437.770138888889</v>
      </c>
      <c r="U427" s="2">
        <v>43437.776365740741</v>
      </c>
      <c r="X427" s="2">
        <f t="shared" si="215"/>
        <v>43437.759976851848</v>
      </c>
      <c r="Y427" s="33">
        <f t="shared" si="216"/>
        <v>0</v>
      </c>
      <c r="Z427" s="33">
        <f t="shared" si="217"/>
        <v>0</v>
      </c>
      <c r="AA427" s="30"/>
      <c r="AB427" s="10">
        <f t="shared" si="218"/>
        <v>0</v>
      </c>
      <c r="AC427" s="10">
        <f t="shared" si="219"/>
        <v>1.0162037040572613E-2</v>
      </c>
      <c r="AD427" s="30"/>
      <c r="AE427" s="30"/>
    </row>
    <row r="428" spans="1:33" s="3" customFormat="1" hidden="1" x14ac:dyDescent="0.4">
      <c r="A428" s="16" t="str">
        <f t="shared" si="213"/>
        <v>-</v>
      </c>
      <c r="B428" s="16" t="str">
        <f t="shared" si="214"/>
        <v>☆</v>
      </c>
      <c r="C428" s="7">
        <v>18</v>
      </c>
      <c r="D428" s="2">
        <v>43437.763831018521</v>
      </c>
      <c r="E428" s="3" t="s">
        <v>1590</v>
      </c>
      <c r="F428" s="3">
        <v>24548</v>
      </c>
      <c r="G428" s="3" t="s">
        <v>18</v>
      </c>
      <c r="H428" s="3">
        <v>3931</v>
      </c>
      <c r="I428" s="3">
        <v>515</v>
      </c>
      <c r="J428" s="3">
        <v>1</v>
      </c>
      <c r="K428" s="3">
        <v>2</v>
      </c>
      <c r="L428" s="2">
        <v>43437.770046296297</v>
      </c>
      <c r="O428" s="3" t="s">
        <v>71</v>
      </c>
      <c r="P428" s="3" t="s">
        <v>72</v>
      </c>
      <c r="Q428" s="3" t="s">
        <v>75</v>
      </c>
      <c r="R428" s="3" t="s">
        <v>76</v>
      </c>
      <c r="S428" s="2">
        <v>43437.768009259256</v>
      </c>
      <c r="U428" s="2">
        <v>43437.775509259256</v>
      </c>
      <c r="X428" s="2">
        <f t="shared" si="215"/>
        <v>43437.763831018521</v>
      </c>
      <c r="Y428" s="33">
        <f t="shared" si="216"/>
        <v>0</v>
      </c>
      <c r="Z428" s="33">
        <f t="shared" si="217"/>
        <v>0</v>
      </c>
      <c r="AA428" s="30"/>
      <c r="AB428" s="10">
        <f t="shared" si="218"/>
        <v>0</v>
      </c>
      <c r="AC428" s="10">
        <f t="shared" si="219"/>
        <v>6.2152777754818089E-3</v>
      </c>
      <c r="AD428" s="30"/>
      <c r="AE428" s="30"/>
      <c r="AG428" s="7" t="s">
        <v>1666</v>
      </c>
    </row>
    <row r="429" spans="1:33" s="3" customFormat="1" hidden="1" x14ac:dyDescent="0.4">
      <c r="A429" s="16" t="str">
        <f t="shared" si="213"/>
        <v>-</v>
      </c>
      <c r="B429" s="16" t="str">
        <f t="shared" si="214"/>
        <v>☆</v>
      </c>
      <c r="C429" s="7">
        <v>18</v>
      </c>
      <c r="D429" s="2">
        <v>43437.766122685185</v>
      </c>
      <c r="E429" s="3" t="s">
        <v>1593</v>
      </c>
      <c r="F429" s="3">
        <v>24551</v>
      </c>
      <c r="G429" s="3" t="s">
        <v>96</v>
      </c>
      <c r="H429" s="3">
        <v>0</v>
      </c>
      <c r="I429" s="3">
        <v>788</v>
      </c>
      <c r="J429" s="3">
        <v>4</v>
      </c>
      <c r="K429" s="3">
        <v>1</v>
      </c>
      <c r="L429" s="2">
        <v>43437.766643518517</v>
      </c>
      <c r="O429" s="3" t="s">
        <v>46</v>
      </c>
      <c r="P429" s="3" t="s">
        <v>47</v>
      </c>
      <c r="Q429" s="3" t="s">
        <v>26</v>
      </c>
      <c r="R429" s="3" t="s">
        <v>27</v>
      </c>
      <c r="S429" s="2">
        <v>43437.778148148151</v>
      </c>
      <c r="U429" s="2">
        <v>43437.784618055557</v>
      </c>
      <c r="X429" s="2">
        <f t="shared" si="215"/>
        <v>43437.766122685185</v>
      </c>
      <c r="Y429" s="33">
        <f t="shared" si="216"/>
        <v>0</v>
      </c>
      <c r="Z429" s="33">
        <f t="shared" si="217"/>
        <v>0</v>
      </c>
      <c r="AA429" s="30"/>
      <c r="AB429" s="10">
        <f t="shared" si="218"/>
        <v>0</v>
      </c>
      <c r="AC429" s="10">
        <f t="shared" si="219"/>
        <v>1.2025462965539191E-2</v>
      </c>
      <c r="AD429" s="30"/>
      <c r="AE429" s="30"/>
    </row>
    <row r="430" spans="1:33" s="3" customFormat="1" hidden="1" x14ac:dyDescent="0.4">
      <c r="A430" s="16" t="str">
        <f t="shared" si="213"/>
        <v>-</v>
      </c>
      <c r="B430" s="16" t="str">
        <f t="shared" si="214"/>
        <v>☆</v>
      </c>
      <c r="C430" s="7">
        <v>18</v>
      </c>
      <c r="D430" s="2">
        <v>43437.769618055558</v>
      </c>
      <c r="E430" s="3" t="s">
        <v>1588</v>
      </c>
      <c r="F430" s="3">
        <v>24553</v>
      </c>
      <c r="G430" s="3" t="s">
        <v>95</v>
      </c>
      <c r="H430" s="3">
        <v>0</v>
      </c>
      <c r="I430" s="3">
        <v>518</v>
      </c>
      <c r="J430" s="3">
        <v>2</v>
      </c>
      <c r="K430" s="3">
        <v>1</v>
      </c>
      <c r="L430" s="2">
        <v>43437.769953703704</v>
      </c>
      <c r="O430" s="3" t="s">
        <v>44</v>
      </c>
      <c r="P430" s="3" t="s">
        <v>45</v>
      </c>
      <c r="Q430" s="3" t="s">
        <v>103</v>
      </c>
      <c r="R430" s="3" t="s">
        <v>19</v>
      </c>
      <c r="S430" s="2">
        <v>43437.780590277776</v>
      </c>
      <c r="U430" s="2">
        <v>43437.786736111113</v>
      </c>
      <c r="X430" s="2">
        <f t="shared" si="215"/>
        <v>43437.769618055558</v>
      </c>
      <c r="Y430" s="33">
        <f t="shared" si="216"/>
        <v>0</v>
      </c>
      <c r="Z430" s="33">
        <f t="shared" si="217"/>
        <v>0</v>
      </c>
      <c r="AA430" s="30"/>
      <c r="AB430" s="10">
        <f t="shared" si="218"/>
        <v>0</v>
      </c>
      <c r="AC430" s="10">
        <f t="shared" si="219"/>
        <v>1.0972222218697425E-2</v>
      </c>
      <c r="AD430" s="30"/>
      <c r="AE430" s="30"/>
    </row>
    <row r="431" spans="1:33" s="3" customFormat="1" hidden="1" x14ac:dyDescent="0.4">
      <c r="A431" s="16" t="str">
        <f t="shared" si="213"/>
        <v>-</v>
      </c>
      <c r="B431" s="16" t="str">
        <f t="shared" si="214"/>
        <v>☆</v>
      </c>
      <c r="C431" s="7">
        <v>18</v>
      </c>
      <c r="D431" s="2">
        <v>43437.770729166667</v>
      </c>
      <c r="E431" s="3" t="s">
        <v>1590</v>
      </c>
      <c r="F431" s="3">
        <v>24555</v>
      </c>
      <c r="G431" s="3" t="s">
        <v>18</v>
      </c>
      <c r="H431" s="3">
        <v>3931</v>
      </c>
      <c r="I431" s="3">
        <v>706</v>
      </c>
      <c r="J431" s="3">
        <v>4</v>
      </c>
      <c r="K431" s="3">
        <v>2</v>
      </c>
      <c r="L431" s="2">
        <v>43437.770949074074</v>
      </c>
      <c r="O431" s="3" t="s">
        <v>71</v>
      </c>
      <c r="P431" s="3" t="s">
        <v>72</v>
      </c>
      <c r="Q431" s="3" t="s">
        <v>75</v>
      </c>
      <c r="R431" s="3" t="s">
        <v>76</v>
      </c>
      <c r="S431" s="2">
        <v>43437.782152777778</v>
      </c>
      <c r="U431" s="2">
        <v>43437.788715277777</v>
      </c>
      <c r="X431" s="2">
        <f t="shared" si="215"/>
        <v>43437.770729166667</v>
      </c>
      <c r="Y431" s="33">
        <f t="shared" si="216"/>
        <v>0</v>
      </c>
      <c r="Z431" s="33">
        <f t="shared" si="217"/>
        <v>0</v>
      </c>
      <c r="AA431" s="30"/>
      <c r="AB431" s="10">
        <f t="shared" si="218"/>
        <v>0</v>
      </c>
      <c r="AC431" s="10"/>
      <c r="AD431" s="30"/>
      <c r="AE431" s="30"/>
      <c r="AG431" s="7" t="s">
        <v>193</v>
      </c>
    </row>
    <row r="432" spans="1:33" s="3" customFormat="1" hidden="1" x14ac:dyDescent="0.4">
      <c r="A432" s="16" t="str">
        <f t="shared" si="213"/>
        <v>-</v>
      </c>
      <c r="B432" s="16" t="str">
        <f t="shared" si="214"/>
        <v>☆</v>
      </c>
      <c r="C432" s="7">
        <v>18</v>
      </c>
      <c r="D432" s="2">
        <v>43437.776747685188</v>
      </c>
      <c r="E432" s="3" t="s">
        <v>1596</v>
      </c>
      <c r="F432" s="3">
        <v>24560</v>
      </c>
      <c r="G432" s="3" t="s">
        <v>32</v>
      </c>
      <c r="H432" s="3">
        <v>1771</v>
      </c>
      <c r="I432" s="3">
        <v>897</v>
      </c>
      <c r="J432" s="3">
        <v>15</v>
      </c>
      <c r="K432" s="3">
        <v>1</v>
      </c>
      <c r="L432" s="2">
        <v>43437.776886574073</v>
      </c>
      <c r="O432" s="3" t="s">
        <v>24</v>
      </c>
      <c r="P432" s="3" t="s">
        <v>25</v>
      </c>
      <c r="Q432" s="3" t="s">
        <v>33</v>
      </c>
      <c r="R432" s="3" t="s">
        <v>34</v>
      </c>
      <c r="S432" s="2">
        <v>43437.786782407406</v>
      </c>
      <c r="U432" s="2">
        <v>43437.792638888888</v>
      </c>
      <c r="X432" s="2">
        <f t="shared" si="215"/>
        <v>43437.776747685188</v>
      </c>
      <c r="Y432" s="33">
        <f t="shared" si="216"/>
        <v>0</v>
      </c>
      <c r="Z432" s="33">
        <f t="shared" si="217"/>
        <v>0</v>
      </c>
      <c r="AA432" s="30"/>
      <c r="AB432" s="30">
        <f t="shared" si="218"/>
        <v>0</v>
      </c>
      <c r="AC432" s="30">
        <f t="shared" ref="AC432:AC437" si="220">IF(IF(B432="☆",(IF(L432&gt;S432,L432-X432,S432-X432)),M432-X432)&lt;0,0,IF(B432="☆",(IF(L432&gt;S432,L432-X432,S432-X432)),M432-X432))</f>
        <v>1.003472221782431E-2</v>
      </c>
      <c r="AD432" s="30"/>
      <c r="AE432" s="30"/>
    </row>
    <row r="433" spans="1:31" s="3" customFormat="1" hidden="1" x14ac:dyDescent="0.4">
      <c r="A433" s="16" t="str">
        <f t="shared" si="213"/>
        <v>★</v>
      </c>
      <c r="B433" s="16" t="str">
        <f t="shared" si="214"/>
        <v>☆</v>
      </c>
      <c r="C433" s="7">
        <v>18</v>
      </c>
      <c r="D433" s="2">
        <v>43437.779687499999</v>
      </c>
      <c r="E433" s="3" t="s">
        <v>1424</v>
      </c>
      <c r="F433" s="3">
        <v>24562</v>
      </c>
      <c r="G433" s="3" t="s">
        <v>18</v>
      </c>
      <c r="H433" s="3">
        <v>5528</v>
      </c>
      <c r="I433" s="3">
        <v>27</v>
      </c>
      <c r="J433" s="3">
        <v>3</v>
      </c>
      <c r="K433" s="3">
        <v>1</v>
      </c>
      <c r="L433" s="2">
        <v>43437.779780092591</v>
      </c>
      <c r="O433" s="3" t="s">
        <v>48</v>
      </c>
      <c r="P433" s="3" t="s">
        <v>49</v>
      </c>
      <c r="Q433" s="3" t="s">
        <v>41</v>
      </c>
      <c r="R433" s="3" t="s">
        <v>42</v>
      </c>
      <c r="S433" s="2">
        <v>43437.786620370367</v>
      </c>
      <c r="U433" s="2">
        <v>43437.791435185187</v>
      </c>
      <c r="W433" s="2">
        <v>43437.786620370367</v>
      </c>
      <c r="X433" s="2">
        <f t="shared" si="215"/>
        <v>43437.786620370367</v>
      </c>
      <c r="Y433" s="33">
        <f t="shared" si="216"/>
        <v>0</v>
      </c>
      <c r="Z433" s="33">
        <f t="shared" si="217"/>
        <v>0</v>
      </c>
      <c r="AA433" s="30"/>
      <c r="AB433" s="30">
        <f t="shared" si="218"/>
        <v>0</v>
      </c>
      <c r="AC433" s="30">
        <f t="shared" si="220"/>
        <v>0</v>
      </c>
      <c r="AD433" s="30"/>
      <c r="AE433" s="30"/>
    </row>
    <row r="434" spans="1:31" s="5" customFormat="1" hidden="1" x14ac:dyDescent="0.4">
      <c r="A434" s="17" t="str">
        <f t="shared" si="213"/>
        <v>-</v>
      </c>
      <c r="B434" s="17" t="str">
        <f t="shared" si="214"/>
        <v>☆</v>
      </c>
      <c r="C434" s="12">
        <v>18</v>
      </c>
      <c r="D434" s="4">
        <v>43437.787997685184</v>
      </c>
      <c r="E434" s="5" t="s">
        <v>1603</v>
      </c>
      <c r="F434" s="5">
        <v>24571</v>
      </c>
      <c r="G434" s="5" t="s">
        <v>110</v>
      </c>
      <c r="H434" s="5">
        <v>6925</v>
      </c>
      <c r="I434" s="5">
        <v>446</v>
      </c>
      <c r="J434" s="5">
        <v>3</v>
      </c>
      <c r="K434" s="5">
        <v>2</v>
      </c>
      <c r="L434" s="4">
        <v>43437.788124999999</v>
      </c>
      <c r="O434" s="5" t="s">
        <v>22</v>
      </c>
      <c r="P434" s="5" t="s">
        <v>23</v>
      </c>
      <c r="Q434" s="5" t="s">
        <v>43</v>
      </c>
      <c r="R434" s="5" t="s">
        <v>89</v>
      </c>
      <c r="S434" s="4">
        <v>43437.796898148146</v>
      </c>
      <c r="U434" s="4">
        <v>43437.807696759257</v>
      </c>
      <c r="X434" s="4">
        <f t="shared" si="215"/>
        <v>43437.787997685184</v>
      </c>
      <c r="Y434" s="34">
        <f t="shared" si="216"/>
        <v>0</v>
      </c>
      <c r="Z434" s="34">
        <f t="shared" si="217"/>
        <v>0</v>
      </c>
      <c r="AA434" s="31"/>
      <c r="AB434" s="31">
        <f t="shared" si="218"/>
        <v>0</v>
      </c>
      <c r="AC434" s="31">
        <f t="shared" si="220"/>
        <v>8.9004629626288079E-3</v>
      </c>
      <c r="AD434" s="31"/>
      <c r="AE434" s="31"/>
    </row>
    <row r="435" spans="1:31" s="21" customFormat="1" hidden="1" x14ac:dyDescent="0.4">
      <c r="A435" s="20" t="str">
        <f t="shared" si="213"/>
        <v>★</v>
      </c>
      <c r="B435" s="20" t="str">
        <f t="shared" si="214"/>
        <v>-</v>
      </c>
      <c r="C435" s="23">
        <v>19</v>
      </c>
      <c r="D435" s="22">
        <v>43437.752638888887</v>
      </c>
      <c r="E435" s="21" t="s">
        <v>1583</v>
      </c>
      <c r="F435" s="21">
        <v>24534</v>
      </c>
      <c r="G435" s="21" t="s">
        <v>95</v>
      </c>
      <c r="H435" s="21">
        <v>0</v>
      </c>
      <c r="I435" s="21">
        <v>172</v>
      </c>
      <c r="J435" s="21">
        <v>7</v>
      </c>
      <c r="K435" s="21">
        <v>2</v>
      </c>
      <c r="M435" s="22">
        <v>43437.791284722225</v>
      </c>
      <c r="N435" s="22">
        <v>43437.795636574076</v>
      </c>
      <c r="O435" s="21" t="s">
        <v>57</v>
      </c>
      <c r="P435" s="21" t="s">
        <v>58</v>
      </c>
      <c r="Q435" s="21" t="s">
        <v>30</v>
      </c>
      <c r="R435" s="21" t="s">
        <v>31</v>
      </c>
      <c r="S435" s="22">
        <v>43437.793541666666</v>
      </c>
      <c r="T435" s="22">
        <v>43437.793541666666</v>
      </c>
      <c r="U435" s="22">
        <v>43437.800219907411</v>
      </c>
      <c r="V435" s="22">
        <v>43437.800567129627</v>
      </c>
      <c r="W435" s="22">
        <v>43437.793541666666</v>
      </c>
      <c r="X435" s="22">
        <f t="shared" si="215"/>
        <v>43437.793541666666</v>
      </c>
      <c r="Y435" s="35">
        <f t="shared" si="216"/>
        <v>4.3518518505152315E-3</v>
      </c>
      <c r="Z435" s="35">
        <f t="shared" si="217"/>
        <v>8.703703701030463E-3</v>
      </c>
      <c r="AA435" s="32">
        <f>SUM(Z435:Z478)</f>
        <v>0.31557870368123986</v>
      </c>
      <c r="AB435" s="26">
        <f t="shared" si="218"/>
        <v>0</v>
      </c>
      <c r="AC435" s="26">
        <f t="shared" si="220"/>
        <v>0</v>
      </c>
      <c r="AD435" s="32">
        <f>AVERAGE(AC435:AC478)</f>
        <v>3.0528639108524658E-3</v>
      </c>
      <c r="AE435" s="32">
        <f>MEDIAN(AC435:AC478)</f>
        <v>2.268518517666962E-3</v>
      </c>
    </row>
    <row r="436" spans="1:31" s="3" customFormat="1" x14ac:dyDescent="0.4">
      <c r="A436" s="16" t="str">
        <f t="shared" si="213"/>
        <v>★</v>
      </c>
      <c r="B436" s="16" t="str">
        <f t="shared" si="214"/>
        <v>-</v>
      </c>
      <c r="C436" s="7">
        <v>19</v>
      </c>
      <c r="D436" s="2">
        <v>43437.787476851852</v>
      </c>
      <c r="E436" s="3" t="s">
        <v>1048</v>
      </c>
      <c r="F436" s="3">
        <v>24570</v>
      </c>
      <c r="G436" s="3" t="s">
        <v>110</v>
      </c>
      <c r="H436" s="3">
        <v>3462</v>
      </c>
      <c r="I436" s="3">
        <v>614</v>
      </c>
      <c r="J436" s="3">
        <v>2</v>
      </c>
      <c r="K436" s="3">
        <v>1</v>
      </c>
      <c r="M436" s="2">
        <v>43437.793090277781</v>
      </c>
      <c r="N436" s="2">
        <v>43437.805046296293</v>
      </c>
      <c r="O436" s="3" t="s">
        <v>63</v>
      </c>
      <c r="P436" s="3" t="s">
        <v>64</v>
      </c>
      <c r="Q436" s="3" t="s">
        <v>48</v>
      </c>
      <c r="R436" s="3" t="s">
        <v>49</v>
      </c>
      <c r="S436" s="2">
        <v>43437.794409722221</v>
      </c>
      <c r="T436" s="2">
        <v>43437.794409722221</v>
      </c>
      <c r="U436" s="2">
        <v>43437.806284722225</v>
      </c>
      <c r="V436" s="2">
        <v>43437.806284722225</v>
      </c>
      <c r="W436" s="2">
        <v>43437.794409722221</v>
      </c>
      <c r="X436" s="2">
        <f t="shared" si="215"/>
        <v>43437.794409722221</v>
      </c>
      <c r="Y436" s="33">
        <f t="shared" si="216"/>
        <v>1.1956018512137234E-2</v>
      </c>
      <c r="Z436" s="33">
        <f t="shared" si="217"/>
        <v>1.1956018512137234E-2</v>
      </c>
      <c r="AA436" s="30"/>
      <c r="AB436" s="30">
        <f t="shared" si="218"/>
        <v>0</v>
      </c>
      <c r="AC436" s="30">
        <f t="shared" si="220"/>
        <v>0</v>
      </c>
      <c r="AD436" s="30"/>
      <c r="AE436" s="30"/>
    </row>
    <row r="437" spans="1:31" s="3" customFormat="1" x14ac:dyDescent="0.4">
      <c r="A437" s="16" t="str">
        <f t="shared" si="213"/>
        <v>★</v>
      </c>
      <c r="B437" s="16" t="str">
        <f t="shared" si="214"/>
        <v>-</v>
      </c>
      <c r="C437" s="7">
        <v>19</v>
      </c>
      <c r="D437" s="2">
        <v>43437.790879629632</v>
      </c>
      <c r="E437" s="3" t="s">
        <v>1607</v>
      </c>
      <c r="F437" s="3">
        <v>24576</v>
      </c>
      <c r="G437" s="3" t="s">
        <v>32</v>
      </c>
      <c r="H437" s="3">
        <v>3229</v>
      </c>
      <c r="I437" s="3">
        <v>838</v>
      </c>
      <c r="J437" s="3">
        <v>6</v>
      </c>
      <c r="K437" s="3">
        <v>1</v>
      </c>
      <c r="M437" s="2">
        <v>43437.80574074074</v>
      </c>
      <c r="N437" s="2">
        <v>43437.815694444442</v>
      </c>
      <c r="O437" s="3" t="s">
        <v>22</v>
      </c>
      <c r="P437" s="3" t="s">
        <v>23</v>
      </c>
      <c r="Q437" s="3" t="s">
        <v>36</v>
      </c>
      <c r="R437" s="3" t="s">
        <v>37</v>
      </c>
      <c r="S437" s="2">
        <v>43437.797824074078</v>
      </c>
      <c r="T437" s="2">
        <v>43437.797824074078</v>
      </c>
      <c r="U437" s="2">
        <v>43437.814791666664</v>
      </c>
      <c r="V437" s="2">
        <v>43437.814791666664</v>
      </c>
      <c r="W437" s="2">
        <v>43437.797824074078</v>
      </c>
      <c r="X437" s="2">
        <f t="shared" si="215"/>
        <v>43437.797824074078</v>
      </c>
      <c r="Y437" s="33">
        <f t="shared" si="216"/>
        <v>9.9537037021946162E-3</v>
      </c>
      <c r="Z437" s="33">
        <f t="shared" si="217"/>
        <v>9.9537037021946162E-3</v>
      </c>
      <c r="AA437" s="30"/>
      <c r="AB437" s="30">
        <f t="shared" si="218"/>
        <v>7.916666661913041E-3</v>
      </c>
      <c r="AC437" s="30">
        <f t="shared" si="220"/>
        <v>7.916666661913041E-3</v>
      </c>
      <c r="AD437" s="30"/>
      <c r="AE437" s="30"/>
    </row>
    <row r="438" spans="1:31" s="3" customFormat="1" x14ac:dyDescent="0.4">
      <c r="A438" s="16" t="str">
        <f t="shared" si="211"/>
        <v>-</v>
      </c>
      <c r="B438" s="16" t="str">
        <f t="shared" si="212"/>
        <v>-</v>
      </c>
      <c r="C438" s="7">
        <v>19</v>
      </c>
      <c r="D438" s="2">
        <v>43437.792268518519</v>
      </c>
      <c r="E438" s="3" t="s">
        <v>1610</v>
      </c>
      <c r="F438" s="3">
        <v>24579</v>
      </c>
      <c r="G438" s="3" t="s">
        <v>32</v>
      </c>
      <c r="H438" s="3">
        <v>1291</v>
      </c>
      <c r="I438" s="3">
        <v>674</v>
      </c>
      <c r="J438" s="3">
        <v>10</v>
      </c>
      <c r="K438" s="3">
        <v>1</v>
      </c>
      <c r="M438" s="2">
        <v>43437.794004629628</v>
      </c>
      <c r="N438" s="2">
        <v>43437.804861111108</v>
      </c>
      <c r="O438" s="3" t="s">
        <v>20</v>
      </c>
      <c r="P438" s="3" t="s">
        <v>21</v>
      </c>
      <c r="Q438" s="3" t="s">
        <v>46</v>
      </c>
      <c r="R438" s="3" t="s">
        <v>47</v>
      </c>
      <c r="S438" s="2">
        <v>43437.793657407405</v>
      </c>
      <c r="T438" s="2">
        <v>43437.793657407405</v>
      </c>
      <c r="U438" s="2">
        <v>43437.801076388889</v>
      </c>
      <c r="V438" s="2">
        <v>43437.801076388889</v>
      </c>
      <c r="X438" s="2">
        <f t="shared" ref="X438" si="221">IF(W438&gt;0,W438,D438)</f>
        <v>43437.792268518519</v>
      </c>
      <c r="Y438" s="33">
        <f t="shared" ref="Y438" si="222">N438-M438</f>
        <v>1.0856481480004732E-2</v>
      </c>
      <c r="Z438" s="33">
        <f t="shared" ref="Z438" si="223">Y438*K438</f>
        <v>1.0856481480004732E-2</v>
      </c>
      <c r="AA438" s="30"/>
      <c r="AB438" s="30">
        <f t="shared" si="200"/>
        <v>3.4722222335403785E-4</v>
      </c>
      <c r="AC438" s="30">
        <f t="shared" si="201"/>
        <v>1.7361111094942316E-3</v>
      </c>
      <c r="AD438" s="30"/>
      <c r="AE438" s="30"/>
    </row>
    <row r="439" spans="1:31" s="3" customFormat="1" x14ac:dyDescent="0.4">
      <c r="A439" s="16" t="str">
        <f t="shared" si="211"/>
        <v>-</v>
      </c>
      <c r="B439" s="16" t="str">
        <f t="shared" si="212"/>
        <v>-</v>
      </c>
      <c r="C439" s="7">
        <v>19</v>
      </c>
      <c r="D439" s="2">
        <v>43437.793587962966</v>
      </c>
      <c r="E439" s="3" t="s">
        <v>1308</v>
      </c>
      <c r="F439" s="3">
        <v>24580</v>
      </c>
      <c r="G439" s="3" t="s">
        <v>18</v>
      </c>
      <c r="H439" s="3">
        <v>5968</v>
      </c>
      <c r="I439" s="3">
        <v>79</v>
      </c>
      <c r="J439" s="3">
        <v>9</v>
      </c>
      <c r="K439" s="3">
        <v>1</v>
      </c>
      <c r="M439" s="2">
        <v>43437.797581018516</v>
      </c>
      <c r="N439" s="2">
        <v>43437.80914351852</v>
      </c>
      <c r="O439" s="3" t="s">
        <v>63</v>
      </c>
      <c r="P439" s="3" t="s">
        <v>64</v>
      </c>
      <c r="Q439" s="3" t="s">
        <v>88</v>
      </c>
      <c r="R439" s="3" t="s">
        <v>35</v>
      </c>
      <c r="S439" s="2">
        <v>43437.798726851855</v>
      </c>
      <c r="T439" s="2">
        <v>43437.798726851855</v>
      </c>
      <c r="U439" s="2">
        <v>43437.80678240741</v>
      </c>
      <c r="V439" s="2">
        <v>43437.812662037039</v>
      </c>
      <c r="X439" s="2">
        <f t="shared" ref="X439:X499" si="224">IF(W439&gt;0,W439,D439)</f>
        <v>43437.793587962966</v>
      </c>
      <c r="Y439" s="33">
        <f t="shared" ref="Y439:Y499" si="225">N439-M439</f>
        <v>1.156250000349246E-2</v>
      </c>
      <c r="Z439" s="33">
        <f t="shared" ref="Z439:Z499" si="226">Y439*K439</f>
        <v>1.156250000349246E-2</v>
      </c>
      <c r="AA439" s="30"/>
      <c r="AB439" s="30">
        <f t="shared" si="200"/>
        <v>0</v>
      </c>
      <c r="AC439" s="30">
        <f t="shared" si="201"/>
        <v>3.9930555503815413E-3</v>
      </c>
      <c r="AD439" s="30"/>
      <c r="AE439" s="30"/>
    </row>
    <row r="440" spans="1:31" s="3" customFormat="1" x14ac:dyDescent="0.4">
      <c r="A440" s="16" t="str">
        <f t="shared" si="211"/>
        <v>-</v>
      </c>
      <c r="B440" s="16" t="str">
        <f t="shared" si="212"/>
        <v>-</v>
      </c>
      <c r="C440" s="7">
        <v>19</v>
      </c>
      <c r="D440" s="2">
        <v>43437.794490740744</v>
      </c>
      <c r="E440" s="3" t="s">
        <v>1248</v>
      </c>
      <c r="F440" s="3">
        <v>24582</v>
      </c>
      <c r="G440" s="3" t="s">
        <v>97</v>
      </c>
      <c r="H440" s="3">
        <v>8158</v>
      </c>
      <c r="I440" s="3">
        <v>147</v>
      </c>
      <c r="J440" s="3">
        <v>7</v>
      </c>
      <c r="K440" s="3">
        <v>2</v>
      </c>
      <c r="M440" s="2">
        <v>43437.802268518521</v>
      </c>
      <c r="N440" s="2">
        <v>43437.807905092595</v>
      </c>
      <c r="O440" s="3" t="s">
        <v>75</v>
      </c>
      <c r="P440" s="3" t="s">
        <v>76</v>
      </c>
      <c r="Q440" s="3" t="s">
        <v>103</v>
      </c>
      <c r="R440" s="3" t="s">
        <v>19</v>
      </c>
      <c r="S440" s="2">
        <v>43437.806215277778</v>
      </c>
      <c r="T440" s="2">
        <v>43437.806215277778</v>
      </c>
      <c r="U440" s="2">
        <v>43437.814976851849</v>
      </c>
      <c r="V440" s="2">
        <v>43437.814976851849</v>
      </c>
      <c r="X440" s="2">
        <f t="shared" si="224"/>
        <v>43437.794490740744</v>
      </c>
      <c r="Y440" s="33">
        <f t="shared" si="225"/>
        <v>5.6365740747423843E-3</v>
      </c>
      <c r="Z440" s="33">
        <f t="shared" si="226"/>
        <v>1.1273148149484769E-2</v>
      </c>
      <c r="AA440" s="30"/>
      <c r="AB440" s="30">
        <f t="shared" si="200"/>
        <v>0</v>
      </c>
      <c r="AC440" s="30">
        <f t="shared" si="201"/>
        <v>7.7777777769370005E-3</v>
      </c>
      <c r="AD440" s="30"/>
      <c r="AE440" s="30"/>
    </row>
    <row r="441" spans="1:31" s="3" customFormat="1" x14ac:dyDescent="0.4">
      <c r="A441" s="16" t="str">
        <f t="shared" si="211"/>
        <v>★</v>
      </c>
      <c r="B441" s="16" t="str">
        <f t="shared" si="212"/>
        <v>-</v>
      </c>
      <c r="C441" s="7">
        <v>19</v>
      </c>
      <c r="D441" s="2">
        <v>43437.794872685183</v>
      </c>
      <c r="E441" s="3" t="s">
        <v>1525</v>
      </c>
      <c r="F441" s="3">
        <v>24583</v>
      </c>
      <c r="G441" s="3" t="s">
        <v>32</v>
      </c>
      <c r="H441" s="3">
        <v>1228</v>
      </c>
      <c r="I441" s="3">
        <v>631</v>
      </c>
      <c r="J441" s="3">
        <v>10</v>
      </c>
      <c r="K441" s="3">
        <v>2</v>
      </c>
      <c r="M441" s="2">
        <v>43437.798159722224</v>
      </c>
      <c r="N441" s="2">
        <v>43437.801342592589</v>
      </c>
      <c r="O441" s="3" t="s">
        <v>30</v>
      </c>
      <c r="P441" s="3" t="s">
        <v>31</v>
      </c>
      <c r="Q441" s="3" t="s">
        <v>28</v>
      </c>
      <c r="R441" s="3" t="s">
        <v>29</v>
      </c>
      <c r="S441" s="2">
        <v>43437.801805555559</v>
      </c>
      <c r="T441" s="2">
        <v>43437.801805555559</v>
      </c>
      <c r="U441" s="2">
        <v>43437.807939814818</v>
      </c>
      <c r="V441" s="2">
        <v>43437.807939814818</v>
      </c>
      <c r="W441" s="2">
        <v>43437.801805555559</v>
      </c>
      <c r="X441" s="2">
        <f t="shared" si="224"/>
        <v>43437.801805555559</v>
      </c>
      <c r="Y441" s="33">
        <f t="shared" si="225"/>
        <v>3.1828703649807721E-3</v>
      </c>
      <c r="Z441" s="33">
        <f t="shared" si="226"/>
        <v>6.3657407299615443E-3</v>
      </c>
      <c r="AA441" s="30"/>
      <c r="AB441" s="30">
        <f t="shared" si="200"/>
        <v>0</v>
      </c>
      <c r="AC441" s="30">
        <f t="shared" si="201"/>
        <v>0</v>
      </c>
      <c r="AD441" s="30"/>
      <c r="AE441" s="30"/>
    </row>
    <row r="442" spans="1:31" s="3" customFormat="1" x14ac:dyDescent="0.4">
      <c r="A442" s="16" t="str">
        <f t="shared" ref="A442:A446" si="227">IF(W442&gt;0, "★", "-")</f>
        <v>-</v>
      </c>
      <c r="B442" s="16" t="str">
        <f t="shared" ref="B442:B446" si="228">IF(L442&gt;0, "☆", "-")</f>
        <v>-</v>
      </c>
      <c r="C442" s="7">
        <v>19</v>
      </c>
      <c r="D442" s="2">
        <v>43437.797094907408</v>
      </c>
      <c r="E442" s="3" t="s">
        <v>1613</v>
      </c>
      <c r="F442" s="3">
        <v>24586</v>
      </c>
      <c r="G442" s="3" t="s">
        <v>110</v>
      </c>
      <c r="H442" s="3">
        <v>3457</v>
      </c>
      <c r="I442" s="3">
        <v>556</v>
      </c>
      <c r="J442" s="3">
        <v>4</v>
      </c>
      <c r="K442" s="3">
        <v>1</v>
      </c>
      <c r="M442" s="2">
        <v>43437.801111111112</v>
      </c>
      <c r="N442" s="2">
        <v>43437.805590277778</v>
      </c>
      <c r="O442" s="3" t="s">
        <v>20</v>
      </c>
      <c r="P442" s="3" t="s">
        <v>21</v>
      </c>
      <c r="Q442" s="3" t="s">
        <v>70</v>
      </c>
      <c r="R442" s="3" t="s">
        <v>105</v>
      </c>
      <c r="S442" s="2">
        <v>43437.804861111108</v>
      </c>
      <c r="T442" s="2">
        <v>43437.804861111108</v>
      </c>
      <c r="U442" s="2">
        <v>43437.810694444444</v>
      </c>
      <c r="V442" s="2">
        <v>43437.810694444444</v>
      </c>
      <c r="X442" s="2">
        <f t="shared" si="224"/>
        <v>43437.797094907408</v>
      </c>
      <c r="Y442" s="33">
        <f t="shared" si="225"/>
        <v>4.4791666659875773E-3</v>
      </c>
      <c r="Z442" s="33">
        <f t="shared" si="226"/>
        <v>4.4791666659875773E-3</v>
      </c>
      <c r="AA442" s="30"/>
      <c r="AB442" s="30">
        <f t="shared" si="200"/>
        <v>0</v>
      </c>
      <c r="AC442" s="30">
        <f t="shared" si="201"/>
        <v>4.016203703940846E-3</v>
      </c>
      <c r="AD442" s="30"/>
      <c r="AE442" s="30"/>
    </row>
    <row r="443" spans="1:31" s="3" customFormat="1" x14ac:dyDescent="0.4">
      <c r="A443" s="16" t="str">
        <f t="shared" si="227"/>
        <v>★</v>
      </c>
      <c r="B443" s="16" t="str">
        <f t="shared" si="228"/>
        <v>-</v>
      </c>
      <c r="C443" s="7">
        <v>19</v>
      </c>
      <c r="D443" s="2">
        <v>43437.797337962962</v>
      </c>
      <c r="E443" s="3" t="s">
        <v>1603</v>
      </c>
      <c r="F443" s="3">
        <v>24587</v>
      </c>
      <c r="G443" s="3" t="s">
        <v>110</v>
      </c>
      <c r="H443" s="3">
        <v>6925</v>
      </c>
      <c r="I443" s="3">
        <v>151</v>
      </c>
      <c r="J443" s="3">
        <v>9</v>
      </c>
      <c r="K443" s="3">
        <v>2</v>
      </c>
      <c r="M443" s="2">
        <v>43437.801736111112</v>
      </c>
      <c r="N443" s="2">
        <v>43437.809224537035</v>
      </c>
      <c r="O443" s="3" t="s">
        <v>22</v>
      </c>
      <c r="P443" s="3" t="s">
        <v>23</v>
      </c>
      <c r="Q443" s="3" t="s">
        <v>43</v>
      </c>
      <c r="R443" s="3" t="s">
        <v>89</v>
      </c>
      <c r="S443" s="2">
        <v>43437.804270833331</v>
      </c>
      <c r="T443" s="2">
        <v>43437.804270833331</v>
      </c>
      <c r="U443" s="2">
        <v>43437.815428240741</v>
      </c>
      <c r="V443" s="2">
        <v>43437.815428240741</v>
      </c>
      <c r="W443" s="2">
        <v>43437.804270833331</v>
      </c>
      <c r="X443" s="2">
        <f t="shared" si="224"/>
        <v>43437.804270833331</v>
      </c>
      <c r="Y443" s="33">
        <f t="shared" si="225"/>
        <v>7.4884259229293093E-3</v>
      </c>
      <c r="Z443" s="33">
        <f t="shared" si="226"/>
        <v>1.4976851845858619E-2</v>
      </c>
      <c r="AA443" s="30"/>
      <c r="AB443" s="30">
        <f t="shared" si="200"/>
        <v>0</v>
      </c>
      <c r="AC443" s="30">
        <f t="shared" si="201"/>
        <v>0</v>
      </c>
      <c r="AD443" s="30"/>
      <c r="AE443" s="30"/>
    </row>
    <row r="444" spans="1:31" s="3" customFormat="1" x14ac:dyDescent="0.4">
      <c r="A444" s="16" t="str">
        <f t="shared" si="227"/>
        <v>-</v>
      </c>
      <c r="B444" s="16" t="str">
        <f t="shared" si="228"/>
        <v>-</v>
      </c>
      <c r="C444" s="7">
        <v>19</v>
      </c>
      <c r="D444" s="2">
        <v>43437.797997685186</v>
      </c>
      <c r="E444" s="3" t="s">
        <v>1615</v>
      </c>
      <c r="F444" s="3">
        <v>24590</v>
      </c>
      <c r="G444" s="3" t="s">
        <v>32</v>
      </c>
      <c r="H444" s="3">
        <v>5335</v>
      </c>
      <c r="I444" s="3">
        <v>343</v>
      </c>
      <c r="J444" s="3">
        <v>8</v>
      </c>
      <c r="K444" s="3">
        <v>2</v>
      </c>
      <c r="M444" s="2">
        <v>43437.803726851853</v>
      </c>
      <c r="N444" s="2">
        <v>43437.817835648151</v>
      </c>
      <c r="O444" s="3" t="s">
        <v>66</v>
      </c>
      <c r="P444" s="3" t="s">
        <v>67</v>
      </c>
      <c r="Q444" s="3" t="s">
        <v>22</v>
      </c>
      <c r="R444" s="3" t="s">
        <v>23</v>
      </c>
      <c r="S444" s="2">
        <v>43437.800138888888</v>
      </c>
      <c r="T444" s="2">
        <v>43437.800138888888</v>
      </c>
      <c r="U444" s="2">
        <v>43437.815810185188</v>
      </c>
      <c r="V444" s="2">
        <v>43437.815810185188</v>
      </c>
      <c r="X444" s="2">
        <f t="shared" si="224"/>
        <v>43437.797997685186</v>
      </c>
      <c r="Y444" s="33">
        <f t="shared" si="225"/>
        <v>1.410879629838746E-2</v>
      </c>
      <c r="Z444" s="33">
        <f t="shared" si="226"/>
        <v>2.8217592596774921E-2</v>
      </c>
      <c r="AA444" s="30"/>
      <c r="AB444" s="30">
        <f t="shared" si="200"/>
        <v>3.5879629649571143E-3</v>
      </c>
      <c r="AC444" s="30">
        <f t="shared" si="201"/>
        <v>5.7291666671517305E-3</v>
      </c>
      <c r="AD444" s="30"/>
      <c r="AE444" s="30"/>
    </row>
    <row r="445" spans="1:31" s="3" customFormat="1" x14ac:dyDescent="0.4">
      <c r="A445" s="16" t="str">
        <f t="shared" si="227"/>
        <v>★</v>
      </c>
      <c r="B445" s="16" t="str">
        <f t="shared" si="228"/>
        <v>-</v>
      </c>
      <c r="C445" s="7">
        <v>19</v>
      </c>
      <c r="D445" s="2">
        <v>43437.798368055555</v>
      </c>
      <c r="E445" s="3" t="s">
        <v>1616</v>
      </c>
      <c r="F445" s="3">
        <v>24591</v>
      </c>
      <c r="G445" s="3" t="s">
        <v>65</v>
      </c>
      <c r="H445" s="3">
        <v>2557</v>
      </c>
      <c r="I445" s="3">
        <v>672</v>
      </c>
      <c r="J445" s="3">
        <v>5</v>
      </c>
      <c r="K445" s="3">
        <v>1</v>
      </c>
      <c r="M445" s="2">
        <v>43437.80364583333</v>
      </c>
      <c r="N445" s="2">
        <v>43437.810960648145</v>
      </c>
      <c r="O445" s="3" t="s">
        <v>61</v>
      </c>
      <c r="P445" s="3" t="s">
        <v>62</v>
      </c>
      <c r="Q445" s="3" t="s">
        <v>26</v>
      </c>
      <c r="R445" s="3" t="s">
        <v>27</v>
      </c>
      <c r="S445" s="2">
        <v>43437.805300925924</v>
      </c>
      <c r="T445" s="2">
        <v>43437.805300925924</v>
      </c>
      <c r="U445" s="2">
        <v>43437.813761574071</v>
      </c>
      <c r="V445" s="2">
        <v>43437.813761574071</v>
      </c>
      <c r="W445" s="2">
        <v>43437.805300925924</v>
      </c>
      <c r="X445" s="2">
        <f t="shared" si="224"/>
        <v>43437.805300925924</v>
      </c>
      <c r="Y445" s="33">
        <f t="shared" si="225"/>
        <v>7.3148148148902692E-3</v>
      </c>
      <c r="Z445" s="33">
        <f t="shared" si="226"/>
        <v>7.3148148148902692E-3</v>
      </c>
      <c r="AA445" s="30"/>
      <c r="AB445" s="30">
        <f t="shared" ref="AB445:AB505" si="229">IF(IF(A445="☆",L445-S445,M445-S445)&lt;0,0,IF(A445="☆",L445-S445,M445-S445))</f>
        <v>0</v>
      </c>
      <c r="AC445" s="30">
        <f t="shared" ref="AC445:AC505" si="230">IF(IF(B445="☆",(IF(L445&gt;S445,L445-X445,S445-X445)),M445-X445)&lt;0,0,IF(B445="☆",(IF(L445&gt;S445,L445-X445,S445-X445)),M445-X445))</f>
        <v>0</v>
      </c>
      <c r="AD445" s="30"/>
      <c r="AE445" s="30"/>
    </row>
    <row r="446" spans="1:31" s="3" customFormat="1" hidden="1" x14ac:dyDescent="0.4">
      <c r="A446" s="16" t="str">
        <f t="shared" si="227"/>
        <v>-</v>
      </c>
      <c r="B446" s="16" t="str">
        <f t="shared" si="228"/>
        <v>-</v>
      </c>
      <c r="C446" s="7">
        <v>19</v>
      </c>
      <c r="D446" s="2">
        <v>43437.799108796295</v>
      </c>
      <c r="E446" s="3" t="s">
        <v>1617</v>
      </c>
      <c r="F446" s="3">
        <v>24592</v>
      </c>
      <c r="G446" s="3" t="s">
        <v>95</v>
      </c>
      <c r="H446" s="3">
        <v>0</v>
      </c>
      <c r="I446" s="3">
        <v>927</v>
      </c>
      <c r="J446" s="3">
        <v>10</v>
      </c>
      <c r="K446" s="3">
        <v>2</v>
      </c>
      <c r="M446" s="2">
        <v>43437.805879629632</v>
      </c>
      <c r="N446" s="2">
        <v>43437.813275462962</v>
      </c>
      <c r="O446" s="3" t="s">
        <v>57</v>
      </c>
      <c r="P446" s="3" t="s">
        <v>58</v>
      </c>
      <c r="Q446" s="3" t="s">
        <v>30</v>
      </c>
      <c r="R446" s="3" t="s">
        <v>31</v>
      </c>
      <c r="S446" s="2">
        <v>43437.807453703703</v>
      </c>
      <c r="T446" s="2">
        <v>43437.807453703703</v>
      </c>
      <c r="U446" s="2">
        <v>43437.814131944448</v>
      </c>
      <c r="V446" s="2">
        <v>43437.818865740737</v>
      </c>
      <c r="X446" s="2">
        <f t="shared" si="224"/>
        <v>43437.799108796295</v>
      </c>
      <c r="Y446" s="33">
        <f t="shared" si="225"/>
        <v>7.3958333305199631E-3</v>
      </c>
      <c r="Z446" s="33">
        <f t="shared" si="226"/>
        <v>1.4791666661039926E-2</v>
      </c>
      <c r="AA446" s="30"/>
      <c r="AB446" s="30">
        <f t="shared" si="229"/>
        <v>0</v>
      </c>
      <c r="AC446" s="30">
        <f t="shared" si="230"/>
        <v>6.7708333372138441E-3</v>
      </c>
      <c r="AD446" s="30"/>
      <c r="AE446" s="30"/>
    </row>
    <row r="447" spans="1:31" s="3" customFormat="1" x14ac:dyDescent="0.4">
      <c r="A447" s="16" t="str">
        <f t="shared" ref="A447:A505" si="231">IF(W447&gt;0, "★", "-")</f>
        <v>-</v>
      </c>
      <c r="B447" s="16" t="str">
        <f t="shared" ref="B447:B505" si="232">IF(L447&gt;0, "☆", "-")</f>
        <v>-</v>
      </c>
      <c r="C447" s="7">
        <v>19</v>
      </c>
      <c r="D447" s="2">
        <v>43437.79965277778</v>
      </c>
      <c r="E447" s="3" t="s">
        <v>1618</v>
      </c>
      <c r="F447" s="3">
        <v>24593</v>
      </c>
      <c r="G447" s="3" t="s">
        <v>18</v>
      </c>
      <c r="H447" s="3">
        <v>3030</v>
      </c>
      <c r="I447" s="3">
        <v>105</v>
      </c>
      <c r="J447" s="3">
        <v>2</v>
      </c>
      <c r="K447" s="3">
        <v>1</v>
      </c>
      <c r="M447" s="2">
        <v>43437.802719907406</v>
      </c>
      <c r="N447" s="2">
        <v>43437.80773148148</v>
      </c>
      <c r="O447" s="3" t="s">
        <v>51</v>
      </c>
      <c r="P447" s="3" t="s">
        <v>52</v>
      </c>
      <c r="Q447" s="3" t="s">
        <v>26</v>
      </c>
      <c r="R447" s="3" t="s">
        <v>27</v>
      </c>
      <c r="S447" s="2">
        <v>43437.802523148152</v>
      </c>
      <c r="T447" s="2">
        <v>43437.802523148152</v>
      </c>
      <c r="U447" s="2">
        <v>43437.807662037034</v>
      </c>
      <c r="V447" s="2">
        <v>43437.814259259256</v>
      </c>
      <c r="X447" s="2">
        <f t="shared" si="224"/>
        <v>43437.79965277778</v>
      </c>
      <c r="Y447" s="33">
        <f t="shared" si="225"/>
        <v>5.0115740741603076E-3</v>
      </c>
      <c r="Z447" s="33">
        <f t="shared" si="226"/>
        <v>5.0115740741603076E-3</v>
      </c>
      <c r="AA447" s="30"/>
      <c r="AB447" s="30">
        <f t="shared" si="229"/>
        <v>1.9675925432238728E-4</v>
      </c>
      <c r="AC447" s="30">
        <f t="shared" si="230"/>
        <v>3.0671296262880787E-3</v>
      </c>
      <c r="AD447" s="30"/>
      <c r="AE447" s="30"/>
    </row>
    <row r="448" spans="1:31" s="3" customFormat="1" hidden="1" x14ac:dyDescent="0.4">
      <c r="A448" s="16" t="str">
        <f t="shared" si="231"/>
        <v>-</v>
      </c>
      <c r="B448" s="16" t="str">
        <f t="shared" si="232"/>
        <v>-</v>
      </c>
      <c r="C448" s="7">
        <v>19</v>
      </c>
      <c r="D448" s="2">
        <v>43437.801701388889</v>
      </c>
      <c r="E448" s="3" t="s">
        <v>1576</v>
      </c>
      <c r="F448" s="3">
        <v>24596</v>
      </c>
      <c r="G448" s="3" t="s">
        <v>96</v>
      </c>
      <c r="H448" s="3">
        <v>0</v>
      </c>
      <c r="I448" s="3">
        <v>697</v>
      </c>
      <c r="J448" s="3">
        <v>3</v>
      </c>
      <c r="K448" s="3">
        <v>3</v>
      </c>
      <c r="M448" s="2">
        <v>43437.805381944447</v>
      </c>
      <c r="N448" s="2">
        <v>43437.813634259262</v>
      </c>
      <c r="O448" s="3" t="s">
        <v>30</v>
      </c>
      <c r="P448" s="3" t="s">
        <v>31</v>
      </c>
      <c r="Q448" s="3" t="s">
        <v>22</v>
      </c>
      <c r="R448" s="3" t="s">
        <v>23</v>
      </c>
      <c r="S448" s="2">
        <v>43437.805162037039</v>
      </c>
      <c r="T448" s="2">
        <v>43437.805266203701</v>
      </c>
      <c r="U448" s="2">
        <v>43437.813703703701</v>
      </c>
      <c r="V448" s="2">
        <v>43437.819398148145</v>
      </c>
      <c r="X448" s="2">
        <f t="shared" si="224"/>
        <v>43437.801701388889</v>
      </c>
      <c r="Y448" s="33">
        <f t="shared" si="225"/>
        <v>8.2523148157633841E-3</v>
      </c>
      <c r="Z448" s="33">
        <f t="shared" si="226"/>
        <v>2.4756944447290152E-2</v>
      </c>
      <c r="AA448" s="30"/>
      <c r="AB448" s="30">
        <f t="shared" si="229"/>
        <v>2.1990740788169205E-4</v>
      </c>
      <c r="AC448" s="30">
        <f t="shared" si="230"/>
        <v>3.6805555573664606E-3</v>
      </c>
      <c r="AD448" s="30"/>
      <c r="AE448" s="30"/>
    </row>
    <row r="449" spans="1:31" s="3" customFormat="1" x14ac:dyDescent="0.4">
      <c r="A449" s="16" t="str">
        <f t="shared" si="231"/>
        <v>-</v>
      </c>
      <c r="B449" s="16" t="str">
        <f t="shared" si="232"/>
        <v>-</v>
      </c>
      <c r="C449" s="7">
        <v>19</v>
      </c>
      <c r="D449" s="2">
        <v>43437.801817129628</v>
      </c>
      <c r="E449" s="3" t="s">
        <v>1297</v>
      </c>
      <c r="F449" s="3">
        <v>24597</v>
      </c>
      <c r="G449" s="3" t="s">
        <v>110</v>
      </c>
      <c r="H449" s="3">
        <v>5702</v>
      </c>
      <c r="I449" s="3">
        <v>978</v>
      </c>
      <c r="J449" s="3">
        <v>3</v>
      </c>
      <c r="K449" s="3">
        <v>1</v>
      </c>
      <c r="M449" s="2">
        <v>43437.806284722225</v>
      </c>
      <c r="N449" s="2">
        <v>43437.809317129628</v>
      </c>
      <c r="O449" s="3" t="s">
        <v>20</v>
      </c>
      <c r="P449" s="3" t="s">
        <v>21</v>
      </c>
      <c r="Q449" s="3" t="s">
        <v>36</v>
      </c>
      <c r="R449" s="3" t="s">
        <v>37</v>
      </c>
      <c r="S449" s="2">
        <v>43437.806944444441</v>
      </c>
      <c r="T449" s="2">
        <v>43437.806944444441</v>
      </c>
      <c r="U449" s="2">
        <v>43437.815324074072</v>
      </c>
      <c r="V449" s="2">
        <v>43437.815324074072</v>
      </c>
      <c r="X449" s="2">
        <f t="shared" si="224"/>
        <v>43437.801817129628</v>
      </c>
      <c r="Y449" s="33">
        <f t="shared" si="225"/>
        <v>3.0324074032250792E-3</v>
      </c>
      <c r="Z449" s="33">
        <f t="shared" si="226"/>
        <v>3.0324074032250792E-3</v>
      </c>
      <c r="AA449" s="30"/>
      <c r="AB449" s="30">
        <f t="shared" si="229"/>
        <v>0</v>
      </c>
      <c r="AC449" s="30">
        <f t="shared" si="230"/>
        <v>4.4675925964838825E-3</v>
      </c>
      <c r="AD449" s="30"/>
      <c r="AE449" s="30"/>
    </row>
    <row r="450" spans="1:31" s="3" customFormat="1" x14ac:dyDescent="0.4">
      <c r="A450" s="16" t="str">
        <f t="shared" si="231"/>
        <v>-</v>
      </c>
      <c r="B450" s="16" t="str">
        <f t="shared" si="232"/>
        <v>-</v>
      </c>
      <c r="C450" s="7">
        <v>19</v>
      </c>
      <c r="D450" s="2">
        <v>43437.80265046296</v>
      </c>
      <c r="E450" s="3" t="s">
        <v>1619</v>
      </c>
      <c r="F450" s="3">
        <v>24598</v>
      </c>
      <c r="G450" s="3" t="s">
        <v>18</v>
      </c>
      <c r="H450" s="3">
        <v>3435</v>
      </c>
      <c r="I450" s="3">
        <v>652</v>
      </c>
      <c r="J450" s="3">
        <v>15</v>
      </c>
      <c r="K450" s="3">
        <v>1</v>
      </c>
      <c r="M450" s="2">
        <v>43437.805439814816</v>
      </c>
      <c r="N450" s="2">
        <v>43437.808206018519</v>
      </c>
      <c r="O450" s="3" t="s">
        <v>44</v>
      </c>
      <c r="P450" s="3" t="s">
        <v>45</v>
      </c>
      <c r="Q450" s="3" t="s">
        <v>46</v>
      </c>
      <c r="R450" s="3" t="s">
        <v>47</v>
      </c>
      <c r="S450" s="2">
        <v>43437.806932870371</v>
      </c>
      <c r="T450" s="2">
        <v>43437.806932870371</v>
      </c>
      <c r="U450" s="2">
        <v>43437.813425925924</v>
      </c>
      <c r="V450" s="2">
        <v>43437.813425925924</v>
      </c>
      <c r="X450" s="2">
        <f t="shared" si="224"/>
        <v>43437.80265046296</v>
      </c>
      <c r="Y450" s="33">
        <f t="shared" si="225"/>
        <v>2.7662037027766928E-3</v>
      </c>
      <c r="Z450" s="33">
        <f t="shared" si="226"/>
        <v>2.7662037027766928E-3</v>
      </c>
      <c r="AA450" s="30"/>
      <c r="AB450" s="30">
        <f t="shared" si="229"/>
        <v>0</v>
      </c>
      <c r="AC450" s="30">
        <f t="shared" si="230"/>
        <v>2.7893518563359976E-3</v>
      </c>
      <c r="AD450" s="30"/>
      <c r="AE450" s="30"/>
    </row>
    <row r="451" spans="1:31" s="3" customFormat="1" x14ac:dyDescent="0.4">
      <c r="A451" s="16" t="str">
        <f t="shared" si="231"/>
        <v>-</v>
      </c>
      <c r="B451" s="16" t="str">
        <f t="shared" si="232"/>
        <v>-</v>
      </c>
      <c r="C451" s="7">
        <v>19</v>
      </c>
      <c r="D451" s="2">
        <v>43437.802662037036</v>
      </c>
      <c r="E451" s="3" t="s">
        <v>1620</v>
      </c>
      <c r="F451" s="3">
        <v>24599</v>
      </c>
      <c r="G451" s="3" t="s">
        <v>32</v>
      </c>
      <c r="H451" s="3">
        <v>2891</v>
      </c>
      <c r="I451" s="3">
        <v>320</v>
      </c>
      <c r="J451" s="3">
        <v>13</v>
      </c>
      <c r="K451" s="3">
        <v>3</v>
      </c>
      <c r="M451" s="2">
        <v>43437.807824074072</v>
      </c>
      <c r="N451" s="2">
        <v>43437.812060185184</v>
      </c>
      <c r="O451" s="3" t="s">
        <v>103</v>
      </c>
      <c r="P451" s="3" t="s">
        <v>19</v>
      </c>
      <c r="Q451" s="3" t="s">
        <v>24</v>
      </c>
      <c r="R451" s="3" t="s">
        <v>25</v>
      </c>
      <c r="S451" s="2">
        <v>43437.808356481481</v>
      </c>
      <c r="T451" s="2">
        <v>43437.808356481481</v>
      </c>
      <c r="U451" s="2">
        <v>43437.814768518518</v>
      </c>
      <c r="V451" s="2">
        <v>43437.814768518518</v>
      </c>
      <c r="X451" s="2">
        <f t="shared" si="224"/>
        <v>43437.802662037036</v>
      </c>
      <c r="Y451" s="33">
        <f t="shared" si="225"/>
        <v>4.2361111118225381E-3</v>
      </c>
      <c r="Z451" s="33">
        <f t="shared" si="226"/>
        <v>1.2708333335467614E-2</v>
      </c>
      <c r="AA451" s="30"/>
      <c r="AB451" s="30">
        <f t="shared" si="229"/>
        <v>0</v>
      </c>
      <c r="AC451" s="30">
        <f t="shared" si="230"/>
        <v>5.1620370359160006E-3</v>
      </c>
      <c r="AD451" s="30"/>
      <c r="AE451" s="30"/>
    </row>
    <row r="452" spans="1:31" s="3" customFormat="1" x14ac:dyDescent="0.4">
      <c r="A452" s="16" t="str">
        <f t="shared" si="231"/>
        <v>-</v>
      </c>
      <c r="B452" s="16" t="str">
        <f t="shared" si="232"/>
        <v>-</v>
      </c>
      <c r="C452" s="7">
        <v>19</v>
      </c>
      <c r="D452" s="2">
        <v>43437.803437499999</v>
      </c>
      <c r="E452" s="3" t="s">
        <v>1295</v>
      </c>
      <c r="F452" s="3">
        <v>24600</v>
      </c>
      <c r="G452" s="3" t="s">
        <v>32</v>
      </c>
      <c r="H452" s="3">
        <v>3537</v>
      </c>
      <c r="I452" s="3">
        <v>532</v>
      </c>
      <c r="J452" s="3">
        <v>11</v>
      </c>
      <c r="K452" s="3">
        <v>1</v>
      </c>
      <c r="M452" s="2">
        <v>43437.808749999997</v>
      </c>
      <c r="N452" s="2">
        <v>43437.818159722221</v>
      </c>
      <c r="O452" s="3" t="s">
        <v>20</v>
      </c>
      <c r="P452" s="3" t="s">
        <v>21</v>
      </c>
      <c r="Q452" s="3" t="s">
        <v>103</v>
      </c>
      <c r="R452" s="3" t="s">
        <v>19</v>
      </c>
      <c r="S452" s="2">
        <v>43437.808842592596</v>
      </c>
      <c r="T452" s="2">
        <v>43437.808842592596</v>
      </c>
      <c r="U452" s="2">
        <v>43437.815821759257</v>
      </c>
      <c r="V452" s="2">
        <v>43437.822430555556</v>
      </c>
      <c r="X452" s="2">
        <f t="shared" si="224"/>
        <v>43437.803437499999</v>
      </c>
      <c r="Y452" s="33">
        <f t="shared" si="225"/>
        <v>9.4097222245181911E-3</v>
      </c>
      <c r="Z452" s="33">
        <f t="shared" si="226"/>
        <v>9.4097222245181911E-3</v>
      </c>
      <c r="AA452" s="30"/>
      <c r="AB452" s="30">
        <f t="shared" si="229"/>
        <v>0</v>
      </c>
      <c r="AC452" s="30">
        <f t="shared" si="230"/>
        <v>5.3124999976716936E-3</v>
      </c>
      <c r="AD452" s="30"/>
      <c r="AE452" s="30"/>
    </row>
    <row r="453" spans="1:31" s="3" customFormat="1" x14ac:dyDescent="0.4">
      <c r="A453" s="16" t="str">
        <f t="shared" si="231"/>
        <v>★</v>
      </c>
      <c r="B453" s="16" t="str">
        <f t="shared" si="232"/>
        <v>-</v>
      </c>
      <c r="C453" s="7">
        <v>19</v>
      </c>
      <c r="D453" s="2">
        <v>43437.805949074071</v>
      </c>
      <c r="E453" s="3" t="s">
        <v>1545</v>
      </c>
      <c r="F453" s="3">
        <v>24601</v>
      </c>
      <c r="G453" s="3" t="s">
        <v>32</v>
      </c>
      <c r="H453" s="3">
        <v>8236</v>
      </c>
      <c r="I453" s="3">
        <v>401</v>
      </c>
      <c r="J453" s="3">
        <v>10</v>
      </c>
      <c r="K453" s="3">
        <v>1</v>
      </c>
      <c r="M453" s="2">
        <v>43437.808032407411</v>
      </c>
      <c r="N453" s="2">
        <v>43437.813159722224</v>
      </c>
      <c r="O453" s="3" t="s">
        <v>66</v>
      </c>
      <c r="P453" s="3" t="s">
        <v>67</v>
      </c>
      <c r="Q453" s="3" t="s">
        <v>30</v>
      </c>
      <c r="R453" s="3" t="s">
        <v>31</v>
      </c>
      <c r="S453" s="2">
        <v>43437.81287037037</v>
      </c>
      <c r="T453" s="2">
        <v>43437.81287037037</v>
      </c>
      <c r="U453" s="2">
        <v>43437.818171296298</v>
      </c>
      <c r="V453" s="2">
        <v>43437.818171296298</v>
      </c>
      <c r="W453" s="2">
        <v>43437.81287037037</v>
      </c>
      <c r="X453" s="2">
        <f t="shared" si="224"/>
        <v>43437.81287037037</v>
      </c>
      <c r="Y453" s="33">
        <f t="shared" si="225"/>
        <v>5.1273148128530011E-3</v>
      </c>
      <c r="Z453" s="33">
        <f t="shared" si="226"/>
        <v>5.1273148128530011E-3</v>
      </c>
      <c r="AA453" s="30"/>
      <c r="AB453" s="30">
        <f t="shared" si="229"/>
        <v>0</v>
      </c>
      <c r="AC453" s="30">
        <f t="shared" si="230"/>
        <v>0</v>
      </c>
      <c r="AD453" s="30"/>
      <c r="AE453" s="30"/>
    </row>
    <row r="454" spans="1:31" s="3" customFormat="1" x14ac:dyDescent="0.4">
      <c r="A454" s="16" t="str">
        <f t="shared" si="231"/>
        <v>-</v>
      </c>
      <c r="B454" s="16" t="str">
        <f t="shared" si="232"/>
        <v>-</v>
      </c>
      <c r="C454" s="7">
        <v>19</v>
      </c>
      <c r="D454" s="2">
        <v>43437.807638888888</v>
      </c>
      <c r="E454" s="3" t="s">
        <v>1492</v>
      </c>
      <c r="F454" s="3">
        <v>24602</v>
      </c>
      <c r="G454" s="3" t="s">
        <v>32</v>
      </c>
      <c r="H454" s="3">
        <v>3217</v>
      </c>
      <c r="I454" s="3">
        <v>177</v>
      </c>
      <c r="J454" s="3">
        <v>4</v>
      </c>
      <c r="K454" s="3">
        <v>1</v>
      </c>
      <c r="M454" s="2">
        <v>43437.809791666667</v>
      </c>
      <c r="N454" s="2">
        <v>43437.813854166663</v>
      </c>
      <c r="O454" s="3" t="s">
        <v>24</v>
      </c>
      <c r="P454" s="3" t="s">
        <v>25</v>
      </c>
      <c r="Q454" s="3" t="s">
        <v>63</v>
      </c>
      <c r="R454" s="3" t="s">
        <v>64</v>
      </c>
      <c r="S454" s="2">
        <v>43437.811990740738</v>
      </c>
      <c r="T454" s="2">
        <v>43437.811990740738</v>
      </c>
      <c r="U454" s="2">
        <v>43437.817766203705</v>
      </c>
      <c r="V454" s="2">
        <v>43437.817766203705</v>
      </c>
      <c r="X454" s="2">
        <f t="shared" si="224"/>
        <v>43437.807638888888</v>
      </c>
      <c r="Y454" s="33">
        <f t="shared" si="225"/>
        <v>4.0624999965075403E-3</v>
      </c>
      <c r="Z454" s="33">
        <f t="shared" si="226"/>
        <v>4.0624999965075403E-3</v>
      </c>
      <c r="AA454" s="30"/>
      <c r="AB454" s="30">
        <f t="shared" si="229"/>
        <v>0</v>
      </c>
      <c r="AC454" s="30">
        <f t="shared" si="230"/>
        <v>2.1527777789742686E-3</v>
      </c>
      <c r="AD454" s="30"/>
      <c r="AE454" s="30"/>
    </row>
    <row r="455" spans="1:31" s="3" customFormat="1" hidden="1" x14ac:dyDescent="0.4">
      <c r="A455" s="16" t="str">
        <f t="shared" si="231"/>
        <v>-</v>
      </c>
      <c r="B455" s="16" t="str">
        <f t="shared" si="232"/>
        <v>-</v>
      </c>
      <c r="C455" s="7">
        <v>19</v>
      </c>
      <c r="D455" s="2">
        <v>43437.807916666665</v>
      </c>
      <c r="E455" s="3" t="s">
        <v>1621</v>
      </c>
      <c r="F455" s="3">
        <v>24603</v>
      </c>
      <c r="G455" s="3" t="s">
        <v>96</v>
      </c>
      <c r="H455" s="3">
        <v>0</v>
      </c>
      <c r="I455" s="3">
        <v>988</v>
      </c>
      <c r="J455" s="3">
        <v>7</v>
      </c>
      <c r="K455" s="3">
        <v>1</v>
      </c>
      <c r="M455" s="2">
        <v>43437.809837962966</v>
      </c>
      <c r="N455" s="2">
        <v>43437.813958333332</v>
      </c>
      <c r="O455" s="3" t="s">
        <v>103</v>
      </c>
      <c r="P455" s="3" t="s">
        <v>19</v>
      </c>
      <c r="Q455" s="3" t="s">
        <v>63</v>
      </c>
      <c r="R455" s="3" t="s">
        <v>64</v>
      </c>
      <c r="S455" s="2">
        <v>43437.808958333335</v>
      </c>
      <c r="T455" s="2">
        <v>43437.808958333335</v>
      </c>
      <c r="U455" s="2">
        <v>43437.814699074072</v>
      </c>
      <c r="V455" s="2">
        <v>43437.814699074072</v>
      </c>
      <c r="X455" s="2">
        <f t="shared" si="224"/>
        <v>43437.807916666665</v>
      </c>
      <c r="Y455" s="33">
        <f t="shared" si="225"/>
        <v>4.1203703658538871E-3</v>
      </c>
      <c r="Z455" s="33">
        <f t="shared" si="226"/>
        <v>4.1203703658538871E-3</v>
      </c>
      <c r="AA455" s="30"/>
      <c r="AB455" s="30">
        <f t="shared" si="229"/>
        <v>8.7962963152676821E-4</v>
      </c>
      <c r="AC455" s="30">
        <f t="shared" si="230"/>
        <v>1.9212963015888818E-3</v>
      </c>
      <c r="AD455" s="30"/>
      <c r="AE455" s="30"/>
    </row>
    <row r="456" spans="1:31" s="3" customFormat="1" x14ac:dyDescent="0.4">
      <c r="A456" s="16" t="str">
        <f t="shared" si="231"/>
        <v>★</v>
      </c>
      <c r="B456" s="16" t="str">
        <f t="shared" si="232"/>
        <v>-</v>
      </c>
      <c r="C456" s="7">
        <v>19</v>
      </c>
      <c r="D456" s="2">
        <v>43437.808831018519</v>
      </c>
      <c r="E456" s="3" t="s">
        <v>1612</v>
      </c>
      <c r="F456" s="3">
        <v>24604</v>
      </c>
      <c r="G456" s="3" t="s">
        <v>110</v>
      </c>
      <c r="H456" s="3">
        <v>6493</v>
      </c>
      <c r="I456" s="3">
        <v>130</v>
      </c>
      <c r="J456" s="3">
        <v>11</v>
      </c>
      <c r="K456" s="3">
        <v>1</v>
      </c>
      <c r="M456" s="2">
        <v>43437.813854166663</v>
      </c>
      <c r="N456" s="2">
        <v>43437.822939814818</v>
      </c>
      <c r="O456" s="3" t="s">
        <v>22</v>
      </c>
      <c r="P456" s="3" t="s">
        <v>23</v>
      </c>
      <c r="Q456" s="3" t="s">
        <v>51</v>
      </c>
      <c r="R456" s="3" t="s">
        <v>52</v>
      </c>
      <c r="S456" s="2">
        <v>43437.815763888888</v>
      </c>
      <c r="T456" s="2">
        <v>43437.815763888888</v>
      </c>
      <c r="U456" s="2">
        <v>43437.827465277776</v>
      </c>
      <c r="V456" s="2">
        <v>43437.827465277776</v>
      </c>
      <c r="W456" s="2">
        <v>43437.815763888888</v>
      </c>
      <c r="X456" s="2">
        <f t="shared" si="224"/>
        <v>43437.815763888888</v>
      </c>
      <c r="Y456" s="33">
        <f t="shared" si="225"/>
        <v>9.085648154723458E-3</v>
      </c>
      <c r="Z456" s="33">
        <f t="shared" si="226"/>
        <v>9.085648154723458E-3</v>
      </c>
      <c r="AA456" s="30"/>
      <c r="AB456" s="30">
        <f t="shared" si="229"/>
        <v>0</v>
      </c>
      <c r="AC456" s="30">
        <f t="shared" si="230"/>
        <v>0</v>
      </c>
      <c r="AD456" s="30"/>
      <c r="AE456" s="30"/>
    </row>
    <row r="457" spans="1:31" s="3" customFormat="1" x14ac:dyDescent="0.4">
      <c r="A457" s="16" t="str">
        <f t="shared" si="231"/>
        <v>-</v>
      </c>
      <c r="B457" s="16" t="str">
        <f t="shared" si="232"/>
        <v>-</v>
      </c>
      <c r="C457" s="7">
        <v>19</v>
      </c>
      <c r="D457" s="2">
        <v>43437.809814814813</v>
      </c>
      <c r="E457" s="3" t="s">
        <v>1622</v>
      </c>
      <c r="F457" s="3">
        <v>24605</v>
      </c>
      <c r="G457" s="3" t="s">
        <v>32</v>
      </c>
      <c r="H457" s="3">
        <v>2758</v>
      </c>
      <c r="I457" s="3">
        <v>42</v>
      </c>
      <c r="J457" s="3">
        <v>1</v>
      </c>
      <c r="K457" s="3">
        <v>3</v>
      </c>
      <c r="M457" s="2">
        <v>43437.810057870367</v>
      </c>
      <c r="N457" s="2">
        <v>43437.816342592596</v>
      </c>
      <c r="O457" s="3" t="s">
        <v>53</v>
      </c>
      <c r="P457" s="3" t="s">
        <v>54</v>
      </c>
      <c r="Q457" s="3" t="s">
        <v>71</v>
      </c>
      <c r="R457" s="3" t="s">
        <v>72</v>
      </c>
      <c r="S457" s="2">
        <v>43437.810856481483</v>
      </c>
      <c r="T457" s="2">
        <v>43437.810856481483</v>
      </c>
      <c r="U457" s="2">
        <v>43437.818645833337</v>
      </c>
      <c r="V457" s="2">
        <v>43437.818645833337</v>
      </c>
      <c r="X457" s="2">
        <f t="shared" si="224"/>
        <v>43437.809814814813</v>
      </c>
      <c r="Y457" s="33">
        <f t="shared" si="225"/>
        <v>6.2847222288837656E-3</v>
      </c>
      <c r="Z457" s="33">
        <f t="shared" si="226"/>
        <v>1.8854166686651297E-2</v>
      </c>
      <c r="AA457" s="30"/>
      <c r="AB457" s="30">
        <f t="shared" si="229"/>
        <v>0</v>
      </c>
      <c r="AC457" s="30">
        <f t="shared" si="230"/>
        <v>2.4305555416503921E-4</v>
      </c>
      <c r="AD457" s="30"/>
      <c r="AE457" s="30"/>
    </row>
    <row r="458" spans="1:31" s="3" customFormat="1" hidden="1" x14ac:dyDescent="0.4">
      <c r="A458" s="16" t="str">
        <f t="shared" si="231"/>
        <v>-</v>
      </c>
      <c r="B458" s="16" t="str">
        <f t="shared" si="232"/>
        <v>-</v>
      </c>
      <c r="C458" s="7">
        <v>19</v>
      </c>
      <c r="D458" s="2">
        <v>43437.810046296298</v>
      </c>
      <c r="E458" s="3" t="s">
        <v>1623</v>
      </c>
      <c r="F458" s="3">
        <v>24606</v>
      </c>
      <c r="G458" s="3" t="s">
        <v>96</v>
      </c>
      <c r="H458" s="3">
        <v>0</v>
      </c>
      <c r="I458" s="3">
        <v>643</v>
      </c>
      <c r="J458" s="3">
        <v>15</v>
      </c>
      <c r="K458" s="3">
        <v>1</v>
      </c>
      <c r="M458" s="2">
        <v>43437.813032407408</v>
      </c>
      <c r="N458" s="2">
        <v>43437.815625000003</v>
      </c>
      <c r="O458" s="3" t="s">
        <v>57</v>
      </c>
      <c r="P458" s="3" t="s">
        <v>58</v>
      </c>
      <c r="Q458" s="3" t="s">
        <v>63</v>
      </c>
      <c r="R458" s="3" t="s">
        <v>64</v>
      </c>
      <c r="S458" s="2">
        <v>43437.813206018516</v>
      </c>
      <c r="T458" s="2">
        <v>43437.813206018516</v>
      </c>
      <c r="U458" s="2">
        <v>43437.817326388889</v>
      </c>
      <c r="V458" s="2">
        <v>43437.817326388889</v>
      </c>
      <c r="X458" s="2">
        <f t="shared" si="224"/>
        <v>43437.810046296298</v>
      </c>
      <c r="Y458" s="33">
        <f t="shared" si="225"/>
        <v>2.5925925947376527E-3</v>
      </c>
      <c r="Z458" s="33">
        <f t="shared" si="226"/>
        <v>2.5925925947376527E-3</v>
      </c>
      <c r="AA458" s="30"/>
      <c r="AB458" s="30">
        <f t="shared" si="229"/>
        <v>0</v>
      </c>
      <c r="AC458" s="30">
        <f t="shared" si="230"/>
        <v>2.9861111106583849E-3</v>
      </c>
      <c r="AD458" s="30"/>
      <c r="AE458" s="30"/>
    </row>
    <row r="459" spans="1:31" s="3" customFormat="1" hidden="1" x14ac:dyDescent="0.4">
      <c r="A459" s="16" t="str">
        <f t="shared" si="231"/>
        <v>-</v>
      </c>
      <c r="B459" s="16" t="str">
        <f t="shared" si="232"/>
        <v>-</v>
      </c>
      <c r="C459" s="7">
        <v>19</v>
      </c>
      <c r="D459" s="2">
        <v>43437.813067129631</v>
      </c>
      <c r="E459" s="3" t="s">
        <v>1587</v>
      </c>
      <c r="F459" s="3">
        <v>24607</v>
      </c>
      <c r="G459" s="3" t="s">
        <v>96</v>
      </c>
      <c r="H459" s="3">
        <v>0</v>
      </c>
      <c r="I459" s="3">
        <v>311</v>
      </c>
      <c r="J459" s="3">
        <v>5</v>
      </c>
      <c r="K459" s="3">
        <v>1</v>
      </c>
      <c r="M459" s="2">
        <v>43437.817118055558</v>
      </c>
      <c r="N459" s="2">
        <v>43437.819224537037</v>
      </c>
      <c r="O459" s="3" t="s">
        <v>39</v>
      </c>
      <c r="P459" s="3" t="s">
        <v>40</v>
      </c>
      <c r="Q459" s="3" t="s">
        <v>75</v>
      </c>
      <c r="R459" s="3" t="s">
        <v>76</v>
      </c>
      <c r="S459" s="2">
        <v>43437.817453703705</v>
      </c>
      <c r="T459" s="2">
        <v>43437.817453703705</v>
      </c>
      <c r="U459" s="2">
        <v>43437.821527777778</v>
      </c>
      <c r="V459" s="2">
        <v>43437.821527777778</v>
      </c>
      <c r="X459" s="2">
        <f t="shared" si="224"/>
        <v>43437.813067129631</v>
      </c>
      <c r="Y459" s="33">
        <f t="shared" si="225"/>
        <v>2.1064814791316167E-3</v>
      </c>
      <c r="Z459" s="33">
        <f t="shared" si="226"/>
        <v>2.1064814791316167E-3</v>
      </c>
      <c r="AA459" s="30"/>
      <c r="AB459" s="30">
        <f t="shared" si="229"/>
        <v>0</v>
      </c>
      <c r="AC459" s="30">
        <f t="shared" si="230"/>
        <v>4.0509259270038456E-3</v>
      </c>
      <c r="AD459" s="30"/>
      <c r="AE459" s="30"/>
    </row>
    <row r="460" spans="1:31" s="3" customFormat="1" hidden="1" x14ac:dyDescent="0.4">
      <c r="A460" s="16" t="str">
        <f t="shared" si="231"/>
        <v>-</v>
      </c>
      <c r="B460" s="16" t="str">
        <f t="shared" si="232"/>
        <v>-</v>
      </c>
      <c r="C460" s="7">
        <v>19</v>
      </c>
      <c r="D460" s="2">
        <v>43437.814525462964</v>
      </c>
      <c r="E460" s="3" t="s">
        <v>1624</v>
      </c>
      <c r="F460" s="3">
        <v>24608</v>
      </c>
      <c r="G460" s="3" t="s">
        <v>95</v>
      </c>
      <c r="H460" s="3">
        <v>0</v>
      </c>
      <c r="I460" s="3">
        <v>23</v>
      </c>
      <c r="J460" s="3">
        <v>7</v>
      </c>
      <c r="K460" s="3">
        <v>2</v>
      </c>
      <c r="M460" s="2">
        <v>43437.818240740744</v>
      </c>
      <c r="N460" s="2">
        <v>43437.820706018516</v>
      </c>
      <c r="O460" s="3" t="s">
        <v>36</v>
      </c>
      <c r="P460" s="3" t="s">
        <v>37</v>
      </c>
      <c r="Q460" s="3" t="s">
        <v>30</v>
      </c>
      <c r="R460" s="3" t="s">
        <v>31</v>
      </c>
      <c r="S460" s="2">
        <v>43437.818564814814</v>
      </c>
      <c r="T460" s="2">
        <v>43437.818564814814</v>
      </c>
      <c r="U460" s="2">
        <v>43437.823460648149</v>
      </c>
      <c r="V460" s="2">
        <v>43437.823483796295</v>
      </c>
      <c r="X460" s="2">
        <f t="shared" si="224"/>
        <v>43437.814525462964</v>
      </c>
      <c r="Y460" s="33">
        <f t="shared" si="225"/>
        <v>2.4652777719893493E-3</v>
      </c>
      <c r="Z460" s="33">
        <f t="shared" si="226"/>
        <v>4.9305555439786986E-3</v>
      </c>
      <c r="AA460" s="30"/>
      <c r="AB460" s="30">
        <f t="shared" si="229"/>
        <v>0</v>
      </c>
      <c r="AC460" s="30">
        <f t="shared" si="230"/>
        <v>3.7152777804294601E-3</v>
      </c>
      <c r="AD460" s="30"/>
      <c r="AE460" s="30"/>
    </row>
    <row r="461" spans="1:31" s="3" customFormat="1" x14ac:dyDescent="0.4">
      <c r="A461" s="16" t="str">
        <f t="shared" si="231"/>
        <v>-</v>
      </c>
      <c r="B461" s="16" t="str">
        <f t="shared" si="232"/>
        <v>-</v>
      </c>
      <c r="C461" s="7">
        <v>19</v>
      </c>
      <c r="D461" s="2">
        <v>43437.817256944443</v>
      </c>
      <c r="E461" s="3" t="s">
        <v>1586</v>
      </c>
      <c r="F461" s="3">
        <v>24610</v>
      </c>
      <c r="G461" s="3" t="s">
        <v>32</v>
      </c>
      <c r="H461" s="3">
        <v>3445</v>
      </c>
      <c r="I461" s="3">
        <v>567</v>
      </c>
      <c r="J461" s="3">
        <v>10</v>
      </c>
      <c r="K461" s="3">
        <v>1</v>
      </c>
      <c r="M461" s="2">
        <v>43437.819699074076</v>
      </c>
      <c r="N461" s="2">
        <v>43437.822962962964</v>
      </c>
      <c r="O461" s="3" t="s">
        <v>22</v>
      </c>
      <c r="P461" s="3" t="s">
        <v>23</v>
      </c>
      <c r="Q461" s="3" t="s">
        <v>63</v>
      </c>
      <c r="R461" s="3" t="s">
        <v>64</v>
      </c>
      <c r="S461" s="2">
        <v>43437.818298611113</v>
      </c>
      <c r="T461" s="2">
        <v>43437.818298611113</v>
      </c>
      <c r="U461" s="2">
        <v>43437.821770833332</v>
      </c>
      <c r="V461" s="2">
        <v>43437.821770833332</v>
      </c>
      <c r="X461" s="2">
        <f t="shared" si="224"/>
        <v>43437.817256944443</v>
      </c>
      <c r="Y461" s="33">
        <f t="shared" si="225"/>
        <v>3.2638888878864236E-3</v>
      </c>
      <c r="Z461" s="33">
        <f t="shared" si="226"/>
        <v>3.2638888878864236E-3</v>
      </c>
      <c r="AA461" s="30"/>
      <c r="AB461" s="30">
        <f t="shared" si="229"/>
        <v>1.4004629629198462E-3</v>
      </c>
      <c r="AC461" s="30">
        <f t="shared" si="230"/>
        <v>2.4421296329819597E-3</v>
      </c>
      <c r="AD461" s="30"/>
      <c r="AE461" s="30"/>
    </row>
    <row r="462" spans="1:31" s="3" customFormat="1" hidden="1" x14ac:dyDescent="0.4">
      <c r="A462" s="16" t="str">
        <f t="shared" si="231"/>
        <v>-</v>
      </c>
      <c r="B462" s="16" t="str">
        <f t="shared" si="232"/>
        <v>-</v>
      </c>
      <c r="C462" s="7">
        <v>19</v>
      </c>
      <c r="D462" s="2">
        <v>43437.818449074075</v>
      </c>
      <c r="E462" s="3" t="s">
        <v>1625</v>
      </c>
      <c r="F462" s="3">
        <v>24611</v>
      </c>
      <c r="G462" s="3" t="s">
        <v>95</v>
      </c>
      <c r="H462" s="3">
        <v>0</v>
      </c>
      <c r="I462" s="3">
        <v>26</v>
      </c>
      <c r="J462" s="3">
        <v>1</v>
      </c>
      <c r="K462" s="3">
        <v>1</v>
      </c>
      <c r="M462" s="2">
        <v>43437.821956018517</v>
      </c>
      <c r="N462" s="2">
        <v>43437.826053240744</v>
      </c>
      <c r="O462" s="3" t="s">
        <v>51</v>
      </c>
      <c r="P462" s="3" t="s">
        <v>52</v>
      </c>
      <c r="Q462" s="3" t="s">
        <v>26</v>
      </c>
      <c r="R462" s="3" t="s">
        <v>27</v>
      </c>
      <c r="S462" s="2">
        <v>43437.821157407408</v>
      </c>
      <c r="T462" s="2">
        <v>43437.821157407408</v>
      </c>
      <c r="U462" s="2">
        <v>43437.825798611113</v>
      </c>
      <c r="V462" s="2">
        <v>43437.825798611113</v>
      </c>
      <c r="X462" s="2">
        <f t="shared" si="224"/>
        <v>43437.818449074075</v>
      </c>
      <c r="Y462" s="33">
        <f t="shared" si="225"/>
        <v>4.0972222268464975E-3</v>
      </c>
      <c r="Z462" s="33">
        <f t="shared" si="226"/>
        <v>4.0972222268464975E-3</v>
      </c>
      <c r="AA462" s="30"/>
      <c r="AB462" s="30">
        <f t="shared" si="229"/>
        <v>7.9861110862111673E-4</v>
      </c>
      <c r="AC462" s="30">
        <f t="shared" si="230"/>
        <v>3.5069444420514628E-3</v>
      </c>
      <c r="AD462" s="30"/>
      <c r="AE462" s="30"/>
    </row>
    <row r="463" spans="1:31" s="3" customFormat="1" hidden="1" x14ac:dyDescent="0.4">
      <c r="A463" s="16" t="str">
        <f t="shared" si="231"/>
        <v>-</v>
      </c>
      <c r="B463" s="16" t="str">
        <f t="shared" si="232"/>
        <v>-</v>
      </c>
      <c r="C463" s="7">
        <v>19</v>
      </c>
      <c r="D463" s="2">
        <v>43437.822199074071</v>
      </c>
      <c r="E463" s="3" t="s">
        <v>1627</v>
      </c>
      <c r="F463" s="3">
        <v>24613</v>
      </c>
      <c r="G463" s="3" t="s">
        <v>96</v>
      </c>
      <c r="H463" s="3">
        <v>0</v>
      </c>
      <c r="I463" s="3">
        <v>225</v>
      </c>
      <c r="J463" s="3">
        <v>15</v>
      </c>
      <c r="K463" s="3">
        <v>1</v>
      </c>
      <c r="M463" s="2">
        <v>43437.823472222219</v>
      </c>
      <c r="N463" s="2">
        <v>43437.827835648146</v>
      </c>
      <c r="O463" s="3" t="s">
        <v>63</v>
      </c>
      <c r="P463" s="3" t="s">
        <v>64</v>
      </c>
      <c r="Q463" s="3" t="s">
        <v>36</v>
      </c>
      <c r="R463" s="3" t="s">
        <v>37</v>
      </c>
      <c r="S463" s="2">
        <v>43437.823587962965</v>
      </c>
      <c r="T463" s="2">
        <v>43437.823587962965</v>
      </c>
      <c r="U463" s="2">
        <v>43437.828425925924</v>
      </c>
      <c r="V463" s="2">
        <v>43437.828425925924</v>
      </c>
      <c r="X463" s="2">
        <f t="shared" si="224"/>
        <v>43437.822199074071</v>
      </c>
      <c r="Y463" s="33">
        <f t="shared" si="225"/>
        <v>4.3634259272948839E-3</v>
      </c>
      <c r="Z463" s="33">
        <f t="shared" si="226"/>
        <v>4.3634259272948839E-3</v>
      </c>
      <c r="AA463" s="30"/>
      <c r="AB463" s="30">
        <f t="shared" si="229"/>
        <v>0</v>
      </c>
      <c r="AC463" s="30">
        <f t="shared" si="230"/>
        <v>1.2731481474475004E-3</v>
      </c>
      <c r="AD463" s="30"/>
      <c r="AE463" s="30"/>
    </row>
    <row r="464" spans="1:31" s="3" customFormat="1" x14ac:dyDescent="0.4">
      <c r="A464" s="16" t="str">
        <f t="shared" si="231"/>
        <v>-</v>
      </c>
      <c r="B464" s="16" t="str">
        <f t="shared" si="232"/>
        <v>-</v>
      </c>
      <c r="C464" s="7">
        <v>19</v>
      </c>
      <c r="D464" s="2">
        <v>43437.822326388887</v>
      </c>
      <c r="E464" s="3" t="s">
        <v>1628</v>
      </c>
      <c r="F464" s="3">
        <v>24614</v>
      </c>
      <c r="G464" s="3" t="s">
        <v>32</v>
      </c>
      <c r="H464" s="3">
        <v>8228</v>
      </c>
      <c r="I464" s="3">
        <v>339</v>
      </c>
      <c r="J464" s="3">
        <v>6</v>
      </c>
      <c r="K464" s="3">
        <v>1</v>
      </c>
      <c r="M464" s="2">
        <v>43437.824363425927</v>
      </c>
      <c r="N464" s="2">
        <v>43437.828842592593</v>
      </c>
      <c r="O464" s="3" t="s">
        <v>30</v>
      </c>
      <c r="P464" s="3" t="s">
        <v>31</v>
      </c>
      <c r="Q464" s="3" t="s">
        <v>26</v>
      </c>
      <c r="R464" s="3" t="s">
        <v>27</v>
      </c>
      <c r="S464" s="2">
        <v>43437.823368055557</v>
      </c>
      <c r="T464" s="2">
        <v>43437.823368055557</v>
      </c>
      <c r="U464" s="2">
        <v>43437.829884259256</v>
      </c>
      <c r="V464" s="2">
        <v>43437.829884259256</v>
      </c>
      <c r="X464" s="2">
        <f t="shared" si="224"/>
        <v>43437.822326388887</v>
      </c>
      <c r="Y464" s="33">
        <f t="shared" si="225"/>
        <v>4.4791666659875773E-3</v>
      </c>
      <c r="Z464" s="33">
        <f t="shared" si="226"/>
        <v>4.4791666659875773E-3</v>
      </c>
      <c r="AA464" s="30"/>
      <c r="AB464" s="30">
        <f t="shared" si="229"/>
        <v>9.9537037021946162E-4</v>
      </c>
      <c r="AC464" s="30">
        <f t="shared" si="230"/>
        <v>2.0370370402815752E-3</v>
      </c>
      <c r="AD464" s="30"/>
      <c r="AE464" s="30"/>
    </row>
    <row r="465" spans="1:33" s="3" customFormat="1" x14ac:dyDescent="0.4">
      <c r="A465" s="16" t="str">
        <f t="shared" si="231"/>
        <v>-</v>
      </c>
      <c r="B465" s="16" t="str">
        <f t="shared" si="232"/>
        <v>-</v>
      </c>
      <c r="C465" s="7">
        <v>19</v>
      </c>
      <c r="D465" s="2">
        <v>43437.822974537034</v>
      </c>
      <c r="E465" s="3" t="s">
        <v>1629</v>
      </c>
      <c r="F465" s="3">
        <v>24615</v>
      </c>
      <c r="G465" s="3" t="s">
        <v>32</v>
      </c>
      <c r="H465" s="3">
        <v>3441</v>
      </c>
      <c r="I465" s="3">
        <v>303</v>
      </c>
      <c r="J465" s="3">
        <v>10</v>
      </c>
      <c r="K465" s="3">
        <v>1</v>
      </c>
      <c r="M465" s="2">
        <v>43437.823935185188</v>
      </c>
      <c r="N465" s="2">
        <v>43437.828425925924</v>
      </c>
      <c r="O465" s="3" t="s">
        <v>63</v>
      </c>
      <c r="P465" s="3" t="s">
        <v>64</v>
      </c>
      <c r="Q465" s="3" t="s">
        <v>66</v>
      </c>
      <c r="R465" s="3" t="s">
        <v>67</v>
      </c>
      <c r="S465" s="2">
        <v>43437.824155092596</v>
      </c>
      <c r="T465" s="2">
        <v>43437.824155092596</v>
      </c>
      <c r="U465" s="2">
        <v>43437.830254629633</v>
      </c>
      <c r="V465" s="2">
        <v>43437.830254629633</v>
      </c>
      <c r="X465" s="2">
        <f t="shared" si="224"/>
        <v>43437.822974537034</v>
      </c>
      <c r="Y465" s="33">
        <f t="shared" si="225"/>
        <v>4.4907407354912721E-3</v>
      </c>
      <c r="Z465" s="33">
        <f t="shared" si="226"/>
        <v>4.4907407354912721E-3</v>
      </c>
      <c r="AA465" s="30"/>
      <c r="AB465" s="30">
        <f t="shared" si="229"/>
        <v>0</v>
      </c>
      <c r="AC465" s="30">
        <f t="shared" si="230"/>
        <v>9.6064815443241969E-4</v>
      </c>
      <c r="AD465" s="30"/>
      <c r="AE465" s="30"/>
    </row>
    <row r="466" spans="1:33" s="3" customFormat="1" x14ac:dyDescent="0.4">
      <c r="A466" s="16" t="str">
        <f t="shared" si="231"/>
        <v>-</v>
      </c>
      <c r="B466" s="16" t="str">
        <f t="shared" si="232"/>
        <v>-</v>
      </c>
      <c r="C466" s="7">
        <v>19</v>
      </c>
      <c r="D466" s="2">
        <v>43437.825416666667</v>
      </c>
      <c r="E466" s="3" t="s">
        <v>1586</v>
      </c>
      <c r="F466" s="3">
        <v>24616</v>
      </c>
      <c r="G466" s="3" t="s">
        <v>32</v>
      </c>
      <c r="H466" s="3">
        <v>3445</v>
      </c>
      <c r="I466" s="3">
        <v>328</v>
      </c>
      <c r="J466" s="3">
        <v>9</v>
      </c>
      <c r="K466" s="3">
        <v>1</v>
      </c>
      <c r="M466" s="2">
        <v>43437.827268518522</v>
      </c>
      <c r="N466" s="2">
        <v>43437.834699074076</v>
      </c>
      <c r="O466" s="3" t="s">
        <v>63</v>
      </c>
      <c r="P466" s="3" t="s">
        <v>64</v>
      </c>
      <c r="Q466" s="3" t="s">
        <v>26</v>
      </c>
      <c r="R466" s="3" t="s">
        <v>27</v>
      </c>
      <c r="S466" s="2">
        <v>43437.826828703706</v>
      </c>
      <c r="T466" s="2">
        <v>43437.826828703706</v>
      </c>
      <c r="U466" s="2">
        <v>43437.834618055553</v>
      </c>
      <c r="V466" s="2">
        <v>43437.834618055553</v>
      </c>
      <c r="X466" s="2">
        <f t="shared" si="224"/>
        <v>43437.825416666667</v>
      </c>
      <c r="Y466" s="33">
        <f t="shared" si="225"/>
        <v>7.4305555535829626E-3</v>
      </c>
      <c r="Z466" s="33">
        <f t="shared" si="226"/>
        <v>7.4305555535829626E-3</v>
      </c>
      <c r="AA466" s="30"/>
      <c r="AB466" s="30">
        <f t="shared" si="229"/>
        <v>4.398148157633841E-4</v>
      </c>
      <c r="AC466" s="30">
        <f t="shared" si="230"/>
        <v>1.8518518554628827E-3</v>
      </c>
      <c r="AD466" s="30"/>
      <c r="AE466" s="30"/>
    </row>
    <row r="467" spans="1:33" s="3" customFormat="1" x14ac:dyDescent="0.4">
      <c r="A467" s="16" t="str">
        <f t="shared" si="231"/>
        <v>-</v>
      </c>
      <c r="B467" s="16" t="str">
        <f t="shared" si="232"/>
        <v>-</v>
      </c>
      <c r="C467" s="7">
        <v>19</v>
      </c>
      <c r="D467" s="2">
        <v>43437.826527777775</v>
      </c>
      <c r="E467" s="3" t="s">
        <v>1630</v>
      </c>
      <c r="F467" s="3">
        <v>24617</v>
      </c>
      <c r="G467" s="3" t="s">
        <v>18</v>
      </c>
      <c r="H467" s="3">
        <v>6539</v>
      </c>
      <c r="I467" s="3">
        <v>125</v>
      </c>
      <c r="J467" s="3">
        <v>7</v>
      </c>
      <c r="K467" s="3">
        <v>2</v>
      </c>
      <c r="M467" s="2">
        <v>43437.827824074076</v>
      </c>
      <c r="N467" s="2">
        <v>43437.84207175926</v>
      </c>
      <c r="O467" s="3" t="s">
        <v>30</v>
      </c>
      <c r="P467" s="3" t="s">
        <v>31</v>
      </c>
      <c r="Q467" s="3" t="s">
        <v>33</v>
      </c>
      <c r="R467" s="3" t="s">
        <v>34</v>
      </c>
      <c r="S467" s="2">
        <v>43437.827743055554</v>
      </c>
      <c r="T467" s="2">
        <v>43437.828368055554</v>
      </c>
      <c r="U467" s="2">
        <v>43437.835960648146</v>
      </c>
      <c r="V467" s="2">
        <v>43437.836585648147</v>
      </c>
      <c r="X467" s="2">
        <f t="shared" si="224"/>
        <v>43437.826527777775</v>
      </c>
      <c r="Y467" s="33">
        <f t="shared" si="225"/>
        <v>1.4247685183363501E-2</v>
      </c>
      <c r="Z467" s="33">
        <f t="shared" si="226"/>
        <v>2.8495370366727002E-2</v>
      </c>
      <c r="AA467" s="30"/>
      <c r="AB467" s="30">
        <f t="shared" si="229"/>
        <v>8.101852290565148E-5</v>
      </c>
      <c r="AC467" s="30">
        <f t="shared" si="230"/>
        <v>1.2962963010068052E-3</v>
      </c>
      <c r="AD467" s="30"/>
      <c r="AE467" s="30"/>
    </row>
    <row r="468" spans="1:33" s="3" customFormat="1" x14ac:dyDescent="0.4">
      <c r="A468" s="16" t="str">
        <f t="shared" si="231"/>
        <v>-</v>
      </c>
      <c r="B468" s="16" t="str">
        <f t="shared" si="232"/>
        <v>-</v>
      </c>
      <c r="C468" s="7">
        <v>19</v>
      </c>
      <c r="D468" s="2">
        <v>43437.82980324074</v>
      </c>
      <c r="E468" s="3" t="s">
        <v>1597</v>
      </c>
      <c r="F468" s="3">
        <v>24619</v>
      </c>
      <c r="G468" s="3" t="s">
        <v>32</v>
      </c>
      <c r="H468" s="3">
        <v>7755</v>
      </c>
      <c r="I468" s="3">
        <v>685</v>
      </c>
      <c r="J468" s="3">
        <v>8</v>
      </c>
      <c r="K468" s="3">
        <v>1</v>
      </c>
      <c r="M468" s="2">
        <v>43437.832071759258</v>
      </c>
      <c r="N468" s="2">
        <v>43437.837789351855</v>
      </c>
      <c r="O468" s="3" t="s">
        <v>22</v>
      </c>
      <c r="P468" s="3" t="s">
        <v>23</v>
      </c>
      <c r="Q468" s="3" t="s">
        <v>103</v>
      </c>
      <c r="R468" s="3" t="s">
        <v>19</v>
      </c>
      <c r="S468" s="2">
        <v>43437.83116898148</v>
      </c>
      <c r="T468" s="2">
        <v>43437.83116898148</v>
      </c>
      <c r="U468" s="2">
        <v>43437.837835648148</v>
      </c>
      <c r="V468" s="2">
        <v>43437.837835648148</v>
      </c>
      <c r="X468" s="2">
        <f t="shared" si="224"/>
        <v>43437.82980324074</v>
      </c>
      <c r="Y468" s="33">
        <f t="shared" si="225"/>
        <v>5.7175925976480357E-3</v>
      </c>
      <c r="Z468" s="33">
        <f t="shared" si="226"/>
        <v>5.7175925976480357E-3</v>
      </c>
      <c r="AA468" s="30"/>
      <c r="AB468" s="30">
        <f t="shared" si="229"/>
        <v>9.0277777781011537E-4</v>
      </c>
      <c r="AC468" s="30">
        <f t="shared" si="230"/>
        <v>2.268518517666962E-3</v>
      </c>
      <c r="AD468" s="30"/>
      <c r="AE468" s="30"/>
    </row>
    <row r="469" spans="1:33" s="3" customFormat="1" x14ac:dyDescent="0.4">
      <c r="A469" s="16" t="str">
        <f t="shared" si="231"/>
        <v>-</v>
      </c>
      <c r="B469" s="16" t="str">
        <f t="shared" si="232"/>
        <v>-</v>
      </c>
      <c r="C469" s="7">
        <v>19</v>
      </c>
      <c r="D469" s="2">
        <v>43437.832106481481</v>
      </c>
      <c r="E469" s="3" t="s">
        <v>1314</v>
      </c>
      <c r="F469" s="3">
        <v>24621</v>
      </c>
      <c r="G469" s="3" t="s">
        <v>110</v>
      </c>
      <c r="H469" s="3">
        <v>2902</v>
      </c>
      <c r="I469" s="3">
        <v>675</v>
      </c>
      <c r="J469" s="3">
        <v>3</v>
      </c>
      <c r="K469" s="3">
        <v>1</v>
      </c>
      <c r="M469" s="2">
        <v>43437.833449074074</v>
      </c>
      <c r="N469" s="2">
        <v>43437.837673611109</v>
      </c>
      <c r="O469" s="3" t="s">
        <v>30</v>
      </c>
      <c r="P469" s="3" t="s">
        <v>31</v>
      </c>
      <c r="Q469" s="3" t="s">
        <v>36</v>
      </c>
      <c r="R469" s="3" t="s">
        <v>37</v>
      </c>
      <c r="S469" s="2">
        <v>43437.834039351852</v>
      </c>
      <c r="T469" s="2">
        <v>43437.834039351852</v>
      </c>
      <c r="U469" s="2">
        <v>43437.842418981483</v>
      </c>
      <c r="V469" s="2">
        <v>43437.842418981483</v>
      </c>
      <c r="X469" s="2">
        <f t="shared" si="224"/>
        <v>43437.832106481481</v>
      </c>
      <c r="Y469" s="33">
        <f t="shared" si="225"/>
        <v>4.2245370350428857E-3</v>
      </c>
      <c r="Z469" s="33">
        <f t="shared" si="226"/>
        <v>4.2245370350428857E-3</v>
      </c>
      <c r="AA469" s="30"/>
      <c r="AB469" s="30">
        <f t="shared" si="229"/>
        <v>0</v>
      </c>
      <c r="AC469" s="30">
        <f t="shared" si="230"/>
        <v>1.3425925935734995E-3</v>
      </c>
      <c r="AD469" s="30"/>
      <c r="AE469" s="30"/>
    </row>
    <row r="470" spans="1:33" s="3" customFormat="1" hidden="1" x14ac:dyDescent="0.4">
      <c r="A470" s="16" t="str">
        <f t="shared" ref="A470:A480" si="233">IF(W470&gt;0, "★", "-")</f>
        <v>★</v>
      </c>
      <c r="B470" s="16" t="str">
        <f t="shared" ref="B470:B480" si="234">IF(L470&gt;0, "☆", "-")</f>
        <v>☆</v>
      </c>
      <c r="C470" s="7">
        <v>19</v>
      </c>
      <c r="D470" s="2">
        <v>43437.789548611108</v>
      </c>
      <c r="E470" s="3" t="s">
        <v>1472</v>
      </c>
      <c r="F470" s="3">
        <v>24573</v>
      </c>
      <c r="G470" s="3" t="s">
        <v>32</v>
      </c>
      <c r="H470" s="3">
        <v>5335</v>
      </c>
      <c r="I470" s="3">
        <v>476</v>
      </c>
      <c r="J470" s="3">
        <v>15</v>
      </c>
      <c r="K470" s="3">
        <v>1</v>
      </c>
      <c r="L470" s="2">
        <v>43437.796689814815</v>
      </c>
      <c r="O470" s="3" t="s">
        <v>66</v>
      </c>
      <c r="P470" s="3" t="s">
        <v>67</v>
      </c>
      <c r="Q470" s="3" t="s">
        <v>22</v>
      </c>
      <c r="R470" s="3" t="s">
        <v>23</v>
      </c>
      <c r="S470" s="2">
        <v>43437.796481481484</v>
      </c>
      <c r="U470" s="2">
        <v>43437.805219907408</v>
      </c>
      <c r="W470" s="2">
        <v>43437.796481481484</v>
      </c>
      <c r="X470" s="2">
        <f t="shared" ref="X470:X480" si="235">IF(W470&gt;0,W470,D470)</f>
        <v>43437.796481481484</v>
      </c>
      <c r="Y470" s="33">
        <f t="shared" ref="Y470:Y480" si="236">N470-M470</f>
        <v>0</v>
      </c>
      <c r="Z470" s="33">
        <f t="shared" ref="Z470:Z480" si="237">Y470*K470</f>
        <v>0</v>
      </c>
      <c r="AA470" s="30"/>
      <c r="AB470" s="30">
        <f t="shared" ref="AB470:AB480" si="238">IF(IF(A470="☆",L470-S470,M470-S470)&lt;0,0,IF(A470="☆",L470-S470,M470-S470))</f>
        <v>0</v>
      </c>
      <c r="AC470" s="30">
        <f>IF(IF(B470="☆",(IF(L470&gt;S470,L470-X470,S470-X470)),M470-X470)&lt;0,0,IF(B470="☆",(IF(L470&gt;S470,L470-X470,S470-X470)),M470-X470))</f>
        <v>2.0833333110203966E-4</v>
      </c>
      <c r="AD470" s="30"/>
      <c r="AE470" s="30"/>
      <c r="AG470" s="7" t="s">
        <v>1667</v>
      </c>
    </row>
    <row r="471" spans="1:33" s="3" customFormat="1" hidden="1" x14ac:dyDescent="0.4">
      <c r="A471" s="16" t="str">
        <f t="shared" si="233"/>
        <v>-</v>
      </c>
      <c r="B471" s="16" t="str">
        <f t="shared" si="234"/>
        <v>☆</v>
      </c>
      <c r="C471" s="7">
        <v>19</v>
      </c>
      <c r="D471" s="2">
        <v>43437.793692129628</v>
      </c>
      <c r="E471" s="3" t="s">
        <v>1611</v>
      </c>
      <c r="F471" s="3">
        <v>24581</v>
      </c>
      <c r="G471" s="3" t="s">
        <v>96</v>
      </c>
      <c r="H471" s="3">
        <v>0</v>
      </c>
      <c r="I471" s="3">
        <v>638</v>
      </c>
      <c r="J471" s="3">
        <v>3</v>
      </c>
      <c r="K471" s="3">
        <v>2</v>
      </c>
      <c r="L471" s="2">
        <v>43437.794247685182</v>
      </c>
      <c r="O471" s="3" t="s">
        <v>44</v>
      </c>
      <c r="P471" s="3" t="s">
        <v>45</v>
      </c>
      <c r="Q471" s="3" t="s">
        <v>103</v>
      </c>
      <c r="R471" s="3" t="s">
        <v>19</v>
      </c>
      <c r="S471" s="2">
        <v>43437.802071759259</v>
      </c>
      <c r="U471" s="2">
        <v>43437.808912037035</v>
      </c>
      <c r="X471" s="2">
        <f t="shared" si="235"/>
        <v>43437.793692129628</v>
      </c>
      <c r="Y471" s="33">
        <f t="shared" si="236"/>
        <v>0</v>
      </c>
      <c r="Z471" s="33">
        <f t="shared" si="237"/>
        <v>0</v>
      </c>
      <c r="AA471" s="30"/>
      <c r="AB471" s="30">
        <f t="shared" si="238"/>
        <v>0</v>
      </c>
      <c r="AC471" s="30">
        <f>IF(IF(B471="☆",(IF(L471&gt;S471,L471-X471,S471-X471)),M471-X471)&lt;0,0,IF(B471="☆",(IF(L471&gt;S471,L471-X471,S471-X471)),M471-X471))</f>
        <v>8.3796296312357299E-3</v>
      </c>
      <c r="AD471" s="30"/>
      <c r="AE471" s="30"/>
    </row>
    <row r="472" spans="1:33" s="3" customFormat="1" hidden="1" x14ac:dyDescent="0.4">
      <c r="A472" s="16" t="str">
        <f t="shared" si="233"/>
        <v>★</v>
      </c>
      <c r="B472" s="16" t="str">
        <f t="shared" si="234"/>
        <v>☆</v>
      </c>
      <c r="C472" s="7">
        <v>19</v>
      </c>
      <c r="D472" s="2">
        <v>43437.795266203706</v>
      </c>
      <c r="E472" s="3" t="s">
        <v>1612</v>
      </c>
      <c r="F472" s="3">
        <v>24584</v>
      </c>
      <c r="G472" s="3" t="s">
        <v>18</v>
      </c>
      <c r="H472" s="3">
        <v>6493</v>
      </c>
      <c r="I472" s="3">
        <v>406</v>
      </c>
      <c r="J472" s="3">
        <v>9</v>
      </c>
      <c r="K472" s="3">
        <v>1</v>
      </c>
      <c r="L472" s="2">
        <v>43437.795370370368</v>
      </c>
      <c r="O472" s="3" t="s">
        <v>22</v>
      </c>
      <c r="P472" s="3" t="s">
        <v>23</v>
      </c>
      <c r="Q472" s="3" t="s">
        <v>51</v>
      </c>
      <c r="R472" s="3" t="s">
        <v>52</v>
      </c>
      <c r="S472" s="2">
        <v>43437.802199074074</v>
      </c>
      <c r="U472" s="2">
        <v>43437.810497685183</v>
      </c>
      <c r="W472" s="2">
        <v>43437.802199074074</v>
      </c>
      <c r="X472" s="2">
        <f t="shared" si="235"/>
        <v>43437.802199074074</v>
      </c>
      <c r="Y472" s="33">
        <f t="shared" si="236"/>
        <v>0</v>
      </c>
      <c r="Z472" s="33">
        <f t="shared" si="237"/>
        <v>0</v>
      </c>
      <c r="AA472" s="30"/>
      <c r="AB472" s="30">
        <f t="shared" si="238"/>
        <v>0</v>
      </c>
      <c r="AC472" s="30">
        <f>IF(IF(B472="☆",(IF(L472&gt;S472,L472-X472,S472-X472)),M472-X472)&lt;0,0,IF(B472="☆",(IF(L472&gt;S472,L472-X472,S472-X472)),M472-X472))</f>
        <v>0</v>
      </c>
      <c r="AD472" s="30"/>
      <c r="AE472" s="30"/>
    </row>
    <row r="473" spans="1:33" s="3" customFormat="1" hidden="1" x14ac:dyDescent="0.4">
      <c r="A473" s="16" t="str">
        <f t="shared" si="233"/>
        <v>-</v>
      </c>
      <c r="B473" s="16" t="str">
        <f t="shared" si="234"/>
        <v>☆</v>
      </c>
      <c r="C473" s="7">
        <v>19</v>
      </c>
      <c r="D473" s="2">
        <v>43437.796099537038</v>
      </c>
      <c r="E473" s="3" t="s">
        <v>1297</v>
      </c>
      <c r="F473" s="3">
        <v>24585</v>
      </c>
      <c r="G473" s="3" t="s">
        <v>110</v>
      </c>
      <c r="H473" s="3">
        <v>5702</v>
      </c>
      <c r="I473" s="3">
        <v>427</v>
      </c>
      <c r="J473" s="3">
        <v>3</v>
      </c>
      <c r="K473" s="3">
        <v>1</v>
      </c>
      <c r="L473" s="2">
        <v>43437.801678240743</v>
      </c>
      <c r="O473" s="3" t="s">
        <v>36</v>
      </c>
      <c r="P473" s="3" t="s">
        <v>37</v>
      </c>
      <c r="Q473" s="3" t="s">
        <v>20</v>
      </c>
      <c r="R473" s="3" t="s">
        <v>21</v>
      </c>
      <c r="S473" s="2">
        <v>43437.804768518516</v>
      </c>
      <c r="U473" s="2">
        <v>43437.808761574073</v>
      </c>
      <c r="X473" s="2">
        <f t="shared" si="235"/>
        <v>43437.796099537038</v>
      </c>
      <c r="Y473" s="33">
        <f t="shared" si="236"/>
        <v>0</v>
      </c>
      <c r="Z473" s="33">
        <f t="shared" si="237"/>
        <v>0</v>
      </c>
      <c r="AA473" s="30"/>
      <c r="AB473" s="10">
        <f t="shared" si="238"/>
        <v>0</v>
      </c>
      <c r="AC473" s="10">
        <f>IF(IF(B473="☆",(IF(L473&gt;S473,L473-X473,S473-X473)),M473-X473)&lt;0,0,IF(B473="☆",(IF(L473&gt;S473,L473-X473,S473-X473)),M473-X473))</f>
        <v>8.6689814779674634E-3</v>
      </c>
      <c r="AD473" s="30"/>
      <c r="AE473" s="30"/>
    </row>
    <row r="474" spans="1:33" s="3" customFormat="1" hidden="1" x14ac:dyDescent="0.4">
      <c r="A474" s="16" t="str">
        <f t="shared" si="233"/>
        <v>-</v>
      </c>
      <c r="B474" s="16" t="str">
        <f t="shared" si="234"/>
        <v>☆</v>
      </c>
      <c r="C474" s="7">
        <v>19</v>
      </c>
      <c r="D474" s="2">
        <v>43437.797337962962</v>
      </c>
      <c r="E474" s="3" t="s">
        <v>1472</v>
      </c>
      <c r="F474" s="3">
        <v>24588</v>
      </c>
      <c r="G474" s="3" t="s">
        <v>32</v>
      </c>
      <c r="H474" s="3">
        <v>5335</v>
      </c>
      <c r="I474" s="3">
        <v>795</v>
      </c>
      <c r="J474" s="3">
        <v>2</v>
      </c>
      <c r="K474" s="3">
        <v>1</v>
      </c>
      <c r="L474" s="2">
        <v>43437.797465277778</v>
      </c>
      <c r="O474" s="3" t="s">
        <v>66</v>
      </c>
      <c r="P474" s="3" t="s">
        <v>67</v>
      </c>
      <c r="Q474" s="3" t="s">
        <v>22</v>
      </c>
      <c r="R474" s="3" t="s">
        <v>23</v>
      </c>
      <c r="S474" s="2">
        <v>43437.808391203704</v>
      </c>
      <c r="U474" s="2">
        <v>43437.817129629628</v>
      </c>
      <c r="X474" s="2">
        <f t="shared" si="235"/>
        <v>43437.797337962962</v>
      </c>
      <c r="Y474" s="33">
        <f t="shared" si="236"/>
        <v>0</v>
      </c>
      <c r="Z474" s="33">
        <f t="shared" si="237"/>
        <v>0</v>
      </c>
      <c r="AA474" s="30"/>
      <c r="AB474" s="30">
        <f t="shared" si="238"/>
        <v>0</v>
      </c>
      <c r="AC474" s="30"/>
      <c r="AD474" s="30"/>
      <c r="AE474" s="30"/>
      <c r="AG474" s="7" t="s">
        <v>1668</v>
      </c>
    </row>
    <row r="475" spans="1:33" s="3" customFormat="1" hidden="1" x14ac:dyDescent="0.4">
      <c r="A475" s="16" t="str">
        <f t="shared" si="233"/>
        <v>-</v>
      </c>
      <c r="B475" s="16" t="str">
        <f t="shared" si="234"/>
        <v>☆</v>
      </c>
      <c r="C475" s="7">
        <v>19</v>
      </c>
      <c r="D475" s="2">
        <v>43437.797361111108</v>
      </c>
      <c r="E475" s="3" t="s">
        <v>1614</v>
      </c>
      <c r="F475" s="3">
        <v>24589</v>
      </c>
      <c r="G475" s="3" t="s">
        <v>32</v>
      </c>
      <c r="H475" s="3">
        <v>2758</v>
      </c>
      <c r="I475" s="3">
        <v>26</v>
      </c>
      <c r="J475" s="3">
        <v>1</v>
      </c>
      <c r="K475" s="3">
        <v>3</v>
      </c>
      <c r="L475" s="2">
        <v>43437.809282407405</v>
      </c>
      <c r="O475" s="3" t="s">
        <v>53</v>
      </c>
      <c r="P475" s="3" t="s">
        <v>54</v>
      </c>
      <c r="Q475" s="3" t="s">
        <v>71</v>
      </c>
      <c r="R475" s="3" t="s">
        <v>72</v>
      </c>
      <c r="S475" s="2">
        <v>43437.807696759257</v>
      </c>
      <c r="U475" s="2">
        <v>43437.815486111111</v>
      </c>
      <c r="X475" s="2">
        <f t="shared" si="235"/>
        <v>43437.797361111108</v>
      </c>
      <c r="Y475" s="33">
        <f t="shared" si="236"/>
        <v>0</v>
      </c>
      <c r="Z475" s="33">
        <f t="shared" si="237"/>
        <v>0</v>
      </c>
      <c r="AA475" s="30"/>
      <c r="AB475" s="30">
        <f t="shared" si="238"/>
        <v>0</v>
      </c>
      <c r="AC475" s="30">
        <f t="shared" ref="AC475:AC480" si="239">IF(IF(B475="☆",(IF(L475&gt;S475,L475-X475,S475-X475)),M475-X475)&lt;0,0,IF(B475="☆",(IF(L475&gt;S475,L475-X475,S475-X475)),M475-X475))</f>
        <v>1.1921296296350192E-2</v>
      </c>
      <c r="AD475" s="30"/>
      <c r="AE475" s="30"/>
      <c r="AG475" s="7"/>
    </row>
    <row r="476" spans="1:33" s="3" customFormat="1" hidden="1" x14ac:dyDescent="0.4">
      <c r="A476" s="16" t="str">
        <f t="shared" si="233"/>
        <v>★</v>
      </c>
      <c r="B476" s="16" t="str">
        <f t="shared" si="234"/>
        <v>☆</v>
      </c>
      <c r="C476" s="7">
        <v>19</v>
      </c>
      <c r="D476" s="2">
        <v>43437.801006944443</v>
      </c>
      <c r="E476" s="3" t="s">
        <v>1545</v>
      </c>
      <c r="F476" s="3">
        <v>24594</v>
      </c>
      <c r="G476" s="3" t="s">
        <v>32</v>
      </c>
      <c r="H476" s="3">
        <v>8236</v>
      </c>
      <c r="I476" s="3">
        <v>444</v>
      </c>
      <c r="J476" s="3">
        <v>2</v>
      </c>
      <c r="K476" s="3">
        <v>1</v>
      </c>
      <c r="L476" s="2">
        <v>43437.801192129627</v>
      </c>
      <c r="O476" s="3" t="s">
        <v>66</v>
      </c>
      <c r="P476" s="3" t="s">
        <v>67</v>
      </c>
      <c r="Q476" s="3" t="s">
        <v>30</v>
      </c>
      <c r="R476" s="3" t="s">
        <v>31</v>
      </c>
      <c r="S476" s="2">
        <v>43437.807939814818</v>
      </c>
      <c r="U476" s="2">
        <v>43437.820671296293</v>
      </c>
      <c r="W476" s="2">
        <v>43437.807939814818</v>
      </c>
      <c r="X476" s="2">
        <f t="shared" si="235"/>
        <v>43437.807939814818</v>
      </c>
      <c r="Y476" s="33">
        <f t="shared" si="236"/>
        <v>0</v>
      </c>
      <c r="Z476" s="33">
        <f t="shared" si="237"/>
        <v>0</v>
      </c>
      <c r="AA476" s="30"/>
      <c r="AB476" s="30">
        <f t="shared" si="238"/>
        <v>0</v>
      </c>
      <c r="AC476" s="30">
        <f t="shared" si="239"/>
        <v>0</v>
      </c>
      <c r="AD476" s="30"/>
      <c r="AE476" s="30"/>
    </row>
    <row r="477" spans="1:33" s="3" customFormat="1" hidden="1" x14ac:dyDescent="0.4">
      <c r="A477" s="16" t="str">
        <f t="shared" si="233"/>
        <v>-</v>
      </c>
      <c r="B477" s="16" t="str">
        <f t="shared" si="234"/>
        <v>☆</v>
      </c>
      <c r="C477" s="7">
        <v>19</v>
      </c>
      <c r="D477" s="2">
        <v>43437.801296296297</v>
      </c>
      <c r="E477" s="3" t="s">
        <v>1619</v>
      </c>
      <c r="F477" s="3">
        <v>24595</v>
      </c>
      <c r="G477" s="3" t="s">
        <v>18</v>
      </c>
      <c r="H477" s="3">
        <v>3435</v>
      </c>
      <c r="I477" s="3">
        <v>82</v>
      </c>
      <c r="J477" s="3">
        <v>15</v>
      </c>
      <c r="K477" s="3">
        <v>1</v>
      </c>
      <c r="L477" s="2">
        <v>43437.80201388889</v>
      </c>
      <c r="O477" s="3" t="s">
        <v>44</v>
      </c>
      <c r="P477" s="3" t="s">
        <v>45</v>
      </c>
      <c r="Q477" s="3" t="s">
        <v>46</v>
      </c>
      <c r="R477" s="3" t="s">
        <v>47</v>
      </c>
      <c r="S477" s="2">
        <v>43437.807881944442</v>
      </c>
      <c r="U477" s="2">
        <v>43437.814375000002</v>
      </c>
      <c r="X477" s="2">
        <f t="shared" si="235"/>
        <v>43437.801296296297</v>
      </c>
      <c r="Y477" s="33">
        <f t="shared" si="236"/>
        <v>0</v>
      </c>
      <c r="Z477" s="33">
        <f t="shared" si="237"/>
        <v>0</v>
      </c>
      <c r="AA477" s="30"/>
      <c r="AB477" s="30">
        <f t="shared" si="238"/>
        <v>0</v>
      </c>
      <c r="AC477" s="30">
        <f t="shared" si="239"/>
        <v>6.5856481451191939E-3</v>
      </c>
      <c r="AD477" s="30"/>
      <c r="AE477" s="30"/>
    </row>
    <row r="478" spans="1:33" s="5" customFormat="1" hidden="1" x14ac:dyDescent="0.4">
      <c r="A478" s="17" t="str">
        <f t="shared" si="233"/>
        <v>-</v>
      </c>
      <c r="B478" s="17" t="str">
        <f t="shared" si="234"/>
        <v>☆</v>
      </c>
      <c r="C478" s="12">
        <v>19</v>
      </c>
      <c r="D478" s="4">
        <v>43437.816041666665</v>
      </c>
      <c r="E478" s="5" t="s">
        <v>1586</v>
      </c>
      <c r="F478" s="5">
        <v>24609</v>
      </c>
      <c r="G478" s="5" t="s">
        <v>32</v>
      </c>
      <c r="H478" s="5">
        <v>3445</v>
      </c>
      <c r="I478" s="5">
        <v>785</v>
      </c>
      <c r="J478" s="5">
        <v>3</v>
      </c>
      <c r="K478" s="5">
        <v>1</v>
      </c>
      <c r="L478" s="4">
        <v>43437.816296296296</v>
      </c>
      <c r="O478" s="5" t="s">
        <v>22</v>
      </c>
      <c r="P478" s="5" t="s">
        <v>23</v>
      </c>
      <c r="Q478" s="5" t="s">
        <v>26</v>
      </c>
      <c r="R478" s="5" t="s">
        <v>27</v>
      </c>
      <c r="S478" s="4">
        <v>43437.817083333335</v>
      </c>
      <c r="U478" s="4">
        <v>43437.827048611114</v>
      </c>
      <c r="X478" s="4">
        <f t="shared" si="235"/>
        <v>43437.816041666665</v>
      </c>
      <c r="Y478" s="34">
        <f t="shared" si="236"/>
        <v>0</v>
      </c>
      <c r="Z478" s="34">
        <f t="shared" si="237"/>
        <v>0</v>
      </c>
      <c r="AA478" s="31"/>
      <c r="AB478" s="31">
        <f t="shared" si="238"/>
        <v>0</v>
      </c>
      <c r="AC478" s="31">
        <f t="shared" si="239"/>
        <v>1.0416666700621136E-3</v>
      </c>
      <c r="AD478" s="31"/>
      <c r="AE478" s="31"/>
    </row>
    <row r="479" spans="1:33" s="21" customFormat="1" x14ac:dyDescent="0.4">
      <c r="A479" s="20" t="str">
        <f t="shared" si="233"/>
        <v>★</v>
      </c>
      <c r="B479" s="20" t="str">
        <f t="shared" si="234"/>
        <v>-</v>
      </c>
      <c r="C479" s="23">
        <v>20</v>
      </c>
      <c r="D479" s="22">
        <v>43437.82707175926</v>
      </c>
      <c r="E479" s="21" t="s">
        <v>1570</v>
      </c>
      <c r="F479" s="21">
        <v>24618</v>
      </c>
      <c r="G479" s="21" t="s">
        <v>32</v>
      </c>
      <c r="H479" s="21">
        <v>1769</v>
      </c>
      <c r="I479" s="21">
        <v>972</v>
      </c>
      <c r="J479" s="21">
        <v>7</v>
      </c>
      <c r="K479" s="21">
        <v>2</v>
      </c>
      <c r="M479" s="22">
        <v>43437.87023148148</v>
      </c>
      <c r="N479" s="22">
        <v>43437.878310185188</v>
      </c>
      <c r="O479" s="21" t="s">
        <v>53</v>
      </c>
      <c r="P479" s="21" t="s">
        <v>54</v>
      </c>
      <c r="Q479" s="21" t="s">
        <v>63</v>
      </c>
      <c r="R479" s="21" t="s">
        <v>64</v>
      </c>
      <c r="S479" s="22">
        <v>43437.868726851855</v>
      </c>
      <c r="T479" s="22">
        <v>43437.868726851855</v>
      </c>
      <c r="U479" s="22">
        <v>43437.88517361111</v>
      </c>
      <c r="V479" s="22">
        <v>43437.88517361111</v>
      </c>
      <c r="W479" s="22">
        <v>43437.868726851855</v>
      </c>
      <c r="X479" s="22">
        <f t="shared" si="235"/>
        <v>43437.868726851855</v>
      </c>
      <c r="Y479" s="35">
        <f t="shared" si="236"/>
        <v>8.078703707724344E-3</v>
      </c>
      <c r="Z479" s="35">
        <f t="shared" si="237"/>
        <v>1.6157407415448688E-2</v>
      </c>
      <c r="AA479" s="32">
        <f>SUM(Z479:Z509)</f>
        <v>0.2076736110902857</v>
      </c>
      <c r="AB479" s="32">
        <f t="shared" si="238"/>
        <v>1.5046296248328872E-3</v>
      </c>
      <c r="AC479" s="32">
        <f t="shared" si="239"/>
        <v>1.5046296248328872E-3</v>
      </c>
      <c r="AD479" s="32">
        <f>AVERAGE(AC479:AC509)</f>
        <v>1.8958333336437743E-3</v>
      </c>
      <c r="AE479" s="32">
        <f>MEDIAN(AC479:AC509)</f>
        <v>1.984953702049097E-3</v>
      </c>
    </row>
    <row r="480" spans="1:33" s="3" customFormat="1" hidden="1" x14ac:dyDescent="0.4">
      <c r="A480" s="16" t="str">
        <f t="shared" si="233"/>
        <v>★</v>
      </c>
      <c r="B480" s="16" t="str">
        <f t="shared" si="234"/>
        <v>-</v>
      </c>
      <c r="C480" s="7">
        <v>20</v>
      </c>
      <c r="D480" s="2">
        <v>43437.830277777779</v>
      </c>
      <c r="E480" s="3" t="s">
        <v>1631</v>
      </c>
      <c r="F480" s="3">
        <v>24620</v>
      </c>
      <c r="G480" s="3" t="s">
        <v>95</v>
      </c>
      <c r="H480" s="3">
        <v>0</v>
      </c>
      <c r="I480" s="3">
        <v>486</v>
      </c>
      <c r="J480" s="3">
        <v>7</v>
      </c>
      <c r="K480" s="3">
        <v>2</v>
      </c>
      <c r="M480" s="2">
        <v>43437.836076388892</v>
      </c>
      <c r="N480" s="2">
        <v>43437.845335648148</v>
      </c>
      <c r="O480" s="3" t="s">
        <v>30</v>
      </c>
      <c r="P480" s="3" t="s">
        <v>31</v>
      </c>
      <c r="Q480" s="3" t="s">
        <v>57</v>
      </c>
      <c r="R480" s="3" t="s">
        <v>58</v>
      </c>
      <c r="S480" s="2">
        <v>43437.83693287037</v>
      </c>
      <c r="T480" s="2">
        <v>43437.83693287037</v>
      </c>
      <c r="U480" s="2">
        <v>43437.848275462966</v>
      </c>
      <c r="V480" s="2">
        <v>43437.848275462966</v>
      </c>
      <c r="W480" s="2">
        <v>43437.83693287037</v>
      </c>
      <c r="X480" s="2">
        <f t="shared" si="235"/>
        <v>43437.83693287037</v>
      </c>
      <c r="Y480" s="33">
        <f t="shared" si="236"/>
        <v>9.2592592554865405E-3</v>
      </c>
      <c r="Z480" s="33">
        <f t="shared" si="237"/>
        <v>1.8518518510973081E-2</v>
      </c>
      <c r="AA480" s="30"/>
      <c r="AB480" s="30">
        <f t="shared" si="238"/>
        <v>0</v>
      </c>
      <c r="AC480" s="30">
        <f t="shared" si="239"/>
        <v>0</v>
      </c>
      <c r="AD480" s="30"/>
      <c r="AE480" s="30"/>
    </row>
    <row r="481" spans="1:31" s="3" customFormat="1" x14ac:dyDescent="0.4">
      <c r="A481" s="16" t="str">
        <f t="shared" si="231"/>
        <v>-</v>
      </c>
      <c r="B481" s="16" t="str">
        <f t="shared" si="232"/>
        <v>-</v>
      </c>
      <c r="C481" s="7">
        <v>20</v>
      </c>
      <c r="D481" s="2">
        <v>43437.834317129629</v>
      </c>
      <c r="E481" s="3" t="s">
        <v>1545</v>
      </c>
      <c r="F481" s="3">
        <v>24622</v>
      </c>
      <c r="G481" s="3" t="s">
        <v>32</v>
      </c>
      <c r="H481" s="3">
        <v>8236</v>
      </c>
      <c r="I481" s="3">
        <v>646</v>
      </c>
      <c r="J481" s="3">
        <v>6</v>
      </c>
      <c r="K481" s="3">
        <v>1</v>
      </c>
      <c r="M481" s="2">
        <v>43437.837210648147</v>
      </c>
      <c r="N481" s="2">
        <v>43437.83965277778</v>
      </c>
      <c r="O481" s="3" t="s">
        <v>24</v>
      </c>
      <c r="P481" s="3" t="s">
        <v>25</v>
      </c>
      <c r="Q481" s="3" t="s">
        <v>66</v>
      </c>
      <c r="R481" s="3" t="s">
        <v>67</v>
      </c>
      <c r="S481" s="2">
        <v>43437.835879629631</v>
      </c>
      <c r="T481" s="2">
        <v>43437.835879629631</v>
      </c>
      <c r="U481" s="2">
        <v>43437.840925925928</v>
      </c>
      <c r="V481" s="2">
        <v>43437.840925925928</v>
      </c>
      <c r="X481" s="2">
        <f t="shared" si="224"/>
        <v>43437.834317129629</v>
      </c>
      <c r="Y481" s="33">
        <f t="shared" si="225"/>
        <v>2.4421296329819597E-3</v>
      </c>
      <c r="Z481" s="33">
        <f t="shared" si="226"/>
        <v>2.4421296329819597E-3</v>
      </c>
      <c r="AA481" s="30"/>
      <c r="AB481" s="30">
        <f t="shared" si="229"/>
        <v>1.3310185167938471E-3</v>
      </c>
      <c r="AC481" s="30">
        <f t="shared" si="230"/>
        <v>2.8935185182490386E-3</v>
      </c>
      <c r="AD481" s="30"/>
      <c r="AE481" s="30"/>
    </row>
    <row r="482" spans="1:31" s="3" customFormat="1" x14ac:dyDescent="0.4">
      <c r="A482" s="16" t="str">
        <f t="shared" si="231"/>
        <v>-</v>
      </c>
      <c r="B482" s="16" t="str">
        <f t="shared" si="232"/>
        <v>-</v>
      </c>
      <c r="C482" s="7">
        <v>20</v>
      </c>
      <c r="D482" s="2">
        <v>43437.837071759262</v>
      </c>
      <c r="E482" s="3" t="s">
        <v>1330</v>
      </c>
      <c r="F482" s="3">
        <v>24623</v>
      </c>
      <c r="G482" s="3" t="s">
        <v>110</v>
      </c>
      <c r="H482" s="3">
        <v>6958</v>
      </c>
      <c r="I482" s="3">
        <v>196</v>
      </c>
      <c r="J482" s="3">
        <v>10</v>
      </c>
      <c r="K482" s="3">
        <v>1</v>
      </c>
      <c r="M482" s="2">
        <v>43437.840057870373</v>
      </c>
      <c r="N482" s="2">
        <v>43437.848217592589</v>
      </c>
      <c r="O482" s="3" t="s">
        <v>30</v>
      </c>
      <c r="P482" s="3" t="s">
        <v>31</v>
      </c>
      <c r="Q482" s="3" t="s">
        <v>103</v>
      </c>
      <c r="R482" s="3" t="s">
        <v>19</v>
      </c>
      <c r="S482" s="2">
        <v>43437.838900462964</v>
      </c>
      <c r="T482" s="2">
        <v>43437.839537037034</v>
      </c>
      <c r="U482" s="2">
        <v>43437.845763888887</v>
      </c>
      <c r="V482" s="2">
        <v>43437.848877314813</v>
      </c>
      <c r="X482" s="2">
        <f t="shared" si="224"/>
        <v>43437.837071759262</v>
      </c>
      <c r="Y482" s="33">
        <f t="shared" si="225"/>
        <v>8.1597222160780802E-3</v>
      </c>
      <c r="Z482" s="33">
        <f t="shared" si="226"/>
        <v>8.1597222160780802E-3</v>
      </c>
      <c r="AA482" s="30"/>
      <c r="AB482" s="30">
        <f t="shared" si="229"/>
        <v>1.157407408754807E-3</v>
      </c>
      <c r="AC482" s="30">
        <f t="shared" si="230"/>
        <v>2.9861111106583849E-3</v>
      </c>
      <c r="AD482" s="30"/>
      <c r="AE482" s="30"/>
    </row>
    <row r="483" spans="1:31" s="3" customFormat="1" x14ac:dyDescent="0.4">
      <c r="A483" s="16" t="str">
        <f t="shared" si="231"/>
        <v>★</v>
      </c>
      <c r="B483" s="16" t="str">
        <f t="shared" si="232"/>
        <v>-</v>
      </c>
      <c r="C483" s="7">
        <v>20</v>
      </c>
      <c r="D483" s="2">
        <v>43437.838993055557</v>
      </c>
      <c r="E483" s="3" t="s">
        <v>1106</v>
      </c>
      <c r="F483" s="3">
        <v>24624</v>
      </c>
      <c r="G483" s="3" t="s">
        <v>110</v>
      </c>
      <c r="H483" s="3">
        <v>3674</v>
      </c>
      <c r="I483" s="3">
        <v>562</v>
      </c>
      <c r="J483" s="3">
        <v>10</v>
      </c>
      <c r="K483" s="3">
        <v>1</v>
      </c>
      <c r="M483" s="2">
        <v>43437.844953703701</v>
      </c>
      <c r="N483" s="2">
        <v>43437.85292824074</v>
      </c>
      <c r="O483" s="3" t="s">
        <v>57</v>
      </c>
      <c r="P483" s="3" t="s">
        <v>58</v>
      </c>
      <c r="Q483" s="3" t="s">
        <v>75</v>
      </c>
      <c r="R483" s="3" t="s">
        <v>76</v>
      </c>
      <c r="S483" s="2">
        <v>43437.845925925925</v>
      </c>
      <c r="T483" s="2">
        <v>43437.845925925925</v>
      </c>
      <c r="U483" s="2">
        <v>43437.855740740742</v>
      </c>
      <c r="V483" s="2">
        <v>43437.855740740742</v>
      </c>
      <c r="W483" s="2">
        <v>43437.845925925925</v>
      </c>
      <c r="X483" s="2">
        <f t="shared" si="224"/>
        <v>43437.845925925925</v>
      </c>
      <c r="Y483" s="33">
        <f t="shared" si="225"/>
        <v>7.9745370385353453E-3</v>
      </c>
      <c r="Z483" s="33">
        <f t="shared" si="226"/>
        <v>7.9745370385353453E-3</v>
      </c>
      <c r="AA483" s="30"/>
      <c r="AB483" s="30">
        <f t="shared" si="229"/>
        <v>0</v>
      </c>
      <c r="AC483" s="30">
        <f t="shared" si="230"/>
        <v>0</v>
      </c>
      <c r="AD483" s="30"/>
      <c r="AE483" s="30"/>
    </row>
    <row r="484" spans="1:31" s="3" customFormat="1" x14ac:dyDescent="0.4">
      <c r="A484" s="16" t="str">
        <f t="shared" si="231"/>
        <v>-</v>
      </c>
      <c r="B484" s="16" t="str">
        <f t="shared" si="232"/>
        <v>-</v>
      </c>
      <c r="C484" s="7">
        <v>20</v>
      </c>
      <c r="D484" s="2">
        <v>43437.84103009259</v>
      </c>
      <c r="E484" s="3" t="s">
        <v>1632</v>
      </c>
      <c r="F484" s="3">
        <v>24625</v>
      </c>
      <c r="G484" s="3" t="s">
        <v>32</v>
      </c>
      <c r="H484" s="3">
        <v>1756</v>
      </c>
      <c r="I484" s="3">
        <v>979</v>
      </c>
      <c r="J484" s="3">
        <v>4</v>
      </c>
      <c r="K484" s="3">
        <v>1</v>
      </c>
      <c r="M484" s="2">
        <v>43437.843877314815</v>
      </c>
      <c r="N484" s="2">
        <v>43437.847997685189</v>
      </c>
      <c r="O484" s="3" t="s">
        <v>55</v>
      </c>
      <c r="P484" s="3" t="s">
        <v>56</v>
      </c>
      <c r="Q484" s="3" t="s">
        <v>53</v>
      </c>
      <c r="R484" s="3" t="s">
        <v>54</v>
      </c>
      <c r="S484" s="2">
        <v>43437.84207175926</v>
      </c>
      <c r="T484" s="2">
        <v>43437.84207175926</v>
      </c>
      <c r="U484" s="2">
        <v>43437.845995370371</v>
      </c>
      <c r="V484" s="2">
        <v>43437.845995370371</v>
      </c>
      <c r="X484" s="2">
        <f t="shared" si="224"/>
        <v>43437.84103009259</v>
      </c>
      <c r="Y484" s="33">
        <f t="shared" si="225"/>
        <v>4.1203703731298447E-3</v>
      </c>
      <c r="Z484" s="33">
        <f t="shared" si="226"/>
        <v>4.1203703731298447E-3</v>
      </c>
      <c r="AA484" s="30"/>
      <c r="AB484" s="30">
        <f t="shared" si="229"/>
        <v>1.8055555556202307E-3</v>
      </c>
      <c r="AC484" s="30">
        <f t="shared" si="230"/>
        <v>2.8472222256823443E-3</v>
      </c>
      <c r="AD484" s="30"/>
      <c r="AE484" s="30"/>
    </row>
    <row r="485" spans="1:31" s="3" customFormat="1" x14ac:dyDescent="0.4">
      <c r="A485" s="16" t="str">
        <f t="shared" si="231"/>
        <v>★</v>
      </c>
      <c r="B485" s="16" t="str">
        <f t="shared" si="232"/>
        <v>-</v>
      </c>
      <c r="C485" s="7">
        <v>20</v>
      </c>
      <c r="D485" s="2">
        <v>43437.845694444448</v>
      </c>
      <c r="E485" s="3" t="s">
        <v>1633</v>
      </c>
      <c r="F485" s="3">
        <v>24626</v>
      </c>
      <c r="G485" s="3" t="s">
        <v>18</v>
      </c>
      <c r="H485" s="3">
        <v>4019</v>
      </c>
      <c r="I485" s="3">
        <v>707</v>
      </c>
      <c r="J485" s="3">
        <v>2</v>
      </c>
      <c r="K485" s="3">
        <v>2</v>
      </c>
      <c r="M485" s="2">
        <v>43437.851666666669</v>
      </c>
      <c r="N485" s="2">
        <v>43437.855682870373</v>
      </c>
      <c r="O485" s="3" t="s">
        <v>20</v>
      </c>
      <c r="P485" s="3" t="s">
        <v>21</v>
      </c>
      <c r="Q485" s="3" t="s">
        <v>103</v>
      </c>
      <c r="R485" s="3" t="s">
        <v>19</v>
      </c>
      <c r="S485" s="2">
        <v>43437.852627314816</v>
      </c>
      <c r="T485" s="2">
        <v>43437.852627314816</v>
      </c>
      <c r="U485" s="2">
        <v>43437.860300925924</v>
      </c>
      <c r="V485" s="2">
        <v>43437.860300925924</v>
      </c>
      <c r="W485" s="2">
        <v>43437.852627314816</v>
      </c>
      <c r="X485" s="2">
        <f t="shared" si="224"/>
        <v>43437.852627314816</v>
      </c>
      <c r="Y485" s="33">
        <f t="shared" si="225"/>
        <v>4.016203703940846E-3</v>
      </c>
      <c r="Z485" s="33">
        <f t="shared" si="226"/>
        <v>8.0324074078816921E-3</v>
      </c>
      <c r="AA485" s="30"/>
      <c r="AB485" s="30">
        <f t="shared" si="229"/>
        <v>0</v>
      </c>
      <c r="AC485" s="30">
        <f t="shared" si="230"/>
        <v>0</v>
      </c>
      <c r="AD485" s="30"/>
      <c r="AE485" s="30"/>
    </row>
    <row r="486" spans="1:31" s="3" customFormat="1" hidden="1" x14ac:dyDescent="0.4">
      <c r="A486" s="16" t="str">
        <f t="shared" si="231"/>
        <v>-</v>
      </c>
      <c r="B486" s="16" t="str">
        <f t="shared" si="232"/>
        <v>-</v>
      </c>
      <c r="C486" s="7">
        <v>20</v>
      </c>
      <c r="D486" s="2">
        <v>43437.847928240742</v>
      </c>
      <c r="E486" s="3" t="s">
        <v>1634</v>
      </c>
      <c r="F486" s="3">
        <v>24627</v>
      </c>
      <c r="G486" s="3" t="s">
        <v>96</v>
      </c>
      <c r="H486" s="3">
        <v>0</v>
      </c>
      <c r="I486" s="3">
        <v>706</v>
      </c>
      <c r="J486" s="3">
        <v>3</v>
      </c>
      <c r="K486" s="3">
        <v>1</v>
      </c>
      <c r="M486" s="2">
        <v>43437.849212962959</v>
      </c>
      <c r="N486" s="2">
        <v>43437.853113425925</v>
      </c>
      <c r="O486" s="3" t="s">
        <v>30</v>
      </c>
      <c r="P486" s="3" t="s">
        <v>31</v>
      </c>
      <c r="Q486" s="3" t="s">
        <v>103</v>
      </c>
      <c r="R486" s="3" t="s">
        <v>19</v>
      </c>
      <c r="S486" s="2">
        <v>43437.849062499998</v>
      </c>
      <c r="T486" s="2">
        <v>43437.849062499998</v>
      </c>
      <c r="U486" s="2">
        <v>43437.855925925927</v>
      </c>
      <c r="V486" s="2">
        <v>43437.855925925927</v>
      </c>
      <c r="X486" s="2">
        <f t="shared" si="224"/>
        <v>43437.847928240742</v>
      </c>
      <c r="Y486" s="33">
        <f t="shared" si="225"/>
        <v>3.9004629652481526E-3</v>
      </c>
      <c r="Z486" s="33">
        <f t="shared" si="226"/>
        <v>3.9004629652481526E-3</v>
      </c>
      <c r="AA486" s="30"/>
      <c r="AB486" s="30">
        <f t="shared" si="229"/>
        <v>1.5046296175569296E-4</v>
      </c>
      <c r="AC486" s="30">
        <f t="shared" si="230"/>
        <v>1.2847222169511952E-3</v>
      </c>
      <c r="AD486" s="30"/>
      <c r="AE486" s="30"/>
    </row>
    <row r="487" spans="1:31" s="3" customFormat="1" x14ac:dyDescent="0.4">
      <c r="A487" s="16" t="str">
        <f t="shared" si="231"/>
        <v>-</v>
      </c>
      <c r="B487" s="16" t="str">
        <f t="shared" si="232"/>
        <v>-</v>
      </c>
      <c r="C487" s="7">
        <v>20</v>
      </c>
      <c r="D487" s="2">
        <v>43437.84920138889</v>
      </c>
      <c r="E487" s="3" t="s">
        <v>1519</v>
      </c>
      <c r="F487" s="3">
        <v>24628</v>
      </c>
      <c r="G487" s="3" t="s">
        <v>32</v>
      </c>
      <c r="H487" s="3">
        <v>8224</v>
      </c>
      <c r="I487" s="3">
        <v>904</v>
      </c>
      <c r="J487" s="3">
        <v>4</v>
      </c>
      <c r="K487" s="3">
        <v>1</v>
      </c>
      <c r="M487" s="2">
        <v>43437.853680555556</v>
      </c>
      <c r="N487" s="2">
        <v>43437.867314814815</v>
      </c>
      <c r="O487" s="3" t="s">
        <v>39</v>
      </c>
      <c r="P487" s="3" t="s">
        <v>40</v>
      </c>
      <c r="Q487" s="3" t="s">
        <v>61</v>
      </c>
      <c r="R487" s="3" t="s">
        <v>62</v>
      </c>
      <c r="S487" s="2">
        <v>43437.853148148148</v>
      </c>
      <c r="T487" s="2">
        <v>43437.853148148148</v>
      </c>
      <c r="U487" s="2">
        <v>43437.864247685182</v>
      </c>
      <c r="V487" s="2">
        <v>43437.864247685182</v>
      </c>
      <c r="X487" s="2">
        <f t="shared" si="224"/>
        <v>43437.84920138889</v>
      </c>
      <c r="Y487" s="33">
        <f t="shared" si="225"/>
        <v>1.3634259259561077E-2</v>
      </c>
      <c r="Z487" s="33">
        <f t="shared" si="226"/>
        <v>1.3634259259561077E-2</v>
      </c>
      <c r="AA487" s="30"/>
      <c r="AB487" s="30">
        <f t="shared" si="229"/>
        <v>5.3240740817273036E-4</v>
      </c>
      <c r="AC487" s="30">
        <f t="shared" si="230"/>
        <v>4.4791666659875773E-3</v>
      </c>
      <c r="AD487" s="30"/>
      <c r="AE487" s="30"/>
    </row>
    <row r="488" spans="1:31" s="3" customFormat="1" hidden="1" x14ac:dyDescent="0.4">
      <c r="A488" s="16" t="str">
        <f t="shared" si="231"/>
        <v>-</v>
      </c>
      <c r="B488" s="16" t="str">
        <f t="shared" si="232"/>
        <v>-</v>
      </c>
      <c r="C488" s="7">
        <v>20</v>
      </c>
      <c r="D488" s="2">
        <v>43437.849594907406</v>
      </c>
      <c r="E488" s="3" t="s">
        <v>1611</v>
      </c>
      <c r="F488" s="3">
        <v>24629</v>
      </c>
      <c r="G488" s="3" t="s">
        <v>96</v>
      </c>
      <c r="H488" s="3">
        <v>0</v>
      </c>
      <c r="I488" s="3">
        <v>855</v>
      </c>
      <c r="J488" s="3">
        <v>5</v>
      </c>
      <c r="K488" s="3">
        <v>2</v>
      </c>
      <c r="M488" s="2">
        <v>43437.851712962962</v>
      </c>
      <c r="N488" s="2">
        <v>43437.854756944442</v>
      </c>
      <c r="O488" s="3" t="s">
        <v>44</v>
      </c>
      <c r="P488" s="3" t="s">
        <v>45</v>
      </c>
      <c r="Q488" s="3" t="s">
        <v>71</v>
      </c>
      <c r="R488" s="3" t="s">
        <v>72</v>
      </c>
      <c r="S488" s="2">
        <v>43437.851203703707</v>
      </c>
      <c r="T488" s="2">
        <v>43437.851203703707</v>
      </c>
      <c r="U488" s="2">
        <v>43437.856388888889</v>
      </c>
      <c r="V488" s="2">
        <v>43437.856388888889</v>
      </c>
      <c r="X488" s="2">
        <f t="shared" si="224"/>
        <v>43437.849594907406</v>
      </c>
      <c r="Y488" s="33">
        <f t="shared" si="225"/>
        <v>3.0439814800047316E-3</v>
      </c>
      <c r="Z488" s="33">
        <f t="shared" si="226"/>
        <v>6.0879629600094631E-3</v>
      </c>
      <c r="AA488" s="30"/>
      <c r="AB488" s="30">
        <f t="shared" si="229"/>
        <v>5.0925925461342558E-4</v>
      </c>
      <c r="AC488" s="30">
        <f t="shared" si="230"/>
        <v>2.118055555911269E-3</v>
      </c>
      <c r="AD488" s="30"/>
      <c r="AE488" s="30"/>
    </row>
    <row r="489" spans="1:31" s="3" customFormat="1" hidden="1" x14ac:dyDescent="0.4">
      <c r="A489" s="16" t="str">
        <f t="shared" si="231"/>
        <v>-</v>
      </c>
      <c r="B489" s="16" t="str">
        <f t="shared" si="232"/>
        <v>-</v>
      </c>
      <c r="C489" s="7">
        <v>20</v>
      </c>
      <c r="D489" s="2">
        <v>43437.852465277778</v>
      </c>
      <c r="E489" s="3" t="s">
        <v>1635</v>
      </c>
      <c r="F489" s="3">
        <v>24630</v>
      </c>
      <c r="G489" s="3" t="s">
        <v>96</v>
      </c>
      <c r="H489" s="3">
        <v>0</v>
      </c>
      <c r="I489" s="3">
        <v>572</v>
      </c>
      <c r="J489" s="3">
        <v>15</v>
      </c>
      <c r="K489" s="3">
        <v>1</v>
      </c>
      <c r="M489" s="2">
        <v>43437.855706018519</v>
      </c>
      <c r="N489" s="2">
        <v>43437.859409722223</v>
      </c>
      <c r="O489" s="3" t="s">
        <v>36</v>
      </c>
      <c r="P489" s="3" t="s">
        <v>37</v>
      </c>
      <c r="Q489" s="3" t="s">
        <v>33</v>
      </c>
      <c r="R489" s="3" t="s">
        <v>34</v>
      </c>
      <c r="S489" s="2">
        <v>43437.857731481483</v>
      </c>
      <c r="T489" s="2">
        <v>43437.857731481483</v>
      </c>
      <c r="U489" s="2">
        <v>43437.863055555557</v>
      </c>
      <c r="V489" s="2">
        <v>43437.863055555557</v>
      </c>
      <c r="X489" s="2">
        <f t="shared" si="224"/>
        <v>43437.852465277778</v>
      </c>
      <c r="Y489" s="33">
        <f t="shared" si="225"/>
        <v>3.7037037036498077E-3</v>
      </c>
      <c r="Z489" s="33">
        <f t="shared" si="226"/>
        <v>3.7037037036498077E-3</v>
      </c>
      <c r="AA489" s="30"/>
      <c r="AB489" s="30">
        <f t="shared" si="229"/>
        <v>0</v>
      </c>
      <c r="AC489" s="30">
        <f t="shared" si="230"/>
        <v>3.2407407416030765E-3</v>
      </c>
      <c r="AD489" s="30"/>
      <c r="AE489" s="30"/>
    </row>
    <row r="490" spans="1:31" s="3" customFormat="1" hidden="1" x14ac:dyDescent="0.4">
      <c r="A490" s="16" t="str">
        <f t="shared" si="231"/>
        <v>-</v>
      </c>
      <c r="B490" s="16" t="str">
        <f t="shared" si="232"/>
        <v>-</v>
      </c>
      <c r="C490" s="7">
        <v>20</v>
      </c>
      <c r="D490" s="2">
        <v>43437.852789351855</v>
      </c>
      <c r="E490" s="3" t="s">
        <v>1617</v>
      </c>
      <c r="F490" s="3">
        <v>24631</v>
      </c>
      <c r="G490" s="3" t="s">
        <v>95</v>
      </c>
      <c r="H490" s="3">
        <v>0</v>
      </c>
      <c r="I490" s="3">
        <v>402</v>
      </c>
      <c r="J490" s="3">
        <v>1</v>
      </c>
      <c r="K490" s="3">
        <v>2</v>
      </c>
      <c r="M490" s="2">
        <v>43437.855115740742</v>
      </c>
      <c r="N490" s="2">
        <v>43437.859016203707</v>
      </c>
      <c r="O490" s="3" t="s">
        <v>30</v>
      </c>
      <c r="P490" s="3" t="s">
        <v>31</v>
      </c>
      <c r="Q490" s="3" t="s">
        <v>57</v>
      </c>
      <c r="R490" s="3" t="s">
        <v>58</v>
      </c>
      <c r="S490" s="2">
        <v>43437.856030092589</v>
      </c>
      <c r="T490" s="2">
        <v>43437.856030092589</v>
      </c>
      <c r="U490" s="2">
        <v>43437.863321759258</v>
      </c>
      <c r="V490" s="2">
        <v>43437.863321759258</v>
      </c>
      <c r="X490" s="2">
        <f t="shared" si="224"/>
        <v>43437.852789351855</v>
      </c>
      <c r="Y490" s="33">
        <f t="shared" si="225"/>
        <v>3.9004629652481526E-3</v>
      </c>
      <c r="Z490" s="33">
        <f t="shared" si="226"/>
        <v>7.8009259304963052E-3</v>
      </c>
      <c r="AA490" s="30"/>
      <c r="AB490" s="30">
        <f t="shared" si="229"/>
        <v>0</v>
      </c>
      <c r="AC490" s="30">
        <f t="shared" si="230"/>
        <v>2.3263888870133087E-3</v>
      </c>
      <c r="AD490" s="30"/>
      <c r="AE490" s="30"/>
    </row>
    <row r="491" spans="1:31" s="3" customFormat="1" x14ac:dyDescent="0.4">
      <c r="A491" s="16" t="str">
        <f t="shared" si="231"/>
        <v>★</v>
      </c>
      <c r="B491" s="16" t="str">
        <f t="shared" si="232"/>
        <v>-</v>
      </c>
      <c r="C491" s="7">
        <v>20</v>
      </c>
      <c r="D491" s="2">
        <v>43437.855636574073</v>
      </c>
      <c r="E491" s="3" t="s">
        <v>1636</v>
      </c>
      <c r="F491" s="3">
        <v>24632</v>
      </c>
      <c r="G491" s="3" t="s">
        <v>32</v>
      </c>
      <c r="H491" s="3">
        <v>1478</v>
      </c>
      <c r="I491" s="3">
        <v>368</v>
      </c>
      <c r="J491" s="3">
        <v>4</v>
      </c>
      <c r="K491" s="3">
        <v>3</v>
      </c>
      <c r="M491" s="2">
        <v>43437.861041666663</v>
      </c>
      <c r="N491" s="2">
        <v>43437.868460648147</v>
      </c>
      <c r="O491" s="3" t="s">
        <v>55</v>
      </c>
      <c r="P491" s="3" t="s">
        <v>56</v>
      </c>
      <c r="Q491" s="3" t="s">
        <v>63</v>
      </c>
      <c r="R491" s="3" t="s">
        <v>64</v>
      </c>
      <c r="S491" s="2">
        <v>43437.862557870372</v>
      </c>
      <c r="T491" s="2">
        <v>43437.862557870372</v>
      </c>
      <c r="U491" s="2">
        <v>43437.875810185185</v>
      </c>
      <c r="V491" s="2">
        <v>43437.875810185185</v>
      </c>
      <c r="W491" s="2">
        <v>43437.862557870372</v>
      </c>
      <c r="X491" s="2">
        <f t="shared" si="224"/>
        <v>43437.862557870372</v>
      </c>
      <c r="Y491" s="33">
        <f t="shared" si="225"/>
        <v>7.4189814840792678E-3</v>
      </c>
      <c r="Z491" s="33">
        <f t="shared" si="226"/>
        <v>2.2256944452237803E-2</v>
      </c>
      <c r="AA491" s="30"/>
      <c r="AB491" s="30">
        <f t="shared" si="229"/>
        <v>0</v>
      </c>
      <c r="AC491" s="30">
        <f t="shared" si="230"/>
        <v>0</v>
      </c>
      <c r="AD491" s="30"/>
      <c r="AE491" s="30"/>
    </row>
    <row r="492" spans="1:31" s="3" customFormat="1" x14ac:dyDescent="0.4">
      <c r="A492" s="16" t="str">
        <f t="shared" si="231"/>
        <v>-</v>
      </c>
      <c r="B492" s="16" t="str">
        <f t="shared" si="232"/>
        <v>-</v>
      </c>
      <c r="C492" s="7">
        <v>20</v>
      </c>
      <c r="D492" s="2">
        <v>43437.856435185182</v>
      </c>
      <c r="E492" s="3" t="s">
        <v>1494</v>
      </c>
      <c r="F492" s="3">
        <v>24633</v>
      </c>
      <c r="G492" s="3" t="s">
        <v>32</v>
      </c>
      <c r="H492" s="3">
        <v>3945</v>
      </c>
      <c r="I492" s="3">
        <v>400</v>
      </c>
      <c r="J492" s="3">
        <v>11</v>
      </c>
      <c r="K492" s="3">
        <v>1</v>
      </c>
      <c r="M492" s="2">
        <v>43437.858715277776</v>
      </c>
      <c r="N492" s="2">
        <v>43437.863032407404</v>
      </c>
      <c r="O492" s="3" t="s">
        <v>103</v>
      </c>
      <c r="P492" s="3" t="s">
        <v>19</v>
      </c>
      <c r="Q492" s="3" t="s">
        <v>61</v>
      </c>
      <c r="R492" s="3" t="s">
        <v>62</v>
      </c>
      <c r="S492" s="2">
        <v>43437.857465277775</v>
      </c>
      <c r="T492" s="2">
        <v>43437.857465277775</v>
      </c>
      <c r="U492" s="2">
        <v>43437.864062499997</v>
      </c>
      <c r="V492" s="2">
        <v>43437.864062499997</v>
      </c>
      <c r="X492" s="2">
        <f t="shared" si="224"/>
        <v>43437.856435185182</v>
      </c>
      <c r="Y492" s="33">
        <f t="shared" si="225"/>
        <v>4.3171296274522319E-3</v>
      </c>
      <c r="Z492" s="33">
        <f t="shared" si="226"/>
        <v>4.3171296274522319E-3</v>
      </c>
      <c r="AA492" s="30"/>
      <c r="AB492" s="30">
        <f t="shared" si="229"/>
        <v>1.2500000011641532E-3</v>
      </c>
      <c r="AC492" s="30">
        <f t="shared" si="230"/>
        <v>2.2800925944466144E-3</v>
      </c>
      <c r="AD492" s="30"/>
      <c r="AE492" s="30"/>
    </row>
    <row r="493" spans="1:31" s="3" customFormat="1" x14ac:dyDescent="0.4">
      <c r="A493" s="16" t="str">
        <f t="shared" si="231"/>
        <v>-</v>
      </c>
      <c r="B493" s="16" t="str">
        <f t="shared" si="232"/>
        <v>-</v>
      </c>
      <c r="C493" s="7">
        <v>20</v>
      </c>
      <c r="D493" s="2">
        <v>43437.857048611113</v>
      </c>
      <c r="E493" s="3" t="s">
        <v>1637</v>
      </c>
      <c r="F493" s="3">
        <v>24634</v>
      </c>
      <c r="G493" s="3" t="s">
        <v>18</v>
      </c>
      <c r="H493" s="3">
        <v>8223</v>
      </c>
      <c r="I493" s="3">
        <v>129</v>
      </c>
      <c r="J493" s="3">
        <v>13</v>
      </c>
      <c r="K493" s="3">
        <v>1</v>
      </c>
      <c r="M493" s="2">
        <v>43437.862037037034</v>
      </c>
      <c r="N493" s="2">
        <v>43437.868032407408</v>
      </c>
      <c r="O493" s="3" t="s">
        <v>26</v>
      </c>
      <c r="P493" s="3" t="s">
        <v>27</v>
      </c>
      <c r="Q493" s="3" t="s">
        <v>63</v>
      </c>
      <c r="R493" s="3" t="s">
        <v>64</v>
      </c>
      <c r="S493" s="2">
        <v>43437.859467592592</v>
      </c>
      <c r="T493" s="2">
        <v>43437.859467592592</v>
      </c>
      <c r="U493" s="2">
        <v>43437.867395833331</v>
      </c>
      <c r="V493" s="2">
        <v>43437.867395833331</v>
      </c>
      <c r="X493" s="2">
        <f t="shared" si="224"/>
        <v>43437.857048611113</v>
      </c>
      <c r="Y493" s="33">
        <f t="shared" si="225"/>
        <v>5.9953703748760745E-3</v>
      </c>
      <c r="Z493" s="33">
        <f t="shared" si="226"/>
        <v>5.9953703748760745E-3</v>
      </c>
      <c r="AA493" s="30"/>
      <c r="AB493" s="30">
        <f t="shared" si="229"/>
        <v>2.5694444411783479E-3</v>
      </c>
      <c r="AC493" s="30">
        <f t="shared" si="230"/>
        <v>4.9884259206010029E-3</v>
      </c>
      <c r="AD493" s="30"/>
      <c r="AE493" s="30"/>
    </row>
    <row r="494" spans="1:31" s="3" customFormat="1" hidden="1" x14ac:dyDescent="0.4">
      <c r="A494" s="16" t="str">
        <f t="shared" si="231"/>
        <v>-</v>
      </c>
      <c r="B494" s="16" t="str">
        <f t="shared" si="232"/>
        <v>-</v>
      </c>
      <c r="C494" s="7">
        <v>20</v>
      </c>
      <c r="D494" s="2">
        <v>43437.858032407406</v>
      </c>
      <c r="E494" s="3" t="s">
        <v>1638</v>
      </c>
      <c r="F494" s="3">
        <v>24635</v>
      </c>
      <c r="G494" s="3" t="s">
        <v>95</v>
      </c>
      <c r="H494" s="3">
        <v>0</v>
      </c>
      <c r="I494" s="3">
        <v>903</v>
      </c>
      <c r="J494" s="3">
        <v>6</v>
      </c>
      <c r="K494" s="3">
        <v>1</v>
      </c>
      <c r="M494" s="2">
        <v>43437.861006944448</v>
      </c>
      <c r="N494" s="2">
        <v>43437.865370370368</v>
      </c>
      <c r="O494" s="3" t="s">
        <v>30</v>
      </c>
      <c r="P494" s="3" t="s">
        <v>31</v>
      </c>
      <c r="Q494" s="3" t="s">
        <v>103</v>
      </c>
      <c r="R494" s="3" t="s">
        <v>19</v>
      </c>
      <c r="S494" s="2">
        <v>43437.859247685185</v>
      </c>
      <c r="T494" s="2">
        <v>43437.859247685185</v>
      </c>
      <c r="U494" s="2">
        <v>43437.866111111114</v>
      </c>
      <c r="V494" s="2">
        <v>43437.866111111114</v>
      </c>
      <c r="X494" s="2">
        <f t="shared" si="224"/>
        <v>43437.858032407406</v>
      </c>
      <c r="Y494" s="33">
        <f t="shared" si="225"/>
        <v>4.3634259200189263E-3</v>
      </c>
      <c r="Z494" s="33">
        <f t="shared" si="226"/>
        <v>4.3634259200189263E-3</v>
      </c>
      <c r="AA494" s="30"/>
      <c r="AB494" s="30">
        <f t="shared" si="229"/>
        <v>1.7592592630535364E-3</v>
      </c>
      <c r="AC494" s="30">
        <f t="shared" si="230"/>
        <v>2.9745370411546901E-3</v>
      </c>
      <c r="AD494" s="30"/>
      <c r="AE494" s="30"/>
    </row>
    <row r="495" spans="1:31" s="3" customFormat="1" hidden="1" x14ac:dyDescent="0.4">
      <c r="A495" s="16" t="str">
        <f t="shared" si="231"/>
        <v>-</v>
      </c>
      <c r="B495" s="16" t="str">
        <f t="shared" si="232"/>
        <v>-</v>
      </c>
      <c r="C495" s="7">
        <v>20</v>
      </c>
      <c r="D495" s="2">
        <v>43437.861597222225</v>
      </c>
      <c r="E495" s="3" t="s">
        <v>1640</v>
      </c>
      <c r="F495" s="3">
        <v>24637</v>
      </c>
      <c r="G495" s="3" t="s">
        <v>95</v>
      </c>
      <c r="H495" s="3">
        <v>0</v>
      </c>
      <c r="I495" s="3">
        <v>659</v>
      </c>
      <c r="J495" s="3">
        <v>10</v>
      </c>
      <c r="K495" s="3">
        <v>3</v>
      </c>
      <c r="M495" s="2">
        <v>43437.864421296297</v>
      </c>
      <c r="N495" s="2">
        <v>43437.870486111111</v>
      </c>
      <c r="O495" s="3" t="s">
        <v>30</v>
      </c>
      <c r="P495" s="3" t="s">
        <v>31</v>
      </c>
      <c r="Q495" s="3" t="s">
        <v>61</v>
      </c>
      <c r="R495" s="3" t="s">
        <v>62</v>
      </c>
      <c r="S495" s="2">
        <v>43437.86277777778</v>
      </c>
      <c r="T495" s="2">
        <v>43437.86277777778</v>
      </c>
      <c r="U495" s="2">
        <v>43437.87263888889</v>
      </c>
      <c r="V495" s="2">
        <v>43437.87263888889</v>
      </c>
      <c r="X495" s="2">
        <f t="shared" si="224"/>
        <v>43437.861597222225</v>
      </c>
      <c r="Y495" s="33">
        <f t="shared" si="225"/>
        <v>6.064814813726116E-3</v>
      </c>
      <c r="Z495" s="33">
        <f t="shared" si="226"/>
        <v>1.8194444441178348E-2</v>
      </c>
      <c r="AA495" s="30"/>
      <c r="AB495" s="30">
        <f t="shared" si="229"/>
        <v>1.6435185170848854E-3</v>
      </c>
      <c r="AC495" s="30">
        <f t="shared" si="230"/>
        <v>2.8240740721230395E-3</v>
      </c>
      <c r="AD495" s="30"/>
      <c r="AE495" s="30"/>
    </row>
    <row r="496" spans="1:31" s="3" customFormat="1" x14ac:dyDescent="0.4">
      <c r="A496" s="16" t="str">
        <f t="shared" si="231"/>
        <v>-</v>
      </c>
      <c r="B496" s="16" t="str">
        <f t="shared" si="232"/>
        <v>-</v>
      </c>
      <c r="C496" s="7">
        <v>20</v>
      </c>
      <c r="D496" s="2">
        <v>43437.861956018518</v>
      </c>
      <c r="E496" s="3" t="s">
        <v>1642</v>
      </c>
      <c r="F496" s="3">
        <v>24639</v>
      </c>
      <c r="G496" s="3" t="s">
        <v>18</v>
      </c>
      <c r="H496" s="3">
        <v>4851</v>
      </c>
      <c r="I496" s="3">
        <v>752</v>
      </c>
      <c r="J496" s="3">
        <v>2</v>
      </c>
      <c r="K496" s="3">
        <v>2</v>
      </c>
      <c r="M496" s="2">
        <v>43437.863611111112</v>
      </c>
      <c r="N496" s="2">
        <v>43437.866898148146</v>
      </c>
      <c r="O496" s="3" t="s">
        <v>44</v>
      </c>
      <c r="P496" s="3" t="s">
        <v>45</v>
      </c>
      <c r="Q496" s="3" t="s">
        <v>70</v>
      </c>
      <c r="R496" s="3" t="s">
        <v>105</v>
      </c>
      <c r="S496" s="2">
        <v>43437.862997685188</v>
      </c>
      <c r="T496" s="2">
        <v>43437.862997685188</v>
      </c>
      <c r="U496" s="2">
        <v>43437.868703703702</v>
      </c>
      <c r="V496" s="2">
        <v>43437.868703703702</v>
      </c>
      <c r="X496" s="2">
        <f t="shared" si="224"/>
        <v>43437.861956018518</v>
      </c>
      <c r="Y496" s="33">
        <f t="shared" si="225"/>
        <v>3.2870370341697708E-3</v>
      </c>
      <c r="Z496" s="33">
        <f t="shared" si="226"/>
        <v>6.5740740683395416E-3</v>
      </c>
      <c r="AA496" s="30"/>
      <c r="AB496" s="30">
        <f t="shared" si="229"/>
        <v>6.1342592380242422E-4</v>
      </c>
      <c r="AC496" s="30">
        <f t="shared" si="230"/>
        <v>1.6550925938645378E-3</v>
      </c>
      <c r="AD496" s="30"/>
      <c r="AE496" s="30"/>
    </row>
    <row r="497" spans="1:33" s="3" customFormat="1" hidden="1" x14ac:dyDescent="0.4">
      <c r="A497" s="16" t="str">
        <f t="shared" si="231"/>
        <v>-</v>
      </c>
      <c r="B497" s="16" t="str">
        <f t="shared" si="232"/>
        <v>-</v>
      </c>
      <c r="C497" s="7">
        <v>20</v>
      </c>
      <c r="D497" s="2">
        <v>43437.864837962959</v>
      </c>
      <c r="E497" s="3" t="s">
        <v>1643</v>
      </c>
      <c r="F497" s="3">
        <v>24640</v>
      </c>
      <c r="G497" s="3" t="s">
        <v>96</v>
      </c>
      <c r="H497" s="3">
        <v>0</v>
      </c>
      <c r="I497" s="3">
        <v>112</v>
      </c>
      <c r="J497" s="3">
        <v>9</v>
      </c>
      <c r="K497" s="3">
        <v>1</v>
      </c>
      <c r="M497" s="2">
        <v>43437.869814814818</v>
      </c>
      <c r="N497" s="2">
        <v>43437.876574074071</v>
      </c>
      <c r="O497" s="3" t="s">
        <v>30</v>
      </c>
      <c r="P497" s="3" t="s">
        <v>31</v>
      </c>
      <c r="Q497" s="3" t="s">
        <v>103</v>
      </c>
      <c r="R497" s="3" t="s">
        <v>19</v>
      </c>
      <c r="S497" s="2">
        <v>43437.870509259257</v>
      </c>
      <c r="T497" s="2">
        <v>43437.87127314815</v>
      </c>
      <c r="U497" s="2">
        <v>43437.877372685187</v>
      </c>
      <c r="V497" s="2">
        <v>43437.880682870367</v>
      </c>
      <c r="X497" s="2">
        <f t="shared" si="224"/>
        <v>43437.864837962959</v>
      </c>
      <c r="Y497" s="33">
        <f t="shared" si="225"/>
        <v>6.7592592531582341E-3</v>
      </c>
      <c r="Z497" s="33">
        <f t="shared" si="226"/>
        <v>6.7592592531582341E-3</v>
      </c>
      <c r="AA497" s="30"/>
      <c r="AB497" s="30">
        <f t="shared" si="229"/>
        <v>0</v>
      </c>
      <c r="AC497" s="30">
        <f t="shared" si="230"/>
        <v>4.9768518583732657E-3</v>
      </c>
      <c r="AD497" s="30"/>
      <c r="AE497" s="30"/>
    </row>
    <row r="498" spans="1:33" s="3" customFormat="1" x14ac:dyDescent="0.4">
      <c r="A498" s="16" t="str">
        <f t="shared" si="231"/>
        <v>★</v>
      </c>
      <c r="B498" s="16" t="str">
        <f t="shared" si="232"/>
        <v>-</v>
      </c>
      <c r="C498" s="7">
        <v>20</v>
      </c>
      <c r="D498" s="2">
        <v>43437.865254629629</v>
      </c>
      <c r="E498" s="3" t="s">
        <v>1115</v>
      </c>
      <c r="F498" s="3">
        <v>24641</v>
      </c>
      <c r="G498" s="3" t="s">
        <v>32</v>
      </c>
      <c r="H498" s="3">
        <v>4054</v>
      </c>
      <c r="I498" s="3">
        <v>987</v>
      </c>
      <c r="J498" s="3">
        <v>11</v>
      </c>
      <c r="K498" s="3">
        <v>1</v>
      </c>
      <c r="M498" s="2">
        <v>43437.869004629632</v>
      </c>
      <c r="N498" s="2">
        <v>43437.870069444441</v>
      </c>
      <c r="O498" s="3" t="s">
        <v>57</v>
      </c>
      <c r="P498" s="3" t="s">
        <v>58</v>
      </c>
      <c r="Q498" s="3" t="s">
        <v>70</v>
      </c>
      <c r="R498" s="3" t="s">
        <v>105</v>
      </c>
      <c r="S498" s="2">
        <v>43437.872152777774</v>
      </c>
      <c r="T498" s="2">
        <v>43437.872152777774</v>
      </c>
      <c r="U498" s="2">
        <v>43437.87568287037</v>
      </c>
      <c r="V498" s="2">
        <v>43437.87568287037</v>
      </c>
      <c r="W498" s="2">
        <v>43437.872152777774</v>
      </c>
      <c r="X498" s="2">
        <f t="shared" si="224"/>
        <v>43437.872152777774</v>
      </c>
      <c r="Y498" s="33">
        <f t="shared" si="225"/>
        <v>1.0648148090695031E-3</v>
      </c>
      <c r="Z498" s="33">
        <f t="shared" si="226"/>
        <v>1.0648148090695031E-3</v>
      </c>
      <c r="AA498" s="30"/>
      <c r="AB498" s="30">
        <f t="shared" si="229"/>
        <v>0</v>
      </c>
      <c r="AC498" s="30">
        <f t="shared" si="230"/>
        <v>0</v>
      </c>
      <c r="AD498" s="30"/>
      <c r="AE498" s="30"/>
    </row>
    <row r="499" spans="1:33" s="3" customFormat="1" hidden="1" x14ac:dyDescent="0.4">
      <c r="A499" s="16" t="str">
        <f t="shared" si="231"/>
        <v>-</v>
      </c>
      <c r="B499" s="16" t="str">
        <f t="shared" si="232"/>
        <v>-</v>
      </c>
      <c r="C499" s="7">
        <v>20</v>
      </c>
      <c r="D499" s="2">
        <v>43437.865636574075</v>
      </c>
      <c r="E499" s="3" t="s">
        <v>1592</v>
      </c>
      <c r="F499" s="3">
        <v>24642</v>
      </c>
      <c r="G499" s="3" t="s">
        <v>95</v>
      </c>
      <c r="H499" s="3">
        <v>0</v>
      </c>
      <c r="I499" s="3">
        <v>253</v>
      </c>
      <c r="J499" s="3">
        <v>5</v>
      </c>
      <c r="K499" s="3">
        <v>1</v>
      </c>
      <c r="M499" s="2">
        <v>43437.868101851855</v>
      </c>
      <c r="N499" s="2">
        <v>43437.876585648148</v>
      </c>
      <c r="O499" s="3" t="s">
        <v>41</v>
      </c>
      <c r="P499" s="3" t="s">
        <v>42</v>
      </c>
      <c r="Q499" s="3" t="s">
        <v>22</v>
      </c>
      <c r="R499" s="3" t="s">
        <v>23</v>
      </c>
      <c r="S499" s="2">
        <v>43437.867337962962</v>
      </c>
      <c r="T499" s="2">
        <v>43437.867337962962</v>
      </c>
      <c r="U499" s="2">
        <v>43437.879861111112</v>
      </c>
      <c r="V499" s="2">
        <v>43437.879861111112</v>
      </c>
      <c r="X499" s="2">
        <f t="shared" si="224"/>
        <v>43437.865636574075</v>
      </c>
      <c r="Y499" s="33">
        <f t="shared" si="225"/>
        <v>8.4837962931487709E-3</v>
      </c>
      <c r="Z499" s="33">
        <f t="shared" si="226"/>
        <v>8.4837962931487709E-3</v>
      </c>
      <c r="AA499" s="30"/>
      <c r="AB499" s="30">
        <f t="shared" si="229"/>
        <v>7.638888928340748E-4</v>
      </c>
      <c r="AC499" s="30">
        <f t="shared" si="230"/>
        <v>2.4652777792653069E-3</v>
      </c>
      <c r="AD499" s="30"/>
      <c r="AE499" s="30"/>
    </row>
    <row r="500" spans="1:33" s="3" customFormat="1" hidden="1" x14ac:dyDescent="0.4">
      <c r="A500" s="16" t="str">
        <f t="shared" si="231"/>
        <v>★</v>
      </c>
      <c r="B500" s="16" t="str">
        <f t="shared" si="232"/>
        <v>-</v>
      </c>
      <c r="C500" s="7">
        <v>20</v>
      </c>
      <c r="D500" s="2">
        <v>43437.867442129631</v>
      </c>
      <c r="E500" s="3" t="s">
        <v>1644</v>
      </c>
      <c r="F500" s="3">
        <v>24644</v>
      </c>
      <c r="G500" s="3" t="s">
        <v>95</v>
      </c>
      <c r="H500" s="3">
        <v>0</v>
      </c>
      <c r="I500" s="3">
        <v>91</v>
      </c>
      <c r="J500" s="3">
        <v>9</v>
      </c>
      <c r="K500" s="3">
        <v>1</v>
      </c>
      <c r="M500" s="2">
        <v>43437.87232638889</v>
      </c>
      <c r="N500" s="2">
        <v>43437.876516203702</v>
      </c>
      <c r="O500" s="3" t="s">
        <v>44</v>
      </c>
      <c r="P500" s="3" t="s">
        <v>45</v>
      </c>
      <c r="Q500" s="3" t="s">
        <v>103</v>
      </c>
      <c r="R500" s="3" t="s">
        <v>19</v>
      </c>
      <c r="S500" s="2">
        <v>43437.874189814815</v>
      </c>
      <c r="T500" s="2">
        <v>43437.874189814815</v>
      </c>
      <c r="U500" s="2">
        <v>43437.880335648151</v>
      </c>
      <c r="V500" s="2">
        <v>43437.880335648151</v>
      </c>
      <c r="W500" s="2">
        <v>43437.874189814815</v>
      </c>
      <c r="X500" s="2">
        <f t="shared" ref="X500:X505" si="240">IF(W500&gt;0,W500,D500)</f>
        <v>43437.874189814815</v>
      </c>
      <c r="Y500" s="33">
        <f t="shared" ref="Y500:Y505" si="241">N500-M500</f>
        <v>4.1898148119798861E-3</v>
      </c>
      <c r="Z500" s="33">
        <f t="shared" ref="Z500:Z505" si="242">Y500*K500</f>
        <v>4.1898148119798861E-3</v>
      </c>
      <c r="AA500" s="30"/>
      <c r="AB500" s="30">
        <f t="shared" si="229"/>
        <v>0</v>
      </c>
      <c r="AC500" s="30">
        <f t="shared" si="230"/>
        <v>0</v>
      </c>
      <c r="AD500" s="30"/>
      <c r="AE500" s="30"/>
    </row>
    <row r="501" spans="1:33" s="3" customFormat="1" x14ac:dyDescent="0.4">
      <c r="A501" s="16" t="str">
        <f t="shared" si="231"/>
        <v>★</v>
      </c>
      <c r="B501" s="16" t="str">
        <f t="shared" si="232"/>
        <v>-</v>
      </c>
      <c r="C501" s="7">
        <v>20</v>
      </c>
      <c r="D501" s="2">
        <v>43437.868043981478</v>
      </c>
      <c r="E501" s="3" t="s">
        <v>1416</v>
      </c>
      <c r="F501" s="3">
        <v>24645</v>
      </c>
      <c r="G501" s="3" t="s">
        <v>110</v>
      </c>
      <c r="H501" s="3">
        <v>1358</v>
      </c>
      <c r="I501" s="3">
        <v>499</v>
      </c>
      <c r="J501" s="3">
        <v>2</v>
      </c>
      <c r="K501" s="3">
        <v>1</v>
      </c>
      <c r="M501" s="2">
        <v>43437.874594907407</v>
      </c>
      <c r="N501" s="2">
        <v>43437.877222222225</v>
      </c>
      <c r="O501" s="3" t="s">
        <v>30</v>
      </c>
      <c r="P501" s="3" t="s">
        <v>31</v>
      </c>
      <c r="Q501" s="3" t="s">
        <v>103</v>
      </c>
      <c r="R501" s="3" t="s">
        <v>19</v>
      </c>
      <c r="S501" s="2">
        <v>43437.874988425923</v>
      </c>
      <c r="T501" s="2">
        <v>43437.874988425923</v>
      </c>
      <c r="U501" s="2">
        <v>43437.881851851853</v>
      </c>
      <c r="V501" s="2">
        <v>43437.881851851853</v>
      </c>
      <c r="W501" s="2">
        <v>43437.874988425923</v>
      </c>
      <c r="X501" s="2">
        <f t="shared" si="240"/>
        <v>43437.874988425923</v>
      </c>
      <c r="Y501" s="33">
        <f t="shared" si="241"/>
        <v>2.6273148178006522E-3</v>
      </c>
      <c r="Z501" s="33">
        <f t="shared" si="242"/>
        <v>2.6273148178006522E-3</v>
      </c>
      <c r="AA501" s="30"/>
      <c r="AB501" s="30">
        <f t="shared" si="229"/>
        <v>0</v>
      </c>
      <c r="AC501" s="30">
        <f t="shared" si="230"/>
        <v>0</v>
      </c>
      <c r="AD501" s="30"/>
      <c r="AE501" s="30"/>
    </row>
    <row r="502" spans="1:33" s="3" customFormat="1" x14ac:dyDescent="0.4">
      <c r="A502" s="16" t="str">
        <f t="shared" si="231"/>
        <v>-</v>
      </c>
      <c r="B502" s="16" t="str">
        <f t="shared" si="232"/>
        <v>-</v>
      </c>
      <c r="C502" s="7">
        <v>20</v>
      </c>
      <c r="D502" s="2">
        <v>43437.870451388888</v>
      </c>
      <c r="E502" s="3" t="s">
        <v>1645</v>
      </c>
      <c r="F502" s="3">
        <v>24646</v>
      </c>
      <c r="G502" s="3" t="s">
        <v>18</v>
      </c>
      <c r="H502" s="3">
        <v>4668</v>
      </c>
      <c r="I502" s="3">
        <v>871</v>
      </c>
      <c r="J502" s="3">
        <v>3</v>
      </c>
      <c r="K502" s="3">
        <v>1</v>
      </c>
      <c r="M502" s="2">
        <v>43437.871446759258</v>
      </c>
      <c r="N502" s="2">
        <v>43437.873692129629</v>
      </c>
      <c r="O502" s="3" t="s">
        <v>63</v>
      </c>
      <c r="P502" s="3" t="s">
        <v>64</v>
      </c>
      <c r="Q502" s="3" t="s">
        <v>103</v>
      </c>
      <c r="R502" s="3" t="s">
        <v>19</v>
      </c>
      <c r="S502" s="2">
        <v>43437.871481481481</v>
      </c>
      <c r="T502" s="2">
        <v>43437.871481481481</v>
      </c>
      <c r="U502" s="2">
        <v>43437.875972222224</v>
      </c>
      <c r="V502" s="2">
        <v>43437.875972222224</v>
      </c>
      <c r="X502" s="2">
        <f t="shared" si="240"/>
        <v>43437.870451388888</v>
      </c>
      <c r="Y502" s="33">
        <f t="shared" si="241"/>
        <v>2.2453703713836148E-3</v>
      </c>
      <c r="Z502" s="33">
        <f t="shared" si="242"/>
        <v>2.2453703713836148E-3</v>
      </c>
      <c r="AA502" s="30"/>
      <c r="AB502" s="30">
        <f t="shared" si="229"/>
        <v>0</v>
      </c>
      <c r="AC502" s="30">
        <f t="shared" si="230"/>
        <v>9.9537037021946162E-4</v>
      </c>
      <c r="AD502" s="30"/>
      <c r="AE502" s="30"/>
    </row>
    <row r="503" spans="1:33" s="3" customFormat="1" x14ac:dyDescent="0.4">
      <c r="A503" s="16" t="str">
        <f t="shared" si="231"/>
        <v>-</v>
      </c>
      <c r="B503" s="16" t="str">
        <f t="shared" si="232"/>
        <v>-</v>
      </c>
      <c r="C503" s="7">
        <v>20</v>
      </c>
      <c r="D503" s="2">
        <v>43437.872071759259</v>
      </c>
      <c r="E503" s="3" t="s">
        <v>1620</v>
      </c>
      <c r="F503" s="3">
        <v>24647</v>
      </c>
      <c r="G503" s="3" t="s">
        <v>32</v>
      </c>
      <c r="H503" s="3">
        <v>2891</v>
      </c>
      <c r="I503" s="3">
        <v>65</v>
      </c>
      <c r="J503" s="3">
        <v>4</v>
      </c>
      <c r="K503" s="3">
        <v>3</v>
      </c>
      <c r="M503" s="2">
        <v>43437.874884259261</v>
      </c>
      <c r="N503" s="2">
        <v>43437.878946759258</v>
      </c>
      <c r="O503" s="3" t="s">
        <v>24</v>
      </c>
      <c r="P503" s="3" t="s">
        <v>25</v>
      </c>
      <c r="Q503" s="3" t="s">
        <v>33</v>
      </c>
      <c r="R503" s="3" t="s">
        <v>34</v>
      </c>
      <c r="S503" s="2">
        <v>43437.873101851852</v>
      </c>
      <c r="T503" s="2">
        <v>43437.873101851852</v>
      </c>
      <c r="U503" s="2">
        <v>43437.880347222221</v>
      </c>
      <c r="V503" s="2">
        <v>43437.880347222221</v>
      </c>
      <c r="X503" s="2">
        <f t="shared" si="240"/>
        <v>43437.872071759259</v>
      </c>
      <c r="Y503" s="33">
        <f t="shared" si="241"/>
        <v>4.0624999965075403E-3</v>
      </c>
      <c r="Z503" s="33">
        <f t="shared" si="242"/>
        <v>1.2187499989522621E-2</v>
      </c>
      <c r="AA503" s="30"/>
      <c r="AB503" s="30">
        <f t="shared" si="229"/>
        <v>1.7824074093368836E-3</v>
      </c>
      <c r="AC503" s="30">
        <f t="shared" si="230"/>
        <v>2.8125000026193447E-3</v>
      </c>
      <c r="AD503" s="30"/>
      <c r="AE503" s="30"/>
    </row>
    <row r="504" spans="1:33" s="3" customFormat="1" x14ac:dyDescent="0.4">
      <c r="A504" s="16" t="str">
        <f t="shared" si="231"/>
        <v>-</v>
      </c>
      <c r="B504" s="16" t="str">
        <f t="shared" si="232"/>
        <v>-</v>
      </c>
      <c r="C504" s="7">
        <v>20</v>
      </c>
      <c r="D504" s="2">
        <v>43437.872893518521</v>
      </c>
      <c r="E504" s="3" t="s">
        <v>1606</v>
      </c>
      <c r="F504" s="3">
        <v>24648</v>
      </c>
      <c r="G504" s="3" t="s">
        <v>32</v>
      </c>
      <c r="H504" s="3">
        <v>4013</v>
      </c>
      <c r="I504" s="3">
        <v>634</v>
      </c>
      <c r="J504" s="3">
        <v>8</v>
      </c>
      <c r="K504" s="3">
        <v>1</v>
      </c>
      <c r="M504" s="2">
        <v>43437.874745370369</v>
      </c>
      <c r="N504" s="2">
        <v>43437.878460648149</v>
      </c>
      <c r="O504" s="3" t="s">
        <v>68</v>
      </c>
      <c r="P504" s="3" t="s">
        <v>69</v>
      </c>
      <c r="Q504" s="3" t="s">
        <v>88</v>
      </c>
      <c r="R504" s="3" t="s">
        <v>35</v>
      </c>
      <c r="S504" s="2">
        <v>43437.873935185184</v>
      </c>
      <c r="T504" s="2">
        <v>43437.873935185184</v>
      </c>
      <c r="U504" s="2">
        <v>43437.877916666665</v>
      </c>
      <c r="V504" s="2">
        <v>43437.877916666665</v>
      </c>
      <c r="X504" s="2">
        <f t="shared" si="240"/>
        <v>43437.872893518521</v>
      </c>
      <c r="Y504" s="33">
        <f t="shared" si="241"/>
        <v>3.7152777804294601E-3</v>
      </c>
      <c r="Z504" s="33">
        <f t="shared" si="242"/>
        <v>3.7152777804294601E-3</v>
      </c>
      <c r="AA504" s="30"/>
      <c r="AB504" s="30">
        <f t="shared" si="229"/>
        <v>8.1018518540076911E-4</v>
      </c>
      <c r="AC504" s="30">
        <f t="shared" si="230"/>
        <v>1.8518518481869251E-3</v>
      </c>
      <c r="AD504" s="30"/>
      <c r="AE504" s="30"/>
    </row>
    <row r="505" spans="1:33" s="3" customFormat="1" x14ac:dyDescent="0.4">
      <c r="A505" s="16" t="str">
        <f t="shared" si="231"/>
        <v>-</v>
      </c>
      <c r="B505" s="16" t="str">
        <f t="shared" si="232"/>
        <v>-</v>
      </c>
      <c r="C505" s="7">
        <v>20</v>
      </c>
      <c r="D505" s="2">
        <v>43437.873530092591</v>
      </c>
      <c r="E505" s="3" t="s">
        <v>1646</v>
      </c>
      <c r="F505" s="3">
        <v>24649</v>
      </c>
      <c r="G505" s="3" t="s">
        <v>110</v>
      </c>
      <c r="H505" s="3">
        <v>2176</v>
      </c>
      <c r="I505" s="3">
        <v>946</v>
      </c>
      <c r="J505" s="3">
        <v>6</v>
      </c>
      <c r="K505" s="3">
        <v>1</v>
      </c>
      <c r="M505" s="2">
        <v>43437.874444444446</v>
      </c>
      <c r="N505" s="2">
        <v>43437.878611111111</v>
      </c>
      <c r="O505" s="3" t="s">
        <v>36</v>
      </c>
      <c r="P505" s="3" t="s">
        <v>37</v>
      </c>
      <c r="Q505" s="3" t="s">
        <v>61</v>
      </c>
      <c r="R505" s="3" t="s">
        <v>62</v>
      </c>
      <c r="S505" s="2">
        <v>43437.87568287037</v>
      </c>
      <c r="T505" s="2">
        <v>43437.87568287037</v>
      </c>
      <c r="U505" s="2">
        <v>43437.880740740744</v>
      </c>
      <c r="V505" s="2">
        <v>43437.880740740744</v>
      </c>
      <c r="X505" s="2">
        <f t="shared" si="240"/>
        <v>43437.873530092591</v>
      </c>
      <c r="Y505" s="33">
        <f t="shared" si="241"/>
        <v>4.166666665696539E-3</v>
      </c>
      <c r="Z505" s="33">
        <f t="shared" si="242"/>
        <v>4.166666665696539E-3</v>
      </c>
      <c r="AA505" s="30"/>
      <c r="AB505" s="30">
        <f t="shared" si="229"/>
        <v>0</v>
      </c>
      <c r="AC505" s="30">
        <f t="shared" si="230"/>
        <v>9.1435185458976775E-4</v>
      </c>
      <c r="AD505" s="30"/>
      <c r="AE505" s="30"/>
    </row>
    <row r="506" spans="1:33" s="3" customFormat="1" hidden="1" x14ac:dyDescent="0.4">
      <c r="A506" s="16" t="str">
        <f>IF(W506&gt;0, "★", "-")</f>
        <v>★</v>
      </c>
      <c r="B506" s="16" t="str">
        <f>IF(L506&gt;0, "☆", "-")</f>
        <v>☆</v>
      </c>
      <c r="C506" s="7">
        <v>20</v>
      </c>
      <c r="D506" s="2">
        <v>43437.81858796296</v>
      </c>
      <c r="E506" s="3" t="s">
        <v>1626</v>
      </c>
      <c r="F506" s="3">
        <v>24612</v>
      </c>
      <c r="G506" s="3" t="s">
        <v>95</v>
      </c>
      <c r="H506" s="3">
        <v>0</v>
      </c>
      <c r="I506" s="3">
        <v>322</v>
      </c>
      <c r="J506" s="3">
        <v>7</v>
      </c>
      <c r="K506" s="3">
        <v>2</v>
      </c>
      <c r="L506" s="2">
        <v>43437.863402777781</v>
      </c>
      <c r="O506" s="3" t="s">
        <v>30</v>
      </c>
      <c r="P506" s="3" t="s">
        <v>31</v>
      </c>
      <c r="Q506" s="3" t="s">
        <v>46</v>
      </c>
      <c r="R506" s="3" t="s">
        <v>47</v>
      </c>
      <c r="S506" s="2">
        <v>43437.859988425924</v>
      </c>
      <c r="U506" s="2">
        <v>43437.868113425924</v>
      </c>
      <c r="W506" s="2">
        <v>43437.859988425924</v>
      </c>
      <c r="X506" s="2">
        <f>IF(W506&gt;0,W506,D506)</f>
        <v>43437.859988425924</v>
      </c>
      <c r="Y506" s="33">
        <f>N506-M506</f>
        <v>0</v>
      </c>
      <c r="Z506" s="33">
        <f>Y506*K506</f>
        <v>0</v>
      </c>
      <c r="AA506" s="30"/>
      <c r="AB506" s="30">
        <f>IF(IF(A506="☆",L506-S506,M506-S506)&lt;0,0,IF(A506="☆",L506-S506,M506-S506))</f>
        <v>0</v>
      </c>
      <c r="AC506" s="30">
        <f>IF(IF(B506="☆",(IF(L506&gt;S506,L506-X506,S506-X506)),M506-X506)&lt;0,0,IF(B506="☆",(IF(L506&gt;S506,L506-X506,S506-X506)),M506-X506))</f>
        <v>3.4143518569180742E-3</v>
      </c>
      <c r="AD506" s="30"/>
      <c r="AE506" s="30"/>
    </row>
    <row r="507" spans="1:33" s="3" customFormat="1" hidden="1" x14ac:dyDescent="0.4">
      <c r="A507" s="16" t="str">
        <f>IF(W507&gt;0, "★", "-")</f>
        <v>★</v>
      </c>
      <c r="B507" s="16" t="str">
        <f>IF(L507&gt;0, "☆", "-")</f>
        <v>☆</v>
      </c>
      <c r="C507" s="7">
        <v>20</v>
      </c>
      <c r="D507" s="2">
        <v>43437.860462962963</v>
      </c>
      <c r="E507" s="3" t="s">
        <v>1639</v>
      </c>
      <c r="F507" s="3">
        <v>24636</v>
      </c>
      <c r="G507" s="3" t="s">
        <v>32</v>
      </c>
      <c r="H507" s="3">
        <v>3919</v>
      </c>
      <c r="I507" s="3">
        <v>747</v>
      </c>
      <c r="J507" s="3">
        <v>3</v>
      </c>
      <c r="K507" s="3">
        <v>1</v>
      </c>
      <c r="L507" s="2">
        <v>43437.860717592594</v>
      </c>
      <c r="O507" s="3" t="s">
        <v>63</v>
      </c>
      <c r="P507" s="3" t="s">
        <v>64</v>
      </c>
      <c r="Q507" s="3" t="s">
        <v>77</v>
      </c>
      <c r="R507" s="3" t="s">
        <v>78</v>
      </c>
      <c r="S507" s="2">
        <v>43437.867395833331</v>
      </c>
      <c r="U507" s="2">
        <v>43437.876712962963</v>
      </c>
      <c r="W507" s="2">
        <v>43437.867395833331</v>
      </c>
      <c r="X507" s="2">
        <f>IF(W507&gt;0,W507,D507)</f>
        <v>43437.867395833331</v>
      </c>
      <c r="Y507" s="33">
        <f>N507-M507</f>
        <v>0</v>
      </c>
      <c r="Z507" s="33">
        <f>Y507*K507</f>
        <v>0</v>
      </c>
      <c r="AA507" s="30"/>
      <c r="AB507" s="30">
        <f>IF(IF(A507="☆",L507-S507,M507-S507)&lt;0,0,IF(A507="☆",L507-S507,M507-S507))</f>
        <v>0</v>
      </c>
      <c r="AC507" s="30">
        <f>IF(IF(B507="☆",(IF(L507&gt;S507,L507-X507,S507-X507)),M507-X507)&lt;0,0,IF(B507="☆",(IF(L507&gt;S507,L507-X507,S507-X507)),M507-X507))</f>
        <v>0</v>
      </c>
      <c r="AD507" s="30"/>
      <c r="AE507" s="30"/>
    </row>
    <row r="508" spans="1:33" s="3" customFormat="1" hidden="1" x14ac:dyDescent="0.4">
      <c r="A508" s="16" t="str">
        <f>IF(W508&gt;0, "★", "-")</f>
        <v>-</v>
      </c>
      <c r="B508" s="16" t="str">
        <f>IF(L508&gt;0, "☆", "-")</f>
        <v>☆</v>
      </c>
      <c r="C508" s="7">
        <v>20</v>
      </c>
      <c r="D508" s="2">
        <v>43437.861701388887</v>
      </c>
      <c r="E508" s="3" t="s">
        <v>1641</v>
      </c>
      <c r="F508" s="3">
        <v>24638</v>
      </c>
      <c r="G508" s="3" t="s">
        <v>18</v>
      </c>
      <c r="H508" s="3">
        <v>7674</v>
      </c>
      <c r="I508" s="3">
        <v>573</v>
      </c>
      <c r="J508" s="3">
        <v>8</v>
      </c>
      <c r="K508" s="3">
        <v>1</v>
      </c>
      <c r="L508" s="2">
        <v>43437.866342592592</v>
      </c>
      <c r="O508" s="3" t="s">
        <v>68</v>
      </c>
      <c r="P508" s="3" t="s">
        <v>69</v>
      </c>
      <c r="Q508" s="3" t="s">
        <v>103</v>
      </c>
      <c r="R508" s="3" t="s">
        <v>19</v>
      </c>
      <c r="S508" s="2">
        <v>43437.86377314815</v>
      </c>
      <c r="U508" s="2">
        <v>43437.871354166666</v>
      </c>
      <c r="X508" s="2">
        <f>IF(W508&gt;0,W508,D508)</f>
        <v>43437.861701388887</v>
      </c>
      <c r="Y508" s="33">
        <f>N508-M508</f>
        <v>0</v>
      </c>
      <c r="Z508" s="33">
        <f>Y508*K508</f>
        <v>0</v>
      </c>
      <c r="AA508" s="30"/>
      <c r="AB508" s="30">
        <f>IF(IF(A508="☆",L508-S508,M508-S508)&lt;0,0,IF(A508="☆",L508-S508,M508-S508))</f>
        <v>0</v>
      </c>
      <c r="AC508" s="30"/>
      <c r="AD508" s="30"/>
      <c r="AE508" s="30"/>
      <c r="AG508" s="7" t="s">
        <v>1669</v>
      </c>
    </row>
    <row r="509" spans="1:33" s="5" customFormat="1" hidden="1" x14ac:dyDescent="0.4">
      <c r="A509" s="17" t="str">
        <f>IF(W509&gt;0, "★", "-")</f>
        <v>-</v>
      </c>
      <c r="B509" s="17" t="str">
        <f>IF(L509&gt;0, "☆", "-")</f>
        <v>☆</v>
      </c>
      <c r="C509" s="12">
        <v>20</v>
      </c>
      <c r="D509" s="4">
        <v>43437.867083333331</v>
      </c>
      <c r="E509" s="5" t="s">
        <v>1641</v>
      </c>
      <c r="F509" s="5">
        <v>24643</v>
      </c>
      <c r="G509" s="5" t="s">
        <v>110</v>
      </c>
      <c r="H509" s="5">
        <v>7674</v>
      </c>
      <c r="I509" s="5">
        <v>31</v>
      </c>
      <c r="J509" s="5">
        <v>8</v>
      </c>
      <c r="K509" s="5">
        <v>1</v>
      </c>
      <c r="L509" s="4">
        <v>43437.868067129632</v>
      </c>
      <c r="O509" s="5" t="s">
        <v>68</v>
      </c>
      <c r="P509" s="5" t="s">
        <v>69</v>
      </c>
      <c r="Q509" s="5" t="s">
        <v>103</v>
      </c>
      <c r="R509" s="5" t="s">
        <v>19</v>
      </c>
      <c r="S509" s="4">
        <v>43437.868125000001</v>
      </c>
      <c r="U509" s="4">
        <v>43437.875706018516</v>
      </c>
      <c r="X509" s="4">
        <f>IF(W509&gt;0,W509,D509)</f>
        <v>43437.867083333331</v>
      </c>
      <c r="Y509" s="34">
        <f>N509-M509</f>
        <v>0</v>
      </c>
      <c r="Z509" s="34">
        <f>Y509*K509</f>
        <v>0</v>
      </c>
      <c r="AA509" s="31"/>
      <c r="AB509" s="31">
        <f>IF(IF(A509="☆",L509-S509,M509-S509)&lt;0,0,IF(A509="☆",L509-S509,M509-S509))</f>
        <v>0</v>
      </c>
      <c r="AC509" s="31">
        <f>IF(IF(B509="☆",(IF(L509&gt;S509,L509-X509,S509-X509)),M509-X509)&lt;0,0,IF(B509="☆",(IF(L509&gt;S509,L509-X509,S509-X509)),M509-X509))</f>
        <v>1.0416666700621136E-3</v>
      </c>
      <c r="AD509" s="31"/>
      <c r="AE509" s="31"/>
      <c r="AG509" s="7" t="s">
        <v>1670</v>
      </c>
    </row>
    <row r="511" spans="1:33" x14ac:dyDescent="0.4">
      <c r="E511">
        <f>SUMPRODUCT(1/COUNTIF(E2:E509,E2:E509))</f>
        <v>285.00000000000023</v>
      </c>
      <c r="H511">
        <f>SUMPRODUCT(1/COUNTIF(H2:H509,H2:H509))</f>
        <v>191.99999999999997</v>
      </c>
    </row>
  </sheetData>
  <autoFilter ref="A1:AE509">
    <filterColumn colId="1">
      <filters>
        <filter val="-"/>
      </filters>
    </filterColumn>
    <filterColumn colId="7">
      <filters>
        <filter val="1015"/>
        <filter val="1104"/>
        <filter val="1162"/>
        <filter val="1185"/>
        <filter val="1219"/>
        <filter val="1228"/>
        <filter val="1291"/>
        <filter val="1310"/>
        <filter val="1312"/>
        <filter val="1334"/>
        <filter val="1340"/>
        <filter val="1347"/>
        <filter val="1358"/>
        <filter val="1478"/>
        <filter val="1742"/>
        <filter val="1747"/>
        <filter val="1751"/>
        <filter val="1756"/>
        <filter val="1769"/>
        <filter val="1771"/>
        <filter val="1789"/>
        <filter val="1885"/>
        <filter val="1888"/>
        <filter val="1946"/>
        <filter val="2053"/>
        <filter val="2137"/>
        <filter val="2171"/>
        <filter val="2176"/>
        <filter val="2177"/>
        <filter val="2215"/>
        <filter val="2239"/>
        <filter val="2303"/>
        <filter val="2306"/>
        <filter val="2314"/>
        <filter val="2331"/>
        <filter val="2557"/>
        <filter val="2568"/>
        <filter val="2585"/>
        <filter val="2612"/>
        <filter val="2758"/>
        <filter val="2788"/>
        <filter val="2855"/>
        <filter val="2891"/>
        <filter val="2892"/>
        <filter val="2902"/>
        <filter val="2977"/>
        <filter val="2978"/>
        <filter val="3030"/>
        <filter val="3048"/>
        <filter val="3118"/>
        <filter val="3144"/>
        <filter val="3217"/>
        <filter val="3229"/>
        <filter val="3330"/>
        <filter val="3336"/>
        <filter val="3394"/>
        <filter val="3435"/>
        <filter val="3436"/>
        <filter val="3441"/>
        <filter val="3445"/>
        <filter val="3457"/>
        <filter val="3462"/>
        <filter val="3510"/>
        <filter val="3537"/>
        <filter val="3577"/>
        <filter val="3651"/>
        <filter val="3674"/>
        <filter val="3689"/>
        <filter val="3738"/>
        <filter val="3760"/>
        <filter val="3880"/>
        <filter val="3919"/>
        <filter val="3931"/>
        <filter val="3945"/>
        <filter val="3962"/>
        <filter val="4013"/>
        <filter val="4019"/>
        <filter val="4033"/>
        <filter val="4054"/>
        <filter val="4073"/>
        <filter val="4091"/>
        <filter val="4380"/>
        <filter val="4442"/>
        <filter val="4490"/>
        <filter val="4542"/>
        <filter val="4566"/>
        <filter val="4624"/>
        <filter val="4668"/>
        <filter val="4719"/>
        <filter val="4720"/>
        <filter val="4730"/>
        <filter val="4745"/>
        <filter val="4746"/>
        <filter val="4777"/>
        <filter val="4809"/>
        <filter val="4851"/>
        <filter val="5037"/>
        <filter val="5119"/>
        <filter val="5131"/>
        <filter val="5163"/>
        <filter val="5167"/>
        <filter val="5171"/>
        <filter val="5335"/>
        <filter val="5351"/>
        <filter val="5357"/>
        <filter val="5428"/>
        <filter val="5528"/>
        <filter val="5564"/>
        <filter val="5679"/>
        <filter val="5702"/>
        <filter val="5719"/>
        <filter val="5795"/>
        <filter val="5936"/>
        <filter val="5968"/>
        <filter val="5976"/>
        <filter val="6052"/>
        <filter val="6126"/>
        <filter val="6191"/>
        <filter val="6259"/>
        <filter val="6318"/>
        <filter val="6347"/>
        <filter val="6363"/>
        <filter val="6424"/>
        <filter val="6493"/>
        <filter val="6535"/>
        <filter val="6539"/>
        <filter val="6658"/>
        <filter val="6661"/>
        <filter val="6763"/>
        <filter val="6833"/>
        <filter val="6917"/>
        <filter val="6925"/>
        <filter val="6958"/>
        <filter val="7012"/>
        <filter val="7019"/>
        <filter val="7188"/>
        <filter val="7239"/>
        <filter val="7574"/>
        <filter val="7586"/>
        <filter val="7640"/>
        <filter val="7674"/>
        <filter val="7732"/>
        <filter val="7755"/>
        <filter val="7824"/>
        <filter val="7884"/>
        <filter val="7887"/>
        <filter val="7890"/>
        <filter val="7900"/>
        <filter val="7901"/>
        <filter val="8029"/>
        <filter val="8062"/>
        <filter val="8103"/>
        <filter val="8109"/>
        <filter val="8115"/>
        <filter val="8127"/>
        <filter val="8133"/>
        <filter val="8158"/>
        <filter val="8173"/>
        <filter val="8174"/>
        <filter val="8175"/>
        <filter val="8184"/>
        <filter val="8186"/>
        <filter val="8189"/>
        <filter val="8190"/>
        <filter val="8191"/>
        <filter val="8193"/>
        <filter val="8194"/>
        <filter val="8195"/>
        <filter val="8196"/>
        <filter val="8206"/>
        <filter val="8208"/>
        <filter val="8211"/>
        <filter val="8213"/>
        <filter val="8214"/>
        <filter val="8215"/>
        <filter val="8216"/>
        <filter val="8218"/>
        <filter val="8220"/>
        <filter val="8222"/>
        <filter val="8223"/>
        <filter val="8224"/>
        <filter val="8225"/>
        <filter val="8227"/>
        <filter val="8228"/>
        <filter val="8230"/>
        <filter val="8231"/>
        <filter val="8234"/>
        <filter val="8235"/>
        <filter val="8236"/>
        <filter val="8238"/>
        <filter val="8242"/>
      </filters>
    </filterColumn>
  </autoFilter>
  <phoneticPr fontId="18"/>
  <conditionalFormatting sqref="A2:AE509">
    <cfRule type="expression" dxfId="3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96"/>
  <sheetViews>
    <sheetView topLeftCell="U1" zoomScale="80" zoomScaleNormal="80" workbookViewId="0">
      <pane ySplit="1" topLeftCell="A503" activePane="bottomLeft" state="frozen"/>
      <selection activeCell="O1" sqref="O1"/>
      <selection pane="bottomLeft" activeCell="AD539" sqref="AD539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4" x14ac:dyDescent="0.4">
      <c r="A1" s="27"/>
      <c r="B1" s="27"/>
      <c r="C1" s="27"/>
      <c r="D1" t="s">
        <v>0</v>
      </c>
      <c r="E1" t="s">
        <v>101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</row>
    <row r="2" spans="1:34" s="23" customFormat="1" x14ac:dyDescent="0.4">
      <c r="A2" s="20" t="str">
        <f t="shared" ref="A2:A42" si="0">IF(W2&gt;0, "★", "-")</f>
        <v>-</v>
      </c>
      <c r="B2" s="20" t="str">
        <f t="shared" ref="B2:B42" si="1">IF(L2&gt;0, "☆", "-")</f>
        <v>-</v>
      </c>
      <c r="C2" s="23">
        <v>10</v>
      </c>
      <c r="D2" s="22">
        <v>43438.394479166665</v>
      </c>
      <c r="E2" s="21" t="s">
        <v>1671</v>
      </c>
      <c r="F2" s="21">
        <v>24650</v>
      </c>
      <c r="G2" s="21" t="s">
        <v>65</v>
      </c>
      <c r="H2" s="21">
        <v>5287</v>
      </c>
      <c r="I2" s="21">
        <v>245</v>
      </c>
      <c r="J2" s="21">
        <v>9</v>
      </c>
      <c r="K2" s="21">
        <v>1</v>
      </c>
      <c r="L2" s="21"/>
      <c r="M2" s="22">
        <v>43438.421307870369</v>
      </c>
      <c r="N2" s="22">
        <v>43438.427870370368</v>
      </c>
      <c r="O2" s="21" t="s">
        <v>103</v>
      </c>
      <c r="P2" s="21" t="s">
        <v>19</v>
      </c>
      <c r="Q2" s="21" t="s">
        <v>41</v>
      </c>
      <c r="R2" s="21" t="s">
        <v>42</v>
      </c>
      <c r="S2" s="22">
        <v>43438.420520833337</v>
      </c>
      <c r="T2" s="22">
        <v>43438.420520833337</v>
      </c>
      <c r="U2" s="22">
        <v>43438.42800925926</v>
      </c>
      <c r="V2" s="22">
        <v>43438.42800925926</v>
      </c>
      <c r="W2" s="21"/>
      <c r="X2" s="22">
        <f t="shared" ref="X2:X58" si="2">IF(W2&gt;0,W2,D2)</f>
        <v>43438.394479166665</v>
      </c>
      <c r="Y2" s="35">
        <f t="shared" ref="Y2:Y58" si="3">N2-M2</f>
        <v>6.5624999988358468E-3</v>
      </c>
      <c r="Z2" s="35">
        <f t="shared" ref="Z2:Z58" si="4">Y2*K2</f>
        <v>6.5624999988358468E-3</v>
      </c>
      <c r="AA2" s="28">
        <f>SUM(Z2:Z36)</f>
        <v>0.28002314815967111</v>
      </c>
      <c r="AB2" s="26">
        <f t="shared" ref="AB2" si="5">IF(IF(A2="☆",L2-S2,M2-S2)&lt;0,0,IF(A2="☆",L2-S2,M2-S2))</f>
        <v>7.8703703184146434E-4</v>
      </c>
      <c r="AC2" s="26">
        <f>M2-AG2</f>
        <v>4.6412037045229226E-3</v>
      </c>
      <c r="AD2" s="26">
        <f>AVERAGE(AC2:AC36)</f>
        <v>3.0648148142583004E-3</v>
      </c>
      <c r="AE2" s="26">
        <f>MEDIAN(AC2:AC36)</f>
        <v>2.9282407413120382E-3</v>
      </c>
      <c r="AG2" s="24">
        <v>43438.416666666664</v>
      </c>
      <c r="AH2" s="23" t="s">
        <v>93</v>
      </c>
    </row>
    <row r="3" spans="1:34" s="7" customFormat="1" x14ac:dyDescent="0.4">
      <c r="A3" s="16" t="str">
        <f t="shared" ref="A3:A6" si="6">IF(W3&gt;0, "★", "-")</f>
        <v>★</v>
      </c>
      <c r="B3" s="16" t="str">
        <f t="shared" ref="B3:B6" si="7">IF(L3&gt;0, "☆", "-")</f>
        <v>-</v>
      </c>
      <c r="C3" s="7">
        <v>10</v>
      </c>
      <c r="D3" s="2">
        <v>43438.401041666664</v>
      </c>
      <c r="E3" s="3" t="s">
        <v>1673</v>
      </c>
      <c r="F3" s="3">
        <v>24652</v>
      </c>
      <c r="G3" s="3" t="s">
        <v>32</v>
      </c>
      <c r="H3" s="3">
        <v>3025</v>
      </c>
      <c r="I3" s="3">
        <v>249</v>
      </c>
      <c r="J3" s="3">
        <v>2</v>
      </c>
      <c r="K3" s="3">
        <v>1</v>
      </c>
      <c r="L3" s="3"/>
      <c r="M3" s="2">
        <v>43438.44290509259</v>
      </c>
      <c r="N3" s="2">
        <v>43438.454583333332</v>
      </c>
      <c r="O3" s="3" t="s">
        <v>68</v>
      </c>
      <c r="P3" s="3" t="s">
        <v>69</v>
      </c>
      <c r="Q3" s="3" t="s">
        <v>20</v>
      </c>
      <c r="R3" s="3" t="s">
        <v>21</v>
      </c>
      <c r="S3" s="2">
        <v>43438.442708333336</v>
      </c>
      <c r="T3" s="2">
        <v>43438.442708333336</v>
      </c>
      <c r="U3" s="2">
        <v>43438.450914351852</v>
      </c>
      <c r="V3" s="2">
        <v>43438.450914351852</v>
      </c>
      <c r="W3" s="2">
        <v>43438.442708333336</v>
      </c>
      <c r="X3" s="2">
        <f t="shared" si="2"/>
        <v>43438.442708333336</v>
      </c>
      <c r="Y3" s="33">
        <f t="shared" si="3"/>
        <v>1.1678240742185153E-2</v>
      </c>
      <c r="Z3" s="33">
        <f t="shared" si="4"/>
        <v>1.1678240742185153E-2</v>
      </c>
      <c r="AA3" s="10"/>
      <c r="AB3" s="10">
        <f t="shared" ref="AB3:AB59" si="8">IF(IF(A3="☆",L3-S3,M3-S3)&lt;0,0,IF(A3="☆",L3-S3,M3-S3))</f>
        <v>1.9675925432238728E-4</v>
      </c>
      <c r="AC3" s="10">
        <f t="shared" ref="AC3:AC59" si="9">IF(IF(B3="☆",(IF(L3&gt;S3,L3-X3,S3-X3)),M3-X3)&lt;0,0,IF(B3="☆",(IF(L3&gt;S3,L3-X3,S3-X3)),M3-X3))</f>
        <v>1.9675925432238728E-4</v>
      </c>
      <c r="AD3" s="10"/>
      <c r="AE3" s="10"/>
    </row>
    <row r="4" spans="1:34" s="7" customFormat="1" x14ac:dyDescent="0.4">
      <c r="A4" s="16" t="str">
        <f>IF(W4&gt;0, "★", "-")</f>
        <v>★</v>
      </c>
      <c r="B4" s="16" t="str">
        <f>IF(L4&gt;0, "☆", "-")</f>
        <v>-</v>
      </c>
      <c r="C4" s="7">
        <v>10</v>
      </c>
      <c r="D4" s="2">
        <v>43438.403310185182</v>
      </c>
      <c r="E4" s="3" t="s">
        <v>1535</v>
      </c>
      <c r="F4" s="3">
        <v>24653</v>
      </c>
      <c r="G4" s="3" t="s">
        <v>65</v>
      </c>
      <c r="H4" s="3">
        <v>8234</v>
      </c>
      <c r="I4" s="3">
        <v>963</v>
      </c>
      <c r="J4" s="3">
        <v>2</v>
      </c>
      <c r="K4" s="3">
        <v>1</v>
      </c>
      <c r="L4" s="3"/>
      <c r="M4" s="2">
        <v>43438.419594907406</v>
      </c>
      <c r="N4" s="2">
        <v>43438.426562499997</v>
      </c>
      <c r="O4" s="3" t="s">
        <v>103</v>
      </c>
      <c r="P4" s="3" t="s">
        <v>19</v>
      </c>
      <c r="Q4" s="3" t="s">
        <v>53</v>
      </c>
      <c r="R4" s="3" t="s">
        <v>54</v>
      </c>
      <c r="S4" s="2">
        <v>43438.420648148145</v>
      </c>
      <c r="T4" s="2">
        <v>43438.420648148145</v>
      </c>
      <c r="U4" s="2">
        <v>43438.428344907406</v>
      </c>
      <c r="V4" s="2">
        <v>43438.428344907406</v>
      </c>
      <c r="W4" s="2">
        <v>43438.410243055558</v>
      </c>
      <c r="X4" s="2">
        <f t="shared" si="2"/>
        <v>43438.410243055558</v>
      </c>
      <c r="Y4" s="33">
        <f t="shared" si="3"/>
        <v>6.9675925915362313E-3</v>
      </c>
      <c r="Z4" s="33">
        <f t="shared" si="4"/>
        <v>6.9675925915362313E-3</v>
      </c>
      <c r="AA4" s="10"/>
      <c r="AB4" s="10">
        <f t="shared" si="8"/>
        <v>0</v>
      </c>
      <c r="AC4" s="10">
        <f t="shared" ref="AC4:AC6" si="10">M4-AG4</f>
        <v>2.9282407413120382E-3</v>
      </c>
      <c r="AD4" s="10"/>
      <c r="AE4" s="10"/>
      <c r="AG4" s="8">
        <v>43438.416666666664</v>
      </c>
      <c r="AH4" s="7" t="s">
        <v>93</v>
      </c>
    </row>
    <row r="5" spans="1:34" s="7" customFormat="1" x14ac:dyDescent="0.4">
      <c r="A5" s="16" t="str">
        <f t="shared" si="6"/>
        <v>-</v>
      </c>
      <c r="B5" s="16" t="str">
        <f t="shared" si="7"/>
        <v>-</v>
      </c>
      <c r="C5" s="7">
        <v>10</v>
      </c>
      <c r="D5" s="2">
        <v>43438.408067129632</v>
      </c>
      <c r="E5" s="3" t="s">
        <v>1674</v>
      </c>
      <c r="F5" s="3">
        <v>24654</v>
      </c>
      <c r="G5" s="3" t="s">
        <v>32</v>
      </c>
      <c r="H5" s="3">
        <v>5710</v>
      </c>
      <c r="I5" s="3">
        <v>778</v>
      </c>
      <c r="J5" s="3">
        <v>10</v>
      </c>
      <c r="K5" s="3">
        <v>3</v>
      </c>
      <c r="L5" s="3"/>
      <c r="M5" s="2">
        <v>43438.420370370368</v>
      </c>
      <c r="N5" s="2">
        <v>43438.424722222226</v>
      </c>
      <c r="O5" s="3" t="s">
        <v>57</v>
      </c>
      <c r="P5" s="3" t="s">
        <v>58</v>
      </c>
      <c r="Q5" s="3" t="s">
        <v>61</v>
      </c>
      <c r="R5" s="3" t="s">
        <v>62</v>
      </c>
      <c r="S5" s="2">
        <v>43438.419525462959</v>
      </c>
      <c r="T5" s="2">
        <v>43438.419525462959</v>
      </c>
      <c r="U5" s="2">
        <v>43438.425891203704</v>
      </c>
      <c r="V5" s="2">
        <v>43438.425891203704</v>
      </c>
      <c r="W5" s="3"/>
      <c r="X5" s="2">
        <f t="shared" si="2"/>
        <v>43438.408067129632</v>
      </c>
      <c r="Y5" s="33">
        <f t="shared" si="3"/>
        <v>4.3518518577911891E-3</v>
      </c>
      <c r="Z5" s="33">
        <f t="shared" si="4"/>
        <v>1.3055555573373567E-2</v>
      </c>
      <c r="AA5" s="10"/>
      <c r="AB5" s="10">
        <f t="shared" si="8"/>
        <v>8.4490740846376866E-4</v>
      </c>
      <c r="AC5" s="10">
        <f t="shared" si="10"/>
        <v>3.7037037036498077E-3</v>
      </c>
      <c r="AD5" s="10"/>
      <c r="AE5" s="10"/>
      <c r="AG5" s="8">
        <v>43438.416666666664</v>
      </c>
      <c r="AH5" s="7" t="s">
        <v>93</v>
      </c>
    </row>
    <row r="6" spans="1:34" s="7" customFormat="1" x14ac:dyDescent="0.4">
      <c r="A6" s="16" t="str">
        <f t="shared" si="6"/>
        <v>-</v>
      </c>
      <c r="B6" s="16" t="str">
        <f t="shared" si="7"/>
        <v>-</v>
      </c>
      <c r="C6" s="7">
        <v>10</v>
      </c>
      <c r="D6" s="2">
        <v>43438.409270833334</v>
      </c>
      <c r="E6" s="3" t="s">
        <v>1675</v>
      </c>
      <c r="F6" s="3">
        <v>24655</v>
      </c>
      <c r="G6" s="3" t="s">
        <v>65</v>
      </c>
      <c r="H6" s="3">
        <v>6335</v>
      </c>
      <c r="I6" s="3">
        <v>129</v>
      </c>
      <c r="J6" s="3">
        <v>10</v>
      </c>
      <c r="K6" s="3">
        <v>3</v>
      </c>
      <c r="L6" s="3"/>
      <c r="M6" s="2">
        <v>43438.427986111114</v>
      </c>
      <c r="N6" s="2">
        <v>43438.436157407406</v>
      </c>
      <c r="O6" s="3" t="s">
        <v>22</v>
      </c>
      <c r="P6" s="3" t="s">
        <v>23</v>
      </c>
      <c r="Q6" s="3" t="s">
        <v>39</v>
      </c>
      <c r="R6" s="3" t="s">
        <v>40</v>
      </c>
      <c r="S6" s="2">
        <v>43438.428877314815</v>
      </c>
      <c r="T6" s="2">
        <v>43438.428877314815</v>
      </c>
      <c r="U6" s="2">
        <v>43438.439664351848</v>
      </c>
      <c r="V6" s="2">
        <v>43438.439664351848</v>
      </c>
      <c r="W6" s="3"/>
      <c r="X6" s="2">
        <f t="shared" si="2"/>
        <v>43438.409270833334</v>
      </c>
      <c r="Y6" s="33">
        <f t="shared" si="3"/>
        <v>8.1712962928577326E-3</v>
      </c>
      <c r="Z6" s="33">
        <f t="shared" si="4"/>
        <v>2.4513888878573198E-2</v>
      </c>
      <c r="AA6" s="10"/>
      <c r="AB6" s="10">
        <f t="shared" si="8"/>
        <v>0</v>
      </c>
      <c r="AC6" s="10">
        <f t="shared" si="10"/>
        <v>1.131944444932742E-2</v>
      </c>
      <c r="AD6" s="10"/>
      <c r="AE6" s="10"/>
      <c r="AG6" s="8">
        <v>43438.416666666664</v>
      </c>
      <c r="AH6" s="7" t="s">
        <v>93</v>
      </c>
    </row>
    <row r="7" spans="1:34" s="7" customFormat="1" x14ac:dyDescent="0.4">
      <c r="A7" s="16" t="str">
        <f t="shared" si="0"/>
        <v>-</v>
      </c>
      <c r="B7" s="16" t="str">
        <f t="shared" si="1"/>
        <v>-</v>
      </c>
      <c r="C7" s="7">
        <v>10</v>
      </c>
      <c r="D7" s="2">
        <v>43438.416875000003</v>
      </c>
      <c r="E7" s="3" t="s">
        <v>1676</v>
      </c>
      <c r="F7" s="3">
        <v>24656</v>
      </c>
      <c r="G7" s="3" t="s">
        <v>32</v>
      </c>
      <c r="H7" s="3">
        <v>2435</v>
      </c>
      <c r="I7" s="3">
        <v>548</v>
      </c>
      <c r="J7" s="3">
        <v>8</v>
      </c>
      <c r="K7" s="3">
        <v>1</v>
      </c>
      <c r="L7" s="3"/>
      <c r="M7" s="2">
        <v>43438.421342592592</v>
      </c>
      <c r="N7" s="2">
        <v>43438.425127314818</v>
      </c>
      <c r="O7" s="3" t="s">
        <v>63</v>
      </c>
      <c r="P7" s="3" t="s">
        <v>64</v>
      </c>
      <c r="Q7" s="3" t="s">
        <v>30</v>
      </c>
      <c r="R7" s="3" t="s">
        <v>31</v>
      </c>
      <c r="S7" s="2">
        <v>43438.417916666665</v>
      </c>
      <c r="T7" s="2">
        <v>43438.417916666665</v>
      </c>
      <c r="U7" s="2">
        <v>43438.424641203703</v>
      </c>
      <c r="V7" s="2">
        <v>43438.424641203703</v>
      </c>
      <c r="W7" s="3"/>
      <c r="X7" s="2">
        <f t="shared" si="2"/>
        <v>43438.416875000003</v>
      </c>
      <c r="Y7" s="33">
        <f t="shared" si="3"/>
        <v>3.7847222265554592E-3</v>
      </c>
      <c r="Z7" s="33">
        <f t="shared" si="4"/>
        <v>3.7847222265554592E-3</v>
      </c>
      <c r="AA7" s="10"/>
      <c r="AB7" s="10">
        <f t="shared" si="8"/>
        <v>3.425925926421769E-3</v>
      </c>
      <c r="AC7" s="10">
        <f t="shared" si="9"/>
        <v>4.4675925892079249E-3</v>
      </c>
      <c r="AD7" s="10"/>
      <c r="AE7" s="10"/>
    </row>
    <row r="8" spans="1:34" s="7" customFormat="1" x14ac:dyDescent="0.4">
      <c r="A8" s="16" t="str">
        <f t="shared" si="0"/>
        <v>-</v>
      </c>
      <c r="B8" s="16" t="str">
        <f t="shared" si="1"/>
        <v>-</v>
      </c>
      <c r="C8" s="7">
        <v>10</v>
      </c>
      <c r="D8" s="2">
        <v>43438.418182870373</v>
      </c>
      <c r="E8" s="3" t="s">
        <v>1416</v>
      </c>
      <c r="F8" s="3">
        <v>24657</v>
      </c>
      <c r="G8" s="3" t="s">
        <v>110</v>
      </c>
      <c r="H8" s="3">
        <v>1358</v>
      </c>
      <c r="I8" s="3">
        <v>93</v>
      </c>
      <c r="J8" s="3">
        <v>11</v>
      </c>
      <c r="K8" s="3">
        <v>1</v>
      </c>
      <c r="L8" s="3"/>
      <c r="M8" s="2">
        <v>43438.421435185184</v>
      </c>
      <c r="N8" s="2">
        <v>43438.431759259256</v>
      </c>
      <c r="O8" s="3" t="s">
        <v>103</v>
      </c>
      <c r="P8" s="3" t="s">
        <v>19</v>
      </c>
      <c r="Q8" s="3" t="s">
        <v>30</v>
      </c>
      <c r="R8" s="3" t="s">
        <v>31</v>
      </c>
      <c r="S8" s="2">
        <v>43438.422083333331</v>
      </c>
      <c r="T8" s="2">
        <v>43438.422083333331</v>
      </c>
      <c r="U8" s="2">
        <v>43438.42827546296</v>
      </c>
      <c r="V8" s="2">
        <v>43438.434548611112</v>
      </c>
      <c r="W8" s="3"/>
      <c r="X8" s="2">
        <f t="shared" si="2"/>
        <v>43438.418182870373</v>
      </c>
      <c r="Y8" s="33">
        <f t="shared" si="3"/>
        <v>1.0324074071832001E-2</v>
      </c>
      <c r="Z8" s="33">
        <f t="shared" si="4"/>
        <v>1.0324074071832001E-2</v>
      </c>
      <c r="AA8" s="10"/>
      <c r="AB8" s="10">
        <f t="shared" si="8"/>
        <v>0</v>
      </c>
      <c r="AC8" s="10">
        <f t="shared" si="9"/>
        <v>3.2523148111067712E-3</v>
      </c>
      <c r="AD8" s="10"/>
      <c r="AE8" s="10"/>
    </row>
    <row r="9" spans="1:34" s="7" customFormat="1" x14ac:dyDescent="0.4">
      <c r="A9" s="16" t="str">
        <f t="shared" si="0"/>
        <v>★</v>
      </c>
      <c r="B9" s="16" t="str">
        <f t="shared" si="1"/>
        <v>-</v>
      </c>
      <c r="C9" s="7">
        <v>10</v>
      </c>
      <c r="D9" s="2">
        <v>43438.419131944444</v>
      </c>
      <c r="E9" s="3" t="s">
        <v>1395</v>
      </c>
      <c r="F9" s="3">
        <v>24658</v>
      </c>
      <c r="G9" s="3" t="s">
        <v>110</v>
      </c>
      <c r="H9" s="3">
        <v>3394</v>
      </c>
      <c r="I9" s="3">
        <v>46</v>
      </c>
      <c r="J9" s="3">
        <v>6</v>
      </c>
      <c r="K9" s="3">
        <v>1</v>
      </c>
      <c r="L9" s="3"/>
      <c r="M9" s="2">
        <v>43438.425555555557</v>
      </c>
      <c r="N9" s="2">
        <v>43438.431307870371</v>
      </c>
      <c r="O9" s="3" t="s">
        <v>53</v>
      </c>
      <c r="P9" s="3" t="s">
        <v>54</v>
      </c>
      <c r="Q9" s="3" t="s">
        <v>24</v>
      </c>
      <c r="R9" s="3" t="s">
        <v>25</v>
      </c>
      <c r="S9" s="2">
        <v>43438.428611111114</v>
      </c>
      <c r="T9" s="2">
        <v>43438.428611111114</v>
      </c>
      <c r="U9" s="2">
        <v>43438.437025462961</v>
      </c>
      <c r="V9" s="2">
        <v>43438.437025462961</v>
      </c>
      <c r="W9" s="2">
        <v>43438.426064814812</v>
      </c>
      <c r="X9" s="2">
        <f t="shared" si="2"/>
        <v>43438.426064814812</v>
      </c>
      <c r="Y9" s="33">
        <f t="shared" si="3"/>
        <v>5.7523148134350777E-3</v>
      </c>
      <c r="Z9" s="33">
        <f t="shared" si="4"/>
        <v>5.7523148134350777E-3</v>
      </c>
      <c r="AA9" s="10"/>
      <c r="AB9" s="10">
        <f t="shared" si="8"/>
        <v>0</v>
      </c>
      <c r="AC9" s="10">
        <f t="shared" si="9"/>
        <v>0</v>
      </c>
      <c r="AD9" s="10"/>
      <c r="AE9" s="10"/>
    </row>
    <row r="10" spans="1:34" s="7" customFormat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43438.419340277775</v>
      </c>
      <c r="E10" s="3" t="s">
        <v>1677</v>
      </c>
      <c r="F10" s="3">
        <v>24659</v>
      </c>
      <c r="G10" s="3" t="s">
        <v>18</v>
      </c>
      <c r="H10" s="3">
        <v>2741</v>
      </c>
      <c r="I10" s="3">
        <v>918</v>
      </c>
      <c r="J10" s="3">
        <v>7</v>
      </c>
      <c r="K10" s="3">
        <v>1</v>
      </c>
      <c r="L10" s="3"/>
      <c r="M10" s="2">
        <v>43438.425532407404</v>
      </c>
      <c r="N10" s="2">
        <v>43438.431562500002</v>
      </c>
      <c r="O10" s="3" t="s">
        <v>71</v>
      </c>
      <c r="P10" s="3" t="s">
        <v>72</v>
      </c>
      <c r="Q10" s="3" t="s">
        <v>38</v>
      </c>
      <c r="R10" s="3" t="s">
        <v>106</v>
      </c>
      <c r="S10" s="2">
        <v>43438.425555555557</v>
      </c>
      <c r="T10" s="2">
        <v>43438.425555555557</v>
      </c>
      <c r="U10" s="2">
        <v>43438.43136574074</v>
      </c>
      <c r="V10" s="2">
        <v>43438.43136574074</v>
      </c>
      <c r="W10" s="3"/>
      <c r="X10" s="2">
        <f t="shared" si="2"/>
        <v>43438.419340277775</v>
      </c>
      <c r="Y10" s="33">
        <f t="shared" si="3"/>
        <v>6.030092597939074E-3</v>
      </c>
      <c r="Z10" s="33">
        <f t="shared" si="4"/>
        <v>6.030092597939074E-3</v>
      </c>
      <c r="AA10" s="10"/>
      <c r="AB10" s="10">
        <f t="shared" si="8"/>
        <v>0</v>
      </c>
      <c r="AC10" s="10">
        <f t="shared" si="9"/>
        <v>6.1921296291984618E-3</v>
      </c>
      <c r="AD10" s="10"/>
      <c r="AE10" s="10"/>
    </row>
    <row r="11" spans="1:34" s="7" customFormat="1" x14ac:dyDescent="0.4">
      <c r="A11" s="16" t="str">
        <f t="shared" si="0"/>
        <v>-</v>
      </c>
      <c r="B11" s="16" t="str">
        <f>IF(L11&gt;0, "☆", "-")</f>
        <v>-</v>
      </c>
      <c r="C11" s="7">
        <v>10</v>
      </c>
      <c r="D11" s="2">
        <v>43438.419432870367</v>
      </c>
      <c r="E11" s="3" t="s">
        <v>1495</v>
      </c>
      <c r="F11" s="3">
        <v>24660</v>
      </c>
      <c r="G11" s="3" t="s">
        <v>18</v>
      </c>
      <c r="H11" s="3">
        <v>1742</v>
      </c>
      <c r="I11" s="3">
        <v>443</v>
      </c>
      <c r="J11" s="3">
        <v>4</v>
      </c>
      <c r="K11" s="3">
        <v>1</v>
      </c>
      <c r="L11" s="3"/>
      <c r="M11" s="2">
        <v>43438.420567129629</v>
      </c>
      <c r="N11" s="2">
        <v>43438.427824074075</v>
      </c>
      <c r="O11" s="3" t="s">
        <v>63</v>
      </c>
      <c r="P11" s="3" t="s">
        <v>64</v>
      </c>
      <c r="Q11" s="3" t="s">
        <v>26</v>
      </c>
      <c r="R11" s="3" t="s">
        <v>27</v>
      </c>
      <c r="S11" s="2">
        <v>43438.420474537037</v>
      </c>
      <c r="T11" s="2">
        <v>43438.420474537037</v>
      </c>
      <c r="U11" s="2">
        <v>43438.428263888891</v>
      </c>
      <c r="V11" s="2">
        <v>43438.428263888891</v>
      </c>
      <c r="W11" s="3"/>
      <c r="X11" s="2">
        <f t="shared" si="2"/>
        <v>43438.419432870367</v>
      </c>
      <c r="Y11" s="33">
        <f t="shared" si="3"/>
        <v>7.2569444455439225E-3</v>
      </c>
      <c r="Z11" s="33">
        <f t="shared" si="4"/>
        <v>7.2569444455439225E-3</v>
      </c>
      <c r="AA11" s="10"/>
      <c r="AB11" s="10">
        <f t="shared" si="8"/>
        <v>9.2592592409346253E-5</v>
      </c>
      <c r="AC11" s="10">
        <f t="shared" si="9"/>
        <v>1.1342592624714598E-3</v>
      </c>
      <c r="AD11" s="10"/>
      <c r="AE11" s="10"/>
    </row>
    <row r="12" spans="1:34" s="7" customFormat="1" x14ac:dyDescent="0.4">
      <c r="A12" s="16" t="str">
        <f t="shared" ref="A12:A15" si="11">IF(W12&gt;0, "★", "-")</f>
        <v>★</v>
      </c>
      <c r="B12" s="16" t="str">
        <f t="shared" ref="B12:B15" si="12">IF(L12&gt;0, "☆", "-")</f>
        <v>-</v>
      </c>
      <c r="C12" s="7">
        <v>10</v>
      </c>
      <c r="D12" s="2">
        <v>43438.420497685183</v>
      </c>
      <c r="E12" s="3" t="s">
        <v>1679</v>
      </c>
      <c r="F12" s="3">
        <v>24662</v>
      </c>
      <c r="G12" s="3" t="s">
        <v>32</v>
      </c>
      <c r="H12" s="3">
        <v>7698</v>
      </c>
      <c r="I12" s="3">
        <v>324</v>
      </c>
      <c r="J12" s="3">
        <v>11</v>
      </c>
      <c r="K12" s="3">
        <v>1</v>
      </c>
      <c r="L12" s="3"/>
      <c r="M12" s="2">
        <v>43438.425370370373</v>
      </c>
      <c r="N12" s="2">
        <v>43438.431712962964</v>
      </c>
      <c r="O12" s="3" t="s">
        <v>26</v>
      </c>
      <c r="P12" s="3" t="s">
        <v>27</v>
      </c>
      <c r="Q12" s="3" t="s">
        <v>30</v>
      </c>
      <c r="R12" s="3" t="s">
        <v>31</v>
      </c>
      <c r="S12" s="2">
        <v>43438.427442129629</v>
      </c>
      <c r="T12" s="2">
        <v>43438.427442129629</v>
      </c>
      <c r="U12" s="2">
        <v>43438.434201388889</v>
      </c>
      <c r="V12" s="2">
        <v>43438.434201388889</v>
      </c>
      <c r="W12" s="2">
        <v>43438.427442129629</v>
      </c>
      <c r="X12" s="2">
        <f t="shared" si="2"/>
        <v>43438.427442129629</v>
      </c>
      <c r="Y12" s="33">
        <f t="shared" si="3"/>
        <v>6.3425925909541547E-3</v>
      </c>
      <c r="Z12" s="33">
        <f t="shared" si="4"/>
        <v>6.3425925909541547E-3</v>
      </c>
      <c r="AA12" s="10"/>
      <c r="AB12" s="10">
        <f t="shared" si="8"/>
        <v>0</v>
      </c>
      <c r="AC12" s="10">
        <f t="shared" si="9"/>
        <v>0</v>
      </c>
      <c r="AD12" s="10"/>
      <c r="AE12" s="10"/>
      <c r="AG12" s="8"/>
    </row>
    <row r="13" spans="1:34" s="7" customFormat="1" x14ac:dyDescent="0.4">
      <c r="A13" s="16" t="str">
        <f t="shared" si="11"/>
        <v>-</v>
      </c>
      <c r="B13" s="16" t="str">
        <f t="shared" si="12"/>
        <v>-</v>
      </c>
      <c r="C13" s="7">
        <v>10</v>
      </c>
      <c r="D13" s="2">
        <v>43438.423657407409</v>
      </c>
      <c r="E13" s="3" t="s">
        <v>1680</v>
      </c>
      <c r="F13" s="3">
        <v>24663</v>
      </c>
      <c r="G13" s="3" t="s">
        <v>95</v>
      </c>
      <c r="H13" s="3">
        <v>0</v>
      </c>
      <c r="I13" s="3">
        <v>292</v>
      </c>
      <c r="J13" s="3">
        <v>3</v>
      </c>
      <c r="K13" s="3">
        <v>1</v>
      </c>
      <c r="L13" s="3"/>
      <c r="M13" s="2">
        <v>43438.429942129631</v>
      </c>
      <c r="N13" s="2">
        <v>43438.437268518515</v>
      </c>
      <c r="O13" s="3" t="s">
        <v>59</v>
      </c>
      <c r="P13" s="3" t="s">
        <v>60</v>
      </c>
      <c r="Q13" s="3" t="s">
        <v>22</v>
      </c>
      <c r="R13" s="3" t="s">
        <v>23</v>
      </c>
      <c r="S13" s="2">
        <v>43438.42827546296</v>
      </c>
      <c r="T13" s="2">
        <v>43438.42827546296</v>
      </c>
      <c r="U13" s="2">
        <v>43438.440115740741</v>
      </c>
      <c r="V13" s="2">
        <v>43438.440115740741</v>
      </c>
      <c r="W13" s="3"/>
      <c r="X13" s="2">
        <f t="shared" si="2"/>
        <v>43438.423657407409</v>
      </c>
      <c r="Y13" s="33">
        <f t="shared" si="3"/>
        <v>7.326388884393964E-3</v>
      </c>
      <c r="Z13" s="33">
        <f t="shared" si="4"/>
        <v>7.326388884393964E-3</v>
      </c>
      <c r="AA13" s="10"/>
      <c r="AB13" s="10">
        <f t="shared" si="8"/>
        <v>1.6666666706441902E-3</v>
      </c>
      <c r="AC13" s="10">
        <f t="shared" si="9"/>
        <v>6.284722221607808E-3</v>
      </c>
      <c r="AD13" s="10"/>
      <c r="AE13" s="10"/>
      <c r="AG13" s="8"/>
    </row>
    <row r="14" spans="1:34" s="7" customFormat="1" x14ac:dyDescent="0.4">
      <c r="A14" s="16" t="str">
        <f t="shared" si="11"/>
        <v>-</v>
      </c>
      <c r="B14" s="16" t="str">
        <f t="shared" si="12"/>
        <v>-</v>
      </c>
      <c r="C14" s="7">
        <v>10</v>
      </c>
      <c r="D14" s="2">
        <v>43438.425150462965</v>
      </c>
      <c r="E14" s="3" t="s">
        <v>1397</v>
      </c>
      <c r="F14" s="3">
        <v>24664</v>
      </c>
      <c r="G14" s="3" t="s">
        <v>110</v>
      </c>
      <c r="H14" s="3">
        <v>2306</v>
      </c>
      <c r="I14" s="3">
        <v>546</v>
      </c>
      <c r="J14" s="3">
        <v>15</v>
      </c>
      <c r="K14" s="3">
        <v>1</v>
      </c>
      <c r="L14" s="3"/>
      <c r="M14" s="2">
        <v>43438.426898148151</v>
      </c>
      <c r="N14" s="2">
        <v>43438.430324074077</v>
      </c>
      <c r="O14" s="3" t="s">
        <v>63</v>
      </c>
      <c r="P14" s="3" t="s">
        <v>64</v>
      </c>
      <c r="Q14" s="3" t="s">
        <v>103</v>
      </c>
      <c r="R14" s="3" t="s">
        <v>19</v>
      </c>
      <c r="S14" s="2">
        <v>43438.42659722222</v>
      </c>
      <c r="T14" s="2">
        <v>43438.427488425928</v>
      </c>
      <c r="U14" s="2">
        <v>43438.431087962963</v>
      </c>
      <c r="V14" s="2">
        <v>43438.432326388887</v>
      </c>
      <c r="W14" s="3"/>
      <c r="X14" s="2">
        <f t="shared" si="2"/>
        <v>43438.425150462965</v>
      </c>
      <c r="Y14" s="33">
        <f t="shared" si="3"/>
        <v>3.425925926421769E-3</v>
      </c>
      <c r="Z14" s="33">
        <f t="shared" si="4"/>
        <v>3.425925926421769E-3</v>
      </c>
      <c r="AA14" s="10"/>
      <c r="AB14" s="10">
        <f t="shared" si="8"/>
        <v>3.0092593078734353E-4</v>
      </c>
      <c r="AC14" s="10">
        <f t="shared" si="9"/>
        <v>1.747685186273884E-3</v>
      </c>
      <c r="AD14" s="10"/>
      <c r="AE14" s="10"/>
      <c r="AG14" s="8"/>
    </row>
    <row r="15" spans="1:34" s="7" customFormat="1" x14ac:dyDescent="0.4">
      <c r="A15" s="16" t="str">
        <f t="shared" si="11"/>
        <v>-</v>
      </c>
      <c r="B15" s="16" t="str">
        <f t="shared" si="12"/>
        <v>-</v>
      </c>
      <c r="C15" s="7">
        <v>10</v>
      </c>
      <c r="D15" s="2">
        <v>43438.431215277778</v>
      </c>
      <c r="E15" s="3" t="s">
        <v>1682</v>
      </c>
      <c r="F15" s="3">
        <v>24666</v>
      </c>
      <c r="G15" s="3" t="s">
        <v>95</v>
      </c>
      <c r="H15" s="3">
        <v>0</v>
      </c>
      <c r="I15" s="3">
        <v>47</v>
      </c>
      <c r="J15" s="3">
        <v>15</v>
      </c>
      <c r="K15" s="3">
        <v>1</v>
      </c>
      <c r="L15" s="3"/>
      <c r="M15" s="2">
        <v>43438.434293981481</v>
      </c>
      <c r="N15" s="2">
        <v>43438.438564814816</v>
      </c>
      <c r="O15" s="3" t="s">
        <v>103</v>
      </c>
      <c r="P15" s="3" t="s">
        <v>19</v>
      </c>
      <c r="Q15" s="3" t="s">
        <v>20</v>
      </c>
      <c r="R15" s="3" t="s">
        <v>21</v>
      </c>
      <c r="S15" s="2">
        <v>43438.432256944441</v>
      </c>
      <c r="T15" s="2">
        <v>43438.432256944441</v>
      </c>
      <c r="U15" s="2">
        <v>43438.438310185185</v>
      </c>
      <c r="V15" s="2">
        <v>43438.438310185185</v>
      </c>
      <c r="W15" s="3"/>
      <c r="X15" s="2">
        <f t="shared" si="2"/>
        <v>43438.431215277778</v>
      </c>
      <c r="Y15" s="33">
        <f t="shared" si="3"/>
        <v>4.2708333348855376E-3</v>
      </c>
      <c r="Z15" s="33">
        <f t="shared" si="4"/>
        <v>4.2708333348855376E-3</v>
      </c>
      <c r="AB15" s="10">
        <f t="shared" si="8"/>
        <v>2.0370370402815752E-3</v>
      </c>
      <c r="AC15" s="10">
        <f t="shared" si="9"/>
        <v>3.0787037030677311E-3</v>
      </c>
      <c r="AG15" s="8"/>
    </row>
    <row r="16" spans="1:34" s="7" customFormat="1" x14ac:dyDescent="0.4">
      <c r="A16" s="16" t="str">
        <f>IF(W16&gt;0, "★", "-")</f>
        <v>-</v>
      </c>
      <c r="B16" s="16" t="str">
        <f>IF(L16&gt;0, "☆", "-")</f>
        <v>-</v>
      </c>
      <c r="C16" s="7">
        <v>10</v>
      </c>
      <c r="D16" s="2">
        <v>43438.431597222225</v>
      </c>
      <c r="E16" s="3" t="s">
        <v>1684</v>
      </c>
      <c r="F16" s="3">
        <v>24668</v>
      </c>
      <c r="G16" s="3" t="s">
        <v>96</v>
      </c>
      <c r="H16" s="3">
        <v>0</v>
      </c>
      <c r="I16" s="3">
        <v>293</v>
      </c>
      <c r="J16" s="3">
        <v>8</v>
      </c>
      <c r="K16" s="3">
        <v>1</v>
      </c>
      <c r="L16" s="3"/>
      <c r="M16" s="2">
        <v>43438.437893518516</v>
      </c>
      <c r="N16" s="2">
        <v>43438.442766203705</v>
      </c>
      <c r="O16" s="3" t="s">
        <v>61</v>
      </c>
      <c r="P16" s="3" t="s">
        <v>62</v>
      </c>
      <c r="Q16" s="3" t="s">
        <v>73</v>
      </c>
      <c r="R16" s="3" t="s">
        <v>74</v>
      </c>
      <c r="S16" s="2">
        <v>43438.437696759262</v>
      </c>
      <c r="T16" s="2">
        <v>43438.438564814816</v>
      </c>
      <c r="U16" s="2">
        <v>43438.443252314813</v>
      </c>
      <c r="V16" s="2">
        <v>43438.444467592592</v>
      </c>
      <c r="W16" s="3"/>
      <c r="X16" s="2">
        <f t="shared" si="2"/>
        <v>43438.431597222225</v>
      </c>
      <c r="Y16" s="33">
        <f t="shared" si="3"/>
        <v>4.8726851891842671E-3</v>
      </c>
      <c r="Z16" s="33">
        <f t="shared" si="4"/>
        <v>4.8726851891842671E-3</v>
      </c>
      <c r="AA16" s="10"/>
      <c r="AB16" s="10">
        <f t="shared" si="8"/>
        <v>1.9675925432238728E-4</v>
      </c>
      <c r="AC16" s="10">
        <f t="shared" si="9"/>
        <v>6.2962962911115028E-3</v>
      </c>
      <c r="AD16" s="10"/>
      <c r="AE16" s="10"/>
      <c r="AG16" s="8"/>
    </row>
    <row r="17" spans="1:33" s="7" customFormat="1" x14ac:dyDescent="0.4">
      <c r="A17" s="16" t="str">
        <f t="shared" ref="A17:A29" si="13">IF(W17&gt;0, "★", "-")</f>
        <v>-</v>
      </c>
      <c r="B17" s="16" t="str">
        <f t="shared" ref="B17:B29" si="14">IF(L17&gt;0, "☆", "-")</f>
        <v>-</v>
      </c>
      <c r="C17" s="7">
        <v>10</v>
      </c>
      <c r="D17" s="2">
        <v>43438.433310185188</v>
      </c>
      <c r="E17" s="3" t="s">
        <v>1681</v>
      </c>
      <c r="F17" s="3">
        <v>24669</v>
      </c>
      <c r="G17" s="3" t="s">
        <v>18</v>
      </c>
      <c r="H17" s="3">
        <v>8181</v>
      </c>
      <c r="I17" s="3">
        <v>785</v>
      </c>
      <c r="J17" s="3">
        <v>6</v>
      </c>
      <c r="K17" s="3">
        <v>1</v>
      </c>
      <c r="L17" s="3"/>
      <c r="M17" s="2">
        <v>43438.435393518521</v>
      </c>
      <c r="N17" s="2">
        <v>43438.443738425929</v>
      </c>
      <c r="O17" s="3" t="s">
        <v>63</v>
      </c>
      <c r="P17" s="3" t="s">
        <v>64</v>
      </c>
      <c r="Q17" s="3" t="s">
        <v>39</v>
      </c>
      <c r="R17" s="3" t="s">
        <v>40</v>
      </c>
      <c r="S17" s="2">
        <v>43438.436226851853</v>
      </c>
      <c r="T17" s="2">
        <v>43438.436226851853</v>
      </c>
      <c r="U17" s="2">
        <v>43438.445648148147</v>
      </c>
      <c r="V17" s="2">
        <v>43438.447939814818</v>
      </c>
      <c r="W17" s="3"/>
      <c r="X17" s="2">
        <f t="shared" si="2"/>
        <v>43438.433310185188</v>
      </c>
      <c r="Y17" s="33">
        <f t="shared" si="3"/>
        <v>8.3449074081727304E-3</v>
      </c>
      <c r="Z17" s="33">
        <f t="shared" si="4"/>
        <v>8.3449074081727304E-3</v>
      </c>
      <c r="AA17" s="29"/>
      <c r="AB17" s="10">
        <f t="shared" si="8"/>
        <v>0</v>
      </c>
      <c r="AC17" s="10">
        <f t="shared" si="9"/>
        <v>2.0833333328482695E-3</v>
      </c>
      <c r="AD17" s="10"/>
      <c r="AE17" s="10"/>
    </row>
    <row r="18" spans="1:33" s="7" customFormat="1" x14ac:dyDescent="0.4">
      <c r="A18" s="16" t="str">
        <f t="shared" ref="A18:A19" si="15">IF(W18&gt;0, "★", "-")</f>
        <v>-</v>
      </c>
      <c r="B18" s="16" t="str">
        <f t="shared" ref="B18:B19" si="16">IF(L18&gt;0, "☆", "-")</f>
        <v>-</v>
      </c>
      <c r="C18" s="7">
        <v>10</v>
      </c>
      <c r="D18" s="2">
        <v>43438.433993055558</v>
      </c>
      <c r="E18" s="3" t="s">
        <v>1535</v>
      </c>
      <c r="F18" s="3">
        <v>24670</v>
      </c>
      <c r="G18" s="3" t="s">
        <v>65</v>
      </c>
      <c r="H18" s="3">
        <v>8234</v>
      </c>
      <c r="I18" s="3">
        <v>42</v>
      </c>
      <c r="J18" s="3">
        <v>1</v>
      </c>
      <c r="K18" s="3">
        <v>1</v>
      </c>
      <c r="L18" s="3"/>
      <c r="M18" s="2">
        <v>43438.436145833337</v>
      </c>
      <c r="N18" s="2">
        <v>43438.445</v>
      </c>
      <c r="O18" s="3" t="s">
        <v>68</v>
      </c>
      <c r="P18" s="3" t="s">
        <v>69</v>
      </c>
      <c r="Q18" s="3" t="s">
        <v>20</v>
      </c>
      <c r="R18" s="3" t="s">
        <v>21</v>
      </c>
      <c r="S18" s="2">
        <v>43438.435752314814</v>
      </c>
      <c r="T18" s="2">
        <v>43438.435752314814</v>
      </c>
      <c r="U18" s="2">
        <v>43438.443958333337</v>
      </c>
      <c r="V18" s="2">
        <v>43438.443958333337</v>
      </c>
      <c r="W18" s="3"/>
      <c r="X18" s="2">
        <f t="shared" si="2"/>
        <v>43438.433993055558</v>
      </c>
      <c r="Y18" s="33">
        <f t="shared" si="3"/>
        <v>8.8541666627861559E-3</v>
      </c>
      <c r="Z18" s="33">
        <f t="shared" si="4"/>
        <v>8.8541666627861559E-3</v>
      </c>
      <c r="AA18" s="10"/>
      <c r="AB18" s="10">
        <f t="shared" si="8"/>
        <v>3.9351852319668978E-4</v>
      </c>
      <c r="AC18" s="10">
        <f t="shared" si="9"/>
        <v>2.1527777789742686E-3</v>
      </c>
      <c r="AD18" s="10"/>
      <c r="AE18" s="10"/>
    </row>
    <row r="19" spans="1:33" s="7" customFormat="1" x14ac:dyDescent="0.4">
      <c r="A19" s="16" t="str">
        <f t="shared" si="15"/>
        <v>-</v>
      </c>
      <c r="B19" s="16" t="str">
        <f t="shared" si="16"/>
        <v>-</v>
      </c>
      <c r="C19" s="7">
        <v>10</v>
      </c>
      <c r="D19" s="2">
        <v>43438.434745370374</v>
      </c>
      <c r="E19" s="3" t="s">
        <v>1685</v>
      </c>
      <c r="F19" s="3">
        <v>24671</v>
      </c>
      <c r="G19" s="3" t="s">
        <v>96</v>
      </c>
      <c r="H19" s="3">
        <v>0</v>
      </c>
      <c r="I19" s="3">
        <v>415</v>
      </c>
      <c r="J19" s="3">
        <v>6</v>
      </c>
      <c r="K19" s="3">
        <v>1</v>
      </c>
      <c r="L19" s="3"/>
      <c r="M19" s="2">
        <v>43438.436145833337</v>
      </c>
      <c r="N19" s="2">
        <v>43438.439328703702</v>
      </c>
      <c r="O19" s="3" t="s">
        <v>63</v>
      </c>
      <c r="P19" s="3" t="s">
        <v>64</v>
      </c>
      <c r="Q19" s="3" t="s">
        <v>30</v>
      </c>
      <c r="R19" s="3" t="s">
        <v>31</v>
      </c>
      <c r="S19" s="2">
        <v>43438.436574074076</v>
      </c>
      <c r="T19" s="2">
        <v>43438.436574074076</v>
      </c>
      <c r="U19" s="2">
        <v>43438.443298611113</v>
      </c>
      <c r="V19" s="2">
        <v>43438.443298611113</v>
      </c>
      <c r="W19" s="3"/>
      <c r="X19" s="2">
        <f t="shared" si="2"/>
        <v>43438.434745370374</v>
      </c>
      <c r="Y19" s="33">
        <f t="shared" si="3"/>
        <v>3.1828703649807721E-3</v>
      </c>
      <c r="Z19" s="33">
        <f t="shared" si="4"/>
        <v>3.1828703649807721E-3</v>
      </c>
      <c r="AA19" s="10"/>
      <c r="AB19" s="10">
        <f t="shared" si="8"/>
        <v>0</v>
      </c>
      <c r="AC19" s="10">
        <f t="shared" si="9"/>
        <v>1.4004629629198462E-3</v>
      </c>
      <c r="AD19" s="10"/>
      <c r="AE19" s="10"/>
    </row>
    <row r="20" spans="1:33" s="7" customFormat="1" x14ac:dyDescent="0.4">
      <c r="A20" s="16" t="str">
        <f t="shared" ref="A20:A26" si="17">IF(W20&gt;0, "★", "-")</f>
        <v>-</v>
      </c>
      <c r="B20" s="16" t="str">
        <f t="shared" ref="B20:B26" si="18">IF(L20&gt;0, "☆", "-")</f>
        <v>-</v>
      </c>
      <c r="C20" s="7">
        <v>10</v>
      </c>
      <c r="D20" s="2">
        <v>43438.437245370369</v>
      </c>
      <c r="E20" s="3" t="s">
        <v>1687</v>
      </c>
      <c r="F20" s="3">
        <v>24673</v>
      </c>
      <c r="G20" s="3" t="s">
        <v>95</v>
      </c>
      <c r="H20" s="3">
        <v>0</v>
      </c>
      <c r="I20" s="3">
        <v>617</v>
      </c>
      <c r="J20" s="3">
        <v>8</v>
      </c>
      <c r="K20" s="3">
        <v>1</v>
      </c>
      <c r="L20" s="3"/>
      <c r="M20" s="2">
        <v>43438.438009259262</v>
      </c>
      <c r="N20" s="2">
        <v>43438.447175925925</v>
      </c>
      <c r="O20" s="3" t="s">
        <v>61</v>
      </c>
      <c r="P20" s="3" t="s">
        <v>62</v>
      </c>
      <c r="Q20" s="3" t="s">
        <v>43</v>
      </c>
      <c r="R20" s="3" t="s">
        <v>89</v>
      </c>
      <c r="S20" s="2">
        <v>43438.43891203704</v>
      </c>
      <c r="T20" s="2">
        <v>43438.43891203704</v>
      </c>
      <c r="U20" s="2">
        <v>43438.45113425926</v>
      </c>
      <c r="V20" s="2">
        <v>43438.45113425926</v>
      </c>
      <c r="W20" s="3"/>
      <c r="X20" s="2">
        <f t="shared" si="2"/>
        <v>43438.437245370369</v>
      </c>
      <c r="Y20" s="33">
        <f t="shared" si="3"/>
        <v>9.1666666630771942E-3</v>
      </c>
      <c r="Z20" s="33">
        <f t="shared" si="4"/>
        <v>9.1666666630771942E-3</v>
      </c>
      <c r="AA20" s="10"/>
      <c r="AB20" s="10">
        <f t="shared" si="8"/>
        <v>0</v>
      </c>
      <c r="AC20" s="10">
        <f t="shared" si="9"/>
        <v>7.638888928340748E-4</v>
      </c>
      <c r="AD20" s="10"/>
      <c r="AE20" s="10"/>
      <c r="AG20" s="8"/>
    </row>
    <row r="21" spans="1:33" s="7" customFormat="1" x14ac:dyDescent="0.4">
      <c r="A21" s="16" t="str">
        <f t="shared" si="17"/>
        <v>-</v>
      </c>
      <c r="B21" s="16" t="str">
        <f t="shared" si="18"/>
        <v>-</v>
      </c>
      <c r="C21" s="7">
        <v>10</v>
      </c>
      <c r="D21" s="2">
        <v>43438.438784722224</v>
      </c>
      <c r="E21" s="3" t="s">
        <v>1688</v>
      </c>
      <c r="F21" s="3">
        <v>24674</v>
      </c>
      <c r="G21" s="3" t="s">
        <v>32</v>
      </c>
      <c r="H21" s="3">
        <v>4051</v>
      </c>
      <c r="I21" s="3">
        <v>195</v>
      </c>
      <c r="J21" s="3">
        <v>9</v>
      </c>
      <c r="K21" s="3">
        <v>2</v>
      </c>
      <c r="L21" s="3"/>
      <c r="M21" s="2">
        <v>43438.441863425927</v>
      </c>
      <c r="N21" s="2">
        <v>43438.446712962963</v>
      </c>
      <c r="O21" s="3" t="s">
        <v>103</v>
      </c>
      <c r="P21" s="3" t="s">
        <v>19</v>
      </c>
      <c r="Q21" s="3" t="s">
        <v>39</v>
      </c>
      <c r="R21" s="3" t="s">
        <v>40</v>
      </c>
      <c r="S21" s="2">
        <v>43438.441261574073</v>
      </c>
      <c r="T21" s="2">
        <v>43438.441261574073</v>
      </c>
      <c r="U21" s="2">
        <v>43438.448449074072</v>
      </c>
      <c r="V21" s="2">
        <v>43438.448449074072</v>
      </c>
      <c r="W21" s="3"/>
      <c r="X21" s="2">
        <f t="shared" si="2"/>
        <v>43438.438784722224</v>
      </c>
      <c r="Y21" s="33">
        <f t="shared" si="3"/>
        <v>4.8495370356249623E-3</v>
      </c>
      <c r="Z21" s="33">
        <f t="shared" si="4"/>
        <v>9.6990740712499246E-3</v>
      </c>
      <c r="AA21" s="10"/>
      <c r="AB21" s="10">
        <f t="shared" si="8"/>
        <v>6.0185185429872945E-4</v>
      </c>
      <c r="AC21" s="10">
        <f t="shared" si="9"/>
        <v>3.0787037030677311E-3</v>
      </c>
      <c r="AD21" s="10"/>
      <c r="AE21" s="10"/>
      <c r="AG21" s="8"/>
    </row>
    <row r="22" spans="1:33" s="7" customFormat="1" x14ac:dyDescent="0.4">
      <c r="A22" s="16" t="str">
        <f t="shared" si="17"/>
        <v>-</v>
      </c>
      <c r="B22" s="16" t="str">
        <f t="shared" si="18"/>
        <v>-</v>
      </c>
      <c r="C22" s="7">
        <v>10</v>
      </c>
      <c r="D22" s="2">
        <v>43438.439641203702</v>
      </c>
      <c r="E22" s="3" t="s">
        <v>1689</v>
      </c>
      <c r="F22" s="3">
        <v>24675</v>
      </c>
      <c r="G22" s="3" t="s">
        <v>110</v>
      </c>
      <c r="H22" s="3">
        <v>4852</v>
      </c>
      <c r="I22" s="3">
        <v>120</v>
      </c>
      <c r="J22" s="3">
        <v>15</v>
      </c>
      <c r="K22" s="3">
        <v>1</v>
      </c>
      <c r="L22" s="3"/>
      <c r="M22" s="2">
        <v>43438.443067129629</v>
      </c>
      <c r="N22" s="2">
        <v>43438.444421296299</v>
      </c>
      <c r="O22" s="3" t="s">
        <v>70</v>
      </c>
      <c r="P22" s="3" t="s">
        <v>105</v>
      </c>
      <c r="Q22" s="3" t="s">
        <v>44</v>
      </c>
      <c r="R22" s="3" t="s">
        <v>45</v>
      </c>
      <c r="S22" s="2">
        <v>43438.443680555552</v>
      </c>
      <c r="T22" s="2">
        <v>43438.443680555552</v>
      </c>
      <c r="U22" s="2">
        <v>43438.447337962964</v>
      </c>
      <c r="V22" s="2">
        <v>43438.447337962964</v>
      </c>
      <c r="W22" s="3"/>
      <c r="X22" s="2">
        <f t="shared" si="2"/>
        <v>43438.439641203702</v>
      </c>
      <c r="Y22" s="33">
        <f t="shared" si="3"/>
        <v>1.3541666703531519E-3</v>
      </c>
      <c r="Z22" s="33">
        <f t="shared" si="4"/>
        <v>1.3541666703531519E-3</v>
      </c>
      <c r="AA22" s="10"/>
      <c r="AB22" s="10">
        <f t="shared" si="8"/>
        <v>0</v>
      </c>
      <c r="AC22" s="10">
        <f t="shared" si="9"/>
        <v>3.425925926421769E-3</v>
      </c>
      <c r="AD22" s="10"/>
      <c r="AE22" s="10"/>
      <c r="AG22" s="8"/>
    </row>
    <row r="23" spans="1:33" s="7" customFormat="1" x14ac:dyDescent="0.4">
      <c r="A23" s="16" t="str">
        <f t="shared" si="17"/>
        <v>-</v>
      </c>
      <c r="B23" s="16" t="str">
        <f t="shared" si="18"/>
        <v>-</v>
      </c>
      <c r="C23" s="7">
        <v>10</v>
      </c>
      <c r="D23" s="2">
        <v>43438.445127314815</v>
      </c>
      <c r="E23" s="3" t="s">
        <v>1690</v>
      </c>
      <c r="F23" s="3">
        <v>24677</v>
      </c>
      <c r="G23" s="3" t="s">
        <v>18</v>
      </c>
      <c r="H23" s="3">
        <v>4380</v>
      </c>
      <c r="I23" s="3">
        <v>269</v>
      </c>
      <c r="J23" s="3">
        <v>7</v>
      </c>
      <c r="K23" s="3">
        <v>2</v>
      </c>
      <c r="L23" s="3"/>
      <c r="M23" s="2">
        <v>43438.448344907411</v>
      </c>
      <c r="N23" s="2">
        <v>43438.462418981479</v>
      </c>
      <c r="O23" s="3" t="s">
        <v>22</v>
      </c>
      <c r="P23" s="3" t="s">
        <v>23</v>
      </c>
      <c r="Q23" s="3" t="s">
        <v>88</v>
      </c>
      <c r="R23" s="3" t="s">
        <v>35</v>
      </c>
      <c r="S23" s="2">
        <v>43438.447256944448</v>
      </c>
      <c r="T23" s="2">
        <v>43438.447256944448</v>
      </c>
      <c r="U23" s="2">
        <v>43438.455995370372</v>
      </c>
      <c r="V23" s="2">
        <v>43438.464421296296</v>
      </c>
      <c r="W23" s="3"/>
      <c r="X23" s="2">
        <f t="shared" si="2"/>
        <v>43438.445127314815</v>
      </c>
      <c r="Y23" s="33">
        <f t="shared" si="3"/>
        <v>1.4074074068048503E-2</v>
      </c>
      <c r="Z23" s="33">
        <f t="shared" si="4"/>
        <v>2.8148148136097006E-2</v>
      </c>
      <c r="AA23" s="10"/>
      <c r="AB23" s="10">
        <f t="shared" si="8"/>
        <v>1.0879629626288079E-3</v>
      </c>
      <c r="AC23" s="10">
        <f t="shared" si="9"/>
        <v>3.2175925953197293E-3</v>
      </c>
      <c r="AD23" s="10"/>
      <c r="AE23" s="10"/>
    </row>
    <row r="24" spans="1:33" s="7" customFormat="1" x14ac:dyDescent="0.4">
      <c r="A24" s="16" t="str">
        <f t="shared" si="17"/>
        <v>★</v>
      </c>
      <c r="B24" s="16" t="str">
        <f t="shared" si="18"/>
        <v>-</v>
      </c>
      <c r="C24" s="7">
        <v>10</v>
      </c>
      <c r="D24" s="2">
        <v>43438.445405092592</v>
      </c>
      <c r="E24" s="3" t="s">
        <v>1632</v>
      </c>
      <c r="F24" s="3">
        <v>24678</v>
      </c>
      <c r="G24" s="3" t="s">
        <v>32</v>
      </c>
      <c r="H24" s="3">
        <v>1756</v>
      </c>
      <c r="I24" s="3">
        <v>264</v>
      </c>
      <c r="J24" s="3">
        <v>8</v>
      </c>
      <c r="K24" s="3">
        <v>1</v>
      </c>
      <c r="L24" s="3"/>
      <c r="M24" s="2">
        <v>43438.451516203706</v>
      </c>
      <c r="N24" s="2">
        <v>43438.454479166663</v>
      </c>
      <c r="O24" s="3" t="s">
        <v>53</v>
      </c>
      <c r="P24" s="3" t="s">
        <v>54</v>
      </c>
      <c r="Q24" s="3" t="s">
        <v>55</v>
      </c>
      <c r="R24" s="3" t="s">
        <v>56</v>
      </c>
      <c r="S24" s="2">
        <v>43438.452337962961</v>
      </c>
      <c r="T24" s="2">
        <v>43438.452337962961</v>
      </c>
      <c r="U24" s="2">
        <v>43438.45685185185</v>
      </c>
      <c r="V24" s="2">
        <v>43438.45685185185</v>
      </c>
      <c r="W24" s="2">
        <v>43438.452337962961</v>
      </c>
      <c r="X24" s="2">
        <f t="shared" si="2"/>
        <v>43438.452337962961</v>
      </c>
      <c r="Y24" s="33">
        <f t="shared" si="3"/>
        <v>2.9629629570990801E-3</v>
      </c>
      <c r="Z24" s="33">
        <f t="shared" si="4"/>
        <v>2.9629629570990801E-3</v>
      </c>
      <c r="AA24" s="10"/>
      <c r="AB24" s="10">
        <f t="shared" si="8"/>
        <v>0</v>
      </c>
      <c r="AC24" s="10">
        <f t="shared" si="9"/>
        <v>0</v>
      </c>
      <c r="AD24" s="10"/>
      <c r="AE24" s="10"/>
    </row>
    <row r="25" spans="1:33" s="7" customFormat="1" x14ac:dyDescent="0.4">
      <c r="A25" s="16" t="str">
        <f t="shared" si="17"/>
        <v>-</v>
      </c>
      <c r="B25" s="16" t="str">
        <f t="shared" si="18"/>
        <v>-</v>
      </c>
      <c r="C25" s="7">
        <v>10</v>
      </c>
      <c r="D25" s="2">
        <v>43438.445625</v>
      </c>
      <c r="E25" s="3" t="s">
        <v>1691</v>
      </c>
      <c r="F25" s="3">
        <v>24679</v>
      </c>
      <c r="G25" s="3" t="s">
        <v>96</v>
      </c>
      <c r="H25" s="3">
        <v>0</v>
      </c>
      <c r="I25" s="3">
        <v>883</v>
      </c>
      <c r="J25" s="3">
        <v>4</v>
      </c>
      <c r="K25" s="3">
        <v>1</v>
      </c>
      <c r="L25" s="3"/>
      <c r="M25" s="2">
        <v>43438.44804398148</v>
      </c>
      <c r="N25" s="2">
        <v>43438.45721064815</v>
      </c>
      <c r="O25" s="3" t="s">
        <v>38</v>
      </c>
      <c r="P25" s="3" t="s">
        <v>106</v>
      </c>
      <c r="Q25" s="3" t="s">
        <v>30</v>
      </c>
      <c r="R25" s="3" t="s">
        <v>31</v>
      </c>
      <c r="S25" s="2">
        <v>43438.44740740741</v>
      </c>
      <c r="T25" s="2">
        <v>43438.44740740741</v>
      </c>
      <c r="U25" s="2">
        <v>43438.455937500003</v>
      </c>
      <c r="V25" s="2">
        <v>43438.455937500003</v>
      </c>
      <c r="W25" s="3"/>
      <c r="X25" s="2">
        <f t="shared" si="2"/>
        <v>43438.445625</v>
      </c>
      <c r="Y25" s="33">
        <f t="shared" si="3"/>
        <v>9.1666666703531519E-3</v>
      </c>
      <c r="Z25" s="33">
        <f t="shared" si="4"/>
        <v>9.1666666703531519E-3</v>
      </c>
      <c r="AA25" s="10"/>
      <c r="AB25" s="10">
        <f t="shared" si="8"/>
        <v>6.3657407008577138E-4</v>
      </c>
      <c r="AC25" s="10">
        <f t="shared" si="9"/>
        <v>2.418981479422655E-3</v>
      </c>
      <c r="AD25" s="10"/>
      <c r="AE25" s="10"/>
    </row>
    <row r="26" spans="1:33" s="7" customFormat="1" x14ac:dyDescent="0.4">
      <c r="A26" s="16" t="str">
        <f t="shared" si="17"/>
        <v>-</v>
      </c>
      <c r="B26" s="16" t="str">
        <f t="shared" si="18"/>
        <v>-</v>
      </c>
      <c r="C26" s="7">
        <v>10</v>
      </c>
      <c r="D26" s="2">
        <v>43438.447002314817</v>
      </c>
      <c r="E26" s="3" t="s">
        <v>1685</v>
      </c>
      <c r="F26" s="3">
        <v>24681</v>
      </c>
      <c r="G26" s="3" t="s">
        <v>32</v>
      </c>
      <c r="H26" s="3">
        <v>2051</v>
      </c>
      <c r="I26" s="3">
        <v>774</v>
      </c>
      <c r="J26" s="3">
        <v>11</v>
      </c>
      <c r="K26" s="3">
        <v>1</v>
      </c>
      <c r="L26" s="3"/>
      <c r="M26" s="2">
        <v>43438.448425925926</v>
      </c>
      <c r="N26" s="2">
        <v>43438.451238425929</v>
      </c>
      <c r="O26" s="3" t="s">
        <v>30</v>
      </c>
      <c r="P26" s="3" t="s">
        <v>31</v>
      </c>
      <c r="Q26" s="3" t="s">
        <v>70</v>
      </c>
      <c r="R26" s="3" t="s">
        <v>105</v>
      </c>
      <c r="S26" s="2">
        <v>43438.448437500003</v>
      </c>
      <c r="T26" s="2">
        <v>43438.448437500003</v>
      </c>
      <c r="U26" s="2">
        <v>43438.45416666667</v>
      </c>
      <c r="V26" s="2">
        <v>43438.45416666667</v>
      </c>
      <c r="W26" s="3"/>
      <c r="X26" s="2">
        <f t="shared" si="2"/>
        <v>43438.447002314817</v>
      </c>
      <c r="Y26" s="33">
        <f t="shared" si="3"/>
        <v>2.8125000026193447E-3</v>
      </c>
      <c r="Z26" s="33">
        <f t="shared" si="4"/>
        <v>2.8125000026193447E-3</v>
      </c>
      <c r="AA26" s="10"/>
      <c r="AB26" s="10">
        <f t="shared" si="8"/>
        <v>0</v>
      </c>
      <c r="AC26" s="10">
        <f t="shared" si="9"/>
        <v>1.4236111092031933E-3</v>
      </c>
      <c r="AD26" s="10"/>
      <c r="AE26" s="10"/>
    </row>
    <row r="27" spans="1:33" s="7" customFormat="1" x14ac:dyDescent="0.4">
      <c r="A27" s="16" t="str">
        <f t="shared" si="13"/>
        <v>★</v>
      </c>
      <c r="B27" s="16" t="str">
        <f t="shared" si="14"/>
        <v>-</v>
      </c>
      <c r="C27" s="7">
        <v>10</v>
      </c>
      <c r="D27" s="2">
        <v>43438.448067129626</v>
      </c>
      <c r="E27" s="3" t="s">
        <v>1693</v>
      </c>
      <c r="F27" s="3">
        <v>24682</v>
      </c>
      <c r="G27" s="3" t="s">
        <v>65</v>
      </c>
      <c r="H27" s="3">
        <v>3620</v>
      </c>
      <c r="I27" s="3">
        <v>837</v>
      </c>
      <c r="J27" s="3">
        <v>7</v>
      </c>
      <c r="K27" s="3">
        <v>2</v>
      </c>
      <c r="L27" s="3"/>
      <c r="M27" s="2">
        <v>43438.453738425924</v>
      </c>
      <c r="N27" s="2">
        <v>43438.468680555554</v>
      </c>
      <c r="O27" s="3" t="s">
        <v>61</v>
      </c>
      <c r="P27" s="3" t="s">
        <v>62</v>
      </c>
      <c r="Q27" s="3" t="s">
        <v>41</v>
      </c>
      <c r="R27" s="3" t="s">
        <v>42</v>
      </c>
      <c r="S27" s="2">
        <v>43438.455000000002</v>
      </c>
      <c r="T27" s="2">
        <v>43438.455000000002</v>
      </c>
      <c r="U27" s="2">
        <v>43438.468287037038</v>
      </c>
      <c r="V27" s="2">
        <v>43438.468287037038</v>
      </c>
      <c r="W27" s="2">
        <v>43438.455000000002</v>
      </c>
      <c r="X27" s="2">
        <f t="shared" si="2"/>
        <v>43438.455000000002</v>
      </c>
      <c r="Y27" s="33">
        <f t="shared" si="3"/>
        <v>1.4942129630071577E-2</v>
      </c>
      <c r="Z27" s="33">
        <f t="shared" si="4"/>
        <v>2.9884259260143153E-2</v>
      </c>
      <c r="AA27" s="10"/>
      <c r="AB27" s="10">
        <f t="shared" si="8"/>
        <v>0</v>
      </c>
      <c r="AC27" s="10">
        <f t="shared" si="9"/>
        <v>0</v>
      </c>
      <c r="AD27" s="10"/>
      <c r="AE27" s="10"/>
    </row>
    <row r="28" spans="1:33" s="7" customFormat="1" x14ac:dyDescent="0.4">
      <c r="A28" s="16" t="str">
        <f t="shared" si="13"/>
        <v>-</v>
      </c>
      <c r="B28" s="16" t="str">
        <f t="shared" si="14"/>
        <v>-</v>
      </c>
      <c r="C28" s="7">
        <v>10</v>
      </c>
      <c r="D28" s="2">
        <v>43438.448229166665</v>
      </c>
      <c r="E28" s="3" t="s">
        <v>1692</v>
      </c>
      <c r="F28" s="3">
        <v>24683</v>
      </c>
      <c r="G28" s="3" t="s">
        <v>97</v>
      </c>
      <c r="H28" s="3">
        <v>8158</v>
      </c>
      <c r="I28" s="3">
        <v>426</v>
      </c>
      <c r="J28" s="3">
        <v>13</v>
      </c>
      <c r="K28" s="3">
        <v>2</v>
      </c>
      <c r="L28" s="3"/>
      <c r="M28" s="2">
        <v>43438.455601851849</v>
      </c>
      <c r="N28" s="2">
        <v>43438.463495370372</v>
      </c>
      <c r="O28" s="3" t="s">
        <v>103</v>
      </c>
      <c r="P28" s="3" t="s">
        <v>19</v>
      </c>
      <c r="Q28" s="3" t="s">
        <v>53</v>
      </c>
      <c r="R28" s="3" t="s">
        <v>54</v>
      </c>
      <c r="S28" s="2">
        <v>43438.453275462962</v>
      </c>
      <c r="T28" s="2">
        <v>43438.453275462962</v>
      </c>
      <c r="U28" s="2">
        <v>43438.46166666667</v>
      </c>
      <c r="V28" s="2">
        <v>43438.46166666667</v>
      </c>
      <c r="W28" s="3"/>
      <c r="X28" s="2">
        <f t="shared" si="2"/>
        <v>43438.448229166665</v>
      </c>
      <c r="Y28" s="33">
        <f t="shared" si="3"/>
        <v>7.8935185229056515E-3</v>
      </c>
      <c r="Z28" s="33">
        <f t="shared" si="4"/>
        <v>1.5787037045811303E-2</v>
      </c>
      <c r="AA28" s="10"/>
      <c r="AB28" s="10">
        <f t="shared" si="8"/>
        <v>2.3263888870133087E-3</v>
      </c>
      <c r="AC28" s="10">
        <f t="shared" si="9"/>
        <v>7.3726851842366159E-3</v>
      </c>
      <c r="AD28" s="10"/>
      <c r="AE28" s="10"/>
    </row>
    <row r="29" spans="1:33" s="7" customFormat="1" x14ac:dyDescent="0.4">
      <c r="A29" s="16" t="str">
        <f t="shared" si="13"/>
        <v>-</v>
      </c>
      <c r="B29" s="16" t="str">
        <f t="shared" si="14"/>
        <v>-</v>
      </c>
      <c r="C29" s="7">
        <v>10</v>
      </c>
      <c r="D29" s="2">
        <v>43438.449305555558</v>
      </c>
      <c r="E29" s="3" t="s">
        <v>1694</v>
      </c>
      <c r="F29" s="3">
        <v>24684</v>
      </c>
      <c r="G29" s="3" t="s">
        <v>95</v>
      </c>
      <c r="H29" s="3">
        <v>0</v>
      </c>
      <c r="I29" s="3">
        <v>543</v>
      </c>
      <c r="J29" s="3">
        <v>5</v>
      </c>
      <c r="K29" s="3">
        <v>2</v>
      </c>
      <c r="L29" s="3"/>
      <c r="M29" s="2">
        <v>43438.452256944445</v>
      </c>
      <c r="N29" s="2">
        <v>43438.458449074074</v>
      </c>
      <c r="O29" s="3" t="s">
        <v>57</v>
      </c>
      <c r="P29" s="3" t="s">
        <v>58</v>
      </c>
      <c r="Q29" s="3" t="s">
        <v>53</v>
      </c>
      <c r="R29" s="3" t="s">
        <v>54</v>
      </c>
      <c r="S29" s="2">
        <v>43438.453344907408</v>
      </c>
      <c r="T29" s="2">
        <v>43438.453344907408</v>
      </c>
      <c r="U29" s="2">
        <v>43438.463125000002</v>
      </c>
      <c r="V29" s="2">
        <v>43438.463125000002</v>
      </c>
      <c r="W29" s="3"/>
      <c r="X29" s="2">
        <f t="shared" si="2"/>
        <v>43438.449305555558</v>
      </c>
      <c r="Y29" s="33">
        <f t="shared" si="3"/>
        <v>6.1921296291984618E-3</v>
      </c>
      <c r="Z29" s="33">
        <f t="shared" si="4"/>
        <v>1.2384259258396924E-2</v>
      </c>
      <c r="AA29" s="10"/>
      <c r="AB29" s="10">
        <f t="shared" si="8"/>
        <v>0</v>
      </c>
      <c r="AC29" s="10">
        <f t="shared" si="9"/>
        <v>2.9513888875953853E-3</v>
      </c>
      <c r="AD29" s="10"/>
      <c r="AE29" s="10"/>
    </row>
    <row r="30" spans="1:33" s="7" customFormat="1" x14ac:dyDescent="0.4">
      <c r="A30" s="16" t="str">
        <f t="shared" si="0"/>
        <v>-</v>
      </c>
      <c r="B30" s="16" t="str">
        <f t="shared" si="1"/>
        <v>-</v>
      </c>
      <c r="C30" s="7">
        <v>10</v>
      </c>
      <c r="D30" s="2">
        <v>43438.449456018519</v>
      </c>
      <c r="E30" s="3" t="s">
        <v>1695</v>
      </c>
      <c r="F30" s="3">
        <v>24685</v>
      </c>
      <c r="G30" s="3" t="s">
        <v>95</v>
      </c>
      <c r="H30" s="3">
        <v>0</v>
      </c>
      <c r="I30" s="3">
        <v>212</v>
      </c>
      <c r="J30" s="3">
        <v>15</v>
      </c>
      <c r="K30" s="3">
        <v>2</v>
      </c>
      <c r="L30" s="3"/>
      <c r="M30" s="2">
        <v>43438.452800925923</v>
      </c>
      <c r="N30" s="2">
        <v>43438.455972222226</v>
      </c>
      <c r="O30" s="3" t="s">
        <v>28</v>
      </c>
      <c r="P30" s="3" t="s">
        <v>29</v>
      </c>
      <c r="Q30" s="3" t="s">
        <v>61</v>
      </c>
      <c r="R30" s="3" t="s">
        <v>62</v>
      </c>
      <c r="S30" s="2">
        <v>43438.452673611115</v>
      </c>
      <c r="T30" s="2">
        <v>43438.452673611115</v>
      </c>
      <c r="U30" s="2">
        <v>43438.458356481482</v>
      </c>
      <c r="V30" s="2">
        <v>43438.458356481482</v>
      </c>
      <c r="W30" s="3"/>
      <c r="X30" s="2">
        <f t="shared" si="2"/>
        <v>43438.449456018519</v>
      </c>
      <c r="Y30" s="33">
        <f t="shared" si="3"/>
        <v>3.171296302753035E-3</v>
      </c>
      <c r="Z30" s="33">
        <f t="shared" si="4"/>
        <v>6.34259260550607E-3</v>
      </c>
      <c r="AA30" s="10"/>
      <c r="AB30" s="10">
        <f t="shared" si="8"/>
        <v>1.2731480819638819E-4</v>
      </c>
      <c r="AC30" s="10">
        <f t="shared" si="9"/>
        <v>3.3449074035161175E-3</v>
      </c>
      <c r="AD30" s="10"/>
      <c r="AE30" s="10"/>
    </row>
    <row r="31" spans="1:33" s="7" customFormat="1" x14ac:dyDescent="0.4">
      <c r="A31" s="16" t="str">
        <f t="shared" si="0"/>
        <v>★</v>
      </c>
      <c r="B31" s="16" t="str">
        <f t="shared" si="1"/>
        <v>-</v>
      </c>
      <c r="C31" s="7">
        <v>10</v>
      </c>
      <c r="D31" s="2">
        <v>43438.449652777781</v>
      </c>
      <c r="E31" s="3" t="s">
        <v>1696</v>
      </c>
      <c r="F31" s="3">
        <v>24686</v>
      </c>
      <c r="G31" s="3" t="s">
        <v>96</v>
      </c>
      <c r="H31" s="3">
        <v>0</v>
      </c>
      <c r="I31" s="3">
        <v>182</v>
      </c>
      <c r="J31" s="3">
        <v>4</v>
      </c>
      <c r="K31" s="3">
        <v>2</v>
      </c>
      <c r="L31" s="3"/>
      <c r="M31" s="2">
        <v>43438.456493055557</v>
      </c>
      <c r="N31" s="2">
        <v>43438.461377314816</v>
      </c>
      <c r="O31" s="3" t="s">
        <v>44</v>
      </c>
      <c r="P31" s="3" t="s">
        <v>45</v>
      </c>
      <c r="Q31" s="3" t="s">
        <v>26</v>
      </c>
      <c r="R31" s="3" t="s">
        <v>27</v>
      </c>
      <c r="S31" s="2">
        <v>43438.456226851849</v>
      </c>
      <c r="T31" s="2">
        <v>43438.456226851849</v>
      </c>
      <c r="U31" s="2">
        <v>43438.465289351851</v>
      </c>
      <c r="V31" s="2">
        <v>43438.465289351851</v>
      </c>
      <c r="W31" s="2">
        <v>43438.456226851849</v>
      </c>
      <c r="X31" s="2">
        <f t="shared" si="2"/>
        <v>43438.456226851849</v>
      </c>
      <c r="Y31" s="33">
        <f t="shared" si="3"/>
        <v>4.8842592586879618E-3</v>
      </c>
      <c r="Z31" s="33">
        <f t="shared" si="4"/>
        <v>9.7685185173759237E-3</v>
      </c>
      <c r="AA31" s="10"/>
      <c r="AB31" s="10">
        <f t="shared" si="8"/>
        <v>2.6620370772434399E-4</v>
      </c>
      <c r="AC31" s="10">
        <f t="shared" si="9"/>
        <v>2.6620370772434399E-4</v>
      </c>
      <c r="AD31" s="10"/>
      <c r="AE31" s="10"/>
    </row>
    <row r="32" spans="1:33" s="7" customFormat="1" x14ac:dyDescent="0.4">
      <c r="A32" s="16" t="str">
        <f t="shared" ref="A32:A39" si="19">IF(W32&gt;0, "★", "-")</f>
        <v>★</v>
      </c>
      <c r="B32" s="16" t="str">
        <f t="shared" ref="B32:B39" si="20">IF(L32&gt;0, "☆", "-")</f>
        <v>☆</v>
      </c>
      <c r="C32" s="7">
        <v>10</v>
      </c>
      <c r="D32" s="2">
        <v>43438.396666666667</v>
      </c>
      <c r="E32" s="3" t="s">
        <v>1672</v>
      </c>
      <c r="F32" s="3">
        <v>24651</v>
      </c>
      <c r="G32" s="3" t="s">
        <v>18</v>
      </c>
      <c r="H32" s="3">
        <v>6355</v>
      </c>
      <c r="I32" s="3">
        <v>137</v>
      </c>
      <c r="J32" s="3">
        <v>9</v>
      </c>
      <c r="K32" s="3">
        <v>1</v>
      </c>
      <c r="L32" s="2">
        <v>43438.399756944447</v>
      </c>
      <c r="M32" s="3"/>
      <c r="N32" s="3"/>
      <c r="O32" s="3" t="s">
        <v>26</v>
      </c>
      <c r="P32" s="3" t="s">
        <v>27</v>
      </c>
      <c r="Q32" s="3" t="s">
        <v>75</v>
      </c>
      <c r="R32" s="3" t="s">
        <v>76</v>
      </c>
      <c r="S32" s="2">
        <v>43438.438321759262</v>
      </c>
      <c r="T32" s="3"/>
      <c r="U32" s="2">
        <v>43438.444571759261</v>
      </c>
      <c r="V32" s="3"/>
      <c r="W32" s="2">
        <v>43438.438321759262</v>
      </c>
      <c r="X32" s="2">
        <f t="shared" ref="X32:X37" si="21">IF(W32&gt;0,W32,D32)</f>
        <v>43438.438321759262</v>
      </c>
      <c r="Y32" s="33">
        <f t="shared" ref="Y32:Y37" si="22">N32-M32</f>
        <v>0</v>
      </c>
      <c r="Z32" s="33">
        <f t="shared" ref="Z32:Z37" si="23">Y32*K32</f>
        <v>0</v>
      </c>
      <c r="AA32" s="10"/>
      <c r="AB32" s="10">
        <f t="shared" ref="AB32" si="24">IF(IF(A32="☆",L32-S32,M32-S32)&lt;0,0,IF(A32="☆",L32-S32,M32-S32))</f>
        <v>0</v>
      </c>
      <c r="AC32" s="10">
        <f t="shared" ref="AC32" si="25">IF(IF(B32="☆",(IF(L32&gt;S32,L32-X32,S32-X32)),M32-X32)&lt;0,0,IF(B32="☆",(IF(L32&gt;S32,L32-X32,S32-X32)),M32-X32))</f>
        <v>0</v>
      </c>
      <c r="AD32" s="10"/>
      <c r="AE32" s="10"/>
    </row>
    <row r="33" spans="1:33" s="7" customFormat="1" x14ac:dyDescent="0.4">
      <c r="A33" s="16" t="str">
        <f t="shared" si="19"/>
        <v>-</v>
      </c>
      <c r="B33" s="16" t="str">
        <f t="shared" si="20"/>
        <v>☆</v>
      </c>
      <c r="C33" s="7">
        <v>10</v>
      </c>
      <c r="D33" s="2">
        <v>43438.419791666667</v>
      </c>
      <c r="E33" s="3" t="s">
        <v>1678</v>
      </c>
      <c r="F33" s="3">
        <v>24661</v>
      </c>
      <c r="G33" s="3" t="s">
        <v>96</v>
      </c>
      <c r="H33" s="3">
        <v>0</v>
      </c>
      <c r="I33" s="3">
        <v>603</v>
      </c>
      <c r="J33" s="3">
        <v>1</v>
      </c>
      <c r="K33" s="3">
        <v>1</v>
      </c>
      <c r="L33" s="2">
        <v>43438.424363425926</v>
      </c>
      <c r="M33" s="3"/>
      <c r="N33" s="3"/>
      <c r="O33" s="3" t="s">
        <v>59</v>
      </c>
      <c r="P33" s="3" t="s">
        <v>60</v>
      </c>
      <c r="Q33" s="3" t="s">
        <v>66</v>
      </c>
      <c r="R33" s="3" t="s">
        <v>67</v>
      </c>
      <c r="S33" s="2">
        <v>43438.429467592592</v>
      </c>
      <c r="T33" s="3"/>
      <c r="U33" s="2">
        <v>43438.435115740744</v>
      </c>
      <c r="V33" s="3"/>
      <c r="W33" s="3"/>
      <c r="X33" s="2">
        <f t="shared" si="21"/>
        <v>43438.419791666667</v>
      </c>
      <c r="Y33" s="33">
        <f t="shared" si="22"/>
        <v>0</v>
      </c>
      <c r="Z33" s="33">
        <f t="shared" si="23"/>
        <v>0</v>
      </c>
      <c r="AA33" s="10"/>
      <c r="AB33" s="10">
        <f>IF(IF(A33="☆",L33-S33,M33-S33)&lt;0,0,IF(A33="☆",L33-S33,M33-S33))</f>
        <v>0</v>
      </c>
      <c r="AC33" s="10">
        <f>IF(IF(B33="☆",(IF(L33&gt;S33,L33-X33,S33-X33)),M33-X33)&lt;0,0,IF(B33="☆",(IF(L33&gt;S33,L33-X33,S33-X33)),M33-X33))</f>
        <v>9.6759259249665774E-3</v>
      </c>
      <c r="AD33" s="10"/>
      <c r="AE33" s="10"/>
    </row>
    <row r="34" spans="1:33" s="7" customFormat="1" x14ac:dyDescent="0.4">
      <c r="A34" s="16" t="str">
        <f t="shared" si="19"/>
        <v>-</v>
      </c>
      <c r="B34" s="16" t="str">
        <f t="shared" si="20"/>
        <v>☆</v>
      </c>
      <c r="C34" s="7">
        <v>10</v>
      </c>
      <c r="D34" s="2">
        <v>43438.426030092596</v>
      </c>
      <c r="E34" s="3" t="s">
        <v>1681</v>
      </c>
      <c r="F34" s="3">
        <v>24665</v>
      </c>
      <c r="G34" s="3" t="s">
        <v>18</v>
      </c>
      <c r="H34" s="3">
        <v>8181</v>
      </c>
      <c r="I34" s="3">
        <v>414</v>
      </c>
      <c r="J34" s="3">
        <v>15</v>
      </c>
      <c r="K34" s="3">
        <v>1</v>
      </c>
      <c r="L34" s="2">
        <v>43438.426666666666</v>
      </c>
      <c r="M34" s="3"/>
      <c r="N34" s="3"/>
      <c r="O34" s="3" t="s">
        <v>63</v>
      </c>
      <c r="P34" s="3" t="s">
        <v>64</v>
      </c>
      <c r="Q34" s="3" t="s">
        <v>39</v>
      </c>
      <c r="R34" s="3" t="s">
        <v>40</v>
      </c>
      <c r="S34" s="2">
        <v>43438.427835648145</v>
      </c>
      <c r="T34" s="3"/>
      <c r="U34" s="2">
        <v>43438.438472222224</v>
      </c>
      <c r="V34" s="3"/>
      <c r="W34" s="3"/>
      <c r="X34" s="2">
        <f t="shared" si="21"/>
        <v>43438.426030092596</v>
      </c>
      <c r="Y34" s="33">
        <f t="shared" si="22"/>
        <v>0</v>
      </c>
      <c r="Z34" s="33">
        <f t="shared" si="23"/>
        <v>0</v>
      </c>
      <c r="AA34" s="29"/>
      <c r="AB34" s="10">
        <f>IF(IF(A34="☆",L34-S34,M34-S34)&lt;0,0,IF(A34="☆",L34-S34,M34-S34))</f>
        <v>0</v>
      </c>
      <c r="AC34" s="10">
        <f>IF(IF(B34="☆",(IF(L34&gt;S34,L34-X34,S34-X34)),M34-X34)&lt;0,0,IF(B34="☆",(IF(L34&gt;S34,L34-X34,S34-X34)),M34-X34))</f>
        <v>1.8055555483442731E-3</v>
      </c>
      <c r="AD34" s="10"/>
      <c r="AE34" s="10"/>
      <c r="AG34" s="8"/>
    </row>
    <row r="35" spans="1:33" s="7" customFormat="1" x14ac:dyDescent="0.4">
      <c r="A35" s="16" t="str">
        <f t="shared" si="19"/>
        <v>-</v>
      </c>
      <c r="B35" s="16" t="str">
        <f t="shared" si="20"/>
        <v>☆</v>
      </c>
      <c r="C35" s="7">
        <v>10</v>
      </c>
      <c r="D35" s="2">
        <v>43438.442986111113</v>
      </c>
      <c r="E35" s="3" t="s">
        <v>1427</v>
      </c>
      <c r="F35" s="3">
        <v>24676</v>
      </c>
      <c r="G35" s="3" t="s">
        <v>18</v>
      </c>
      <c r="H35" s="3">
        <v>4380</v>
      </c>
      <c r="I35" s="3">
        <v>818</v>
      </c>
      <c r="J35" s="3">
        <v>7</v>
      </c>
      <c r="K35" s="3">
        <v>1</v>
      </c>
      <c r="L35" s="2">
        <v>43438.443159722221</v>
      </c>
      <c r="M35" s="3"/>
      <c r="N35" s="3"/>
      <c r="O35" s="3" t="s">
        <v>22</v>
      </c>
      <c r="P35" s="3" t="s">
        <v>23</v>
      </c>
      <c r="Q35" s="3" t="s">
        <v>70</v>
      </c>
      <c r="R35" s="3" t="s">
        <v>105</v>
      </c>
      <c r="S35" s="2">
        <v>43438.445115740738</v>
      </c>
      <c r="T35" s="3"/>
      <c r="U35" s="2">
        <v>43438.452361111114</v>
      </c>
      <c r="V35" s="3"/>
      <c r="W35" s="3"/>
      <c r="X35" s="2">
        <f t="shared" si="21"/>
        <v>43438.442986111113</v>
      </c>
      <c r="Y35" s="33">
        <f t="shared" si="22"/>
        <v>0</v>
      </c>
      <c r="Z35" s="33">
        <f t="shared" si="23"/>
        <v>0</v>
      </c>
      <c r="AA35" s="10"/>
      <c r="AB35" s="10">
        <f>IF(IF(A35="☆",L35-S35,M35-S35)&lt;0,0,IF(A35="☆",L35-S35,M35-S35))</f>
        <v>0</v>
      </c>
      <c r="AC35" s="10">
        <f>IF(IF(B35="☆",(IF(L35&gt;S35,L35-X35,S35-X35)),M35-X35)&lt;0,0,IF(B35="☆",(IF(L35&gt;S35,L35-X35,S35-X35)),M35-X35))</f>
        <v>2.1296296254149638E-3</v>
      </c>
      <c r="AD35" s="10"/>
      <c r="AE35" s="10"/>
      <c r="AG35" s="8"/>
    </row>
    <row r="36" spans="1:33" s="12" customFormat="1" x14ac:dyDescent="0.4">
      <c r="A36" s="17" t="str">
        <f t="shared" si="19"/>
        <v>-</v>
      </c>
      <c r="B36" s="17" t="str">
        <f t="shared" si="20"/>
        <v>☆</v>
      </c>
      <c r="C36" s="12">
        <v>10</v>
      </c>
      <c r="D36" s="4">
        <v>43438.446851851855</v>
      </c>
      <c r="E36" s="5" t="s">
        <v>1692</v>
      </c>
      <c r="F36" s="5">
        <v>24680</v>
      </c>
      <c r="G36" s="5" t="s">
        <v>97</v>
      </c>
      <c r="H36" s="5">
        <v>8158</v>
      </c>
      <c r="I36" s="5">
        <v>185</v>
      </c>
      <c r="J36" s="5">
        <v>5</v>
      </c>
      <c r="K36" s="5">
        <v>1</v>
      </c>
      <c r="L36" s="4">
        <v>43438.447141203702</v>
      </c>
      <c r="M36" s="5"/>
      <c r="N36" s="5"/>
      <c r="O36" s="5" t="s">
        <v>103</v>
      </c>
      <c r="P36" s="5" t="s">
        <v>19</v>
      </c>
      <c r="Q36" s="5" t="s">
        <v>53</v>
      </c>
      <c r="R36" s="5" t="s">
        <v>54</v>
      </c>
      <c r="S36" s="4">
        <v>43438.451365740744</v>
      </c>
      <c r="T36" s="5"/>
      <c r="U36" s="4">
        <v>43438.459062499998</v>
      </c>
      <c r="V36" s="5"/>
      <c r="W36" s="5"/>
      <c r="X36" s="4">
        <f t="shared" si="21"/>
        <v>43438.446851851855</v>
      </c>
      <c r="Y36" s="34">
        <f t="shared" si="22"/>
        <v>0</v>
      </c>
      <c r="Z36" s="34">
        <f t="shared" si="23"/>
        <v>0</v>
      </c>
      <c r="AA36" s="19"/>
      <c r="AB36" s="19">
        <f>IF(IF(A36="☆",L36-S36,M36-S36)&lt;0,0,IF(A36="☆",L36-S36,M36-S36))</f>
        <v>0</v>
      </c>
      <c r="AC36" s="19">
        <f>IF(IF(B36="☆",(IF(L36&gt;S36,L36-X36,S36-X36)),M36-X36)&lt;0,0,IF(B36="☆",(IF(L36&gt;S36,L36-X36,S36-X36)),M36-X36))</f>
        <v>4.5138888890505768E-3</v>
      </c>
      <c r="AD36" s="19"/>
      <c r="AE36" s="19"/>
    </row>
    <row r="37" spans="1:33" s="23" customFormat="1" x14ac:dyDescent="0.4">
      <c r="A37" s="20" t="str">
        <f t="shared" si="19"/>
        <v>★</v>
      </c>
      <c r="B37" s="20" t="str">
        <f t="shared" si="20"/>
        <v>-</v>
      </c>
      <c r="C37" s="23">
        <v>11</v>
      </c>
      <c r="D37" s="22">
        <v>43438.455520833333</v>
      </c>
      <c r="E37" s="21" t="s">
        <v>1697</v>
      </c>
      <c r="F37" s="21">
        <v>24687</v>
      </c>
      <c r="G37" s="21" t="s">
        <v>18</v>
      </c>
      <c r="H37" s="21">
        <v>5117</v>
      </c>
      <c r="I37" s="21">
        <v>691</v>
      </c>
      <c r="J37" s="21">
        <v>15</v>
      </c>
      <c r="K37" s="21">
        <v>2</v>
      </c>
      <c r="L37" s="21"/>
      <c r="M37" s="22">
        <v>43438.457662037035</v>
      </c>
      <c r="N37" s="22">
        <v>43438.461840277778</v>
      </c>
      <c r="O37" s="21" t="s">
        <v>61</v>
      </c>
      <c r="P37" s="21" t="s">
        <v>62</v>
      </c>
      <c r="Q37" s="21" t="s">
        <v>24</v>
      </c>
      <c r="R37" s="21" t="s">
        <v>25</v>
      </c>
      <c r="S37" s="22">
        <v>43438.462430555555</v>
      </c>
      <c r="T37" s="22">
        <v>43438.462430555555</v>
      </c>
      <c r="U37" s="22">
        <v>43438.471180555556</v>
      </c>
      <c r="V37" s="22">
        <v>43438.471180555556</v>
      </c>
      <c r="W37" s="22">
        <v>43438.462430555555</v>
      </c>
      <c r="X37" s="22">
        <f t="shared" si="21"/>
        <v>43438.462430555555</v>
      </c>
      <c r="Y37" s="35">
        <f t="shared" si="22"/>
        <v>4.1782407424761914E-3</v>
      </c>
      <c r="Z37" s="35">
        <f t="shared" si="23"/>
        <v>8.3564814849523827E-3</v>
      </c>
      <c r="AA37" s="26">
        <f>SUM(Z37:Z65)</f>
        <v>0.28934027779905591</v>
      </c>
      <c r="AB37" s="26">
        <f>IF(IF(A37="☆",L37-S37,M37-S37)&lt;0,0,IF(A37="☆",L37-S37,M37-S37))</f>
        <v>0</v>
      </c>
      <c r="AC37" s="26">
        <f>IF(IF(B37="☆",(IF(L37&gt;S37,L37-X37,S37-X37)),M37-X37)&lt;0,0,IF(B37="☆",(IF(L37&gt;S37,L37-X37,S37-X37)),M37-X37))</f>
        <v>0</v>
      </c>
      <c r="AD37" s="26">
        <f>AVERAGE(AC37:AC65)</f>
        <v>2.282487228512764E-3</v>
      </c>
      <c r="AE37" s="26">
        <f>MEDIAN(AC37:AC65)</f>
        <v>2.3148148102336563E-3</v>
      </c>
    </row>
    <row r="38" spans="1:33" s="7" customFormat="1" x14ac:dyDescent="0.4">
      <c r="A38" s="16" t="str">
        <f t="shared" si="19"/>
        <v>★</v>
      </c>
      <c r="B38" s="16" t="str">
        <f t="shared" si="20"/>
        <v>-</v>
      </c>
      <c r="C38" s="7">
        <v>11</v>
      </c>
      <c r="D38" s="2">
        <v>43438.459247685183</v>
      </c>
      <c r="E38" s="3" t="s">
        <v>1540</v>
      </c>
      <c r="F38" s="3">
        <v>24688</v>
      </c>
      <c r="G38" s="3" t="s">
        <v>65</v>
      </c>
      <c r="H38" s="3">
        <v>8220</v>
      </c>
      <c r="I38" s="3">
        <v>327</v>
      </c>
      <c r="J38" s="3">
        <v>4</v>
      </c>
      <c r="K38" s="3">
        <v>2</v>
      </c>
      <c r="L38" s="3"/>
      <c r="M38" s="2">
        <v>43438.465740740743</v>
      </c>
      <c r="N38" s="2">
        <v>43438.475243055553</v>
      </c>
      <c r="O38" s="3" t="s">
        <v>26</v>
      </c>
      <c r="P38" s="3" t="s">
        <v>27</v>
      </c>
      <c r="Q38" s="3" t="s">
        <v>41</v>
      </c>
      <c r="R38" s="3" t="s">
        <v>42</v>
      </c>
      <c r="S38" s="2">
        <v>43438.466192129628</v>
      </c>
      <c r="T38" s="2">
        <v>43438.466192129628</v>
      </c>
      <c r="U38" s="2">
        <v>43438.473460648151</v>
      </c>
      <c r="V38" s="2">
        <v>43438.473460648151</v>
      </c>
      <c r="W38" s="2">
        <v>43438.466192129628</v>
      </c>
      <c r="X38" s="2">
        <f t="shared" si="2"/>
        <v>43438.466192129628</v>
      </c>
      <c r="Y38" s="33">
        <f t="shared" si="3"/>
        <v>9.5023148096515797E-3</v>
      </c>
      <c r="Z38" s="33">
        <f t="shared" si="4"/>
        <v>1.9004629619303159E-2</v>
      </c>
      <c r="AA38" s="10"/>
      <c r="AB38" s="10">
        <f t="shared" si="8"/>
        <v>0</v>
      </c>
      <c r="AC38" s="10">
        <f t="shared" si="9"/>
        <v>0</v>
      </c>
      <c r="AD38" s="10"/>
      <c r="AE38" s="10"/>
    </row>
    <row r="39" spans="1:33" s="7" customFormat="1" x14ac:dyDescent="0.4">
      <c r="A39" s="16" t="str">
        <f t="shared" si="19"/>
        <v>-</v>
      </c>
      <c r="B39" s="16" t="str">
        <f t="shared" si="20"/>
        <v>-</v>
      </c>
      <c r="C39" s="7">
        <v>11</v>
      </c>
      <c r="D39" s="2">
        <v>43438.459675925929</v>
      </c>
      <c r="E39" s="3" t="s">
        <v>1698</v>
      </c>
      <c r="F39" s="3">
        <v>24689</v>
      </c>
      <c r="G39" s="3" t="s">
        <v>96</v>
      </c>
      <c r="H39" s="3">
        <v>0</v>
      </c>
      <c r="I39" s="3">
        <v>163</v>
      </c>
      <c r="J39" s="3">
        <v>10</v>
      </c>
      <c r="K39" s="3">
        <v>1</v>
      </c>
      <c r="L39" s="3"/>
      <c r="M39" s="2">
        <v>43438.46199074074</v>
      </c>
      <c r="N39" s="2">
        <v>43438.465138888889</v>
      </c>
      <c r="O39" s="3" t="s">
        <v>28</v>
      </c>
      <c r="P39" s="3" t="s">
        <v>29</v>
      </c>
      <c r="Q39" s="3" t="s">
        <v>70</v>
      </c>
      <c r="R39" s="3" t="s">
        <v>105</v>
      </c>
      <c r="S39" s="2">
        <v>43438.460925925923</v>
      </c>
      <c r="T39" s="2">
        <v>43438.460925925923</v>
      </c>
      <c r="U39" s="2">
        <v>43438.467141203706</v>
      </c>
      <c r="V39" s="2">
        <v>43438.467141203706</v>
      </c>
      <c r="W39" s="3"/>
      <c r="X39" s="2">
        <f t="shared" si="2"/>
        <v>43438.459675925929</v>
      </c>
      <c r="Y39" s="33">
        <f t="shared" si="3"/>
        <v>3.1481481491937302E-3</v>
      </c>
      <c r="Z39" s="33">
        <f t="shared" si="4"/>
        <v>3.1481481491937302E-3</v>
      </c>
      <c r="AA39" s="10"/>
      <c r="AB39" s="10">
        <f t="shared" si="8"/>
        <v>1.0648148163454607E-3</v>
      </c>
      <c r="AC39" s="10">
        <f t="shared" si="9"/>
        <v>2.3148148102336563E-3</v>
      </c>
      <c r="AD39" s="10"/>
      <c r="AE39" s="10"/>
    </row>
    <row r="40" spans="1:33" s="7" customFormat="1" x14ac:dyDescent="0.4">
      <c r="A40" s="16" t="str">
        <f t="shared" si="0"/>
        <v>-</v>
      </c>
      <c r="B40" s="16" t="str">
        <f t="shared" si="1"/>
        <v>-</v>
      </c>
      <c r="C40" s="7">
        <v>11</v>
      </c>
      <c r="D40" s="2">
        <v>43438.459803240738</v>
      </c>
      <c r="E40" s="3" t="s">
        <v>1699</v>
      </c>
      <c r="F40" s="3">
        <v>24690</v>
      </c>
      <c r="G40" s="3" t="s">
        <v>95</v>
      </c>
      <c r="H40" s="3">
        <v>0</v>
      </c>
      <c r="I40" s="3">
        <v>838</v>
      </c>
      <c r="J40" s="3">
        <v>8</v>
      </c>
      <c r="K40" s="3">
        <v>2</v>
      </c>
      <c r="L40" s="3"/>
      <c r="M40" s="2">
        <v>43438.461597222224</v>
      </c>
      <c r="N40" s="2">
        <v>43438.467037037037</v>
      </c>
      <c r="O40" s="3" t="s">
        <v>57</v>
      </c>
      <c r="P40" s="3" t="s">
        <v>58</v>
      </c>
      <c r="Q40" s="3" t="s">
        <v>43</v>
      </c>
      <c r="R40" s="3" t="s">
        <v>89</v>
      </c>
      <c r="S40" s="2">
        <v>43438.462199074071</v>
      </c>
      <c r="T40" s="2">
        <v>43438.462199074071</v>
      </c>
      <c r="U40" s="2">
        <v>43438.470671296294</v>
      </c>
      <c r="V40" s="2">
        <v>43438.470671296294</v>
      </c>
      <c r="W40" s="3"/>
      <c r="X40" s="2">
        <f t="shared" si="2"/>
        <v>43438.459803240738</v>
      </c>
      <c r="Y40" s="33">
        <f t="shared" si="3"/>
        <v>5.4398148131440394E-3</v>
      </c>
      <c r="Z40" s="33">
        <f t="shared" si="4"/>
        <v>1.0879629626288079E-2</v>
      </c>
      <c r="AA40" s="10"/>
      <c r="AB40" s="10">
        <f t="shared" si="8"/>
        <v>0</v>
      </c>
      <c r="AC40" s="10">
        <f t="shared" si="9"/>
        <v>1.793981486116536E-3</v>
      </c>
      <c r="AD40" s="10"/>
      <c r="AE40" s="10"/>
    </row>
    <row r="41" spans="1:33" s="7" customFormat="1" x14ac:dyDescent="0.4">
      <c r="A41" s="16" t="str">
        <f t="shared" si="0"/>
        <v>-</v>
      </c>
      <c r="B41" s="16" t="str">
        <f t="shared" si="1"/>
        <v>-</v>
      </c>
      <c r="C41" s="7">
        <v>11</v>
      </c>
      <c r="D41" s="2">
        <v>43438.462766203702</v>
      </c>
      <c r="E41" s="3" t="s">
        <v>1685</v>
      </c>
      <c r="F41" s="3">
        <v>24691</v>
      </c>
      <c r="G41" s="3" t="s">
        <v>96</v>
      </c>
      <c r="H41" s="3">
        <v>0</v>
      </c>
      <c r="I41" s="3">
        <v>586</v>
      </c>
      <c r="J41" s="3">
        <v>11</v>
      </c>
      <c r="K41" s="3">
        <v>1</v>
      </c>
      <c r="L41" s="3"/>
      <c r="M41" s="2">
        <v>43438.466874999998</v>
      </c>
      <c r="N41" s="2">
        <v>43438.470601851855</v>
      </c>
      <c r="O41" s="3" t="s">
        <v>70</v>
      </c>
      <c r="P41" s="3" t="s">
        <v>105</v>
      </c>
      <c r="Q41" s="3" t="s">
        <v>38</v>
      </c>
      <c r="R41" s="3" t="s">
        <v>106</v>
      </c>
      <c r="S41" s="2">
        <v>43438.467037037037</v>
      </c>
      <c r="T41" s="2">
        <v>43438.467037037037</v>
      </c>
      <c r="U41" s="2">
        <v>43438.472581018519</v>
      </c>
      <c r="V41" s="2">
        <v>43438.472581018519</v>
      </c>
      <c r="W41" s="3"/>
      <c r="X41" s="2">
        <f t="shared" si="2"/>
        <v>43438.462766203702</v>
      </c>
      <c r="Y41" s="33">
        <f t="shared" si="3"/>
        <v>3.7268518572091125E-3</v>
      </c>
      <c r="Z41" s="33">
        <f t="shared" si="4"/>
        <v>3.7268518572091125E-3</v>
      </c>
      <c r="AA41" s="10"/>
      <c r="AB41" s="10">
        <f t="shared" si="8"/>
        <v>0</v>
      </c>
      <c r="AC41" s="10">
        <f t="shared" si="9"/>
        <v>4.1087962963501923E-3</v>
      </c>
      <c r="AD41" s="10"/>
      <c r="AE41" s="10"/>
    </row>
    <row r="42" spans="1:33" s="7" customFormat="1" x14ac:dyDescent="0.4">
      <c r="A42" s="16" t="str">
        <f t="shared" si="0"/>
        <v>-</v>
      </c>
      <c r="B42" s="16" t="str">
        <f t="shared" si="1"/>
        <v>-</v>
      </c>
      <c r="C42" s="7">
        <v>11</v>
      </c>
      <c r="D42" s="2">
        <v>43438.464791666665</v>
      </c>
      <c r="E42" s="3" t="s">
        <v>1535</v>
      </c>
      <c r="F42" s="3">
        <v>24692</v>
      </c>
      <c r="G42" s="3" t="s">
        <v>65</v>
      </c>
      <c r="H42" s="3">
        <v>8234</v>
      </c>
      <c r="I42" s="3">
        <v>775</v>
      </c>
      <c r="J42" s="3">
        <v>6</v>
      </c>
      <c r="K42" s="3">
        <v>1</v>
      </c>
      <c r="L42" s="3"/>
      <c r="M42" s="2">
        <v>43438.468576388892</v>
      </c>
      <c r="N42" s="2">
        <v>43438.477650462963</v>
      </c>
      <c r="O42" s="3" t="s">
        <v>24</v>
      </c>
      <c r="P42" s="3" t="s">
        <v>25</v>
      </c>
      <c r="Q42" s="3" t="s">
        <v>103</v>
      </c>
      <c r="R42" s="3" t="s">
        <v>19</v>
      </c>
      <c r="S42" s="2">
        <v>43438.466840277775</v>
      </c>
      <c r="T42" s="2">
        <v>43438.467141203706</v>
      </c>
      <c r="U42" s="2">
        <v>43438.473275462966</v>
      </c>
      <c r="V42" s="2">
        <v>43438.477870370371</v>
      </c>
      <c r="W42" s="3"/>
      <c r="X42" s="2">
        <f t="shared" si="2"/>
        <v>43438.464791666665</v>
      </c>
      <c r="Y42" s="33">
        <f t="shared" si="3"/>
        <v>9.074074070667848E-3</v>
      </c>
      <c r="Z42" s="33">
        <f t="shared" si="4"/>
        <v>9.074074070667848E-3</v>
      </c>
      <c r="AA42" s="10"/>
      <c r="AB42" s="10">
        <f t="shared" si="8"/>
        <v>1.7361111167701893E-3</v>
      </c>
      <c r="AC42" s="10">
        <f t="shared" si="9"/>
        <v>3.7847222265554592E-3</v>
      </c>
      <c r="AD42" s="10"/>
      <c r="AE42" s="10"/>
    </row>
    <row r="43" spans="1:33" s="7" customFormat="1" x14ac:dyDescent="0.4">
      <c r="A43" s="16" t="str">
        <f>IF(W43&gt;0, "★", "-")</f>
        <v>★</v>
      </c>
      <c r="B43" s="16" t="str">
        <f>IF(L43&gt;0, "☆", "-")</f>
        <v>-</v>
      </c>
      <c r="C43" s="7">
        <v>11</v>
      </c>
      <c r="D43" s="2">
        <v>43438.465752314813</v>
      </c>
      <c r="E43" s="3" t="s">
        <v>1686</v>
      </c>
      <c r="F43" s="3">
        <v>24693</v>
      </c>
      <c r="G43" s="3" t="s">
        <v>110</v>
      </c>
      <c r="H43" s="3">
        <v>3203</v>
      </c>
      <c r="I43" s="3">
        <v>194</v>
      </c>
      <c r="J43" s="3">
        <v>6</v>
      </c>
      <c r="K43" s="3">
        <v>3</v>
      </c>
      <c r="L43" s="3"/>
      <c r="M43" s="2">
        <v>43438.472314814811</v>
      </c>
      <c r="N43" s="2">
        <v>43438.482060185182</v>
      </c>
      <c r="O43" s="3" t="s">
        <v>63</v>
      </c>
      <c r="P43" s="3" t="s">
        <v>64</v>
      </c>
      <c r="Q43" s="3" t="s">
        <v>55</v>
      </c>
      <c r="R43" s="3" t="s">
        <v>56</v>
      </c>
      <c r="S43" s="2">
        <v>43438.472685185188</v>
      </c>
      <c r="T43" s="2">
        <v>43438.472685185188</v>
      </c>
      <c r="U43" s="2">
        <v>43438.48333333333</v>
      </c>
      <c r="V43" s="2">
        <v>43438.487592592595</v>
      </c>
      <c r="W43" s="2">
        <v>43438.472685185188</v>
      </c>
      <c r="X43" s="2">
        <f t="shared" si="2"/>
        <v>43438.472685185188</v>
      </c>
      <c r="Y43" s="33">
        <f t="shared" si="3"/>
        <v>9.7453703710925765E-3</v>
      </c>
      <c r="Z43" s="33">
        <f t="shared" si="4"/>
        <v>2.923611111327773E-2</v>
      </c>
      <c r="AA43" s="10"/>
      <c r="AB43" s="10">
        <f t="shared" si="8"/>
        <v>0</v>
      </c>
      <c r="AC43" s="10">
        <f t="shared" si="9"/>
        <v>0</v>
      </c>
      <c r="AD43" s="10"/>
      <c r="AE43" s="10"/>
    </row>
    <row r="44" spans="1:33" s="7" customFormat="1" ht="18" customHeight="1" x14ac:dyDescent="0.4">
      <c r="A44" s="16" t="str">
        <f>IF(W44&gt;0, "★", "-")</f>
        <v>★</v>
      </c>
      <c r="B44" s="16" t="str">
        <f>IF(L44&gt;0, "☆", "-")</f>
        <v>-</v>
      </c>
      <c r="C44" s="7">
        <v>11</v>
      </c>
      <c r="D44" s="2">
        <v>43438.470347222225</v>
      </c>
      <c r="E44" s="3" t="s">
        <v>1701</v>
      </c>
      <c r="F44" s="3">
        <v>24695</v>
      </c>
      <c r="G44" s="3" t="s">
        <v>110</v>
      </c>
      <c r="H44" s="3">
        <v>4719</v>
      </c>
      <c r="I44" s="3">
        <v>924</v>
      </c>
      <c r="J44" s="3">
        <v>6</v>
      </c>
      <c r="K44" s="3">
        <v>2</v>
      </c>
      <c r="L44" s="3"/>
      <c r="M44" s="2">
        <v>43438.473541666666</v>
      </c>
      <c r="N44" s="2">
        <v>43438.484629629631</v>
      </c>
      <c r="O44" s="3" t="s">
        <v>63</v>
      </c>
      <c r="P44" s="3" t="s">
        <v>64</v>
      </c>
      <c r="Q44" s="3" t="s">
        <v>43</v>
      </c>
      <c r="R44" s="3" t="s">
        <v>89</v>
      </c>
      <c r="S44" s="2">
        <v>43438.47729166667</v>
      </c>
      <c r="T44" s="2">
        <v>43438.47729166667</v>
      </c>
      <c r="U44" s="2">
        <v>43438.489722222221</v>
      </c>
      <c r="V44" s="2">
        <v>43438.489722222221</v>
      </c>
      <c r="W44" s="2">
        <v>43438.47729166667</v>
      </c>
      <c r="X44" s="2">
        <f t="shared" si="2"/>
        <v>43438.47729166667</v>
      </c>
      <c r="Y44" s="33">
        <f t="shared" si="3"/>
        <v>1.1087962964666076E-2</v>
      </c>
      <c r="Z44" s="33">
        <f t="shared" si="4"/>
        <v>2.2175925929332152E-2</v>
      </c>
      <c r="AA44" s="10"/>
      <c r="AB44" s="10">
        <f t="shared" si="8"/>
        <v>0</v>
      </c>
      <c r="AC44" s="10">
        <f t="shared" si="9"/>
        <v>0</v>
      </c>
      <c r="AD44" s="10"/>
      <c r="AE44" s="10"/>
    </row>
    <row r="45" spans="1:33" s="7" customFormat="1" x14ac:dyDescent="0.4">
      <c r="A45" s="16" t="str">
        <f>IF(W45&gt;0, "★", "-")</f>
        <v>★</v>
      </c>
      <c r="B45" s="16" t="str">
        <f>IF(L45&gt;0, "☆", "-")</f>
        <v>-</v>
      </c>
      <c r="C45" s="7">
        <v>11</v>
      </c>
      <c r="D45" s="2">
        <v>43438.470937500002</v>
      </c>
      <c r="E45" s="3" t="s">
        <v>1410</v>
      </c>
      <c r="F45" s="3">
        <v>24696</v>
      </c>
      <c r="G45" s="3" t="s">
        <v>32</v>
      </c>
      <c r="H45" s="3">
        <v>4073</v>
      </c>
      <c r="I45" s="3">
        <v>909</v>
      </c>
      <c r="J45" s="3">
        <v>9</v>
      </c>
      <c r="K45" s="3">
        <v>1</v>
      </c>
      <c r="L45" s="3"/>
      <c r="M45" s="2">
        <v>43438.47378472222</v>
      </c>
      <c r="N45" s="2">
        <v>43438.478009259263</v>
      </c>
      <c r="O45" s="3" t="s">
        <v>103</v>
      </c>
      <c r="P45" s="3" t="s">
        <v>19</v>
      </c>
      <c r="Q45" s="3" t="s">
        <v>55</v>
      </c>
      <c r="R45" s="3" t="s">
        <v>56</v>
      </c>
      <c r="S45" s="2">
        <v>43438.477870370371</v>
      </c>
      <c r="T45" s="2">
        <v>43438.477870370371</v>
      </c>
      <c r="U45" s="2">
        <v>43438.482986111114</v>
      </c>
      <c r="V45" s="2">
        <v>43438.482986111114</v>
      </c>
      <c r="W45" s="2">
        <v>43438.477870370371</v>
      </c>
      <c r="X45" s="2">
        <f t="shared" si="2"/>
        <v>43438.477870370371</v>
      </c>
      <c r="Y45" s="33">
        <f t="shared" si="3"/>
        <v>4.2245370423188433E-3</v>
      </c>
      <c r="Z45" s="33">
        <f t="shared" si="4"/>
        <v>4.2245370423188433E-3</v>
      </c>
      <c r="AA45" s="10"/>
      <c r="AB45" s="10">
        <f t="shared" si="8"/>
        <v>0</v>
      </c>
      <c r="AC45" s="10">
        <f t="shared" si="9"/>
        <v>0</v>
      </c>
      <c r="AD45" s="10"/>
      <c r="AE45" s="10"/>
    </row>
    <row r="46" spans="1:33" s="7" customFormat="1" x14ac:dyDescent="0.4">
      <c r="A46" s="16" t="str">
        <f t="shared" ref="A46" si="26">IF(W46&gt;0, "★", "-")</f>
        <v>-</v>
      </c>
      <c r="B46" s="16" t="str">
        <f t="shared" ref="B46:B91" si="27">IF(L46&gt;0, "☆", "-")</f>
        <v>-</v>
      </c>
      <c r="C46" s="7">
        <v>11</v>
      </c>
      <c r="D46" s="2">
        <v>43438.472222222219</v>
      </c>
      <c r="E46" s="3" t="s">
        <v>1703</v>
      </c>
      <c r="F46" s="3">
        <v>24698</v>
      </c>
      <c r="G46" s="3" t="s">
        <v>18</v>
      </c>
      <c r="H46" s="3">
        <v>6775</v>
      </c>
      <c r="I46" s="3">
        <v>415</v>
      </c>
      <c r="J46" s="3">
        <v>15</v>
      </c>
      <c r="K46" s="3">
        <v>1</v>
      </c>
      <c r="L46" s="3"/>
      <c r="M46" s="2">
        <v>43438.476631944446</v>
      </c>
      <c r="N46" s="2">
        <v>43438.493472222224</v>
      </c>
      <c r="O46" s="3" t="s">
        <v>103</v>
      </c>
      <c r="P46" s="3" t="s">
        <v>19</v>
      </c>
      <c r="Q46" s="3" t="s">
        <v>53</v>
      </c>
      <c r="R46" s="3" t="s">
        <v>54</v>
      </c>
      <c r="S46" s="2">
        <v>43438.476782407408</v>
      </c>
      <c r="T46" s="2">
        <v>43438.476782407408</v>
      </c>
      <c r="U46" s="2">
        <v>43438.484479166669</v>
      </c>
      <c r="V46" s="2">
        <v>43438.484479166669</v>
      </c>
      <c r="W46" s="3"/>
      <c r="X46" s="2">
        <f t="shared" si="2"/>
        <v>43438.472222222219</v>
      </c>
      <c r="Y46" s="33">
        <f t="shared" si="3"/>
        <v>1.6840277778101154E-2</v>
      </c>
      <c r="Z46" s="33">
        <f t="shared" si="4"/>
        <v>1.6840277778101154E-2</v>
      </c>
      <c r="AA46" s="10"/>
      <c r="AB46" s="10">
        <f t="shared" si="8"/>
        <v>0</v>
      </c>
      <c r="AC46" s="10">
        <f t="shared" si="9"/>
        <v>4.4097222271375358E-3</v>
      </c>
      <c r="AD46" s="10"/>
      <c r="AE46" s="10"/>
    </row>
    <row r="47" spans="1:33" s="7" customFormat="1" x14ac:dyDescent="0.4">
      <c r="A47" s="16" t="str">
        <f t="shared" ref="A47:A51" si="28">IF(W47&gt;0, "★", "-")</f>
        <v>-</v>
      </c>
      <c r="B47" s="16" t="str">
        <f t="shared" ref="B47:B51" si="29">IF(L47&gt;0, "☆", "-")</f>
        <v>-</v>
      </c>
      <c r="C47" s="7">
        <v>11</v>
      </c>
      <c r="D47" s="2">
        <v>43438.474270833336</v>
      </c>
      <c r="E47" s="3" t="s">
        <v>1704</v>
      </c>
      <c r="F47" s="3">
        <v>24699</v>
      </c>
      <c r="G47" s="3" t="s">
        <v>95</v>
      </c>
      <c r="H47" s="3">
        <v>0</v>
      </c>
      <c r="I47" s="3">
        <v>910</v>
      </c>
      <c r="J47" s="3">
        <v>8</v>
      </c>
      <c r="K47" s="3">
        <v>2</v>
      </c>
      <c r="L47" s="3"/>
      <c r="M47" s="2">
        <v>43438.47552083333</v>
      </c>
      <c r="N47" s="2">
        <v>43438.479062500002</v>
      </c>
      <c r="O47" s="3" t="s">
        <v>103</v>
      </c>
      <c r="P47" s="3" t="s">
        <v>19</v>
      </c>
      <c r="Q47" s="3" t="s">
        <v>30</v>
      </c>
      <c r="R47" s="3" t="s">
        <v>31</v>
      </c>
      <c r="S47" s="2">
        <v>43438.476145833331</v>
      </c>
      <c r="T47" s="2">
        <v>43438.476145833331</v>
      </c>
      <c r="U47" s="2">
        <v>43438.483032407406</v>
      </c>
      <c r="V47" s="2">
        <v>43438.483032407406</v>
      </c>
      <c r="W47" s="3"/>
      <c r="X47" s="2">
        <f t="shared" si="2"/>
        <v>43438.474270833336</v>
      </c>
      <c r="Y47" s="33">
        <f t="shared" si="3"/>
        <v>3.54166667239042E-3</v>
      </c>
      <c r="Z47" s="33">
        <f t="shared" si="4"/>
        <v>7.08333334478084E-3</v>
      </c>
      <c r="AA47" s="10"/>
      <c r="AB47" s="10">
        <f t="shared" si="8"/>
        <v>0</v>
      </c>
      <c r="AC47" s="10">
        <f t="shared" si="9"/>
        <v>1.2499999938881956E-3</v>
      </c>
      <c r="AD47" s="10"/>
      <c r="AE47" s="10"/>
    </row>
    <row r="48" spans="1:33" s="7" customFormat="1" x14ac:dyDescent="0.4">
      <c r="A48" s="16" t="str">
        <f t="shared" si="28"/>
        <v>★</v>
      </c>
      <c r="B48" s="16" t="str">
        <f t="shared" si="29"/>
        <v>-</v>
      </c>
      <c r="C48" s="7">
        <v>11</v>
      </c>
      <c r="D48" s="2">
        <v>43438.474953703706</v>
      </c>
      <c r="E48" s="3" t="s">
        <v>1396</v>
      </c>
      <c r="F48" s="3">
        <v>24701</v>
      </c>
      <c r="G48" s="3" t="s">
        <v>110</v>
      </c>
      <c r="H48" s="3">
        <v>6658</v>
      </c>
      <c r="I48" s="3">
        <v>380</v>
      </c>
      <c r="J48" s="3">
        <v>11</v>
      </c>
      <c r="K48" s="3">
        <v>1</v>
      </c>
      <c r="L48" s="3"/>
      <c r="M48" s="2">
        <v>43438.47929398148</v>
      </c>
      <c r="N48" s="2">
        <v>43438.48510416667</v>
      </c>
      <c r="O48" s="3" t="s">
        <v>63</v>
      </c>
      <c r="P48" s="3" t="s">
        <v>64</v>
      </c>
      <c r="Q48" s="3" t="s">
        <v>66</v>
      </c>
      <c r="R48" s="3" t="s">
        <v>67</v>
      </c>
      <c r="S48" s="2">
        <v>43438.481874999998</v>
      </c>
      <c r="T48" s="2">
        <v>43438.481874999998</v>
      </c>
      <c r="U48" s="2">
        <v>43438.487974537034</v>
      </c>
      <c r="V48" s="2">
        <v>43438.487974537034</v>
      </c>
      <c r="W48" s="2">
        <v>43438.481874999998</v>
      </c>
      <c r="X48" s="2">
        <f t="shared" si="2"/>
        <v>43438.481874999998</v>
      </c>
      <c r="Y48" s="33">
        <f t="shared" si="3"/>
        <v>5.810185190057382E-3</v>
      </c>
      <c r="Z48" s="33">
        <f t="shared" si="4"/>
        <v>5.810185190057382E-3</v>
      </c>
      <c r="AA48" s="10"/>
      <c r="AB48" s="10">
        <f t="shared" si="8"/>
        <v>0</v>
      </c>
      <c r="AC48" s="10">
        <f t="shared" si="9"/>
        <v>0</v>
      </c>
      <c r="AD48" s="10"/>
      <c r="AE48" s="10"/>
    </row>
    <row r="49" spans="1:33" s="7" customFormat="1" x14ac:dyDescent="0.4">
      <c r="A49" s="16" t="str">
        <f t="shared" si="28"/>
        <v>★</v>
      </c>
      <c r="B49" s="16" t="str">
        <f t="shared" si="29"/>
        <v>-</v>
      </c>
      <c r="C49" s="7">
        <v>11</v>
      </c>
      <c r="D49" s="2">
        <v>43438.47724537037</v>
      </c>
      <c r="E49" s="3" t="s">
        <v>1706</v>
      </c>
      <c r="F49" s="3">
        <v>24702</v>
      </c>
      <c r="G49" s="3" t="s">
        <v>32</v>
      </c>
      <c r="H49" s="3">
        <v>6064</v>
      </c>
      <c r="I49" s="3">
        <v>972</v>
      </c>
      <c r="J49" s="3">
        <v>15</v>
      </c>
      <c r="K49" s="3">
        <v>2</v>
      </c>
      <c r="L49" s="3"/>
      <c r="M49" s="2">
        <v>43438.484131944446</v>
      </c>
      <c r="N49" s="2">
        <v>43438.489583333336</v>
      </c>
      <c r="O49" s="3" t="s">
        <v>103</v>
      </c>
      <c r="P49" s="3" t="s">
        <v>19</v>
      </c>
      <c r="Q49" s="3" t="s">
        <v>43</v>
      </c>
      <c r="R49" s="3" t="s">
        <v>89</v>
      </c>
      <c r="S49" s="2">
        <v>43438.484178240738</v>
      </c>
      <c r="T49" s="2">
        <v>43438.484178240738</v>
      </c>
      <c r="U49" s="2">
        <v>43438.491261574076</v>
      </c>
      <c r="V49" s="2">
        <v>43438.491261574076</v>
      </c>
      <c r="W49" s="2">
        <v>43438.484178240738</v>
      </c>
      <c r="X49" s="2">
        <f t="shared" si="2"/>
        <v>43438.484178240738</v>
      </c>
      <c r="Y49" s="33">
        <f t="shared" si="3"/>
        <v>5.4513888899236917E-3</v>
      </c>
      <c r="Z49" s="33">
        <f t="shared" si="4"/>
        <v>1.0902777779847383E-2</v>
      </c>
      <c r="AA49" s="10"/>
      <c r="AB49" s="10">
        <f t="shared" si="8"/>
        <v>0</v>
      </c>
      <c r="AC49" s="10">
        <f t="shared" si="9"/>
        <v>0</v>
      </c>
      <c r="AD49" s="10"/>
      <c r="AE49" s="10"/>
    </row>
    <row r="50" spans="1:33" s="7" customFormat="1" x14ac:dyDescent="0.4">
      <c r="A50" s="16" t="str">
        <f t="shared" si="28"/>
        <v>-</v>
      </c>
      <c r="B50" s="16" t="str">
        <f t="shared" si="29"/>
        <v>-</v>
      </c>
      <c r="C50" s="7">
        <v>11</v>
      </c>
      <c r="D50" s="2">
        <v>43438.478379629632</v>
      </c>
      <c r="E50" s="3" t="s">
        <v>1688</v>
      </c>
      <c r="F50" s="3">
        <v>24703</v>
      </c>
      <c r="G50" s="3" t="s">
        <v>32</v>
      </c>
      <c r="H50" s="3">
        <v>4051</v>
      </c>
      <c r="I50" s="3">
        <v>657</v>
      </c>
      <c r="J50" s="3">
        <v>4</v>
      </c>
      <c r="K50" s="3">
        <v>2</v>
      </c>
      <c r="L50" s="3"/>
      <c r="M50" s="2">
        <v>43438.480046296296</v>
      </c>
      <c r="N50" s="2">
        <v>43438.484872685185</v>
      </c>
      <c r="O50" s="3" t="s">
        <v>39</v>
      </c>
      <c r="P50" s="3" t="s">
        <v>40</v>
      </c>
      <c r="Q50" s="3" t="s">
        <v>20</v>
      </c>
      <c r="R50" s="3" t="s">
        <v>21</v>
      </c>
      <c r="S50" s="2">
        <v>43438.47965277778</v>
      </c>
      <c r="T50" s="2">
        <v>43438.47965277778</v>
      </c>
      <c r="U50" s="2">
        <v>43438.487638888888</v>
      </c>
      <c r="V50" s="2">
        <v>43438.487638888888</v>
      </c>
      <c r="W50" s="3"/>
      <c r="X50" s="2">
        <f t="shared" si="2"/>
        <v>43438.478379629632</v>
      </c>
      <c r="Y50" s="33">
        <f t="shared" si="3"/>
        <v>4.8263888893416151E-3</v>
      </c>
      <c r="Z50" s="33">
        <f t="shared" si="4"/>
        <v>9.6527777786832303E-3</v>
      </c>
      <c r="AA50" s="10"/>
      <c r="AB50" s="10">
        <f t="shared" si="8"/>
        <v>3.9351851592073217E-4</v>
      </c>
      <c r="AC50" s="10">
        <f t="shared" si="9"/>
        <v>1.6666666633682325E-3</v>
      </c>
      <c r="AD50" s="10"/>
      <c r="AE50" s="10"/>
    </row>
    <row r="51" spans="1:33" s="7" customFormat="1" x14ac:dyDescent="0.4">
      <c r="A51" s="16" t="str">
        <f t="shared" si="28"/>
        <v>-</v>
      </c>
      <c r="B51" s="16" t="str">
        <f t="shared" si="29"/>
        <v>-</v>
      </c>
      <c r="C51" s="7">
        <v>11</v>
      </c>
      <c r="D51" s="2">
        <v>43438.478784722225</v>
      </c>
      <c r="E51" s="3" t="s">
        <v>1687</v>
      </c>
      <c r="F51" s="3">
        <v>24704</v>
      </c>
      <c r="G51" s="3" t="s">
        <v>95</v>
      </c>
      <c r="H51" s="3">
        <v>0</v>
      </c>
      <c r="I51" s="3">
        <v>346</v>
      </c>
      <c r="J51" s="3">
        <v>9</v>
      </c>
      <c r="K51" s="3">
        <v>1</v>
      </c>
      <c r="L51" s="3"/>
      <c r="M51" s="2">
        <v>43438.482951388891</v>
      </c>
      <c r="N51" s="2">
        <v>43438.491076388891</v>
      </c>
      <c r="O51" s="3" t="s">
        <v>43</v>
      </c>
      <c r="P51" s="3" t="s">
        <v>89</v>
      </c>
      <c r="Q51" s="3" t="s">
        <v>22</v>
      </c>
      <c r="R51" s="3" t="s">
        <v>23</v>
      </c>
      <c r="S51" s="2">
        <v>43438.483252314814</v>
      </c>
      <c r="T51" s="2">
        <v>43438.483252314814</v>
      </c>
      <c r="U51" s="2">
        <v>43438.494409722225</v>
      </c>
      <c r="V51" s="2">
        <v>43438.494409722225</v>
      </c>
      <c r="W51" s="3"/>
      <c r="X51" s="2">
        <f t="shared" si="2"/>
        <v>43438.478784722225</v>
      </c>
      <c r="Y51" s="33">
        <f t="shared" si="3"/>
        <v>8.1250000002910383E-3</v>
      </c>
      <c r="Z51" s="33">
        <f t="shared" si="4"/>
        <v>8.1250000002910383E-3</v>
      </c>
      <c r="AA51" s="10"/>
      <c r="AB51" s="10">
        <f t="shared" si="8"/>
        <v>0</v>
      </c>
      <c r="AC51" s="10">
        <f t="shared" si="9"/>
        <v>4.166666665696539E-3</v>
      </c>
      <c r="AD51" s="10"/>
      <c r="AE51" s="10"/>
    </row>
    <row r="52" spans="1:33" s="7" customFormat="1" x14ac:dyDescent="0.4">
      <c r="A52" s="16" t="str">
        <f t="shared" ref="A52:A54" si="30">IF(W52&gt;0, "★", "-")</f>
        <v>-</v>
      </c>
      <c r="B52" s="16" t="str">
        <f t="shared" ref="B52:B53" si="31">IF(L52&gt;0, "☆", "-")</f>
        <v>-</v>
      </c>
      <c r="C52" s="7">
        <v>11</v>
      </c>
      <c r="D52" s="2">
        <v>43438.480752314812</v>
      </c>
      <c r="E52" s="3" t="s">
        <v>1707</v>
      </c>
      <c r="F52" s="3">
        <v>24705</v>
      </c>
      <c r="G52" s="3" t="s">
        <v>32</v>
      </c>
      <c r="H52" s="3">
        <v>3790</v>
      </c>
      <c r="I52" s="3">
        <v>588</v>
      </c>
      <c r="J52" s="3">
        <v>8</v>
      </c>
      <c r="K52" s="3">
        <v>5</v>
      </c>
      <c r="L52" s="3"/>
      <c r="M52" s="2">
        <v>43438.48542824074</v>
      </c>
      <c r="N52" s="2">
        <v>43438.491284722222</v>
      </c>
      <c r="O52" s="3" t="s">
        <v>63</v>
      </c>
      <c r="P52" s="3" t="s">
        <v>64</v>
      </c>
      <c r="Q52" s="3" t="s">
        <v>43</v>
      </c>
      <c r="R52" s="3" t="s">
        <v>89</v>
      </c>
      <c r="S52" s="2">
        <v>43438.484236111108</v>
      </c>
      <c r="T52" s="2">
        <v>43438.484236111108</v>
      </c>
      <c r="U52" s="2">
        <v>43438.496331018519</v>
      </c>
      <c r="V52" s="2">
        <v>43438.496331018519</v>
      </c>
      <c r="W52" s="3"/>
      <c r="X52" s="2">
        <f t="shared" si="2"/>
        <v>43438.480752314812</v>
      </c>
      <c r="Y52" s="33">
        <f t="shared" si="3"/>
        <v>5.8564814826240763E-3</v>
      </c>
      <c r="Z52" s="33">
        <f t="shared" si="4"/>
        <v>2.9282407413120382E-2</v>
      </c>
      <c r="AA52" s="10"/>
      <c r="AB52" s="10">
        <f t="shared" si="8"/>
        <v>1.1921296318178065E-3</v>
      </c>
      <c r="AC52" s="10">
        <f t="shared" si="9"/>
        <v>4.6759259275859222E-3</v>
      </c>
      <c r="AD52" s="10"/>
      <c r="AE52" s="10"/>
    </row>
    <row r="53" spans="1:33" s="7" customFormat="1" x14ac:dyDescent="0.4">
      <c r="A53" s="16" t="str">
        <f t="shared" si="30"/>
        <v>-</v>
      </c>
      <c r="B53" s="16" t="str">
        <f t="shared" si="31"/>
        <v>-</v>
      </c>
      <c r="C53" s="7">
        <v>11</v>
      </c>
      <c r="D53" s="2">
        <v>43438.484918981485</v>
      </c>
      <c r="E53" s="3" t="s">
        <v>1708</v>
      </c>
      <c r="F53" s="3">
        <v>24706</v>
      </c>
      <c r="G53" s="3" t="s">
        <v>95</v>
      </c>
      <c r="H53" s="3">
        <v>0</v>
      </c>
      <c r="I53" s="3">
        <v>664</v>
      </c>
      <c r="J53" s="3">
        <v>7</v>
      </c>
      <c r="K53" s="3">
        <v>2</v>
      </c>
      <c r="L53" s="3"/>
      <c r="M53" s="2">
        <v>43438.488923611112</v>
      </c>
      <c r="N53" s="2">
        <v>43438.493067129632</v>
      </c>
      <c r="O53" s="3" t="s">
        <v>36</v>
      </c>
      <c r="P53" s="3" t="s">
        <v>37</v>
      </c>
      <c r="Q53" s="3" t="s">
        <v>22</v>
      </c>
      <c r="R53" s="3" t="s">
        <v>23</v>
      </c>
      <c r="S53" s="2">
        <v>43438.490868055553</v>
      </c>
      <c r="T53" s="2">
        <v>43438.490868055553</v>
      </c>
      <c r="U53" s="2">
        <v>43438.495289351849</v>
      </c>
      <c r="V53" s="2">
        <v>43438.495289351849</v>
      </c>
      <c r="W53" s="3"/>
      <c r="X53" s="2">
        <f t="shared" si="2"/>
        <v>43438.484918981485</v>
      </c>
      <c r="Y53" s="33">
        <f t="shared" si="3"/>
        <v>4.1435185194131918E-3</v>
      </c>
      <c r="Z53" s="33">
        <f t="shared" si="4"/>
        <v>8.2870370388263837E-3</v>
      </c>
      <c r="AA53" s="10"/>
      <c r="AB53" s="10">
        <f t="shared" si="8"/>
        <v>0</v>
      </c>
      <c r="AC53" s="10">
        <f t="shared" si="9"/>
        <v>4.0046296271611936E-3</v>
      </c>
      <c r="AD53" s="10"/>
      <c r="AE53" s="10"/>
    </row>
    <row r="54" spans="1:33" s="7" customFormat="1" x14ac:dyDescent="0.4">
      <c r="A54" s="16" t="str">
        <f t="shared" si="30"/>
        <v>★</v>
      </c>
      <c r="B54" s="16" t="str">
        <f t="shared" si="27"/>
        <v>-</v>
      </c>
      <c r="C54" s="7">
        <v>11</v>
      </c>
      <c r="D54" s="2">
        <v>43438.488356481481</v>
      </c>
      <c r="E54" s="3" t="s">
        <v>1697</v>
      </c>
      <c r="F54" s="3">
        <v>24707</v>
      </c>
      <c r="G54" s="3" t="s">
        <v>18</v>
      </c>
      <c r="H54" s="3">
        <v>5117</v>
      </c>
      <c r="I54" s="3">
        <v>36</v>
      </c>
      <c r="J54" s="3">
        <v>13</v>
      </c>
      <c r="K54" s="3">
        <v>2</v>
      </c>
      <c r="L54" s="3"/>
      <c r="M54" s="2">
        <v>43438.495798611111</v>
      </c>
      <c r="N54" s="2">
        <v>43438.499456018515</v>
      </c>
      <c r="O54" s="3" t="s">
        <v>24</v>
      </c>
      <c r="P54" s="3" t="s">
        <v>25</v>
      </c>
      <c r="Q54" s="3" t="s">
        <v>61</v>
      </c>
      <c r="R54" s="3" t="s">
        <v>62</v>
      </c>
      <c r="S54" s="2">
        <v>43438.495254629626</v>
      </c>
      <c r="T54" s="2">
        <v>43438.495254629626</v>
      </c>
      <c r="U54" s="2">
        <v>43438.502569444441</v>
      </c>
      <c r="V54" s="2">
        <v>43438.502569444441</v>
      </c>
      <c r="W54" s="2">
        <v>43438.495254629626</v>
      </c>
      <c r="X54" s="2">
        <f t="shared" si="2"/>
        <v>43438.495254629626</v>
      </c>
      <c r="Y54" s="33">
        <f t="shared" si="3"/>
        <v>3.6574074038071558E-3</v>
      </c>
      <c r="Z54" s="33">
        <f t="shared" si="4"/>
        <v>7.3148148076143116E-3</v>
      </c>
      <c r="AA54" s="10"/>
      <c r="AB54" s="10">
        <f t="shared" si="8"/>
        <v>5.4398148495238274E-4</v>
      </c>
      <c r="AC54" s="10">
        <f t="shared" si="9"/>
        <v>5.4398148495238274E-4</v>
      </c>
      <c r="AD54" s="10"/>
      <c r="AE54" s="10"/>
    </row>
    <row r="55" spans="1:33" s="7" customFormat="1" x14ac:dyDescent="0.4">
      <c r="A55" s="16" t="str">
        <f t="shared" ref="A55:A68" si="32">IF(W55&gt;0, "★", "-")</f>
        <v>-</v>
      </c>
      <c r="B55" s="16" t="str">
        <f t="shared" ref="B55:B68" si="33">IF(L55&gt;0, "☆", "-")</f>
        <v>-</v>
      </c>
      <c r="C55" s="7">
        <v>11</v>
      </c>
      <c r="D55" s="2">
        <v>43438.489618055559</v>
      </c>
      <c r="E55" s="3" t="s">
        <v>1709</v>
      </c>
      <c r="F55" s="3">
        <v>24708</v>
      </c>
      <c r="G55" s="3" t="s">
        <v>96</v>
      </c>
      <c r="H55" s="3">
        <v>0</v>
      </c>
      <c r="I55" s="3">
        <v>728</v>
      </c>
      <c r="J55" s="3">
        <v>11</v>
      </c>
      <c r="K55" s="3">
        <v>3</v>
      </c>
      <c r="L55" s="3"/>
      <c r="M55" s="2">
        <v>43438.494490740741</v>
      </c>
      <c r="N55" s="2">
        <v>43438.499247685184</v>
      </c>
      <c r="O55" s="3" t="s">
        <v>70</v>
      </c>
      <c r="P55" s="3" t="s">
        <v>105</v>
      </c>
      <c r="Q55" s="3" t="s">
        <v>77</v>
      </c>
      <c r="R55" s="3" t="s">
        <v>78</v>
      </c>
      <c r="S55" s="2">
        <v>43438.493738425925</v>
      </c>
      <c r="T55" s="2">
        <v>43438.493738425925</v>
      </c>
      <c r="U55" s="2">
        <v>43438.500069444446</v>
      </c>
      <c r="V55" s="2">
        <v>43438.500069444446</v>
      </c>
      <c r="W55" s="3"/>
      <c r="X55" s="2">
        <f t="shared" si="2"/>
        <v>43438.489618055559</v>
      </c>
      <c r="Y55" s="33">
        <f t="shared" si="3"/>
        <v>4.756944443215616E-3</v>
      </c>
      <c r="Z55" s="33">
        <f t="shared" si="4"/>
        <v>1.4270833329646848E-2</v>
      </c>
      <c r="AA55" s="10"/>
      <c r="AB55" s="10">
        <f t="shared" si="8"/>
        <v>7.5231481605442241E-4</v>
      </c>
      <c r="AC55" s="10">
        <f t="shared" si="9"/>
        <v>4.8726851819083095E-3</v>
      </c>
      <c r="AD55" s="10"/>
      <c r="AE55" s="10"/>
    </row>
    <row r="56" spans="1:33" s="7" customFormat="1" x14ac:dyDescent="0.4">
      <c r="A56" s="16" t="str">
        <f t="shared" si="32"/>
        <v>-</v>
      </c>
      <c r="B56" s="16" t="str">
        <f t="shared" si="33"/>
        <v>-</v>
      </c>
      <c r="C56" s="7">
        <v>11</v>
      </c>
      <c r="D56" s="2">
        <v>43438.489664351851</v>
      </c>
      <c r="E56" s="3" t="s">
        <v>1525</v>
      </c>
      <c r="F56" s="3">
        <v>24709</v>
      </c>
      <c r="G56" s="3" t="s">
        <v>32</v>
      </c>
      <c r="H56" s="3">
        <v>1228</v>
      </c>
      <c r="I56" s="3">
        <v>408</v>
      </c>
      <c r="J56" s="3">
        <v>9</v>
      </c>
      <c r="K56" s="3">
        <v>2</v>
      </c>
      <c r="L56" s="3"/>
      <c r="M56" s="2">
        <v>43438.493344907409</v>
      </c>
      <c r="N56" s="2">
        <v>43438.496932870374</v>
      </c>
      <c r="O56" s="3" t="s">
        <v>28</v>
      </c>
      <c r="P56" s="3" t="s">
        <v>29</v>
      </c>
      <c r="Q56" s="3" t="s">
        <v>24</v>
      </c>
      <c r="R56" s="3" t="s">
        <v>25</v>
      </c>
      <c r="S56" s="2">
        <v>43438.493900462963</v>
      </c>
      <c r="T56" s="2">
        <v>43438.493900462963</v>
      </c>
      <c r="U56" s="2">
        <v>43438.499618055554</v>
      </c>
      <c r="V56" s="2">
        <v>43438.499618055554</v>
      </c>
      <c r="W56" s="3"/>
      <c r="X56" s="2">
        <f t="shared" si="2"/>
        <v>43438.489664351851</v>
      </c>
      <c r="Y56" s="33">
        <f t="shared" si="3"/>
        <v>3.5879629649571143E-3</v>
      </c>
      <c r="Z56" s="33">
        <f t="shared" si="4"/>
        <v>7.1759259299142286E-3</v>
      </c>
      <c r="AA56" s="10"/>
      <c r="AB56" s="10">
        <f t="shared" si="8"/>
        <v>0</v>
      </c>
      <c r="AC56" s="10">
        <f t="shared" si="9"/>
        <v>3.6805555573664606E-3</v>
      </c>
      <c r="AD56" s="10"/>
      <c r="AE56" s="10"/>
    </row>
    <row r="57" spans="1:33" s="7" customFormat="1" x14ac:dyDescent="0.4">
      <c r="A57" s="16" t="str">
        <f t="shared" si="32"/>
        <v>-</v>
      </c>
      <c r="B57" s="16" t="str">
        <f t="shared" si="33"/>
        <v>-</v>
      </c>
      <c r="C57" s="7">
        <v>11</v>
      </c>
      <c r="D57" s="2">
        <v>43438.490312499998</v>
      </c>
      <c r="E57" s="3" t="s">
        <v>1710</v>
      </c>
      <c r="F57" s="3">
        <v>24710</v>
      </c>
      <c r="G57" s="3" t="s">
        <v>32</v>
      </c>
      <c r="H57" s="3">
        <v>3598</v>
      </c>
      <c r="I57" s="3">
        <v>683</v>
      </c>
      <c r="J57" s="3">
        <v>6</v>
      </c>
      <c r="K57" s="3">
        <v>1</v>
      </c>
      <c r="L57" s="3"/>
      <c r="M57" s="2">
        <v>43438.493935185186</v>
      </c>
      <c r="N57" s="2">
        <v>43438.498981481483</v>
      </c>
      <c r="O57" s="3" t="s">
        <v>77</v>
      </c>
      <c r="P57" s="3" t="s">
        <v>78</v>
      </c>
      <c r="Q57" s="3" t="s">
        <v>103</v>
      </c>
      <c r="R57" s="3" t="s">
        <v>19</v>
      </c>
      <c r="S57" s="2">
        <v>43438.493206018517</v>
      </c>
      <c r="T57" s="2">
        <v>43438.493206018517</v>
      </c>
      <c r="U57" s="2">
        <v>43438.499861111108</v>
      </c>
      <c r="V57" s="2">
        <v>43438.499861111108</v>
      </c>
      <c r="W57" s="3"/>
      <c r="X57" s="2">
        <f t="shared" si="2"/>
        <v>43438.490312499998</v>
      </c>
      <c r="Y57" s="33">
        <f t="shared" si="3"/>
        <v>5.0462962972233072E-3</v>
      </c>
      <c r="Z57" s="33">
        <f t="shared" si="4"/>
        <v>5.0462962972233072E-3</v>
      </c>
      <c r="AA57" s="10"/>
      <c r="AB57" s="10">
        <f t="shared" si="8"/>
        <v>7.2916666977107525E-4</v>
      </c>
      <c r="AC57" s="10">
        <f t="shared" si="9"/>
        <v>3.6226851880201139E-3</v>
      </c>
      <c r="AD57" s="10"/>
      <c r="AE57" s="10"/>
    </row>
    <row r="58" spans="1:33" s="7" customFormat="1" x14ac:dyDescent="0.4">
      <c r="A58" s="16" t="str">
        <f t="shared" si="32"/>
        <v>★</v>
      </c>
      <c r="B58" s="16" t="str">
        <f t="shared" si="33"/>
        <v>-</v>
      </c>
      <c r="C58" s="7">
        <v>11</v>
      </c>
      <c r="D58" s="2">
        <v>43438.491655092592</v>
      </c>
      <c r="E58" s="3" t="s">
        <v>1711</v>
      </c>
      <c r="F58" s="3">
        <v>24713</v>
      </c>
      <c r="G58" s="3" t="s">
        <v>97</v>
      </c>
      <c r="H58" s="3">
        <v>8279</v>
      </c>
      <c r="I58" s="3">
        <v>464</v>
      </c>
      <c r="J58" s="3">
        <v>8</v>
      </c>
      <c r="K58" s="3">
        <v>2</v>
      </c>
      <c r="L58" s="3"/>
      <c r="M58" s="2">
        <v>43438.500474537039</v>
      </c>
      <c r="N58" s="2">
        <v>43438.506990740738</v>
      </c>
      <c r="O58" s="3" t="s">
        <v>53</v>
      </c>
      <c r="P58" s="3" t="s">
        <v>54</v>
      </c>
      <c r="Q58" s="3" t="s">
        <v>70</v>
      </c>
      <c r="R58" s="3" t="s">
        <v>105</v>
      </c>
      <c r="S58" s="2">
        <v>43438.497916666667</v>
      </c>
      <c r="T58" s="2">
        <v>43438.497916666667</v>
      </c>
      <c r="U58" s="2">
        <v>43438.507210648146</v>
      </c>
      <c r="V58" s="2">
        <v>43438.507210648146</v>
      </c>
      <c r="W58" s="2">
        <v>43438.497916666667</v>
      </c>
      <c r="X58" s="2">
        <f t="shared" si="2"/>
        <v>43438.497916666667</v>
      </c>
      <c r="Y58" s="33">
        <f t="shared" si="3"/>
        <v>6.5162036989931948E-3</v>
      </c>
      <c r="Z58" s="33">
        <f t="shared" si="4"/>
        <v>1.303240739798639E-2</v>
      </c>
      <c r="AA58" s="10"/>
      <c r="AB58" s="10">
        <f t="shared" si="8"/>
        <v>2.5578703716746531E-3</v>
      </c>
      <c r="AC58" s="10">
        <f t="shared" si="9"/>
        <v>2.5578703716746531E-3</v>
      </c>
      <c r="AD58" s="10"/>
      <c r="AE58" s="10"/>
    </row>
    <row r="59" spans="1:33" s="7" customFormat="1" x14ac:dyDescent="0.4">
      <c r="A59" s="16" t="str">
        <f t="shared" si="32"/>
        <v>-</v>
      </c>
      <c r="B59" s="16" t="str">
        <f t="shared" si="33"/>
        <v>-</v>
      </c>
      <c r="C59" s="7">
        <v>11</v>
      </c>
      <c r="D59" s="2">
        <v>43438.496886574074</v>
      </c>
      <c r="E59" s="3" t="s">
        <v>1576</v>
      </c>
      <c r="F59" s="3">
        <v>24715</v>
      </c>
      <c r="G59" s="3" t="s">
        <v>32</v>
      </c>
      <c r="H59" s="3">
        <v>8251</v>
      </c>
      <c r="I59" s="3">
        <v>424</v>
      </c>
      <c r="J59" s="3">
        <v>7</v>
      </c>
      <c r="K59" s="3">
        <v>3</v>
      </c>
      <c r="L59" s="3"/>
      <c r="M59" s="2">
        <v>43438.501388888886</v>
      </c>
      <c r="N59" s="2">
        <v>43438.507060185184</v>
      </c>
      <c r="O59" s="3" t="s">
        <v>22</v>
      </c>
      <c r="P59" s="3" t="s">
        <v>23</v>
      </c>
      <c r="Q59" s="3" t="s">
        <v>24</v>
      </c>
      <c r="R59" s="3" t="s">
        <v>25</v>
      </c>
      <c r="S59" s="2">
        <v>43438.499062499999</v>
      </c>
      <c r="T59" s="2">
        <v>43438.499062499999</v>
      </c>
      <c r="U59" s="2">
        <v>43438.506724537037</v>
      </c>
      <c r="V59" s="2">
        <v>43438.506724537037</v>
      </c>
      <c r="W59" s="3"/>
      <c r="X59" s="2">
        <f t="shared" ref="X59:X128" si="34">IF(W59&gt;0,W59,D59)</f>
        <v>43438.496886574074</v>
      </c>
      <c r="Y59" s="33">
        <f t="shared" ref="Y59:Y128" si="35">N59-M59</f>
        <v>5.6712962978053838E-3</v>
      </c>
      <c r="Z59" s="33">
        <f t="shared" ref="Z59:Z128" si="36">Y59*K59</f>
        <v>1.7013888893416151E-2</v>
      </c>
      <c r="AA59" s="10"/>
      <c r="AB59" s="10">
        <f t="shared" si="8"/>
        <v>2.3263888870133087E-3</v>
      </c>
      <c r="AC59" s="10">
        <f t="shared" si="9"/>
        <v>4.5023148122709244E-3</v>
      </c>
      <c r="AD59" s="10"/>
      <c r="AE59" s="10"/>
    </row>
    <row r="60" spans="1:33" s="7" customFormat="1" x14ac:dyDescent="0.4">
      <c r="A60" s="16" t="str">
        <f t="shared" si="32"/>
        <v>-</v>
      </c>
      <c r="B60" s="16" t="str">
        <f t="shared" si="33"/>
        <v>-</v>
      </c>
      <c r="C60" s="7">
        <v>11</v>
      </c>
      <c r="D60" s="2">
        <v>43438.499618055554</v>
      </c>
      <c r="E60" s="3" t="s">
        <v>1713</v>
      </c>
      <c r="F60" s="3">
        <v>24718</v>
      </c>
      <c r="G60" s="3" t="s">
        <v>95</v>
      </c>
      <c r="H60" s="3">
        <v>0</v>
      </c>
      <c r="I60" s="3">
        <v>329</v>
      </c>
      <c r="J60" s="3">
        <v>11</v>
      </c>
      <c r="K60" s="3">
        <v>2</v>
      </c>
      <c r="L60" s="3"/>
      <c r="M60" s="2">
        <v>43438.502581018518</v>
      </c>
      <c r="N60" s="2">
        <v>43438.512418981481</v>
      </c>
      <c r="O60" s="3" t="s">
        <v>66</v>
      </c>
      <c r="P60" s="3" t="s">
        <v>67</v>
      </c>
      <c r="Q60" s="3" t="s">
        <v>30</v>
      </c>
      <c r="R60" s="3" t="s">
        <v>31</v>
      </c>
      <c r="S60" s="2">
        <v>43438.503217592595</v>
      </c>
      <c r="T60" s="2">
        <v>43438.503217592595</v>
      </c>
      <c r="U60" s="2">
        <v>43438.509212962963</v>
      </c>
      <c r="V60" s="2">
        <v>43438.509212962963</v>
      </c>
      <c r="W60" s="3"/>
      <c r="X60" s="2">
        <f t="shared" si="34"/>
        <v>43438.499618055554</v>
      </c>
      <c r="Y60" s="33">
        <f t="shared" si="35"/>
        <v>9.8379629635019228E-3</v>
      </c>
      <c r="Z60" s="33">
        <f t="shared" si="36"/>
        <v>1.9675925927003846E-2</v>
      </c>
      <c r="AB60" s="10">
        <f t="shared" ref="AB60:AB130" si="37">IF(IF(A60="☆",L60-S60,M60-S60)&lt;0,0,IF(A60="☆",L60-S60,M60-S60))</f>
        <v>0</v>
      </c>
      <c r="AC60" s="10">
        <f t="shared" ref="AC60:AC130" si="38">IF(IF(B60="☆",(IF(L60&gt;S60,L60-X60,S60-X60)),M60-X60)&lt;0,0,IF(B60="☆",(IF(L60&gt;S60,L60-X60,S60-X60)),M60-X60))</f>
        <v>2.9629629643750377E-3</v>
      </c>
    </row>
    <row r="61" spans="1:33" s="7" customFormat="1" x14ac:dyDescent="0.4">
      <c r="A61" s="16" t="str">
        <f t="shared" ref="A61:A67" si="39">IF(W61&gt;0, "★", "-")</f>
        <v>★</v>
      </c>
      <c r="B61" s="16" t="str">
        <f t="shared" ref="B61:B67" si="40">IF(L61&gt;0, "☆", "-")</f>
        <v>☆</v>
      </c>
      <c r="C61" s="7">
        <v>11</v>
      </c>
      <c r="D61" s="2">
        <v>43438.431550925925</v>
      </c>
      <c r="E61" s="3" t="s">
        <v>1683</v>
      </c>
      <c r="F61" s="3">
        <v>24667</v>
      </c>
      <c r="G61" s="3" t="s">
        <v>50</v>
      </c>
      <c r="H61" s="3">
        <v>8266</v>
      </c>
      <c r="I61" s="3">
        <v>880</v>
      </c>
      <c r="J61" s="3">
        <v>4</v>
      </c>
      <c r="K61" s="3">
        <v>3</v>
      </c>
      <c r="L61" s="2">
        <v>43438.43277777778</v>
      </c>
      <c r="M61" s="3"/>
      <c r="N61" s="3"/>
      <c r="O61" s="3" t="s">
        <v>26</v>
      </c>
      <c r="P61" s="3" t="s">
        <v>27</v>
      </c>
      <c r="Q61" s="3" t="s">
        <v>75</v>
      </c>
      <c r="R61" s="3" t="s">
        <v>76</v>
      </c>
      <c r="S61" s="2">
        <v>43438.472916666666</v>
      </c>
      <c r="T61" s="3"/>
      <c r="U61" s="2">
        <v>43438.480555555558</v>
      </c>
      <c r="V61" s="3"/>
      <c r="W61" s="2">
        <v>43438.472916666666</v>
      </c>
      <c r="X61" s="2">
        <f t="shared" ref="X61:X67" si="41">IF(W61&gt;0,W61,D61)</f>
        <v>43438.472916666666</v>
      </c>
      <c r="Y61" s="33">
        <f t="shared" ref="Y61:Y67" si="42">N61-M61</f>
        <v>0</v>
      </c>
      <c r="Z61" s="33">
        <f t="shared" ref="Z61:Z67" si="43">Y61*K61</f>
        <v>0</v>
      </c>
      <c r="AA61" s="10"/>
      <c r="AB61" s="10">
        <f t="shared" ref="AB61:AB67" si="44">IF(IF(A61="☆",L61-S61,M61-S61)&lt;0,0,IF(A61="☆",L61-S61,M61-S61))</f>
        <v>0</v>
      </c>
      <c r="AC61" s="10">
        <f t="shared" ref="AC61:AC67" si="45">IF(IF(B61="☆",(IF(L61&gt;S61,L61-X61,S61-X61)),M61-X61)&lt;0,0,IF(B61="☆",(IF(L61&gt;S61,L61-X61,S61-X61)),M61-X61))</f>
        <v>0</v>
      </c>
      <c r="AD61" s="10"/>
      <c r="AE61" s="10"/>
      <c r="AG61" s="8"/>
    </row>
    <row r="62" spans="1:33" s="7" customFormat="1" x14ac:dyDescent="0.4">
      <c r="A62" s="16" t="str">
        <f t="shared" si="39"/>
        <v>★</v>
      </c>
      <c r="B62" s="16" t="str">
        <f t="shared" si="40"/>
        <v>☆</v>
      </c>
      <c r="C62" s="7">
        <v>11</v>
      </c>
      <c r="D62" s="2">
        <v>43438.436851851853</v>
      </c>
      <c r="E62" s="3" t="s">
        <v>1686</v>
      </c>
      <c r="F62" s="3">
        <v>24672</v>
      </c>
      <c r="G62" s="3" t="s">
        <v>18</v>
      </c>
      <c r="H62" s="3">
        <v>3203</v>
      </c>
      <c r="I62" s="3">
        <v>479</v>
      </c>
      <c r="J62" s="3">
        <v>3</v>
      </c>
      <c r="K62" s="3">
        <v>3</v>
      </c>
      <c r="L62" s="2">
        <v>43438.465555555558</v>
      </c>
      <c r="M62" s="3"/>
      <c r="N62" s="3"/>
      <c r="O62" s="3" t="s">
        <v>63</v>
      </c>
      <c r="P62" s="3" t="s">
        <v>64</v>
      </c>
      <c r="Q62" s="3" t="s">
        <v>55</v>
      </c>
      <c r="R62" s="3" t="s">
        <v>56</v>
      </c>
      <c r="S62" s="2">
        <v>43438.478506944448</v>
      </c>
      <c r="T62" s="3"/>
      <c r="U62" s="2">
        <v>43438.487939814811</v>
      </c>
      <c r="V62" s="3"/>
      <c r="W62" s="2">
        <v>43438.478506944448</v>
      </c>
      <c r="X62" s="2">
        <f t="shared" si="41"/>
        <v>43438.478506944448</v>
      </c>
      <c r="Y62" s="33">
        <f t="shared" si="42"/>
        <v>0</v>
      </c>
      <c r="Z62" s="33">
        <f t="shared" si="43"/>
        <v>0</v>
      </c>
      <c r="AA62" s="10"/>
      <c r="AB62" s="10">
        <f t="shared" si="44"/>
        <v>0</v>
      </c>
      <c r="AC62" s="10">
        <f t="shared" si="45"/>
        <v>0</v>
      </c>
      <c r="AD62" s="10"/>
      <c r="AE62" s="10"/>
    </row>
    <row r="63" spans="1:33" s="7" customFormat="1" x14ac:dyDescent="0.4">
      <c r="A63" s="16" t="str">
        <f t="shared" si="39"/>
        <v>★</v>
      </c>
      <c r="B63" s="16" t="str">
        <f t="shared" si="40"/>
        <v>☆</v>
      </c>
      <c r="C63" s="7">
        <v>11</v>
      </c>
      <c r="D63" s="2">
        <v>43438.491064814814</v>
      </c>
      <c r="E63" s="3" t="s">
        <v>1711</v>
      </c>
      <c r="F63" s="3">
        <v>24711</v>
      </c>
      <c r="G63" s="3" t="s">
        <v>97</v>
      </c>
      <c r="H63" s="3">
        <v>8279</v>
      </c>
      <c r="I63" s="3">
        <v>882</v>
      </c>
      <c r="J63" s="3">
        <v>8</v>
      </c>
      <c r="K63" s="3">
        <v>1</v>
      </c>
      <c r="L63" s="2">
        <v>43438.49119212963</v>
      </c>
      <c r="M63" s="3"/>
      <c r="N63" s="3"/>
      <c r="O63" s="3" t="s">
        <v>53</v>
      </c>
      <c r="P63" s="3" t="s">
        <v>54</v>
      </c>
      <c r="Q63" s="3" t="s">
        <v>70</v>
      </c>
      <c r="R63" s="3" t="s">
        <v>105</v>
      </c>
      <c r="S63" s="2">
        <v>43438.497916666667</v>
      </c>
      <c r="T63" s="3"/>
      <c r="U63" s="2">
        <v>43438.506516203706</v>
      </c>
      <c r="V63" s="3"/>
      <c r="W63" s="2">
        <v>43438.497916666667</v>
      </c>
      <c r="X63" s="2">
        <f t="shared" si="41"/>
        <v>43438.497916666667</v>
      </c>
      <c r="Y63" s="33">
        <f t="shared" si="42"/>
        <v>0</v>
      </c>
      <c r="Z63" s="33">
        <f t="shared" si="43"/>
        <v>0</v>
      </c>
      <c r="AA63" s="10"/>
      <c r="AB63" s="10">
        <f t="shared" si="44"/>
        <v>0</v>
      </c>
      <c r="AC63" s="10">
        <f t="shared" si="45"/>
        <v>0</v>
      </c>
      <c r="AD63" s="10"/>
      <c r="AE63" s="10"/>
    </row>
    <row r="64" spans="1:33" s="7" customFormat="1" x14ac:dyDescent="0.4">
      <c r="A64" s="16" t="str">
        <f t="shared" si="39"/>
        <v>-</v>
      </c>
      <c r="B64" s="16" t="str">
        <f t="shared" si="40"/>
        <v>☆</v>
      </c>
      <c r="C64" s="7">
        <v>11</v>
      </c>
      <c r="D64" s="2">
        <v>43438.49119212963</v>
      </c>
      <c r="E64" s="3" t="s">
        <v>1686</v>
      </c>
      <c r="F64" s="3">
        <v>24712</v>
      </c>
      <c r="G64" s="3" t="s">
        <v>110</v>
      </c>
      <c r="H64" s="3">
        <v>3203</v>
      </c>
      <c r="I64" s="3">
        <v>155</v>
      </c>
      <c r="J64" s="3">
        <v>8</v>
      </c>
      <c r="K64" s="3">
        <v>3</v>
      </c>
      <c r="L64" s="2">
        <v>43438.491365740738</v>
      </c>
      <c r="M64" s="3"/>
      <c r="N64" s="3"/>
      <c r="O64" s="3" t="s">
        <v>55</v>
      </c>
      <c r="P64" s="3" t="s">
        <v>56</v>
      </c>
      <c r="Q64" s="3" t="s">
        <v>63</v>
      </c>
      <c r="R64" s="3" t="s">
        <v>64</v>
      </c>
      <c r="S64" s="2">
        <v>43438.495162037034</v>
      </c>
      <c r="T64" s="3"/>
      <c r="U64" s="2">
        <v>43438.505937499998</v>
      </c>
      <c r="V64" s="3"/>
      <c r="W64" s="3"/>
      <c r="X64" s="2">
        <f t="shared" si="41"/>
        <v>43438.49119212963</v>
      </c>
      <c r="Y64" s="33">
        <f t="shared" si="42"/>
        <v>0</v>
      </c>
      <c r="Z64" s="33">
        <f t="shared" si="43"/>
        <v>0</v>
      </c>
      <c r="AA64" s="10"/>
      <c r="AB64" s="10">
        <f t="shared" si="44"/>
        <v>0</v>
      </c>
      <c r="AC64" s="10">
        <f t="shared" si="45"/>
        <v>3.9699074040981941E-3</v>
      </c>
      <c r="AD64" s="10"/>
      <c r="AE64" s="10"/>
    </row>
    <row r="65" spans="1:31" s="12" customFormat="1" x14ac:dyDescent="0.4">
      <c r="A65" s="17" t="str">
        <f t="shared" si="39"/>
        <v>-</v>
      </c>
      <c r="B65" s="17" t="str">
        <f t="shared" si="40"/>
        <v>☆</v>
      </c>
      <c r="C65" s="12">
        <v>11</v>
      </c>
      <c r="D65" s="4">
        <v>43438.498831018522</v>
      </c>
      <c r="E65" s="5" t="s">
        <v>1712</v>
      </c>
      <c r="F65" s="5">
        <v>24717</v>
      </c>
      <c r="G65" s="5" t="s">
        <v>18</v>
      </c>
      <c r="H65" s="5">
        <v>8282</v>
      </c>
      <c r="I65" s="5">
        <v>263</v>
      </c>
      <c r="J65" s="5">
        <v>11</v>
      </c>
      <c r="K65" s="5">
        <v>1</v>
      </c>
      <c r="L65" s="4">
        <v>43438.499108796299</v>
      </c>
      <c r="M65" s="5"/>
      <c r="N65" s="5"/>
      <c r="O65" s="5" t="s">
        <v>26</v>
      </c>
      <c r="P65" s="5" t="s">
        <v>27</v>
      </c>
      <c r="Q65" s="5" t="s">
        <v>63</v>
      </c>
      <c r="R65" s="5" t="s">
        <v>64</v>
      </c>
      <c r="S65" s="4">
        <v>43438.50613425926</v>
      </c>
      <c r="T65" s="5"/>
      <c r="U65" s="4">
        <v>43438.514062499999</v>
      </c>
      <c r="V65" s="5"/>
      <c r="W65" s="5"/>
      <c r="X65" s="4">
        <f t="shared" si="41"/>
        <v>43438.498831018522</v>
      </c>
      <c r="Y65" s="34">
        <f t="shared" si="42"/>
        <v>0</v>
      </c>
      <c r="Z65" s="34">
        <f t="shared" si="43"/>
        <v>0</v>
      </c>
      <c r="AA65" s="19"/>
      <c r="AB65" s="19">
        <f t="shared" si="44"/>
        <v>0</v>
      </c>
      <c r="AC65" s="19">
        <f t="shared" si="45"/>
        <v>7.3032407381106168E-3</v>
      </c>
      <c r="AD65" s="19"/>
      <c r="AE65" s="19"/>
    </row>
    <row r="66" spans="1:31" s="23" customFormat="1" x14ac:dyDescent="0.4">
      <c r="A66" s="20" t="str">
        <f t="shared" si="39"/>
        <v>★</v>
      </c>
      <c r="B66" s="20" t="str">
        <f t="shared" si="40"/>
        <v>-</v>
      </c>
      <c r="C66" s="23">
        <v>12</v>
      </c>
      <c r="D66" s="22">
        <v>43438.471956018519</v>
      </c>
      <c r="E66" s="21" t="s">
        <v>1702</v>
      </c>
      <c r="F66" s="21">
        <v>24697</v>
      </c>
      <c r="G66" s="21" t="s">
        <v>95</v>
      </c>
      <c r="H66" s="21">
        <v>0</v>
      </c>
      <c r="I66" s="21">
        <v>165</v>
      </c>
      <c r="J66" s="21">
        <v>9</v>
      </c>
      <c r="K66" s="21">
        <v>1</v>
      </c>
      <c r="L66" s="21"/>
      <c r="M66" s="22">
        <v>43438.510416666664</v>
      </c>
      <c r="N66" s="22">
        <v>43438.515162037038</v>
      </c>
      <c r="O66" s="21" t="s">
        <v>66</v>
      </c>
      <c r="P66" s="21" t="s">
        <v>67</v>
      </c>
      <c r="Q66" s="21" t="s">
        <v>59</v>
      </c>
      <c r="R66" s="21" t="s">
        <v>60</v>
      </c>
      <c r="S66" s="22">
        <v>43438.513425925928</v>
      </c>
      <c r="T66" s="22">
        <v>43438.513425925928</v>
      </c>
      <c r="U66" s="22">
        <v>43438.518923611111</v>
      </c>
      <c r="V66" s="22">
        <v>43438.518923611111</v>
      </c>
      <c r="W66" s="22">
        <v>43438.513425925928</v>
      </c>
      <c r="X66" s="22">
        <f t="shared" si="41"/>
        <v>43438.513425925928</v>
      </c>
      <c r="Y66" s="35">
        <f t="shared" si="42"/>
        <v>4.7453703737119213E-3</v>
      </c>
      <c r="Z66" s="35">
        <f t="shared" si="43"/>
        <v>4.7453703737119213E-3</v>
      </c>
      <c r="AA66" s="26">
        <f>SUM(Z66:Z122)</f>
        <v>0.43714120366348652</v>
      </c>
      <c r="AB66" s="26">
        <f t="shared" si="44"/>
        <v>0</v>
      </c>
      <c r="AC66" s="26">
        <f t="shared" si="45"/>
        <v>0</v>
      </c>
      <c r="AD66" s="26">
        <f>AVERAGE(AC66:AC122)</f>
        <v>7.73148148168969E-3</v>
      </c>
      <c r="AE66" s="26">
        <f>MEDIAN(AC66:AC122)</f>
        <v>5.3703703742939979E-3</v>
      </c>
    </row>
    <row r="67" spans="1:31" s="7" customFormat="1" x14ac:dyDescent="0.4">
      <c r="A67" s="16" t="str">
        <f t="shared" si="39"/>
        <v>★</v>
      </c>
      <c r="B67" s="16" t="str">
        <f t="shared" si="40"/>
        <v>-</v>
      </c>
      <c r="C67" s="7">
        <v>12</v>
      </c>
      <c r="D67" s="2">
        <v>43438.474629629629</v>
      </c>
      <c r="E67" s="3" t="s">
        <v>1705</v>
      </c>
      <c r="F67" s="3">
        <v>24700</v>
      </c>
      <c r="G67" s="3" t="s">
        <v>32</v>
      </c>
      <c r="H67" s="3">
        <v>4720</v>
      </c>
      <c r="I67" s="3">
        <v>854</v>
      </c>
      <c r="J67" s="3">
        <v>3</v>
      </c>
      <c r="K67" s="3">
        <v>2</v>
      </c>
      <c r="L67" s="3"/>
      <c r="M67" s="2">
        <v>43438.513310185182</v>
      </c>
      <c r="N67" s="2">
        <v>43438.525729166664</v>
      </c>
      <c r="O67" s="3" t="s">
        <v>43</v>
      </c>
      <c r="P67" s="3" t="s">
        <v>89</v>
      </c>
      <c r="Q67" s="3" t="s">
        <v>63</v>
      </c>
      <c r="R67" s="3" t="s">
        <v>64</v>
      </c>
      <c r="S67" s="2">
        <v>43438.516284722224</v>
      </c>
      <c r="T67" s="2">
        <v>43438.516284722224</v>
      </c>
      <c r="U67" s="2">
        <v>43438.526886574073</v>
      </c>
      <c r="V67" s="2">
        <v>43438.533275462964</v>
      </c>
      <c r="W67" s="2">
        <v>43438.516284722224</v>
      </c>
      <c r="X67" s="2">
        <f t="shared" si="41"/>
        <v>43438.516284722224</v>
      </c>
      <c r="Y67" s="33">
        <f t="shared" si="42"/>
        <v>1.2418981481459923E-2</v>
      </c>
      <c r="Z67" s="33">
        <f t="shared" si="43"/>
        <v>2.4837962962919846E-2</v>
      </c>
      <c r="AA67" s="10"/>
      <c r="AB67" s="10">
        <f t="shared" si="44"/>
        <v>0</v>
      </c>
      <c r="AC67" s="10">
        <f t="shared" si="45"/>
        <v>0</v>
      </c>
      <c r="AD67" s="10"/>
      <c r="AE67" s="10"/>
    </row>
    <row r="68" spans="1:31" s="7" customFormat="1" x14ac:dyDescent="0.4">
      <c r="A68" s="16" t="str">
        <f t="shared" si="32"/>
        <v>-</v>
      </c>
      <c r="B68" s="16" t="str">
        <f t="shared" si="33"/>
        <v>-</v>
      </c>
      <c r="C68" s="7">
        <v>12</v>
      </c>
      <c r="D68" s="2">
        <v>43438.500428240739</v>
      </c>
      <c r="E68" s="3" t="s">
        <v>1714</v>
      </c>
      <c r="F68" s="3">
        <v>24719</v>
      </c>
      <c r="G68" s="3" t="s">
        <v>18</v>
      </c>
      <c r="H68" s="3">
        <v>4860</v>
      </c>
      <c r="I68" s="3">
        <v>43</v>
      </c>
      <c r="J68" s="3">
        <v>13</v>
      </c>
      <c r="K68" s="3">
        <v>2</v>
      </c>
      <c r="L68" s="3"/>
      <c r="M68" s="2">
        <v>43438.505729166667</v>
      </c>
      <c r="N68" s="2">
        <v>43438.519409722219</v>
      </c>
      <c r="O68" s="3" t="s">
        <v>103</v>
      </c>
      <c r="P68" s="3" t="s">
        <v>19</v>
      </c>
      <c r="Q68" s="3" t="s">
        <v>53</v>
      </c>
      <c r="R68" s="3" t="s">
        <v>54</v>
      </c>
      <c r="S68" s="2">
        <v>43438.505937499998</v>
      </c>
      <c r="T68" s="2">
        <v>43438.505937499998</v>
      </c>
      <c r="U68" s="2">
        <v>43438.516076388885</v>
      </c>
      <c r="V68" s="2">
        <v>43438.526736111111</v>
      </c>
      <c r="W68" s="3"/>
      <c r="X68" s="2">
        <f t="shared" si="34"/>
        <v>43438.500428240739</v>
      </c>
      <c r="Y68" s="33">
        <f t="shared" si="35"/>
        <v>1.3680555552127771E-2</v>
      </c>
      <c r="Z68" s="33">
        <f t="shared" si="36"/>
        <v>2.7361111104255542E-2</v>
      </c>
      <c r="AB68" s="10">
        <f t="shared" si="37"/>
        <v>0</v>
      </c>
      <c r="AC68" s="10">
        <f t="shared" si="38"/>
        <v>5.3009259281679988E-3</v>
      </c>
    </row>
    <row r="69" spans="1:31" s="7" customFormat="1" x14ac:dyDescent="0.4">
      <c r="A69" s="16" t="str">
        <f t="shared" ref="A69:A77" si="46">IF(W69&gt;0, "★", "-")</f>
        <v>★</v>
      </c>
      <c r="B69" s="16" t="str">
        <f t="shared" ref="B69:B77" si="47">IF(L69&gt;0, "☆", "-")</f>
        <v>-</v>
      </c>
      <c r="C69" s="7">
        <v>12</v>
      </c>
      <c r="D69" s="2">
        <v>43438.502986111111</v>
      </c>
      <c r="E69" s="3" t="s">
        <v>1684</v>
      </c>
      <c r="F69" s="3">
        <v>24721</v>
      </c>
      <c r="G69" s="3" t="s">
        <v>96</v>
      </c>
      <c r="H69" s="3">
        <v>0</v>
      </c>
      <c r="I69" s="3">
        <v>493</v>
      </c>
      <c r="J69" s="3">
        <v>11</v>
      </c>
      <c r="K69" s="3">
        <v>1</v>
      </c>
      <c r="L69" s="3"/>
      <c r="M69" s="2">
        <v>43438.507476851853</v>
      </c>
      <c r="N69" s="2">
        <v>43438.517696759256</v>
      </c>
      <c r="O69" s="3" t="s">
        <v>103</v>
      </c>
      <c r="P69" s="3" t="s">
        <v>19</v>
      </c>
      <c r="Q69" s="3" t="s">
        <v>22</v>
      </c>
      <c r="R69" s="3" t="s">
        <v>23</v>
      </c>
      <c r="S69" s="2">
        <v>43438.50986111111</v>
      </c>
      <c r="T69" s="2">
        <v>43438.50986111111</v>
      </c>
      <c r="U69" s="2">
        <v>43438.526203703703</v>
      </c>
      <c r="V69" s="2">
        <v>43438.526203703703</v>
      </c>
      <c r="W69" s="2">
        <v>43438.50986111111</v>
      </c>
      <c r="X69" s="2">
        <f t="shared" si="34"/>
        <v>43438.50986111111</v>
      </c>
      <c r="Y69" s="33">
        <f t="shared" si="35"/>
        <v>1.0219907402643003E-2</v>
      </c>
      <c r="Z69" s="33">
        <f t="shared" si="36"/>
        <v>1.0219907402643003E-2</v>
      </c>
      <c r="AA69" s="10"/>
      <c r="AB69" s="10">
        <f t="shared" si="37"/>
        <v>0</v>
      </c>
      <c r="AC69" s="10">
        <f t="shared" si="38"/>
        <v>0</v>
      </c>
      <c r="AD69" s="10"/>
      <c r="AE69" s="10"/>
    </row>
    <row r="70" spans="1:31" s="7" customFormat="1" x14ac:dyDescent="0.4">
      <c r="A70" s="16" t="str">
        <f t="shared" si="46"/>
        <v>★</v>
      </c>
      <c r="B70" s="16" t="str">
        <f t="shared" si="47"/>
        <v>-</v>
      </c>
      <c r="C70" s="7">
        <v>12</v>
      </c>
      <c r="D70" s="2">
        <v>43438.503449074073</v>
      </c>
      <c r="E70" s="3" t="s">
        <v>1716</v>
      </c>
      <c r="F70" s="3">
        <v>24722</v>
      </c>
      <c r="G70" s="3" t="s">
        <v>32</v>
      </c>
      <c r="H70" s="3">
        <v>2754</v>
      </c>
      <c r="I70" s="3">
        <v>375</v>
      </c>
      <c r="J70" s="3">
        <v>2</v>
      </c>
      <c r="K70" s="3">
        <v>1</v>
      </c>
      <c r="L70" s="3"/>
      <c r="M70" s="2">
        <v>43438.511724537035</v>
      </c>
      <c r="N70" s="2">
        <v>43438.522789351853</v>
      </c>
      <c r="O70" s="3" t="s">
        <v>26</v>
      </c>
      <c r="P70" s="3" t="s">
        <v>27</v>
      </c>
      <c r="Q70" s="3" t="s">
        <v>24</v>
      </c>
      <c r="R70" s="3" t="s">
        <v>25</v>
      </c>
      <c r="S70" s="2">
        <v>43438.510381944441</v>
      </c>
      <c r="T70" s="2">
        <v>43438.511203703703</v>
      </c>
      <c r="U70" s="2">
        <v>43438.517210648148</v>
      </c>
      <c r="V70" s="2">
        <v>43438.525902777779</v>
      </c>
      <c r="W70" s="2">
        <v>43438.510381944441</v>
      </c>
      <c r="X70" s="2">
        <f t="shared" si="34"/>
        <v>43438.510381944441</v>
      </c>
      <c r="Y70" s="33">
        <f t="shared" si="35"/>
        <v>1.1064814818382729E-2</v>
      </c>
      <c r="Z70" s="33">
        <f t="shared" si="36"/>
        <v>1.1064814818382729E-2</v>
      </c>
      <c r="AA70" s="10"/>
      <c r="AB70" s="10">
        <f t="shared" si="37"/>
        <v>1.3425925935734995E-3</v>
      </c>
      <c r="AC70" s="10">
        <f t="shared" si="38"/>
        <v>1.3425925935734995E-3</v>
      </c>
      <c r="AD70" s="10"/>
      <c r="AE70" s="10"/>
    </row>
    <row r="71" spans="1:31" s="7" customFormat="1" x14ac:dyDescent="0.4">
      <c r="A71" s="16" t="str">
        <f t="shared" si="46"/>
        <v>★</v>
      </c>
      <c r="B71" s="16" t="str">
        <f t="shared" si="47"/>
        <v>-</v>
      </c>
      <c r="C71" s="7">
        <v>12</v>
      </c>
      <c r="D71" s="2">
        <v>43438.503969907404</v>
      </c>
      <c r="E71" s="3" t="s">
        <v>1686</v>
      </c>
      <c r="F71" s="3">
        <v>24724</v>
      </c>
      <c r="G71" s="3" t="s">
        <v>110</v>
      </c>
      <c r="H71" s="3">
        <v>3203</v>
      </c>
      <c r="I71" s="3">
        <v>431</v>
      </c>
      <c r="J71" s="3">
        <v>1</v>
      </c>
      <c r="K71" s="3">
        <v>3</v>
      </c>
      <c r="L71" s="3"/>
      <c r="M71" s="2">
        <v>43438.510995370372</v>
      </c>
      <c r="N71" s="2">
        <v>43438.516886574071</v>
      </c>
      <c r="O71" s="3" t="s">
        <v>55</v>
      </c>
      <c r="P71" s="3" t="s">
        <v>56</v>
      </c>
      <c r="Q71" s="3" t="s">
        <v>63</v>
      </c>
      <c r="R71" s="3" t="s">
        <v>64</v>
      </c>
      <c r="S71" s="2">
        <v>43438.51090277778</v>
      </c>
      <c r="T71" s="2">
        <v>43438.51090277778</v>
      </c>
      <c r="U71" s="2">
        <v>43438.523854166669</v>
      </c>
      <c r="V71" s="2">
        <v>43438.523854166669</v>
      </c>
      <c r="W71" s="2">
        <v>43438.51090277778</v>
      </c>
      <c r="X71" s="2">
        <f t="shared" si="34"/>
        <v>43438.51090277778</v>
      </c>
      <c r="Y71" s="33">
        <f t="shared" si="35"/>
        <v>5.8912036984111182E-3</v>
      </c>
      <c r="Z71" s="33">
        <f t="shared" si="36"/>
        <v>1.7673611095233355E-2</v>
      </c>
      <c r="AA71" s="10"/>
      <c r="AB71" s="10">
        <f t="shared" si="37"/>
        <v>9.2592592409346253E-5</v>
      </c>
      <c r="AC71" s="10">
        <f t="shared" si="38"/>
        <v>9.2592592409346253E-5</v>
      </c>
      <c r="AD71" s="10"/>
      <c r="AE71" s="10"/>
    </row>
    <row r="72" spans="1:31" s="7" customFormat="1" x14ac:dyDescent="0.4">
      <c r="A72" s="16" t="str">
        <f t="shared" si="46"/>
        <v>-</v>
      </c>
      <c r="B72" s="16" t="str">
        <f t="shared" si="47"/>
        <v>-</v>
      </c>
      <c r="C72" s="7">
        <v>12</v>
      </c>
      <c r="D72" s="2">
        <v>43438.504467592589</v>
      </c>
      <c r="E72" s="3" t="s">
        <v>1507</v>
      </c>
      <c r="F72" s="3">
        <v>24726</v>
      </c>
      <c r="G72" s="3" t="s">
        <v>18</v>
      </c>
      <c r="H72" s="3">
        <v>8225</v>
      </c>
      <c r="I72" s="3">
        <v>783</v>
      </c>
      <c r="J72" s="3">
        <v>2</v>
      </c>
      <c r="K72" s="3">
        <v>1</v>
      </c>
      <c r="L72" s="3"/>
      <c r="M72" s="2">
        <v>43438.510520833333</v>
      </c>
      <c r="N72" s="2">
        <v>43438.518379629626</v>
      </c>
      <c r="O72" s="3" t="s">
        <v>26</v>
      </c>
      <c r="P72" s="3" t="s">
        <v>27</v>
      </c>
      <c r="Q72" s="3" t="s">
        <v>43</v>
      </c>
      <c r="R72" s="3" t="s">
        <v>89</v>
      </c>
      <c r="S72" s="2">
        <v>43438.511689814812</v>
      </c>
      <c r="T72" s="2">
        <v>43438.511689814812</v>
      </c>
      <c r="U72" s="2">
        <v>43438.517754629633</v>
      </c>
      <c r="V72" s="2">
        <v>43438.517754629633</v>
      </c>
      <c r="W72" s="3"/>
      <c r="X72" s="2">
        <f t="shared" si="34"/>
        <v>43438.504467592589</v>
      </c>
      <c r="Y72" s="33">
        <f t="shared" si="35"/>
        <v>7.8587962925666943E-3</v>
      </c>
      <c r="Z72" s="33">
        <f t="shared" si="36"/>
        <v>7.8587962925666943E-3</v>
      </c>
      <c r="AA72" s="10"/>
      <c r="AB72" s="10">
        <f t="shared" si="37"/>
        <v>0</v>
      </c>
      <c r="AC72" s="10">
        <f t="shared" si="38"/>
        <v>6.0532407442224212E-3</v>
      </c>
      <c r="AD72" s="10"/>
      <c r="AE72" s="10"/>
    </row>
    <row r="73" spans="1:31" s="7" customFormat="1" x14ac:dyDescent="0.4">
      <c r="A73" s="16" t="str">
        <f>IF(W73&gt;0, "★", "-")</f>
        <v>★</v>
      </c>
      <c r="B73" s="16" t="str">
        <f>IF(L73&gt;0, "☆", "-")</f>
        <v>-</v>
      </c>
      <c r="C73" s="7">
        <v>12</v>
      </c>
      <c r="D73" s="2">
        <v>43438.506238425929</v>
      </c>
      <c r="E73" s="3" t="s">
        <v>1718</v>
      </c>
      <c r="F73" s="3">
        <v>24729</v>
      </c>
      <c r="G73" s="3" t="s">
        <v>95</v>
      </c>
      <c r="H73" s="3">
        <v>0</v>
      </c>
      <c r="I73" s="3">
        <v>514</v>
      </c>
      <c r="J73" s="3">
        <v>1</v>
      </c>
      <c r="K73" s="3">
        <v>1</v>
      </c>
      <c r="L73" s="3"/>
      <c r="M73" s="2">
        <v>43438.517129629632</v>
      </c>
      <c r="N73" s="2">
        <v>43438.523587962962</v>
      </c>
      <c r="O73" s="3" t="s">
        <v>63</v>
      </c>
      <c r="P73" s="3" t="s">
        <v>64</v>
      </c>
      <c r="Q73" s="3" t="s">
        <v>68</v>
      </c>
      <c r="R73" s="3" t="s">
        <v>69</v>
      </c>
      <c r="S73" s="2">
        <v>43438.523854166669</v>
      </c>
      <c r="T73" s="2">
        <v>43438.523854166669</v>
      </c>
      <c r="U73" s="2">
        <v>43438.536377314813</v>
      </c>
      <c r="V73" s="2">
        <v>43438.536724537036</v>
      </c>
      <c r="W73" s="2">
        <v>43438.513124999998</v>
      </c>
      <c r="X73" s="2">
        <f t="shared" si="34"/>
        <v>43438.513124999998</v>
      </c>
      <c r="Y73" s="33">
        <f t="shared" si="35"/>
        <v>6.4583333296468481E-3</v>
      </c>
      <c r="Z73" s="33">
        <f t="shared" si="36"/>
        <v>6.4583333296468481E-3</v>
      </c>
      <c r="AA73" s="10"/>
      <c r="AB73" s="10">
        <f t="shared" si="37"/>
        <v>0</v>
      </c>
      <c r="AC73" s="10">
        <f t="shared" si="38"/>
        <v>4.0046296344371513E-3</v>
      </c>
      <c r="AD73" s="10"/>
      <c r="AE73" s="10"/>
    </row>
    <row r="74" spans="1:31" s="7" customFormat="1" x14ac:dyDescent="0.4">
      <c r="A74" s="16" t="str">
        <f>IF(W74&gt;0, "★", "-")</f>
        <v>★</v>
      </c>
      <c r="B74" s="16" t="str">
        <f>IF(L74&gt;0, "☆", "-")</f>
        <v>-</v>
      </c>
      <c r="C74" s="7">
        <v>12</v>
      </c>
      <c r="D74" s="2">
        <v>43438.507071759261</v>
      </c>
      <c r="E74" s="3" t="s">
        <v>1540</v>
      </c>
      <c r="F74" s="3">
        <v>24730</v>
      </c>
      <c r="G74" s="3" t="s">
        <v>65</v>
      </c>
      <c r="H74" s="3">
        <v>8220</v>
      </c>
      <c r="I74" s="3">
        <v>620</v>
      </c>
      <c r="J74" s="3">
        <v>13</v>
      </c>
      <c r="K74" s="3">
        <v>2</v>
      </c>
      <c r="L74" s="3"/>
      <c r="M74" s="2">
        <v>43438.514143518521</v>
      </c>
      <c r="N74" s="2">
        <v>43438.527511574073</v>
      </c>
      <c r="O74" s="3" t="s">
        <v>41</v>
      </c>
      <c r="P74" s="3" t="s">
        <v>42</v>
      </c>
      <c r="Q74" s="3" t="s">
        <v>26</v>
      </c>
      <c r="R74" s="3" t="s">
        <v>27</v>
      </c>
      <c r="S74" s="2">
        <v>43438.514467592591</v>
      </c>
      <c r="T74" s="2">
        <v>43438.514467592591</v>
      </c>
      <c r="U74" s="2">
        <v>43438.525185185186</v>
      </c>
      <c r="V74" s="2">
        <v>43438.525185185186</v>
      </c>
      <c r="W74" s="2">
        <v>43438.514004629629</v>
      </c>
      <c r="X74" s="2">
        <f t="shared" si="34"/>
        <v>43438.514004629629</v>
      </c>
      <c r="Y74" s="33">
        <f t="shared" si="35"/>
        <v>1.3368055551836733E-2</v>
      </c>
      <c r="Z74" s="33">
        <f t="shared" si="36"/>
        <v>2.6736111103673466E-2</v>
      </c>
      <c r="AA74" s="10"/>
      <c r="AB74" s="10">
        <f t="shared" si="37"/>
        <v>0</v>
      </c>
      <c r="AC74" s="10">
        <f t="shared" si="38"/>
        <v>1.3888889225199819E-4</v>
      </c>
      <c r="AD74" s="10"/>
      <c r="AE74" s="10"/>
    </row>
    <row r="75" spans="1:31" s="7" customFormat="1" x14ac:dyDescent="0.4">
      <c r="A75" s="16" t="str">
        <f>IF(W75&gt;0, "★", "-")</f>
        <v>-</v>
      </c>
      <c r="B75" s="16" t="str">
        <f>IF(L75&gt;0, "☆", "-")</f>
        <v>-</v>
      </c>
      <c r="C75" s="7">
        <v>12</v>
      </c>
      <c r="D75" s="2">
        <v>43438.510231481479</v>
      </c>
      <c r="E75" s="3" t="s">
        <v>1720</v>
      </c>
      <c r="F75" s="3">
        <v>24732</v>
      </c>
      <c r="G75" s="3" t="s">
        <v>95</v>
      </c>
      <c r="H75" s="3">
        <v>0</v>
      </c>
      <c r="I75" s="3">
        <v>600</v>
      </c>
      <c r="J75" s="3">
        <v>7</v>
      </c>
      <c r="K75" s="3">
        <v>1</v>
      </c>
      <c r="L75" s="3"/>
      <c r="M75" s="2">
        <v>43438.534826388888</v>
      </c>
      <c r="N75" s="2">
        <v>43438.540706018517</v>
      </c>
      <c r="O75" s="3" t="s">
        <v>39</v>
      </c>
      <c r="P75" s="3" t="s">
        <v>40</v>
      </c>
      <c r="Q75" s="3" t="s">
        <v>53</v>
      </c>
      <c r="R75" s="3" t="s">
        <v>54</v>
      </c>
      <c r="S75" s="2">
        <v>43438.53365740741</v>
      </c>
      <c r="T75" s="2">
        <v>43438.535127314812</v>
      </c>
      <c r="U75" s="2">
        <v>43438.539872685185</v>
      </c>
      <c r="V75" s="2">
        <v>43438.542037037034</v>
      </c>
      <c r="W75" s="3"/>
      <c r="X75" s="2">
        <f t="shared" si="34"/>
        <v>43438.510231481479</v>
      </c>
      <c r="Y75" s="33">
        <f t="shared" si="35"/>
        <v>5.8796296289074235E-3</v>
      </c>
      <c r="Z75" s="33">
        <f t="shared" si="36"/>
        <v>5.8796296289074235E-3</v>
      </c>
      <c r="AA75" s="29"/>
      <c r="AB75" s="10">
        <f t="shared" si="37"/>
        <v>1.1689814782585017E-3</v>
      </c>
      <c r="AC75" s="10">
        <f t="shared" si="38"/>
        <v>2.4594907408754807E-2</v>
      </c>
      <c r="AD75" s="10"/>
      <c r="AE75" s="10"/>
    </row>
    <row r="76" spans="1:31" s="7" customFormat="1" x14ac:dyDescent="0.4">
      <c r="A76" s="16" t="str">
        <f t="shared" si="46"/>
        <v>★</v>
      </c>
      <c r="B76" s="16" t="str">
        <f t="shared" si="47"/>
        <v>-</v>
      </c>
      <c r="C76" s="7">
        <v>12</v>
      </c>
      <c r="D76" s="2">
        <v>43438.510509259257</v>
      </c>
      <c r="E76" s="3" t="s">
        <v>1706</v>
      </c>
      <c r="F76" s="3">
        <v>24734</v>
      </c>
      <c r="G76" s="3" t="s">
        <v>32</v>
      </c>
      <c r="H76" s="3">
        <v>6064</v>
      </c>
      <c r="I76" s="3">
        <v>445</v>
      </c>
      <c r="J76" s="3">
        <v>3</v>
      </c>
      <c r="K76" s="3">
        <v>2</v>
      </c>
      <c r="L76" s="3"/>
      <c r="M76" s="2">
        <v>43438.51489583333</v>
      </c>
      <c r="N76" s="2">
        <v>43438.521006944444</v>
      </c>
      <c r="O76" s="3" t="s">
        <v>43</v>
      </c>
      <c r="P76" s="3" t="s">
        <v>89</v>
      </c>
      <c r="Q76" s="3" t="s">
        <v>103</v>
      </c>
      <c r="R76" s="3" t="s">
        <v>19</v>
      </c>
      <c r="S76" s="2">
        <v>43438.517453703702</v>
      </c>
      <c r="T76" s="2">
        <v>43438.517453703702</v>
      </c>
      <c r="U76" s="2">
        <v>43438.526273148149</v>
      </c>
      <c r="V76" s="2">
        <v>43438.526273148149</v>
      </c>
      <c r="W76" s="2">
        <v>43438.517453703702</v>
      </c>
      <c r="X76" s="2">
        <f t="shared" si="34"/>
        <v>43438.517453703702</v>
      </c>
      <c r="Y76" s="33">
        <f t="shared" si="35"/>
        <v>6.1111111135687679E-3</v>
      </c>
      <c r="Z76" s="33">
        <f t="shared" si="36"/>
        <v>1.2222222227137536E-2</v>
      </c>
      <c r="AA76" s="10"/>
      <c r="AB76" s="10">
        <f t="shared" si="37"/>
        <v>0</v>
      </c>
      <c r="AC76" s="10">
        <f t="shared" si="38"/>
        <v>0</v>
      </c>
      <c r="AD76" s="10"/>
      <c r="AE76" s="10"/>
    </row>
    <row r="77" spans="1:31" s="7" customFormat="1" x14ac:dyDescent="0.4">
      <c r="A77" s="16" t="str">
        <f t="shared" si="46"/>
        <v>★</v>
      </c>
      <c r="B77" s="16" t="str">
        <f t="shared" si="47"/>
        <v>-</v>
      </c>
      <c r="C77" s="7">
        <v>12</v>
      </c>
      <c r="D77" s="2">
        <v>43438.511956018519</v>
      </c>
      <c r="E77" s="3" t="s">
        <v>1721</v>
      </c>
      <c r="F77" s="3">
        <v>24735</v>
      </c>
      <c r="G77" s="3" t="s">
        <v>32</v>
      </c>
      <c r="H77" s="3">
        <v>1457</v>
      </c>
      <c r="I77" s="3">
        <v>323</v>
      </c>
      <c r="J77" s="3">
        <v>4</v>
      </c>
      <c r="K77" s="3">
        <v>2</v>
      </c>
      <c r="L77" s="3"/>
      <c r="M77" s="2">
        <v>43438.518935185188</v>
      </c>
      <c r="N77" s="2">
        <v>43438.53434027778</v>
      </c>
      <c r="O77" s="3" t="s">
        <v>61</v>
      </c>
      <c r="P77" s="3" t="s">
        <v>62</v>
      </c>
      <c r="Q77" s="3" t="s">
        <v>39</v>
      </c>
      <c r="R77" s="3" t="s">
        <v>40</v>
      </c>
      <c r="S77" s="2">
        <v>43438.521261574075</v>
      </c>
      <c r="T77" s="2">
        <v>43438.521261574075</v>
      </c>
      <c r="U77" s="2">
        <v>43438.534398148149</v>
      </c>
      <c r="V77" s="2">
        <v>43438.541550925926</v>
      </c>
      <c r="W77" s="2">
        <v>43438.518888888888</v>
      </c>
      <c r="X77" s="2">
        <f t="shared" si="34"/>
        <v>43438.518888888888</v>
      </c>
      <c r="Y77" s="33">
        <f t="shared" si="35"/>
        <v>1.5405092592118308E-2</v>
      </c>
      <c r="Z77" s="33">
        <f t="shared" si="36"/>
        <v>3.0810185184236616E-2</v>
      </c>
      <c r="AA77" s="10"/>
      <c r="AB77" s="10">
        <f t="shared" si="37"/>
        <v>0</v>
      </c>
      <c r="AC77" s="10">
        <f t="shared" si="38"/>
        <v>4.6296299842651933E-5</v>
      </c>
      <c r="AD77" s="10"/>
      <c r="AE77" s="10"/>
    </row>
    <row r="78" spans="1:31" s="7" customFormat="1" x14ac:dyDescent="0.4">
      <c r="A78" s="16" t="str">
        <f t="shared" ref="A78:A87" si="48">IF(W78&gt;0, "★", "-")</f>
        <v>-</v>
      </c>
      <c r="B78" s="16" t="str">
        <f t="shared" si="27"/>
        <v>-</v>
      </c>
      <c r="C78" s="7">
        <v>12</v>
      </c>
      <c r="D78" s="2">
        <v>43438.514224537037</v>
      </c>
      <c r="E78" s="3" t="s">
        <v>1723</v>
      </c>
      <c r="F78" s="3">
        <v>24739</v>
      </c>
      <c r="G78" s="3" t="s">
        <v>95</v>
      </c>
      <c r="H78" s="3">
        <v>0</v>
      </c>
      <c r="I78" s="3">
        <v>615</v>
      </c>
      <c r="J78" s="3">
        <v>2</v>
      </c>
      <c r="K78" s="3">
        <v>2</v>
      </c>
      <c r="L78" s="3"/>
      <c r="M78" s="2">
        <v>43438.527060185188</v>
      </c>
      <c r="N78" s="2">
        <v>43438.53052083333</v>
      </c>
      <c r="O78" s="3" t="s">
        <v>20</v>
      </c>
      <c r="P78" s="3" t="s">
        <v>21</v>
      </c>
      <c r="Q78" s="3" t="s">
        <v>39</v>
      </c>
      <c r="R78" s="3" t="s">
        <v>40</v>
      </c>
      <c r="S78" s="2">
        <v>43438.530289351853</v>
      </c>
      <c r="T78" s="2">
        <v>43438.530289351853</v>
      </c>
      <c r="U78" s="2">
        <v>43438.537812499999</v>
      </c>
      <c r="V78" s="2">
        <v>43438.537812499999</v>
      </c>
      <c r="W78" s="3"/>
      <c r="X78" s="2">
        <f t="shared" si="34"/>
        <v>43438.514224537037</v>
      </c>
      <c r="Y78" s="33">
        <f t="shared" si="35"/>
        <v>3.4606481422088109E-3</v>
      </c>
      <c r="Z78" s="33">
        <f t="shared" si="36"/>
        <v>6.9212962844176218E-3</v>
      </c>
      <c r="AA78" s="10"/>
      <c r="AB78" s="10">
        <f t="shared" si="37"/>
        <v>0</v>
      </c>
      <c r="AC78" s="10">
        <f t="shared" si="38"/>
        <v>1.283564815093996E-2</v>
      </c>
      <c r="AD78" s="10"/>
      <c r="AE78" s="10"/>
    </row>
    <row r="79" spans="1:31" s="7" customFormat="1" x14ac:dyDescent="0.4">
      <c r="A79" s="16" t="str">
        <f>IF(W79&gt;0, "★", "-")</f>
        <v>-</v>
      </c>
      <c r="B79" s="16" t="str">
        <f>IF(L79&gt;0, "☆", "-")</f>
        <v>-</v>
      </c>
      <c r="C79" s="7">
        <v>12</v>
      </c>
      <c r="D79" s="2">
        <v>43438.514722222222</v>
      </c>
      <c r="E79" s="3" t="s">
        <v>1711</v>
      </c>
      <c r="F79" s="3">
        <v>24740</v>
      </c>
      <c r="G79" s="3" t="s">
        <v>97</v>
      </c>
      <c r="H79" s="3">
        <v>8279</v>
      </c>
      <c r="I79" s="3">
        <v>196</v>
      </c>
      <c r="J79" s="3">
        <v>4</v>
      </c>
      <c r="K79" s="3">
        <v>2</v>
      </c>
      <c r="L79" s="3"/>
      <c r="M79" s="2">
        <v>43438.527731481481</v>
      </c>
      <c r="N79" s="2">
        <v>43438.530358796299</v>
      </c>
      <c r="O79" s="3" t="s">
        <v>70</v>
      </c>
      <c r="P79" s="3" t="s">
        <v>105</v>
      </c>
      <c r="Q79" s="3" t="s">
        <v>103</v>
      </c>
      <c r="R79" s="3" t="s">
        <v>19</v>
      </c>
      <c r="S79" s="2">
        <v>43438.528263888889</v>
      </c>
      <c r="T79" s="2">
        <v>43438.528263888889</v>
      </c>
      <c r="U79" s="2">
        <v>43438.53361111111</v>
      </c>
      <c r="V79" s="2">
        <v>43438.53361111111</v>
      </c>
      <c r="W79" s="3"/>
      <c r="X79" s="2">
        <f t="shared" si="34"/>
        <v>43438.514722222222</v>
      </c>
      <c r="Y79" s="33">
        <f t="shared" si="35"/>
        <v>2.6273148178006522E-3</v>
      </c>
      <c r="Z79" s="33">
        <f t="shared" si="36"/>
        <v>5.2546296356013045E-3</v>
      </c>
      <c r="AA79" s="10"/>
      <c r="AB79" s="10">
        <f t="shared" si="37"/>
        <v>0</v>
      </c>
      <c r="AC79" s="10">
        <f t="shared" si="38"/>
        <v>1.3009259258979E-2</v>
      </c>
      <c r="AD79" s="10"/>
      <c r="AE79" s="10"/>
    </row>
    <row r="80" spans="1:31" s="7" customFormat="1" x14ac:dyDescent="0.4">
      <c r="A80" s="16" t="str">
        <f>IF(W80&gt;0, "★", "-")</f>
        <v>-</v>
      </c>
      <c r="B80" s="16" t="str">
        <f>IF(L80&gt;0, "☆", "-")</f>
        <v>-</v>
      </c>
      <c r="C80" s="7">
        <v>12</v>
      </c>
      <c r="D80" s="2">
        <v>43438.519004629627</v>
      </c>
      <c r="E80" s="3" t="s">
        <v>1690</v>
      </c>
      <c r="F80" s="3">
        <v>24744</v>
      </c>
      <c r="G80" s="3" t="s">
        <v>18</v>
      </c>
      <c r="H80" s="3">
        <v>4380</v>
      </c>
      <c r="I80" s="3">
        <v>304</v>
      </c>
      <c r="J80" s="3">
        <v>1</v>
      </c>
      <c r="K80" s="3">
        <v>2</v>
      </c>
      <c r="L80" s="3"/>
      <c r="M80" s="2">
        <v>43438.528136574074</v>
      </c>
      <c r="N80" s="2">
        <v>43438.535578703704</v>
      </c>
      <c r="O80" s="3" t="s">
        <v>26</v>
      </c>
      <c r="P80" s="3" t="s">
        <v>27</v>
      </c>
      <c r="Q80" s="3" t="s">
        <v>61</v>
      </c>
      <c r="R80" s="3" t="s">
        <v>62</v>
      </c>
      <c r="S80" s="2">
        <v>43438.532847222225</v>
      </c>
      <c r="T80" s="2">
        <v>43438.532847222225</v>
      </c>
      <c r="U80" s="2">
        <v>43438.544351851851</v>
      </c>
      <c r="V80" s="2">
        <v>43438.544351851851</v>
      </c>
      <c r="W80" s="3"/>
      <c r="X80" s="2">
        <f t="shared" si="34"/>
        <v>43438.519004629627</v>
      </c>
      <c r="Y80" s="33">
        <f t="shared" si="35"/>
        <v>7.442129630362615E-3</v>
      </c>
      <c r="Z80" s="33">
        <f t="shared" si="36"/>
        <v>1.488425926072523E-2</v>
      </c>
      <c r="AA80" s="10"/>
      <c r="AB80" s="10">
        <f t="shared" si="37"/>
        <v>0</v>
      </c>
      <c r="AC80" s="10">
        <f t="shared" si="38"/>
        <v>9.1319444472901523E-3</v>
      </c>
      <c r="AD80" s="10"/>
      <c r="AE80" s="10"/>
    </row>
    <row r="81" spans="1:31" s="7" customFormat="1" x14ac:dyDescent="0.4">
      <c r="A81" s="16" t="str">
        <f t="shared" si="48"/>
        <v>-</v>
      </c>
      <c r="B81" s="16" t="str">
        <f t="shared" si="27"/>
        <v>-</v>
      </c>
      <c r="C81" s="7">
        <v>12</v>
      </c>
      <c r="D81" s="2">
        <v>43438.519548611112</v>
      </c>
      <c r="E81" s="3" t="s">
        <v>1725</v>
      </c>
      <c r="F81" s="3">
        <v>24745</v>
      </c>
      <c r="G81" s="3" t="s">
        <v>32</v>
      </c>
      <c r="H81" s="3">
        <v>5422</v>
      </c>
      <c r="I81" s="3">
        <v>212</v>
      </c>
      <c r="J81" s="3">
        <v>11</v>
      </c>
      <c r="K81" s="3">
        <v>1</v>
      </c>
      <c r="L81" s="3"/>
      <c r="M81" s="2">
        <v>43438.523854166669</v>
      </c>
      <c r="N81" s="2">
        <v>43438.525775462964</v>
      </c>
      <c r="O81" s="3" t="s">
        <v>63</v>
      </c>
      <c r="P81" s="3" t="s">
        <v>64</v>
      </c>
      <c r="Q81" s="3" t="s">
        <v>22</v>
      </c>
      <c r="R81" s="3" t="s">
        <v>23</v>
      </c>
      <c r="S81" s="2">
        <v>43438.522476851853</v>
      </c>
      <c r="T81" s="2">
        <v>43438.522476851853</v>
      </c>
      <c r="U81" s="2">
        <v>43438.52648148148</v>
      </c>
      <c r="V81" s="2">
        <v>43438.52648148148</v>
      </c>
      <c r="W81" s="3"/>
      <c r="X81" s="2">
        <f t="shared" si="34"/>
        <v>43438.519548611112</v>
      </c>
      <c r="Y81" s="33">
        <f t="shared" si="35"/>
        <v>1.9212962943129241E-3</v>
      </c>
      <c r="Z81" s="33">
        <f t="shared" si="36"/>
        <v>1.9212962943129241E-3</v>
      </c>
      <c r="AA81" s="10"/>
      <c r="AB81" s="10">
        <f t="shared" si="37"/>
        <v>1.377314816636499E-3</v>
      </c>
      <c r="AC81" s="10">
        <f t="shared" si="38"/>
        <v>4.3055555579485372E-3</v>
      </c>
      <c r="AD81" s="10"/>
      <c r="AE81" s="10"/>
    </row>
    <row r="82" spans="1:31" s="7" customFormat="1" x14ac:dyDescent="0.4">
      <c r="A82" s="16" t="str">
        <f t="shared" si="48"/>
        <v>-</v>
      </c>
      <c r="B82" s="16" t="str">
        <f t="shared" si="27"/>
        <v>-</v>
      </c>
      <c r="C82" s="7">
        <v>12</v>
      </c>
      <c r="D82" s="2">
        <v>43438.520092592589</v>
      </c>
      <c r="E82" s="3" t="s">
        <v>1617</v>
      </c>
      <c r="F82" s="3">
        <v>24746</v>
      </c>
      <c r="G82" s="3" t="s">
        <v>95</v>
      </c>
      <c r="H82" s="3">
        <v>0</v>
      </c>
      <c r="I82" s="3">
        <v>314</v>
      </c>
      <c r="J82" s="3">
        <v>3</v>
      </c>
      <c r="K82" s="3">
        <v>2</v>
      </c>
      <c r="L82" s="3"/>
      <c r="M82" s="2">
        <v>43438.529317129629</v>
      </c>
      <c r="N82" s="2">
        <v>43438.542384259257</v>
      </c>
      <c r="O82" s="3" t="s">
        <v>57</v>
      </c>
      <c r="P82" s="3" t="s">
        <v>58</v>
      </c>
      <c r="Q82" s="3" t="s">
        <v>53</v>
      </c>
      <c r="R82" s="3" t="s">
        <v>54</v>
      </c>
      <c r="S82" s="2">
        <v>43438.532569444447</v>
      </c>
      <c r="T82" s="2">
        <v>43438.532569444447</v>
      </c>
      <c r="U82" s="2">
        <v>43438.544444444444</v>
      </c>
      <c r="V82" s="2">
        <v>43438.554375</v>
      </c>
      <c r="W82" s="3"/>
      <c r="X82" s="2">
        <f t="shared" si="34"/>
        <v>43438.520092592589</v>
      </c>
      <c r="Y82" s="33">
        <f t="shared" si="35"/>
        <v>1.3067129628325347E-2</v>
      </c>
      <c r="Z82" s="33">
        <f t="shared" si="36"/>
        <v>2.6134259256650694E-2</v>
      </c>
      <c r="AA82" s="10"/>
      <c r="AB82" s="10">
        <f t="shared" si="37"/>
        <v>0</v>
      </c>
      <c r="AC82" s="10">
        <f t="shared" si="38"/>
        <v>9.2245370396994986E-3</v>
      </c>
      <c r="AD82" s="10"/>
      <c r="AE82" s="10"/>
    </row>
    <row r="83" spans="1:31" s="7" customFormat="1" x14ac:dyDescent="0.4">
      <c r="A83" s="16" t="str">
        <f t="shared" si="48"/>
        <v>★</v>
      </c>
      <c r="B83" s="16" t="str">
        <f>IF(L83&gt;0, "☆", "-")</f>
        <v>-</v>
      </c>
      <c r="C83" s="7">
        <v>12</v>
      </c>
      <c r="D83" s="2">
        <v>43438.521597222221</v>
      </c>
      <c r="E83" s="3" t="s">
        <v>1443</v>
      </c>
      <c r="F83" s="3">
        <v>24748</v>
      </c>
      <c r="G83" s="3" t="s">
        <v>18</v>
      </c>
      <c r="H83" s="3">
        <v>6363</v>
      </c>
      <c r="I83" s="3">
        <v>46</v>
      </c>
      <c r="J83" s="3">
        <v>5</v>
      </c>
      <c r="K83" s="3">
        <v>3</v>
      </c>
      <c r="L83" s="3"/>
      <c r="M83" s="2">
        <v>43438.525567129633</v>
      </c>
      <c r="N83" s="2">
        <v>43438.530104166668</v>
      </c>
      <c r="O83" s="3" t="s">
        <v>73</v>
      </c>
      <c r="P83" s="3" t="s">
        <v>74</v>
      </c>
      <c r="Q83" s="3" t="s">
        <v>43</v>
      </c>
      <c r="R83" s="3" t="s">
        <v>89</v>
      </c>
      <c r="S83" s="2">
        <v>43438.52853009259</v>
      </c>
      <c r="T83" s="2">
        <v>43438.52853009259</v>
      </c>
      <c r="U83" s="2">
        <v>43438.538518518515</v>
      </c>
      <c r="V83" s="2">
        <v>43438.538518518515</v>
      </c>
      <c r="W83" s="2">
        <v>43438.52853009259</v>
      </c>
      <c r="X83" s="2">
        <f t="shared" si="34"/>
        <v>43438.52853009259</v>
      </c>
      <c r="Y83" s="33">
        <f t="shared" si="35"/>
        <v>4.537037035333924E-3</v>
      </c>
      <c r="Z83" s="33">
        <f t="shared" si="36"/>
        <v>1.3611111106001772E-2</v>
      </c>
      <c r="AA83" s="10"/>
      <c r="AB83" s="10">
        <f t="shared" si="37"/>
        <v>0</v>
      </c>
      <c r="AC83" s="10">
        <f t="shared" si="38"/>
        <v>0</v>
      </c>
      <c r="AD83" s="10"/>
      <c r="AE83" s="10"/>
    </row>
    <row r="84" spans="1:31" s="7" customFormat="1" x14ac:dyDescent="0.4">
      <c r="A84" s="16" t="str">
        <f t="shared" si="48"/>
        <v>-</v>
      </c>
      <c r="B84" s="16" t="str">
        <f>IF(L84&gt;0, "☆", "-")</f>
        <v>-</v>
      </c>
      <c r="C84" s="7">
        <v>12</v>
      </c>
      <c r="D84" s="2">
        <v>43438.522372685184</v>
      </c>
      <c r="E84" s="3" t="s">
        <v>1726</v>
      </c>
      <c r="F84" s="3">
        <v>24749</v>
      </c>
      <c r="G84" s="3" t="s">
        <v>96</v>
      </c>
      <c r="H84" s="3">
        <v>0</v>
      </c>
      <c r="I84" s="3">
        <v>565</v>
      </c>
      <c r="J84" s="3">
        <v>15</v>
      </c>
      <c r="K84" s="3">
        <v>1</v>
      </c>
      <c r="L84" s="3"/>
      <c r="M84" s="2">
        <v>43438.526979166665</v>
      </c>
      <c r="N84" s="2">
        <v>43438.533310185187</v>
      </c>
      <c r="O84" s="3" t="s">
        <v>59</v>
      </c>
      <c r="P84" s="3" t="s">
        <v>60</v>
      </c>
      <c r="Q84" s="3" t="s">
        <v>33</v>
      </c>
      <c r="R84" s="3" t="s">
        <v>34</v>
      </c>
      <c r="S84" s="2">
        <v>43438.527997685182</v>
      </c>
      <c r="T84" s="2">
        <v>43438.528333333335</v>
      </c>
      <c r="U84" s="2">
        <v>43438.538541666669</v>
      </c>
      <c r="V84" s="2">
        <v>43438.538877314815</v>
      </c>
      <c r="W84" s="3"/>
      <c r="X84" s="2">
        <f t="shared" si="34"/>
        <v>43438.522372685184</v>
      </c>
      <c r="Y84" s="33">
        <f t="shared" si="35"/>
        <v>6.33101852145046E-3</v>
      </c>
      <c r="Z84" s="33">
        <f t="shared" si="36"/>
        <v>6.33101852145046E-3</v>
      </c>
      <c r="AA84" s="10"/>
      <c r="AB84" s="10">
        <f t="shared" si="37"/>
        <v>0</v>
      </c>
      <c r="AC84" s="10">
        <f t="shared" si="38"/>
        <v>4.6064814814599231E-3</v>
      </c>
      <c r="AD84" s="10"/>
      <c r="AE84" s="10"/>
    </row>
    <row r="85" spans="1:31" s="7" customFormat="1" x14ac:dyDescent="0.4">
      <c r="A85" s="16" t="str">
        <f t="shared" si="48"/>
        <v>★</v>
      </c>
      <c r="B85" s="16" t="str">
        <f t="shared" si="27"/>
        <v>-</v>
      </c>
      <c r="C85" s="7">
        <v>12</v>
      </c>
      <c r="D85" s="2">
        <v>43438.52306712963</v>
      </c>
      <c r="E85" s="3" t="s">
        <v>1708</v>
      </c>
      <c r="F85" s="3">
        <v>24750</v>
      </c>
      <c r="G85" s="3" t="s">
        <v>65</v>
      </c>
      <c r="H85" s="3">
        <v>3654</v>
      </c>
      <c r="I85" s="3">
        <v>183</v>
      </c>
      <c r="J85" s="3">
        <v>6</v>
      </c>
      <c r="K85" s="3">
        <v>2</v>
      </c>
      <c r="L85" s="3"/>
      <c r="M85" s="2">
        <v>43438.529074074075</v>
      </c>
      <c r="N85" s="2">
        <v>43438.533113425925</v>
      </c>
      <c r="O85" s="3" t="s">
        <v>22</v>
      </c>
      <c r="P85" s="3" t="s">
        <v>23</v>
      </c>
      <c r="Q85" s="3" t="s">
        <v>36</v>
      </c>
      <c r="R85" s="3" t="s">
        <v>37</v>
      </c>
      <c r="S85" s="2">
        <v>43438.531134259261</v>
      </c>
      <c r="T85" s="2">
        <v>43438.531134259261</v>
      </c>
      <c r="U85" s="2">
        <v>43438.540370370371</v>
      </c>
      <c r="V85" s="2">
        <v>43438.542546296296</v>
      </c>
      <c r="W85" s="2">
        <v>43438.530011574076</v>
      </c>
      <c r="X85" s="2">
        <f t="shared" si="34"/>
        <v>43438.530011574076</v>
      </c>
      <c r="Y85" s="33">
        <f t="shared" si="35"/>
        <v>4.0393518502241932E-3</v>
      </c>
      <c r="Z85" s="33">
        <f t="shared" si="36"/>
        <v>8.0787037004483864E-3</v>
      </c>
      <c r="AA85" s="10"/>
      <c r="AB85" s="10">
        <f t="shared" si="37"/>
        <v>0</v>
      </c>
      <c r="AC85" s="10">
        <f t="shared" si="38"/>
        <v>0</v>
      </c>
      <c r="AD85" s="10"/>
      <c r="AE85" s="10"/>
    </row>
    <row r="86" spans="1:31" s="7" customFormat="1" x14ac:dyDescent="0.4">
      <c r="A86" s="16" t="str">
        <f>IF(W86&gt;0, "★", "-")</f>
        <v>-</v>
      </c>
      <c r="B86" s="16" t="str">
        <f>IF(L86&gt;0, "☆", "-")</f>
        <v>-</v>
      </c>
      <c r="C86" s="7">
        <v>12</v>
      </c>
      <c r="D86" s="2">
        <v>43438.524756944447</v>
      </c>
      <c r="E86" s="3" t="s">
        <v>1707</v>
      </c>
      <c r="F86" s="3">
        <v>24752</v>
      </c>
      <c r="G86" s="3" t="s">
        <v>32</v>
      </c>
      <c r="H86" s="3">
        <v>3790</v>
      </c>
      <c r="I86" s="3">
        <v>671</v>
      </c>
      <c r="J86" s="3">
        <v>2</v>
      </c>
      <c r="K86" s="3">
        <v>5</v>
      </c>
      <c r="L86" s="3"/>
      <c r="M86" s="2">
        <v>43438.535752314812</v>
      </c>
      <c r="N86" s="2">
        <v>43438.545787037037</v>
      </c>
      <c r="O86" s="3" t="s">
        <v>43</v>
      </c>
      <c r="P86" s="3" t="s">
        <v>89</v>
      </c>
      <c r="Q86" s="3" t="s">
        <v>63</v>
      </c>
      <c r="R86" s="3" t="s">
        <v>64</v>
      </c>
      <c r="S86" s="2">
        <v>43438.541770833333</v>
      </c>
      <c r="T86" s="2">
        <v>43438.541770833333</v>
      </c>
      <c r="U86" s="2">
        <v>43438.556759259256</v>
      </c>
      <c r="V86" s="2">
        <v>43438.556759259256</v>
      </c>
      <c r="W86" s="3"/>
      <c r="X86" s="2">
        <f t="shared" si="34"/>
        <v>43438.524756944447</v>
      </c>
      <c r="Y86" s="33">
        <f t="shared" si="35"/>
        <v>1.0034722225100268E-2</v>
      </c>
      <c r="Z86" s="33">
        <f t="shared" si="36"/>
        <v>5.0173611125501338E-2</v>
      </c>
      <c r="AA86" s="10"/>
      <c r="AB86" s="10">
        <f t="shared" si="37"/>
        <v>0</v>
      </c>
      <c r="AC86" s="10">
        <f t="shared" si="38"/>
        <v>1.0995370364980772E-2</v>
      </c>
      <c r="AD86" s="10"/>
      <c r="AE86" s="10"/>
    </row>
    <row r="87" spans="1:31" s="7" customFormat="1" x14ac:dyDescent="0.4">
      <c r="A87" s="16" t="str">
        <f t="shared" si="48"/>
        <v>-</v>
      </c>
      <c r="B87" s="16" t="str">
        <f t="shared" si="27"/>
        <v>-</v>
      </c>
      <c r="C87" s="7">
        <v>12</v>
      </c>
      <c r="D87" s="2">
        <v>43438.53087962963</v>
      </c>
      <c r="E87" s="3" t="s">
        <v>1671</v>
      </c>
      <c r="F87" s="3">
        <v>24754</v>
      </c>
      <c r="G87" s="3" t="s">
        <v>65</v>
      </c>
      <c r="H87" s="3">
        <v>5287</v>
      </c>
      <c r="I87" s="3">
        <v>135</v>
      </c>
      <c r="J87" s="3">
        <v>5</v>
      </c>
      <c r="K87" s="3">
        <v>1</v>
      </c>
      <c r="L87" s="3"/>
      <c r="M87" s="2">
        <v>43438.533414351848</v>
      </c>
      <c r="N87" s="2">
        <v>43438.544212962966</v>
      </c>
      <c r="O87" s="3" t="s">
        <v>41</v>
      </c>
      <c r="P87" s="3" t="s">
        <v>42</v>
      </c>
      <c r="Q87" s="3" t="s">
        <v>103</v>
      </c>
      <c r="R87" s="3" t="s">
        <v>19</v>
      </c>
      <c r="S87" s="2">
        <v>43438.532453703701</v>
      </c>
      <c r="T87" s="2">
        <v>43438.532557870371</v>
      </c>
      <c r="U87" s="2">
        <v>43438.542916666665</v>
      </c>
      <c r="V87" s="2">
        <v>43438.545219907406</v>
      </c>
      <c r="W87" s="3"/>
      <c r="X87" s="2">
        <f t="shared" si="34"/>
        <v>43438.53087962963</v>
      </c>
      <c r="Y87" s="33">
        <f t="shared" si="35"/>
        <v>1.0798611117934342E-2</v>
      </c>
      <c r="Z87" s="33">
        <f t="shared" si="36"/>
        <v>1.0798611117934342E-2</v>
      </c>
      <c r="AA87" s="10"/>
      <c r="AB87" s="10">
        <f t="shared" si="37"/>
        <v>9.6064814715646207E-4</v>
      </c>
      <c r="AC87" s="10">
        <f t="shared" si="38"/>
        <v>2.5347222181153484E-3</v>
      </c>
      <c r="AD87" s="10"/>
      <c r="AE87" s="10"/>
    </row>
    <row r="88" spans="1:31" s="7" customFormat="1" x14ac:dyDescent="0.4">
      <c r="A88" s="16" t="str">
        <f>IF(W88&gt;0, "★", "-")</f>
        <v>-</v>
      </c>
      <c r="B88" s="16" t="str">
        <f>IF(L88&gt;0, "☆", "-")</f>
        <v>-</v>
      </c>
      <c r="C88" s="7">
        <v>12</v>
      </c>
      <c r="D88" s="2">
        <v>43438.531145833331</v>
      </c>
      <c r="E88" s="3" t="s">
        <v>1685</v>
      </c>
      <c r="F88" s="3">
        <v>24755</v>
      </c>
      <c r="G88" s="3" t="s">
        <v>96</v>
      </c>
      <c r="H88" s="3">
        <v>0</v>
      </c>
      <c r="I88" s="3">
        <v>548</v>
      </c>
      <c r="J88" s="3">
        <v>3</v>
      </c>
      <c r="K88" s="3">
        <v>1</v>
      </c>
      <c r="L88" s="3"/>
      <c r="M88" s="2">
        <v>43438.535833333335</v>
      </c>
      <c r="N88" s="2">
        <v>43438.538819444446</v>
      </c>
      <c r="O88" s="3" t="s">
        <v>88</v>
      </c>
      <c r="P88" s="3" t="s">
        <v>35</v>
      </c>
      <c r="Q88" s="3" t="s">
        <v>48</v>
      </c>
      <c r="R88" s="3" t="s">
        <v>49</v>
      </c>
      <c r="S88" s="2">
        <v>43438.534699074073</v>
      </c>
      <c r="T88" s="2">
        <v>43438.534699074073</v>
      </c>
      <c r="U88" s="2">
        <v>43438.537361111114</v>
      </c>
      <c r="V88" s="2">
        <v>43438.537361111114</v>
      </c>
      <c r="W88" s="3"/>
      <c r="X88" s="2">
        <f t="shared" si="34"/>
        <v>43438.531145833331</v>
      </c>
      <c r="Y88" s="33">
        <f t="shared" si="35"/>
        <v>2.9861111106583849E-3</v>
      </c>
      <c r="Z88" s="33">
        <f t="shared" si="36"/>
        <v>2.9861111106583849E-3</v>
      </c>
      <c r="AA88" s="10"/>
      <c r="AB88" s="10">
        <f t="shared" si="37"/>
        <v>1.1342592624714598E-3</v>
      </c>
      <c r="AC88" s="10">
        <f t="shared" si="38"/>
        <v>4.6875000043655746E-3</v>
      </c>
      <c r="AD88" s="10"/>
      <c r="AE88" s="10"/>
    </row>
    <row r="89" spans="1:31" s="7" customFormat="1" x14ac:dyDescent="0.4">
      <c r="A89" s="16" t="str">
        <f>IF(W89&gt;0, "★", "-")</f>
        <v>-</v>
      </c>
      <c r="B89" s="16" t="str">
        <f>IF(L89&gt;0, "☆", "-")</f>
        <v>-</v>
      </c>
      <c r="C89" s="7">
        <v>12</v>
      </c>
      <c r="D89" s="2">
        <v>43438.531307870369</v>
      </c>
      <c r="E89" s="3" t="s">
        <v>1728</v>
      </c>
      <c r="F89" s="3">
        <v>24756</v>
      </c>
      <c r="G89" s="3" t="s">
        <v>95</v>
      </c>
      <c r="H89" s="3">
        <v>0</v>
      </c>
      <c r="I89" s="3">
        <v>397</v>
      </c>
      <c r="J89" s="3">
        <v>5</v>
      </c>
      <c r="K89" s="3">
        <v>1</v>
      </c>
      <c r="L89" s="3"/>
      <c r="M89" s="2">
        <v>43438.53869212963</v>
      </c>
      <c r="N89" s="2">
        <v>43438.549375000002</v>
      </c>
      <c r="O89" s="3" t="s">
        <v>53</v>
      </c>
      <c r="P89" s="3" t="s">
        <v>54</v>
      </c>
      <c r="Q89" s="3" t="s">
        <v>61</v>
      </c>
      <c r="R89" s="3" t="s">
        <v>62</v>
      </c>
      <c r="S89" s="2">
        <v>43438.534826388888</v>
      </c>
      <c r="T89" s="2">
        <v>43438.534826388888</v>
      </c>
      <c r="U89" s="2">
        <v>43438.552939814814</v>
      </c>
      <c r="V89" s="2">
        <v>43438.552939814814</v>
      </c>
      <c r="W89" s="3"/>
      <c r="X89" s="2">
        <f t="shared" si="34"/>
        <v>43438.531307870369</v>
      </c>
      <c r="Y89" s="33">
        <f t="shared" si="35"/>
        <v>1.0682870371965691E-2</v>
      </c>
      <c r="Z89" s="33">
        <f t="shared" si="36"/>
        <v>1.0682870371965691E-2</v>
      </c>
      <c r="AA89" s="10"/>
      <c r="AB89" s="10">
        <f t="shared" si="37"/>
        <v>3.8657407421851531E-3</v>
      </c>
      <c r="AC89" s="10">
        <f t="shared" si="38"/>
        <v>7.3842592610162683E-3</v>
      </c>
      <c r="AD89" s="10"/>
      <c r="AE89" s="10"/>
    </row>
    <row r="90" spans="1:31" s="7" customFormat="1" x14ac:dyDescent="0.4">
      <c r="A90" s="16" t="str">
        <f t="shared" ref="A90:A91" si="49">IF(W90&gt;0, "★", "-")</f>
        <v>-</v>
      </c>
      <c r="B90" s="16" t="str">
        <f t="shared" si="27"/>
        <v>-</v>
      </c>
      <c r="C90" s="7">
        <v>12</v>
      </c>
      <c r="D90" s="2">
        <v>43438.532638888886</v>
      </c>
      <c r="E90" s="3" t="s">
        <v>1730</v>
      </c>
      <c r="F90" s="3">
        <v>24758</v>
      </c>
      <c r="G90" s="3" t="s">
        <v>18</v>
      </c>
      <c r="H90" s="3">
        <v>3988</v>
      </c>
      <c r="I90" s="3">
        <v>106</v>
      </c>
      <c r="J90" s="3">
        <v>7</v>
      </c>
      <c r="K90" s="3">
        <v>1</v>
      </c>
      <c r="L90" s="3"/>
      <c r="M90" s="2">
        <v>43438.536446759259</v>
      </c>
      <c r="N90" s="2">
        <v>43438.540578703702</v>
      </c>
      <c r="O90" s="3" t="s">
        <v>51</v>
      </c>
      <c r="P90" s="3" t="s">
        <v>52</v>
      </c>
      <c r="Q90" s="3" t="s">
        <v>53</v>
      </c>
      <c r="R90" s="3" t="s">
        <v>54</v>
      </c>
      <c r="S90" s="2">
        <v>43438.537094907406</v>
      </c>
      <c r="T90" s="2">
        <v>43438.537094907406</v>
      </c>
      <c r="U90" s="2">
        <v>43438.541689814818</v>
      </c>
      <c r="V90" s="2">
        <v>43438.54278935185</v>
      </c>
      <c r="W90" s="3"/>
      <c r="X90" s="2">
        <f t="shared" si="34"/>
        <v>43438.532638888886</v>
      </c>
      <c r="Y90" s="33">
        <f t="shared" si="35"/>
        <v>4.1319444426335394E-3</v>
      </c>
      <c r="Z90" s="33">
        <f t="shared" si="36"/>
        <v>4.1319444426335394E-3</v>
      </c>
      <c r="AA90" s="10"/>
      <c r="AB90" s="10">
        <f t="shared" si="37"/>
        <v>0</v>
      </c>
      <c r="AC90" s="10">
        <f t="shared" si="38"/>
        <v>3.8078703728388064E-3</v>
      </c>
      <c r="AD90" s="10"/>
      <c r="AE90" s="10"/>
    </row>
    <row r="91" spans="1:31" s="7" customFormat="1" x14ac:dyDescent="0.4">
      <c r="A91" s="16" t="str">
        <f t="shared" si="49"/>
        <v>-</v>
      </c>
      <c r="B91" s="16" t="str">
        <f t="shared" si="27"/>
        <v>-</v>
      </c>
      <c r="C91" s="7">
        <v>12</v>
      </c>
      <c r="D91" s="2">
        <v>43438.533379629633</v>
      </c>
      <c r="E91" s="3" t="s">
        <v>1729</v>
      </c>
      <c r="F91" s="3">
        <v>24760</v>
      </c>
      <c r="G91" s="3" t="s">
        <v>32</v>
      </c>
      <c r="H91" s="3">
        <v>3989</v>
      </c>
      <c r="I91" s="3">
        <v>96</v>
      </c>
      <c r="J91" s="3">
        <v>4</v>
      </c>
      <c r="K91" s="3">
        <v>1</v>
      </c>
      <c r="L91" s="3"/>
      <c r="M91" s="2">
        <v>43438.536423611113</v>
      </c>
      <c r="N91" s="2">
        <v>43438.53979166667</v>
      </c>
      <c r="O91" s="3" t="s">
        <v>51</v>
      </c>
      <c r="P91" s="3" t="s">
        <v>52</v>
      </c>
      <c r="Q91" s="3" t="s">
        <v>53</v>
      </c>
      <c r="R91" s="3" t="s">
        <v>54</v>
      </c>
      <c r="S91" s="2">
        <v>43438.539027777777</v>
      </c>
      <c r="T91" s="2">
        <v>43438.539027777777</v>
      </c>
      <c r="U91" s="2">
        <v>43438.543622685182</v>
      </c>
      <c r="V91" s="2">
        <v>43438.543622685182</v>
      </c>
      <c r="W91" s="3"/>
      <c r="X91" s="2">
        <f t="shared" si="34"/>
        <v>43438.533379629633</v>
      </c>
      <c r="Y91" s="33">
        <f t="shared" si="35"/>
        <v>3.3680555570754223E-3</v>
      </c>
      <c r="Z91" s="33">
        <f t="shared" si="36"/>
        <v>3.3680555570754223E-3</v>
      </c>
      <c r="AA91" s="10"/>
      <c r="AB91" s="10">
        <f t="shared" si="37"/>
        <v>0</v>
      </c>
      <c r="AC91" s="10">
        <f t="shared" si="38"/>
        <v>3.0439814800047316E-3</v>
      </c>
      <c r="AD91" s="10"/>
      <c r="AE91" s="10"/>
    </row>
    <row r="92" spans="1:31" s="7" customFormat="1" x14ac:dyDescent="0.4">
      <c r="A92" s="16" t="str">
        <f>IF(W92&gt;0, "★", "-")</f>
        <v>-</v>
      </c>
      <c r="B92" s="16" t="str">
        <f>IF(L92&gt;0, "☆", "-")</f>
        <v>-</v>
      </c>
      <c r="C92" s="7">
        <v>12</v>
      </c>
      <c r="D92" s="2">
        <v>43438.535879629628</v>
      </c>
      <c r="E92" s="3" t="s">
        <v>1684</v>
      </c>
      <c r="F92" s="3">
        <v>24761</v>
      </c>
      <c r="G92" s="3" t="s">
        <v>18</v>
      </c>
      <c r="H92" s="3">
        <v>3162</v>
      </c>
      <c r="I92" s="3">
        <v>351</v>
      </c>
      <c r="J92" s="3">
        <v>6</v>
      </c>
      <c r="K92" s="3">
        <v>1</v>
      </c>
      <c r="L92" s="3"/>
      <c r="M92" s="2">
        <v>43438.537141203706</v>
      </c>
      <c r="N92" s="2">
        <v>43438.551620370374</v>
      </c>
      <c r="O92" s="3" t="s">
        <v>63</v>
      </c>
      <c r="P92" s="3" t="s">
        <v>64</v>
      </c>
      <c r="Q92" s="3" t="s">
        <v>68</v>
      </c>
      <c r="R92" s="3" t="s">
        <v>69</v>
      </c>
      <c r="S92" s="2">
        <v>43438.538356481484</v>
      </c>
      <c r="T92" s="2">
        <v>43438.538356481484</v>
      </c>
      <c r="U92" s="2">
        <v>43438.550879629627</v>
      </c>
      <c r="V92" s="2">
        <v>43438.555960648147</v>
      </c>
      <c r="W92" s="3"/>
      <c r="X92" s="2">
        <f t="shared" si="34"/>
        <v>43438.535879629628</v>
      </c>
      <c r="Y92" s="33">
        <f t="shared" si="35"/>
        <v>1.4479166668024845E-2</v>
      </c>
      <c r="Z92" s="33">
        <f t="shared" si="36"/>
        <v>1.4479166668024845E-2</v>
      </c>
      <c r="AA92" s="10"/>
      <c r="AB92" s="10">
        <f t="shared" si="37"/>
        <v>0</v>
      </c>
      <c r="AC92" s="10">
        <f t="shared" si="38"/>
        <v>1.2615740779438056E-3</v>
      </c>
      <c r="AD92" s="10"/>
      <c r="AE92" s="10"/>
    </row>
    <row r="93" spans="1:31" s="7" customFormat="1" x14ac:dyDescent="0.4">
      <c r="A93" s="16" t="str">
        <f>IF(W93&gt;0, "★", "-")</f>
        <v>-</v>
      </c>
      <c r="B93" s="16" t="str">
        <f>IF(L93&gt;0, "☆", "-")</f>
        <v>-</v>
      </c>
      <c r="C93" s="7">
        <v>12</v>
      </c>
      <c r="D93" s="2">
        <v>43438.535891203705</v>
      </c>
      <c r="E93" s="3" t="s">
        <v>1732</v>
      </c>
      <c r="F93" s="3">
        <v>24762</v>
      </c>
      <c r="G93" s="3" t="s">
        <v>95</v>
      </c>
      <c r="H93" s="3">
        <v>0</v>
      </c>
      <c r="I93" s="3">
        <v>515</v>
      </c>
      <c r="J93" s="3">
        <v>1</v>
      </c>
      <c r="K93" s="3">
        <v>2</v>
      </c>
      <c r="L93" s="3"/>
      <c r="M93" s="2">
        <v>43438.538912037038</v>
      </c>
      <c r="N93" s="2">
        <v>43438.546585648146</v>
      </c>
      <c r="O93" s="3" t="s">
        <v>61</v>
      </c>
      <c r="P93" s="3" t="s">
        <v>62</v>
      </c>
      <c r="Q93" s="3" t="s">
        <v>30</v>
      </c>
      <c r="R93" s="3" t="s">
        <v>31</v>
      </c>
      <c r="S93" s="2">
        <v>43438.539166666669</v>
      </c>
      <c r="T93" s="2">
        <v>43438.539166666669</v>
      </c>
      <c r="U93" s="2">
        <v>43438.549618055556</v>
      </c>
      <c r="V93" s="2">
        <v>43438.551655092589</v>
      </c>
      <c r="W93" s="3"/>
      <c r="X93" s="2">
        <f t="shared" si="34"/>
        <v>43438.535891203705</v>
      </c>
      <c r="Y93" s="33">
        <f t="shared" si="35"/>
        <v>7.6736111077480018E-3</v>
      </c>
      <c r="Z93" s="33">
        <f t="shared" si="36"/>
        <v>1.5347222215496004E-2</v>
      </c>
      <c r="AA93" s="10"/>
      <c r="AB93" s="10">
        <f t="shared" si="37"/>
        <v>0</v>
      </c>
      <c r="AC93" s="10">
        <f t="shared" si="38"/>
        <v>3.0208333337213844E-3</v>
      </c>
      <c r="AD93" s="10"/>
      <c r="AE93" s="10"/>
    </row>
    <row r="94" spans="1:31" s="7" customFormat="1" x14ac:dyDescent="0.4">
      <c r="A94" s="16" t="str">
        <f t="shared" ref="A94:A165" si="50">IF(W94&gt;0, "★", "-")</f>
        <v>-</v>
      </c>
      <c r="B94" s="16" t="str">
        <f>IF(L94&gt;0, "☆", "-")</f>
        <v>-</v>
      </c>
      <c r="C94" s="7">
        <v>12</v>
      </c>
      <c r="D94" s="2">
        <v>43438.536423611113</v>
      </c>
      <c r="E94" s="3" t="s">
        <v>1734</v>
      </c>
      <c r="F94" s="3">
        <v>24764</v>
      </c>
      <c r="G94" s="3" t="s">
        <v>96</v>
      </c>
      <c r="H94" s="3">
        <v>0</v>
      </c>
      <c r="I94" s="3">
        <v>62</v>
      </c>
      <c r="J94" s="3">
        <v>7</v>
      </c>
      <c r="K94" s="3">
        <v>2</v>
      </c>
      <c r="L94" s="3"/>
      <c r="M94" s="2">
        <v>43438.546018518522</v>
      </c>
      <c r="N94" s="2">
        <v>43438.551712962966</v>
      </c>
      <c r="O94" s="3" t="s">
        <v>55</v>
      </c>
      <c r="P94" s="3" t="s">
        <v>56</v>
      </c>
      <c r="Q94" s="3" t="s">
        <v>20</v>
      </c>
      <c r="R94" s="3" t="s">
        <v>21</v>
      </c>
      <c r="S94" s="2">
        <v>43438.54791666667</v>
      </c>
      <c r="T94" s="2">
        <v>43438.54791666667</v>
      </c>
      <c r="U94" s="2">
        <v>43438.556539351855</v>
      </c>
      <c r="V94" s="2">
        <v>43438.556539351855</v>
      </c>
      <c r="W94" s="3"/>
      <c r="X94" s="2">
        <f t="shared" si="34"/>
        <v>43438.536423611113</v>
      </c>
      <c r="Y94" s="33">
        <f t="shared" si="35"/>
        <v>5.694444444088731E-3</v>
      </c>
      <c r="Z94" s="33">
        <f t="shared" si="36"/>
        <v>1.1388888888177462E-2</v>
      </c>
      <c r="AB94" s="10">
        <f t="shared" si="37"/>
        <v>0</v>
      </c>
      <c r="AC94" s="10">
        <f t="shared" si="38"/>
        <v>9.5949074093368836E-3</v>
      </c>
    </row>
    <row r="95" spans="1:31" s="7" customFormat="1" x14ac:dyDescent="0.4">
      <c r="A95" s="16" t="str">
        <f t="shared" si="50"/>
        <v>-</v>
      </c>
      <c r="B95" s="16" t="str">
        <f t="shared" ref="B95:B149" si="51">IF(L95&gt;0, "☆", "-")</f>
        <v>-</v>
      </c>
      <c r="C95" s="7">
        <v>12</v>
      </c>
      <c r="D95" s="2">
        <v>43438.536493055559</v>
      </c>
      <c r="E95" s="3" t="s">
        <v>1735</v>
      </c>
      <c r="F95" s="3">
        <v>24765</v>
      </c>
      <c r="G95" s="3" t="s">
        <v>32</v>
      </c>
      <c r="H95" s="3">
        <v>1706</v>
      </c>
      <c r="I95" s="3">
        <v>212</v>
      </c>
      <c r="J95" s="3">
        <v>1</v>
      </c>
      <c r="K95" s="3">
        <v>1</v>
      </c>
      <c r="L95" s="3"/>
      <c r="M95" s="2">
        <v>43438.544247685182</v>
      </c>
      <c r="N95" s="2">
        <v>43438.546458333331</v>
      </c>
      <c r="O95" s="3" t="s">
        <v>36</v>
      </c>
      <c r="P95" s="3" t="s">
        <v>37</v>
      </c>
      <c r="Q95" s="3" t="s">
        <v>30</v>
      </c>
      <c r="R95" s="3" t="s">
        <v>31</v>
      </c>
      <c r="S95" s="2">
        <v>43438.54587962963</v>
      </c>
      <c r="T95" s="2">
        <v>43438.54587962963</v>
      </c>
      <c r="U95" s="2">
        <v>43438.55096064815</v>
      </c>
      <c r="V95" s="2">
        <v>43438.55096064815</v>
      </c>
      <c r="W95" s="3"/>
      <c r="X95" s="2">
        <f t="shared" si="34"/>
        <v>43438.536493055559</v>
      </c>
      <c r="Y95" s="33">
        <f t="shared" si="35"/>
        <v>2.2106481483206153E-3</v>
      </c>
      <c r="Z95" s="33">
        <f t="shared" si="36"/>
        <v>2.2106481483206153E-3</v>
      </c>
      <c r="AA95" s="10"/>
      <c r="AB95" s="10">
        <f t="shared" si="37"/>
        <v>0</v>
      </c>
      <c r="AC95" s="10">
        <f t="shared" si="38"/>
        <v>7.7546296233776957E-3</v>
      </c>
      <c r="AD95" s="10"/>
      <c r="AE95" s="10"/>
    </row>
    <row r="96" spans="1:31" s="7" customFormat="1" x14ac:dyDescent="0.4">
      <c r="A96" s="16" t="str">
        <f>IF(W96&gt;0, "★", "-")</f>
        <v>-</v>
      </c>
      <c r="B96" s="16" t="str">
        <f>IF(L96&gt;0, "☆", "-")</f>
        <v>-</v>
      </c>
      <c r="C96" s="7">
        <v>12</v>
      </c>
      <c r="D96" s="2">
        <v>43438.536747685182</v>
      </c>
      <c r="E96" s="3" t="s">
        <v>1724</v>
      </c>
      <c r="F96" s="3">
        <v>24766</v>
      </c>
      <c r="G96" s="3" t="s">
        <v>65</v>
      </c>
      <c r="H96" s="3">
        <v>1479</v>
      </c>
      <c r="I96" s="3">
        <v>77</v>
      </c>
      <c r="J96" s="3">
        <v>6</v>
      </c>
      <c r="K96" s="3">
        <v>2</v>
      </c>
      <c r="L96" s="3"/>
      <c r="M96" s="2">
        <v>43438.538807870369</v>
      </c>
      <c r="N96" s="2">
        <v>43438.542627314811</v>
      </c>
      <c r="O96" s="3" t="s">
        <v>63</v>
      </c>
      <c r="P96" s="3" t="s">
        <v>64</v>
      </c>
      <c r="Q96" s="3" t="s">
        <v>36</v>
      </c>
      <c r="R96" s="3" t="s">
        <v>37</v>
      </c>
      <c r="S96" s="2">
        <v>43438.538703703707</v>
      </c>
      <c r="T96" s="2">
        <v>43438.538703703707</v>
      </c>
      <c r="U96" s="2">
        <v>43438.545266203706</v>
      </c>
      <c r="V96" s="2">
        <v>43438.545266203706</v>
      </c>
      <c r="W96" s="3"/>
      <c r="X96" s="2">
        <f t="shared" si="34"/>
        <v>43438.536747685182</v>
      </c>
      <c r="Y96" s="33">
        <f t="shared" si="35"/>
        <v>3.8194444423425011E-3</v>
      </c>
      <c r="Z96" s="33">
        <f t="shared" si="36"/>
        <v>7.6388888846850023E-3</v>
      </c>
      <c r="AA96" s="10"/>
      <c r="AB96" s="10">
        <f t="shared" si="37"/>
        <v>1.0416666191304103E-4</v>
      </c>
      <c r="AC96" s="10">
        <f t="shared" si="38"/>
        <v>2.0601851865649223E-3</v>
      </c>
      <c r="AD96" s="10"/>
      <c r="AE96" s="10"/>
    </row>
    <row r="97" spans="1:31" s="7" customFormat="1" x14ac:dyDescent="0.4">
      <c r="A97" s="16" t="str">
        <f>IF(W97&gt;0, "★", "-")</f>
        <v>-</v>
      </c>
      <c r="B97" s="16" t="str">
        <f>IF(L97&gt;0, "☆", "-")</f>
        <v>-</v>
      </c>
      <c r="C97" s="7">
        <v>12</v>
      </c>
      <c r="D97" s="2">
        <v>43438.537893518522</v>
      </c>
      <c r="E97" s="3" t="s">
        <v>1737</v>
      </c>
      <c r="F97" s="3">
        <v>24768</v>
      </c>
      <c r="G97" s="3" t="s">
        <v>32</v>
      </c>
      <c r="H97" s="3">
        <v>8105</v>
      </c>
      <c r="I97" s="3">
        <v>681</v>
      </c>
      <c r="J97" s="3">
        <v>15</v>
      </c>
      <c r="K97" s="3">
        <v>2</v>
      </c>
      <c r="L97" s="3"/>
      <c r="M97" s="2">
        <v>43438.54409722222</v>
      </c>
      <c r="N97" s="2">
        <v>43438.547893518517</v>
      </c>
      <c r="O97" s="3" t="s">
        <v>103</v>
      </c>
      <c r="P97" s="3" t="s">
        <v>19</v>
      </c>
      <c r="Q97" s="3" t="s">
        <v>51</v>
      </c>
      <c r="R97" s="3" t="s">
        <v>52</v>
      </c>
      <c r="S97" s="2">
        <v>43438.54247685185</v>
      </c>
      <c r="T97" s="2">
        <v>43438.543900462966</v>
      </c>
      <c r="U97" s="2">
        <v>43438.549722222226</v>
      </c>
      <c r="V97" s="2">
        <v>43438.557395833333</v>
      </c>
      <c r="W97" s="3"/>
      <c r="X97" s="2">
        <f t="shared" si="34"/>
        <v>43438.537893518522</v>
      </c>
      <c r="Y97" s="33">
        <f t="shared" si="35"/>
        <v>3.796296296059154E-3</v>
      </c>
      <c r="Z97" s="33">
        <f t="shared" si="36"/>
        <v>7.5925925921183079E-3</v>
      </c>
      <c r="AA97" s="10"/>
      <c r="AB97" s="10">
        <f t="shared" si="37"/>
        <v>1.6203703708015382E-3</v>
      </c>
      <c r="AC97" s="10">
        <f t="shared" si="38"/>
        <v>6.2037036987021565E-3</v>
      </c>
      <c r="AD97" s="10"/>
      <c r="AE97" s="10"/>
    </row>
    <row r="98" spans="1:31" s="7" customFormat="1" x14ac:dyDescent="0.4">
      <c r="A98" s="16" t="str">
        <f t="shared" si="50"/>
        <v>-</v>
      </c>
      <c r="B98" s="16" t="str">
        <f t="shared" si="51"/>
        <v>-</v>
      </c>
      <c r="C98" s="7">
        <v>12</v>
      </c>
      <c r="D98" s="2">
        <v>43438.538032407407</v>
      </c>
      <c r="E98" s="3" t="s">
        <v>1738</v>
      </c>
      <c r="F98" s="3">
        <v>24769</v>
      </c>
      <c r="G98" s="3" t="s">
        <v>97</v>
      </c>
      <c r="H98" s="3">
        <v>8289</v>
      </c>
      <c r="I98" s="3">
        <v>606</v>
      </c>
      <c r="J98" s="3">
        <v>4</v>
      </c>
      <c r="K98" s="3">
        <v>2</v>
      </c>
      <c r="L98" s="3"/>
      <c r="M98" s="2">
        <v>43438.545208333337</v>
      </c>
      <c r="N98" s="2">
        <v>43438.548402777778</v>
      </c>
      <c r="O98" s="3" t="s">
        <v>103</v>
      </c>
      <c r="P98" s="3" t="s">
        <v>19</v>
      </c>
      <c r="Q98" s="3" t="s">
        <v>30</v>
      </c>
      <c r="R98" s="3" t="s">
        <v>31</v>
      </c>
      <c r="S98" s="2">
        <v>43438.549988425926</v>
      </c>
      <c r="T98" s="2">
        <v>43438.549988425926</v>
      </c>
      <c r="U98" s="2">
        <v>43438.558252314811</v>
      </c>
      <c r="V98" s="2">
        <v>43438.558252314811</v>
      </c>
      <c r="W98" s="3"/>
      <c r="X98" s="2">
        <f t="shared" si="34"/>
        <v>43438.538032407407</v>
      </c>
      <c r="Y98" s="33">
        <f t="shared" si="35"/>
        <v>3.1944444417604245E-3</v>
      </c>
      <c r="Z98" s="33">
        <f t="shared" si="36"/>
        <v>6.388888883520849E-3</v>
      </c>
      <c r="AA98" s="10"/>
      <c r="AB98" s="10">
        <f t="shared" si="37"/>
        <v>0</v>
      </c>
      <c r="AC98" s="10">
        <f t="shared" si="38"/>
        <v>7.1759259299142286E-3</v>
      </c>
      <c r="AD98" s="10"/>
      <c r="AE98" s="10"/>
    </row>
    <row r="99" spans="1:31" s="7" customFormat="1" x14ac:dyDescent="0.4">
      <c r="A99" s="16" t="str">
        <f t="shared" ref="A99:A100" si="52">IF(W99&gt;0, "★", "-")</f>
        <v>-</v>
      </c>
      <c r="B99" s="16" t="str">
        <f t="shared" ref="B99:B100" si="53">IF(L99&gt;0, "☆", "-")</f>
        <v>-</v>
      </c>
      <c r="C99" s="7">
        <v>12</v>
      </c>
      <c r="D99" s="2">
        <v>43438.5391087963</v>
      </c>
      <c r="E99" s="3" t="s">
        <v>1739</v>
      </c>
      <c r="F99" s="3">
        <v>24771</v>
      </c>
      <c r="G99" s="3" t="s">
        <v>95</v>
      </c>
      <c r="H99" s="3">
        <v>0</v>
      </c>
      <c r="I99" s="3">
        <v>150</v>
      </c>
      <c r="J99" s="3">
        <v>3</v>
      </c>
      <c r="K99" s="3">
        <v>1</v>
      </c>
      <c r="L99" s="3"/>
      <c r="M99" s="2">
        <v>43438.551041666666</v>
      </c>
      <c r="N99" s="2">
        <v>43438.558749999997</v>
      </c>
      <c r="O99" s="3" t="s">
        <v>33</v>
      </c>
      <c r="P99" s="3" t="s">
        <v>34</v>
      </c>
      <c r="Q99" s="3" t="s">
        <v>59</v>
      </c>
      <c r="R99" s="3" t="s">
        <v>60</v>
      </c>
      <c r="S99" s="2">
        <v>43438.554120370369</v>
      </c>
      <c r="T99" s="2">
        <v>43438.554120370369</v>
      </c>
      <c r="U99" s="2">
        <v>43438.565775462965</v>
      </c>
      <c r="V99" s="2">
        <v>43438.565775462965</v>
      </c>
      <c r="W99" s="3"/>
      <c r="X99" s="2">
        <f t="shared" si="34"/>
        <v>43438.5391087963</v>
      </c>
      <c r="Y99" s="33">
        <f t="shared" si="35"/>
        <v>7.7083333308110014E-3</v>
      </c>
      <c r="Z99" s="33">
        <f t="shared" si="36"/>
        <v>7.7083333308110014E-3</v>
      </c>
      <c r="AA99" s="10"/>
      <c r="AB99" s="10">
        <f t="shared" si="37"/>
        <v>0</v>
      </c>
      <c r="AC99" s="10">
        <f t="shared" si="38"/>
        <v>1.1932870365853887E-2</v>
      </c>
      <c r="AD99" s="10"/>
      <c r="AE99" s="10"/>
    </row>
    <row r="100" spans="1:31" s="7" customFormat="1" x14ac:dyDescent="0.4">
      <c r="A100" s="16" t="str">
        <f t="shared" si="52"/>
        <v>-</v>
      </c>
      <c r="B100" s="16" t="str">
        <f t="shared" si="53"/>
        <v>-</v>
      </c>
      <c r="C100" s="7">
        <v>12</v>
      </c>
      <c r="D100" s="2">
        <v>43438.540960648148</v>
      </c>
      <c r="E100" s="3" t="s">
        <v>1727</v>
      </c>
      <c r="F100" s="3">
        <v>24773</v>
      </c>
      <c r="G100" s="3" t="s">
        <v>18</v>
      </c>
      <c r="H100" s="3">
        <v>3028</v>
      </c>
      <c r="I100" s="3">
        <v>868</v>
      </c>
      <c r="J100" s="3">
        <v>15</v>
      </c>
      <c r="K100" s="3">
        <v>1</v>
      </c>
      <c r="L100" s="3"/>
      <c r="M100" s="2">
        <v>43438.543912037036</v>
      </c>
      <c r="N100" s="2">
        <v>43438.557152777779</v>
      </c>
      <c r="O100" s="3" t="s">
        <v>103</v>
      </c>
      <c r="P100" s="3" t="s">
        <v>19</v>
      </c>
      <c r="Q100" s="3" t="s">
        <v>53</v>
      </c>
      <c r="R100" s="3" t="s">
        <v>54</v>
      </c>
      <c r="S100" s="2">
        <v>43438.550497685188</v>
      </c>
      <c r="T100" s="2">
        <v>43438.550497685188</v>
      </c>
      <c r="U100" s="2">
        <v>43438.563009259262</v>
      </c>
      <c r="V100" s="2">
        <v>43438.563009259262</v>
      </c>
      <c r="W100" s="3"/>
      <c r="X100" s="2">
        <f t="shared" si="34"/>
        <v>43438.540960648148</v>
      </c>
      <c r="Y100" s="33">
        <f t="shared" si="35"/>
        <v>1.3240740743640345E-2</v>
      </c>
      <c r="Z100" s="33">
        <f t="shared" si="36"/>
        <v>1.3240740743640345E-2</v>
      </c>
      <c r="AA100" s="10"/>
      <c r="AB100" s="10">
        <f t="shared" si="37"/>
        <v>0</v>
      </c>
      <c r="AC100" s="10">
        <f t="shared" si="38"/>
        <v>2.9513888875953853E-3</v>
      </c>
      <c r="AD100" s="10"/>
      <c r="AE100" s="10"/>
    </row>
    <row r="101" spans="1:31" s="7" customFormat="1" x14ac:dyDescent="0.4">
      <c r="A101" s="16" t="str">
        <f t="shared" ref="A101:A107" si="54">IF(W101&gt;0, "★", "-")</f>
        <v>★</v>
      </c>
      <c r="B101" s="16" t="str">
        <f t="shared" ref="B101:B107" si="55">IF(L101&gt;0, "☆", "-")</f>
        <v>☆</v>
      </c>
      <c r="C101" s="7">
        <v>12</v>
      </c>
      <c r="D101" s="2">
        <v>43438.466203703705</v>
      </c>
      <c r="E101" s="3" t="s">
        <v>1700</v>
      </c>
      <c r="F101" s="3">
        <v>24694</v>
      </c>
      <c r="G101" s="3" t="s">
        <v>32</v>
      </c>
      <c r="H101" s="3">
        <v>5352</v>
      </c>
      <c r="I101" s="3">
        <v>587</v>
      </c>
      <c r="J101" s="3">
        <v>10</v>
      </c>
      <c r="K101" s="3">
        <v>3</v>
      </c>
      <c r="L101" s="2">
        <v>43438.504571759258</v>
      </c>
      <c r="M101" s="3"/>
      <c r="N101" s="3"/>
      <c r="O101" s="3" t="s">
        <v>55</v>
      </c>
      <c r="P101" s="3" t="s">
        <v>56</v>
      </c>
      <c r="Q101" s="3" t="s">
        <v>63</v>
      </c>
      <c r="R101" s="3" t="s">
        <v>64</v>
      </c>
      <c r="S101" s="2">
        <v>43438.5078587963</v>
      </c>
      <c r="T101" s="3"/>
      <c r="U101" s="2">
        <v>43438.518634259257</v>
      </c>
      <c r="V101" s="3"/>
      <c r="W101" s="2">
        <v>43438.5078587963</v>
      </c>
      <c r="X101" s="2">
        <f t="shared" ref="X101:X124" si="56">IF(W101&gt;0,W101,D101)</f>
        <v>43438.5078587963</v>
      </c>
      <c r="Y101" s="33">
        <f t="shared" ref="Y101:Y121" si="57">N101-M101</f>
        <v>0</v>
      </c>
      <c r="Z101" s="33">
        <f t="shared" ref="Z101:Z121" si="58">Y101*K101</f>
        <v>0</v>
      </c>
      <c r="AA101" s="10"/>
      <c r="AB101" s="10">
        <f t="shared" ref="AB101:AB124" si="59">IF(IF(A101="☆",L101-S101,M101-S101)&lt;0,0,IF(A101="☆",L101-S101,M101-S101))</f>
        <v>0</v>
      </c>
      <c r="AC101" s="10">
        <f t="shared" ref="AC101:AC124" si="60">IF(IF(B101="☆",(IF(L101&gt;S101,L101-X101,S101-X101)),M101-X101)&lt;0,0,IF(B101="☆",(IF(L101&gt;S101,L101-X101,S101-X101)),M101-X101))</f>
        <v>0</v>
      </c>
      <c r="AD101" s="10"/>
      <c r="AE101" s="10"/>
    </row>
    <row r="102" spans="1:31" s="7" customFormat="1" x14ac:dyDescent="0.4">
      <c r="A102" s="16" t="str">
        <f t="shared" si="54"/>
        <v>★</v>
      </c>
      <c r="B102" s="16" t="str">
        <f t="shared" si="55"/>
        <v>☆</v>
      </c>
      <c r="C102" s="7">
        <v>12</v>
      </c>
      <c r="D102" s="2">
        <v>43438.494189814817</v>
      </c>
      <c r="E102" s="3" t="s">
        <v>1686</v>
      </c>
      <c r="F102" s="3">
        <v>24714</v>
      </c>
      <c r="G102" s="3" t="s">
        <v>110</v>
      </c>
      <c r="H102" s="3">
        <v>3203</v>
      </c>
      <c r="I102" s="3">
        <v>111</v>
      </c>
      <c r="J102" s="3">
        <v>10</v>
      </c>
      <c r="K102" s="3">
        <v>3</v>
      </c>
      <c r="L102" s="2">
        <v>43438.494375000002</v>
      </c>
      <c r="M102" s="3"/>
      <c r="N102" s="3"/>
      <c r="O102" s="3" t="s">
        <v>55</v>
      </c>
      <c r="P102" s="3" t="s">
        <v>56</v>
      </c>
      <c r="Q102" s="3" t="s">
        <v>63</v>
      </c>
      <c r="R102" s="3" t="s">
        <v>64</v>
      </c>
      <c r="S102" s="2">
        <v>43438.501122685186</v>
      </c>
      <c r="T102" s="3"/>
      <c r="U102" s="2">
        <v>43438.518634259257</v>
      </c>
      <c r="V102" s="3"/>
      <c r="W102" s="2">
        <v>43438.501122685186</v>
      </c>
      <c r="X102" s="2">
        <f t="shared" si="56"/>
        <v>43438.501122685186</v>
      </c>
      <c r="Y102" s="33">
        <f t="shared" si="57"/>
        <v>0</v>
      </c>
      <c r="Z102" s="33">
        <f t="shared" si="58"/>
        <v>0</v>
      </c>
      <c r="AA102" s="10"/>
      <c r="AB102" s="10">
        <f t="shared" si="59"/>
        <v>0</v>
      </c>
      <c r="AC102" s="10">
        <f t="shared" si="60"/>
        <v>0</v>
      </c>
      <c r="AD102" s="10"/>
      <c r="AE102" s="10"/>
    </row>
    <row r="103" spans="1:31" s="7" customFormat="1" x14ac:dyDescent="0.4">
      <c r="A103" s="16" t="str">
        <f t="shared" si="54"/>
        <v>★</v>
      </c>
      <c r="B103" s="16" t="str">
        <f t="shared" si="55"/>
        <v>☆</v>
      </c>
      <c r="C103" s="7">
        <v>12</v>
      </c>
      <c r="D103" s="2">
        <v>43438.498032407406</v>
      </c>
      <c r="E103" s="3" t="s">
        <v>1686</v>
      </c>
      <c r="F103" s="3">
        <v>24716</v>
      </c>
      <c r="G103" s="3" t="s">
        <v>110</v>
      </c>
      <c r="H103" s="3">
        <v>3203</v>
      </c>
      <c r="I103" s="3">
        <v>842</v>
      </c>
      <c r="J103" s="3">
        <v>10</v>
      </c>
      <c r="K103" s="3">
        <v>3</v>
      </c>
      <c r="L103" s="2">
        <v>43438.49827546296</v>
      </c>
      <c r="M103" s="3"/>
      <c r="N103" s="3"/>
      <c r="O103" s="3" t="s">
        <v>55</v>
      </c>
      <c r="P103" s="3" t="s">
        <v>56</v>
      </c>
      <c r="Q103" s="3" t="s">
        <v>63</v>
      </c>
      <c r="R103" s="3" t="s">
        <v>64</v>
      </c>
      <c r="S103" s="2">
        <v>43438.504965277774</v>
      </c>
      <c r="T103" s="3"/>
      <c r="U103" s="2">
        <v>43438.518634259257</v>
      </c>
      <c r="V103" s="3"/>
      <c r="W103" s="2">
        <v>43438.504965277774</v>
      </c>
      <c r="X103" s="2">
        <f t="shared" si="56"/>
        <v>43438.504965277774</v>
      </c>
      <c r="Y103" s="33">
        <f t="shared" si="57"/>
        <v>0</v>
      </c>
      <c r="Z103" s="33">
        <f t="shared" si="58"/>
        <v>0</v>
      </c>
      <c r="AA103" s="10"/>
      <c r="AB103" s="10">
        <f t="shared" si="59"/>
        <v>0</v>
      </c>
      <c r="AC103" s="10">
        <f t="shared" si="60"/>
        <v>0</v>
      </c>
      <c r="AD103" s="10"/>
      <c r="AE103" s="10"/>
    </row>
    <row r="104" spans="1:31" s="7" customFormat="1" x14ac:dyDescent="0.4">
      <c r="A104" s="16" t="str">
        <f t="shared" si="54"/>
        <v>-</v>
      </c>
      <c r="B104" s="16" t="str">
        <f t="shared" si="55"/>
        <v>☆</v>
      </c>
      <c r="C104" s="7">
        <v>12</v>
      </c>
      <c r="D104" s="2">
        <v>43438.503761574073</v>
      </c>
      <c r="E104" s="3" t="s">
        <v>1717</v>
      </c>
      <c r="F104" s="3">
        <v>24723</v>
      </c>
      <c r="G104" s="3" t="s">
        <v>96</v>
      </c>
      <c r="H104" s="3">
        <v>0</v>
      </c>
      <c r="I104" s="3">
        <v>646</v>
      </c>
      <c r="J104" s="3">
        <v>1</v>
      </c>
      <c r="K104" s="3">
        <v>1</v>
      </c>
      <c r="L104" s="2">
        <v>43438.503958333335</v>
      </c>
      <c r="M104" s="3"/>
      <c r="N104" s="3"/>
      <c r="O104" s="3" t="s">
        <v>63</v>
      </c>
      <c r="P104" s="3" t="s">
        <v>64</v>
      </c>
      <c r="Q104" s="3" t="s">
        <v>51</v>
      </c>
      <c r="R104" s="3" t="s">
        <v>52</v>
      </c>
      <c r="S104" s="2">
        <v>43438.516388888886</v>
      </c>
      <c r="T104" s="3"/>
      <c r="U104" s="2">
        <v>43438.526608796295</v>
      </c>
      <c r="V104" s="3"/>
      <c r="W104" s="3"/>
      <c r="X104" s="2">
        <f t="shared" si="56"/>
        <v>43438.503761574073</v>
      </c>
      <c r="Y104" s="33">
        <f t="shared" si="57"/>
        <v>0</v>
      </c>
      <c r="Z104" s="33">
        <f t="shared" si="58"/>
        <v>0</v>
      </c>
      <c r="AA104" s="10"/>
      <c r="AB104" s="10">
        <f t="shared" si="59"/>
        <v>0</v>
      </c>
      <c r="AC104" s="10">
        <f t="shared" si="60"/>
        <v>1.2627314812561963E-2</v>
      </c>
      <c r="AD104" s="10"/>
      <c r="AE104" s="10"/>
    </row>
    <row r="105" spans="1:31" s="7" customFormat="1" x14ac:dyDescent="0.4">
      <c r="A105" s="16" t="str">
        <f t="shared" si="54"/>
        <v>-</v>
      </c>
      <c r="B105" s="16" t="str">
        <f t="shared" si="55"/>
        <v>☆</v>
      </c>
      <c r="C105" s="7">
        <v>12</v>
      </c>
      <c r="D105" s="2">
        <v>43438.504236111112</v>
      </c>
      <c r="E105" s="3" t="s">
        <v>1718</v>
      </c>
      <c r="F105" s="3">
        <v>24725</v>
      </c>
      <c r="G105" s="3" t="s">
        <v>95</v>
      </c>
      <c r="H105" s="3">
        <v>0</v>
      </c>
      <c r="I105" s="3">
        <v>224</v>
      </c>
      <c r="J105" s="3">
        <v>13</v>
      </c>
      <c r="K105" s="3">
        <v>1</v>
      </c>
      <c r="L105" s="2">
        <v>43438.504537037035</v>
      </c>
      <c r="M105" s="3"/>
      <c r="N105" s="3"/>
      <c r="O105" s="3" t="s">
        <v>63</v>
      </c>
      <c r="P105" s="3" t="s">
        <v>64</v>
      </c>
      <c r="Q105" s="3" t="s">
        <v>53</v>
      </c>
      <c r="R105" s="3" t="s">
        <v>54</v>
      </c>
      <c r="S105" s="2">
        <v>43438.512939814813</v>
      </c>
      <c r="T105" s="3"/>
      <c r="U105" s="2">
        <v>43438.526041666664</v>
      </c>
      <c r="V105" s="3"/>
      <c r="W105" s="3"/>
      <c r="X105" s="2">
        <f t="shared" si="56"/>
        <v>43438.504236111112</v>
      </c>
      <c r="Y105" s="33">
        <f t="shared" si="57"/>
        <v>0</v>
      </c>
      <c r="Z105" s="33">
        <f t="shared" si="58"/>
        <v>0</v>
      </c>
      <c r="AA105" s="10"/>
      <c r="AB105" s="10">
        <f t="shared" si="59"/>
        <v>0</v>
      </c>
      <c r="AC105" s="10">
        <f t="shared" si="60"/>
        <v>8.703703701030463E-3</v>
      </c>
      <c r="AD105" s="10"/>
      <c r="AE105" s="10"/>
    </row>
    <row r="106" spans="1:31" s="7" customFormat="1" x14ac:dyDescent="0.4">
      <c r="A106" s="16" t="str">
        <f t="shared" si="54"/>
        <v>-</v>
      </c>
      <c r="B106" s="16" t="str">
        <f t="shared" si="55"/>
        <v>☆</v>
      </c>
      <c r="C106" s="7">
        <v>12</v>
      </c>
      <c r="D106" s="2">
        <v>43438.504942129628</v>
      </c>
      <c r="E106" s="3" t="s">
        <v>1717</v>
      </c>
      <c r="F106" s="3">
        <v>24727</v>
      </c>
      <c r="G106" s="3" t="s">
        <v>96</v>
      </c>
      <c r="H106" s="3">
        <v>0</v>
      </c>
      <c r="I106" s="3">
        <v>626</v>
      </c>
      <c r="J106" s="3">
        <v>1</v>
      </c>
      <c r="K106" s="3">
        <v>1</v>
      </c>
      <c r="L106" s="2">
        <v>43438.505208333336</v>
      </c>
      <c r="M106" s="3"/>
      <c r="N106" s="3"/>
      <c r="O106" s="3" t="s">
        <v>63</v>
      </c>
      <c r="P106" s="3" t="s">
        <v>64</v>
      </c>
      <c r="Q106" s="3" t="s">
        <v>68</v>
      </c>
      <c r="R106" s="3" t="s">
        <v>69</v>
      </c>
      <c r="S106" s="2">
        <v>43438.523854166669</v>
      </c>
      <c r="T106" s="3"/>
      <c r="U106" s="2">
        <v>43438.536377314813</v>
      </c>
      <c r="V106" s="3"/>
      <c r="W106" s="3"/>
      <c r="X106" s="2">
        <f t="shared" si="56"/>
        <v>43438.504942129628</v>
      </c>
      <c r="Y106" s="33">
        <f t="shared" si="57"/>
        <v>0</v>
      </c>
      <c r="Z106" s="33">
        <f t="shared" si="58"/>
        <v>0</v>
      </c>
      <c r="AA106" s="10"/>
      <c r="AB106" s="10">
        <f t="shared" si="59"/>
        <v>0</v>
      </c>
      <c r="AC106" s="10">
        <f t="shared" si="60"/>
        <v>1.8912037041445728E-2</v>
      </c>
      <c r="AD106" s="10"/>
      <c r="AE106" s="10"/>
    </row>
    <row r="107" spans="1:31" s="7" customFormat="1" x14ac:dyDescent="0.4">
      <c r="A107" s="16" t="str">
        <f t="shared" si="54"/>
        <v>★</v>
      </c>
      <c r="B107" s="16" t="str">
        <f t="shared" si="55"/>
        <v>☆</v>
      </c>
      <c r="C107" s="7">
        <v>12</v>
      </c>
      <c r="D107" s="2">
        <v>43438.505578703705</v>
      </c>
      <c r="E107" s="3" t="s">
        <v>1717</v>
      </c>
      <c r="F107" s="3">
        <v>24728</v>
      </c>
      <c r="G107" s="3" t="s">
        <v>95</v>
      </c>
      <c r="H107" s="3">
        <v>0</v>
      </c>
      <c r="I107" s="3">
        <v>731</v>
      </c>
      <c r="J107" s="3">
        <v>1</v>
      </c>
      <c r="K107" s="3">
        <v>1</v>
      </c>
      <c r="L107" s="2">
        <v>43438.505891203706</v>
      </c>
      <c r="M107" s="3"/>
      <c r="N107" s="3"/>
      <c r="O107" s="3" t="s">
        <v>63</v>
      </c>
      <c r="P107" s="3" t="s">
        <v>64</v>
      </c>
      <c r="Q107" s="3" t="s">
        <v>68</v>
      </c>
      <c r="R107" s="3" t="s">
        <v>69</v>
      </c>
      <c r="S107" s="2">
        <v>43438.523854166669</v>
      </c>
      <c r="T107" s="3"/>
      <c r="U107" s="2">
        <v>43438.536377314813</v>
      </c>
      <c r="V107" s="3"/>
      <c r="W107" s="2">
        <v>43438.512430555558</v>
      </c>
      <c r="X107" s="2">
        <f t="shared" si="56"/>
        <v>43438.512430555558</v>
      </c>
      <c r="Y107" s="33">
        <f t="shared" si="57"/>
        <v>0</v>
      </c>
      <c r="Z107" s="33">
        <f t="shared" si="58"/>
        <v>0</v>
      </c>
      <c r="AA107" s="10"/>
      <c r="AB107" s="10">
        <f t="shared" si="59"/>
        <v>0</v>
      </c>
      <c r="AC107" s="10">
        <f t="shared" si="60"/>
        <v>1.1423611111240461E-2</v>
      </c>
      <c r="AD107" s="10"/>
      <c r="AE107" s="10"/>
    </row>
    <row r="108" spans="1:31" s="7" customFormat="1" x14ac:dyDescent="0.4">
      <c r="A108" s="16" t="str">
        <f t="shared" ref="A108" si="61">IF(W108&gt;0, "★", "-")</f>
        <v>★</v>
      </c>
      <c r="B108" s="16" t="str">
        <f t="shared" ref="B108" si="62">IF(L108&gt;0, "☆", "-")</f>
        <v>☆</v>
      </c>
      <c r="C108" s="7">
        <v>12</v>
      </c>
      <c r="D108" s="2">
        <v>43438.509884259256</v>
      </c>
      <c r="E108" s="3" t="s">
        <v>1719</v>
      </c>
      <c r="F108" s="3">
        <v>24731</v>
      </c>
      <c r="G108" s="3" t="s">
        <v>32</v>
      </c>
      <c r="H108" s="3">
        <v>6064</v>
      </c>
      <c r="I108" s="3">
        <v>404</v>
      </c>
      <c r="J108" s="3">
        <v>2</v>
      </c>
      <c r="K108" s="3">
        <v>1</v>
      </c>
      <c r="L108" s="2">
        <v>43438.510231481479</v>
      </c>
      <c r="M108" s="3"/>
      <c r="N108" s="3"/>
      <c r="O108" s="3" t="s">
        <v>43</v>
      </c>
      <c r="P108" s="3" t="s">
        <v>89</v>
      </c>
      <c r="Q108" s="3" t="s">
        <v>103</v>
      </c>
      <c r="R108" s="3" t="s">
        <v>19</v>
      </c>
      <c r="S108" s="2">
        <v>43438.517754629633</v>
      </c>
      <c r="T108" s="3"/>
      <c r="U108" s="2">
        <v>43438.533425925925</v>
      </c>
      <c r="V108" s="3"/>
      <c r="W108" s="2">
        <v>43438.516817129632</v>
      </c>
      <c r="X108" s="2">
        <f t="shared" si="56"/>
        <v>43438.516817129632</v>
      </c>
      <c r="Y108" s="33">
        <f t="shared" si="57"/>
        <v>0</v>
      </c>
      <c r="Z108" s="33">
        <f t="shared" si="58"/>
        <v>0</v>
      </c>
      <c r="AA108" s="10"/>
      <c r="AB108" s="10">
        <f t="shared" si="59"/>
        <v>0</v>
      </c>
      <c r="AC108" s="10">
        <f t="shared" si="60"/>
        <v>9.3750000087311491E-4</v>
      </c>
      <c r="AD108" s="10"/>
      <c r="AE108" s="10"/>
    </row>
    <row r="109" spans="1:31" s="7" customFormat="1" x14ac:dyDescent="0.4">
      <c r="A109" s="16" t="str">
        <f t="shared" ref="A109:A117" si="63">IF(W109&gt;0, "★", "-")</f>
        <v>-</v>
      </c>
      <c r="B109" s="16" t="str">
        <f t="shared" ref="B109:B117" si="64">IF(L109&gt;0, "☆", "-")</f>
        <v>☆</v>
      </c>
      <c r="C109" s="7">
        <v>12</v>
      </c>
      <c r="D109" s="2">
        <v>43438.510266203702</v>
      </c>
      <c r="E109" s="3" t="s">
        <v>1717</v>
      </c>
      <c r="F109" s="3">
        <v>24733</v>
      </c>
      <c r="G109" s="3" t="s">
        <v>95</v>
      </c>
      <c r="H109" s="3">
        <v>0</v>
      </c>
      <c r="I109" s="3">
        <v>266</v>
      </c>
      <c r="J109" s="3">
        <v>1</v>
      </c>
      <c r="K109" s="3">
        <v>1</v>
      </c>
      <c r="L109" s="2">
        <v>43438.510613425926</v>
      </c>
      <c r="M109" s="3"/>
      <c r="N109" s="3"/>
      <c r="O109" s="3" t="s">
        <v>63</v>
      </c>
      <c r="P109" s="3" t="s">
        <v>64</v>
      </c>
      <c r="Q109" s="3" t="s">
        <v>53</v>
      </c>
      <c r="R109" s="3" t="s">
        <v>54</v>
      </c>
      <c r="S109" s="2">
        <v>43438.524201388886</v>
      </c>
      <c r="T109" s="3"/>
      <c r="U109" s="2">
        <v>43438.539143518516</v>
      </c>
      <c r="V109" s="3"/>
      <c r="W109" s="3"/>
      <c r="X109" s="2">
        <f t="shared" si="56"/>
        <v>43438.510266203702</v>
      </c>
      <c r="Y109" s="33">
        <f t="shared" si="57"/>
        <v>0</v>
      </c>
      <c r="Z109" s="33">
        <f t="shared" si="58"/>
        <v>0</v>
      </c>
      <c r="AB109" s="10">
        <f t="shared" si="59"/>
        <v>0</v>
      </c>
      <c r="AC109" s="10">
        <f t="shared" si="60"/>
        <v>1.3935185183072463E-2</v>
      </c>
    </row>
    <row r="110" spans="1:31" s="7" customFormat="1" x14ac:dyDescent="0.4">
      <c r="A110" s="16" t="str">
        <f t="shared" si="63"/>
        <v>★</v>
      </c>
      <c r="B110" s="16" t="str">
        <f t="shared" si="64"/>
        <v>☆</v>
      </c>
      <c r="C110" s="7">
        <v>12</v>
      </c>
      <c r="D110" s="2">
        <v>43438.51390046296</v>
      </c>
      <c r="E110" s="3" t="s">
        <v>1711</v>
      </c>
      <c r="F110" s="3">
        <v>24737</v>
      </c>
      <c r="G110" s="3" t="s">
        <v>97</v>
      </c>
      <c r="H110" s="3">
        <v>8279</v>
      </c>
      <c r="I110" s="3">
        <v>399</v>
      </c>
      <c r="J110" s="3">
        <v>2</v>
      </c>
      <c r="K110" s="3">
        <v>1</v>
      </c>
      <c r="L110" s="2">
        <v>43438.514039351852</v>
      </c>
      <c r="M110" s="3"/>
      <c r="N110" s="3"/>
      <c r="O110" s="3" t="s">
        <v>70</v>
      </c>
      <c r="P110" s="3" t="s">
        <v>105</v>
      </c>
      <c r="Q110" s="3" t="s">
        <v>103</v>
      </c>
      <c r="R110" s="3" t="s">
        <v>19</v>
      </c>
      <c r="S110" s="2">
        <v>43438.534016203703</v>
      </c>
      <c r="T110" s="3"/>
      <c r="U110" s="2">
        <v>43438.538668981484</v>
      </c>
      <c r="V110" s="3"/>
      <c r="W110" s="2">
        <v>43438.520138888889</v>
      </c>
      <c r="X110" s="2">
        <f t="shared" si="56"/>
        <v>43438.520138888889</v>
      </c>
      <c r="Y110" s="33">
        <f t="shared" si="57"/>
        <v>0</v>
      </c>
      <c r="Z110" s="33">
        <f t="shared" si="58"/>
        <v>0</v>
      </c>
      <c r="AA110" s="10"/>
      <c r="AB110" s="10">
        <f t="shared" si="59"/>
        <v>0</v>
      </c>
      <c r="AC110" s="10">
        <f t="shared" si="60"/>
        <v>1.3877314813726116E-2</v>
      </c>
      <c r="AD110" s="10"/>
      <c r="AE110" s="10"/>
    </row>
    <row r="111" spans="1:31" s="7" customFormat="1" x14ac:dyDescent="0.4">
      <c r="A111" s="16" t="str">
        <f t="shared" si="63"/>
        <v>-</v>
      </c>
      <c r="B111" s="16" t="str">
        <f t="shared" si="64"/>
        <v>☆</v>
      </c>
      <c r="C111" s="7">
        <v>12</v>
      </c>
      <c r="D111" s="2">
        <v>43438.513935185183</v>
      </c>
      <c r="E111" s="3" t="s">
        <v>1688</v>
      </c>
      <c r="F111" s="3">
        <v>24738</v>
      </c>
      <c r="G111" s="3" t="s">
        <v>32</v>
      </c>
      <c r="H111" s="3">
        <v>4051</v>
      </c>
      <c r="I111" s="3">
        <v>936</v>
      </c>
      <c r="J111" s="3">
        <v>3</v>
      </c>
      <c r="K111" s="3">
        <v>2</v>
      </c>
      <c r="L111" s="2">
        <v>43438.515949074077</v>
      </c>
      <c r="M111" s="3"/>
      <c r="N111" s="3"/>
      <c r="O111" s="3" t="s">
        <v>30</v>
      </c>
      <c r="P111" s="3" t="s">
        <v>31</v>
      </c>
      <c r="Q111" s="3" t="s">
        <v>61</v>
      </c>
      <c r="R111" s="3" t="s">
        <v>62</v>
      </c>
      <c r="S111" s="2">
        <v>43438.540810185186</v>
      </c>
      <c r="T111" s="3"/>
      <c r="U111" s="2">
        <v>43438.551932870374</v>
      </c>
      <c r="V111" s="3"/>
      <c r="W111" s="3"/>
      <c r="X111" s="2">
        <f t="shared" si="56"/>
        <v>43438.513935185183</v>
      </c>
      <c r="Y111" s="33">
        <f t="shared" si="57"/>
        <v>0</v>
      </c>
      <c r="Z111" s="33">
        <f t="shared" si="58"/>
        <v>0</v>
      </c>
      <c r="AA111" s="10"/>
      <c r="AB111" s="10">
        <f t="shared" si="59"/>
        <v>0</v>
      </c>
      <c r="AC111" s="10">
        <f t="shared" si="60"/>
        <v>2.6875000003201421E-2</v>
      </c>
      <c r="AD111" s="10"/>
      <c r="AE111" s="10"/>
    </row>
    <row r="112" spans="1:31" s="7" customFormat="1" x14ac:dyDescent="0.4">
      <c r="A112" s="16" t="str">
        <f t="shared" si="63"/>
        <v>-</v>
      </c>
      <c r="B112" s="16" t="str">
        <f t="shared" si="64"/>
        <v>☆</v>
      </c>
      <c r="C112" s="7">
        <v>12</v>
      </c>
      <c r="D112" s="2">
        <v>43438.516377314816</v>
      </c>
      <c r="E112" s="3" t="s">
        <v>1688</v>
      </c>
      <c r="F112" s="3">
        <v>24741</v>
      </c>
      <c r="G112" s="3" t="s">
        <v>32</v>
      </c>
      <c r="H112" s="3">
        <v>4051</v>
      </c>
      <c r="I112" s="3">
        <v>130</v>
      </c>
      <c r="J112" s="3">
        <v>3</v>
      </c>
      <c r="K112" s="3">
        <v>2</v>
      </c>
      <c r="L112" s="2">
        <v>43438.517118055555</v>
      </c>
      <c r="M112" s="3"/>
      <c r="N112" s="3"/>
      <c r="O112" s="3" t="s">
        <v>30</v>
      </c>
      <c r="P112" s="3" t="s">
        <v>31</v>
      </c>
      <c r="Q112" s="3" t="s">
        <v>61</v>
      </c>
      <c r="R112" s="3" t="s">
        <v>62</v>
      </c>
      <c r="S112" s="2">
        <v>43438.538831018515</v>
      </c>
      <c r="T112" s="3"/>
      <c r="U112" s="2">
        <v>43438.549953703703</v>
      </c>
      <c r="V112" s="3"/>
      <c r="W112" s="3"/>
      <c r="X112" s="2">
        <f t="shared" si="56"/>
        <v>43438.516377314816</v>
      </c>
      <c r="Y112" s="33">
        <f t="shared" si="57"/>
        <v>0</v>
      </c>
      <c r="Z112" s="33">
        <f t="shared" si="58"/>
        <v>0</v>
      </c>
      <c r="AA112" s="10"/>
      <c r="AB112" s="10">
        <f t="shared" si="59"/>
        <v>0</v>
      </c>
      <c r="AC112" s="10">
        <f t="shared" si="60"/>
        <v>2.2453703699284233E-2</v>
      </c>
      <c r="AD112" s="10"/>
      <c r="AE112" s="10"/>
    </row>
    <row r="113" spans="1:31" s="7" customFormat="1" x14ac:dyDescent="0.4">
      <c r="A113" s="16" t="str">
        <f t="shared" si="63"/>
        <v>★</v>
      </c>
      <c r="B113" s="16" t="str">
        <f t="shared" si="64"/>
        <v>☆</v>
      </c>
      <c r="C113" s="7">
        <v>12</v>
      </c>
      <c r="D113" s="2">
        <v>43438.518541666665</v>
      </c>
      <c r="E113" s="3" t="s">
        <v>1688</v>
      </c>
      <c r="F113" s="3">
        <v>24742</v>
      </c>
      <c r="G113" s="3" t="s">
        <v>32</v>
      </c>
      <c r="H113" s="3">
        <v>4051</v>
      </c>
      <c r="I113" s="3">
        <v>742</v>
      </c>
      <c r="J113" s="3">
        <v>1</v>
      </c>
      <c r="K113" s="3">
        <v>2</v>
      </c>
      <c r="L113" s="2">
        <v>43438.518807870372</v>
      </c>
      <c r="M113" s="3"/>
      <c r="N113" s="3"/>
      <c r="O113" s="3" t="s">
        <v>24</v>
      </c>
      <c r="P113" s="3" t="s">
        <v>25</v>
      </c>
      <c r="Q113" s="3" t="s">
        <v>61</v>
      </c>
      <c r="R113" s="3" t="s">
        <v>62</v>
      </c>
      <c r="S113" s="2">
        <v>43438.537465277775</v>
      </c>
      <c r="T113" s="3"/>
      <c r="U113" s="2">
        <v>43438.546261574076</v>
      </c>
      <c r="V113" s="3"/>
      <c r="W113" s="2">
        <v>43438.52547453704</v>
      </c>
      <c r="X113" s="2">
        <f t="shared" si="56"/>
        <v>43438.52547453704</v>
      </c>
      <c r="Y113" s="33">
        <f t="shared" si="57"/>
        <v>0</v>
      </c>
      <c r="Z113" s="33">
        <f t="shared" si="58"/>
        <v>0</v>
      </c>
      <c r="AA113" s="10"/>
      <c r="AB113" s="10">
        <f t="shared" si="59"/>
        <v>0</v>
      </c>
      <c r="AC113" s="10">
        <f t="shared" si="60"/>
        <v>1.1990740735200234E-2</v>
      </c>
      <c r="AD113" s="10"/>
      <c r="AE113" s="10"/>
    </row>
    <row r="114" spans="1:31" s="7" customFormat="1" x14ac:dyDescent="0.4">
      <c r="A114" s="16" t="str">
        <f t="shared" si="63"/>
        <v>-</v>
      </c>
      <c r="B114" s="16" t="str">
        <f t="shared" si="64"/>
        <v>☆</v>
      </c>
      <c r="C114" s="7">
        <v>12</v>
      </c>
      <c r="D114" s="2">
        <v>43438.518703703703</v>
      </c>
      <c r="E114" s="3" t="s">
        <v>1724</v>
      </c>
      <c r="F114" s="3">
        <v>24743</v>
      </c>
      <c r="G114" s="3" t="s">
        <v>18</v>
      </c>
      <c r="H114" s="3">
        <v>1479</v>
      </c>
      <c r="I114" s="3">
        <v>902</v>
      </c>
      <c r="J114" s="3">
        <v>3</v>
      </c>
      <c r="K114" s="3">
        <v>2</v>
      </c>
      <c r="L114" s="2">
        <v>43438.519259259258</v>
      </c>
      <c r="M114" s="3"/>
      <c r="N114" s="3"/>
      <c r="O114" s="3" t="s">
        <v>36</v>
      </c>
      <c r="P114" s="3" t="s">
        <v>37</v>
      </c>
      <c r="Q114" s="3" t="s">
        <v>63</v>
      </c>
      <c r="R114" s="3" t="s">
        <v>64</v>
      </c>
      <c r="S114" s="2">
        <v>43438.536296296297</v>
      </c>
      <c r="T114" s="3"/>
      <c r="U114" s="2">
        <v>43438.542083333334</v>
      </c>
      <c r="V114" s="3"/>
      <c r="W114" s="3"/>
      <c r="X114" s="2">
        <f t="shared" si="56"/>
        <v>43438.518703703703</v>
      </c>
      <c r="Y114" s="33">
        <f t="shared" si="57"/>
        <v>0</v>
      </c>
      <c r="Z114" s="33">
        <f t="shared" si="58"/>
        <v>0</v>
      </c>
      <c r="AA114" s="10"/>
      <c r="AB114" s="10">
        <f t="shared" si="59"/>
        <v>0</v>
      </c>
      <c r="AC114" s="10">
        <f t="shared" si="60"/>
        <v>1.7592592594155576E-2</v>
      </c>
      <c r="AD114" s="10"/>
      <c r="AE114" s="10"/>
    </row>
    <row r="115" spans="1:31" s="7" customFormat="1" x14ac:dyDescent="0.4">
      <c r="A115" s="16" t="str">
        <f t="shared" si="63"/>
        <v>-</v>
      </c>
      <c r="B115" s="16" t="str">
        <f t="shared" si="64"/>
        <v>☆</v>
      </c>
      <c r="C115" s="7">
        <v>12</v>
      </c>
      <c r="D115" s="2">
        <v>43438.520358796297</v>
      </c>
      <c r="E115" s="3" t="s">
        <v>1724</v>
      </c>
      <c r="F115" s="3">
        <v>24747</v>
      </c>
      <c r="G115" s="3" t="s">
        <v>65</v>
      </c>
      <c r="H115" s="3">
        <v>1479</v>
      </c>
      <c r="I115" s="3">
        <v>507</v>
      </c>
      <c r="J115" s="3">
        <v>3</v>
      </c>
      <c r="K115" s="3">
        <v>2</v>
      </c>
      <c r="L115" s="2">
        <v>43438.520995370367</v>
      </c>
      <c r="M115" s="3"/>
      <c r="N115" s="3"/>
      <c r="O115" s="3" t="s">
        <v>36</v>
      </c>
      <c r="P115" s="3" t="s">
        <v>37</v>
      </c>
      <c r="Q115" s="3" t="s">
        <v>63</v>
      </c>
      <c r="R115" s="3" t="s">
        <v>64</v>
      </c>
      <c r="S115" s="2">
        <v>43438.535486111112</v>
      </c>
      <c r="T115" s="3"/>
      <c r="U115" s="2">
        <v>43438.541273148148</v>
      </c>
      <c r="V115" s="3"/>
      <c r="W115" s="3"/>
      <c r="X115" s="2">
        <f t="shared" si="56"/>
        <v>43438.520358796297</v>
      </c>
      <c r="Y115" s="33">
        <f t="shared" si="57"/>
        <v>0</v>
      </c>
      <c r="Z115" s="33">
        <f t="shared" si="58"/>
        <v>0</v>
      </c>
      <c r="AA115" s="10"/>
      <c r="AB115" s="10">
        <f t="shared" si="59"/>
        <v>0</v>
      </c>
      <c r="AC115" s="10">
        <f t="shared" si="60"/>
        <v>1.5127314814890269E-2</v>
      </c>
      <c r="AD115" s="10"/>
      <c r="AE115" s="10"/>
    </row>
    <row r="116" spans="1:31" s="7" customFormat="1" x14ac:dyDescent="0.4">
      <c r="A116" s="16" t="str">
        <f t="shared" si="63"/>
        <v>-</v>
      </c>
      <c r="B116" s="16" t="str">
        <f t="shared" si="64"/>
        <v>☆</v>
      </c>
      <c r="C116" s="7">
        <v>12</v>
      </c>
      <c r="D116" s="2">
        <v>43438.5231712963</v>
      </c>
      <c r="E116" s="3" t="s">
        <v>1727</v>
      </c>
      <c r="F116" s="3">
        <v>24751</v>
      </c>
      <c r="G116" s="3" t="s">
        <v>32</v>
      </c>
      <c r="H116" s="3">
        <v>3028</v>
      </c>
      <c r="I116" s="3">
        <v>729</v>
      </c>
      <c r="J116" s="3">
        <v>15</v>
      </c>
      <c r="K116" s="3">
        <v>1</v>
      </c>
      <c r="L116" s="2">
        <v>43438.539687500001</v>
      </c>
      <c r="M116" s="3"/>
      <c r="N116" s="3"/>
      <c r="O116" s="3" t="s">
        <v>33</v>
      </c>
      <c r="P116" s="3" t="s">
        <v>34</v>
      </c>
      <c r="Q116" s="3" t="s">
        <v>53</v>
      </c>
      <c r="R116" s="3" t="s">
        <v>54</v>
      </c>
      <c r="S116" s="2">
        <v>43438.538877314815</v>
      </c>
      <c r="T116" s="3"/>
      <c r="U116" s="2">
        <v>43438.550995370373</v>
      </c>
      <c r="V116" s="3"/>
      <c r="W116" s="3"/>
      <c r="X116" s="2">
        <f t="shared" si="56"/>
        <v>43438.5231712963</v>
      </c>
      <c r="Y116" s="33">
        <f t="shared" si="57"/>
        <v>0</v>
      </c>
      <c r="Z116" s="33">
        <f t="shared" si="58"/>
        <v>0</v>
      </c>
      <c r="AA116" s="10"/>
      <c r="AB116" s="10">
        <f t="shared" si="59"/>
        <v>0</v>
      </c>
      <c r="AC116" s="10">
        <f t="shared" si="60"/>
        <v>1.6516203701030463E-2</v>
      </c>
      <c r="AD116" s="10"/>
      <c r="AE116" s="10"/>
    </row>
    <row r="117" spans="1:31" s="7" customFormat="1" x14ac:dyDescent="0.4">
      <c r="A117" s="16" t="str">
        <f t="shared" si="63"/>
        <v>-</v>
      </c>
      <c r="B117" s="16" t="str">
        <f t="shared" si="64"/>
        <v>☆</v>
      </c>
      <c r="C117" s="7">
        <v>12</v>
      </c>
      <c r="D117" s="2">
        <v>43438.527488425927</v>
      </c>
      <c r="E117" s="3" t="s">
        <v>1724</v>
      </c>
      <c r="F117" s="3">
        <v>24753</v>
      </c>
      <c r="G117" s="3" t="s">
        <v>65</v>
      </c>
      <c r="H117" s="3">
        <v>1479</v>
      </c>
      <c r="I117" s="3">
        <v>349</v>
      </c>
      <c r="J117" s="3">
        <v>6</v>
      </c>
      <c r="K117" s="3">
        <v>2</v>
      </c>
      <c r="L117" s="2">
        <v>43438.528078703705</v>
      </c>
      <c r="M117" s="3"/>
      <c r="N117" s="3"/>
      <c r="O117" s="3" t="s">
        <v>63</v>
      </c>
      <c r="P117" s="3" t="s">
        <v>64</v>
      </c>
      <c r="Q117" s="3" t="s">
        <v>36</v>
      </c>
      <c r="R117" s="3" t="s">
        <v>37</v>
      </c>
      <c r="S117" s="2">
        <v>43438.53528935185</v>
      </c>
      <c r="T117" s="3"/>
      <c r="U117" s="2">
        <v>43438.541851851849</v>
      </c>
      <c r="V117" s="3"/>
      <c r="W117" s="3"/>
      <c r="X117" s="2">
        <f t="shared" si="56"/>
        <v>43438.527488425927</v>
      </c>
      <c r="Y117" s="33">
        <f t="shared" si="57"/>
        <v>0</v>
      </c>
      <c r="Z117" s="33">
        <f t="shared" si="58"/>
        <v>0</v>
      </c>
      <c r="AA117" s="10"/>
      <c r="AB117" s="10">
        <f t="shared" si="59"/>
        <v>0</v>
      </c>
      <c r="AC117" s="10">
        <f t="shared" si="60"/>
        <v>7.8009259232203476E-3</v>
      </c>
      <c r="AD117" s="10"/>
      <c r="AE117" s="10"/>
    </row>
    <row r="118" spans="1:31" s="7" customFormat="1" x14ac:dyDescent="0.4">
      <c r="A118" s="16" t="str">
        <f t="shared" ref="A118" si="65">IF(W118&gt;0, "★", "-")</f>
        <v>-</v>
      </c>
      <c r="B118" s="16" t="str">
        <f t="shared" ref="B118" si="66">IF(L118&gt;0, "☆", "-")</f>
        <v>☆</v>
      </c>
      <c r="C118" s="7">
        <v>12</v>
      </c>
      <c r="D118" s="2">
        <v>43438.532418981478</v>
      </c>
      <c r="E118" s="3" t="s">
        <v>1729</v>
      </c>
      <c r="F118" s="3">
        <v>24757</v>
      </c>
      <c r="G118" s="3" t="s">
        <v>32</v>
      </c>
      <c r="H118" s="3">
        <v>3989</v>
      </c>
      <c r="I118" s="3">
        <v>754</v>
      </c>
      <c r="J118" s="3">
        <v>4</v>
      </c>
      <c r="K118" s="3">
        <v>1</v>
      </c>
      <c r="L118" s="2">
        <v>43438.532905092594</v>
      </c>
      <c r="M118" s="3"/>
      <c r="N118" s="3"/>
      <c r="O118" s="3" t="s">
        <v>51</v>
      </c>
      <c r="P118" s="3" t="s">
        <v>52</v>
      </c>
      <c r="Q118" s="3" t="s">
        <v>53</v>
      </c>
      <c r="R118" s="3" t="s">
        <v>54</v>
      </c>
      <c r="S118" s="2">
        <v>43438.537789351853</v>
      </c>
      <c r="T118" s="3"/>
      <c r="U118" s="2">
        <v>43438.542384259257</v>
      </c>
      <c r="V118" s="3"/>
      <c r="W118" s="3"/>
      <c r="X118" s="2">
        <f t="shared" si="56"/>
        <v>43438.532418981478</v>
      </c>
      <c r="Y118" s="33">
        <f t="shared" si="57"/>
        <v>0</v>
      </c>
      <c r="Z118" s="33">
        <f t="shared" si="58"/>
        <v>0</v>
      </c>
      <c r="AA118" s="10"/>
      <c r="AB118" s="10">
        <f t="shared" si="59"/>
        <v>0</v>
      </c>
      <c r="AC118" s="10">
        <f t="shared" si="60"/>
        <v>5.3703703742939979E-3</v>
      </c>
      <c r="AD118" s="10"/>
      <c r="AE118" s="10"/>
    </row>
    <row r="119" spans="1:31" s="7" customFormat="1" x14ac:dyDescent="0.4">
      <c r="A119" s="16" t="str">
        <f t="shared" ref="A119:A124" si="67">IF(W119&gt;0, "★", "-")</f>
        <v>-</v>
      </c>
      <c r="B119" s="16" t="str">
        <f t="shared" ref="B119:B124" si="68">IF(L119&gt;0, "☆", "-")</f>
        <v>☆</v>
      </c>
      <c r="C119" s="7">
        <v>12</v>
      </c>
      <c r="D119" s="2">
        <v>43438.533368055556</v>
      </c>
      <c r="E119" s="3" t="s">
        <v>1731</v>
      </c>
      <c r="F119" s="3">
        <v>24759</v>
      </c>
      <c r="G119" s="3" t="s">
        <v>32</v>
      </c>
      <c r="H119" s="3">
        <v>8105</v>
      </c>
      <c r="I119" s="3">
        <v>546</v>
      </c>
      <c r="J119" s="3">
        <v>8</v>
      </c>
      <c r="K119" s="3">
        <v>1</v>
      </c>
      <c r="L119" s="2">
        <v>43438.535613425927</v>
      </c>
      <c r="M119" s="3"/>
      <c r="N119" s="3"/>
      <c r="O119" s="3" t="s">
        <v>103</v>
      </c>
      <c r="P119" s="3" t="s">
        <v>19</v>
      </c>
      <c r="Q119" s="3" t="s">
        <v>51</v>
      </c>
      <c r="R119" s="3" t="s">
        <v>52</v>
      </c>
      <c r="S119" s="2">
        <v>43438.536215277774</v>
      </c>
      <c r="T119" s="3"/>
      <c r="U119" s="2">
        <v>43438.542766203704</v>
      </c>
      <c r="V119" s="3"/>
      <c r="W119" s="3"/>
      <c r="X119" s="2">
        <f t="shared" si="56"/>
        <v>43438.533368055556</v>
      </c>
      <c r="Y119" s="33">
        <f t="shared" si="57"/>
        <v>0</v>
      </c>
      <c r="Z119" s="33">
        <f t="shared" si="58"/>
        <v>0</v>
      </c>
      <c r="AA119" s="10"/>
      <c r="AB119" s="10">
        <f t="shared" si="59"/>
        <v>0</v>
      </c>
      <c r="AC119" s="10">
        <f t="shared" si="60"/>
        <v>2.8472222184063867E-3</v>
      </c>
      <c r="AD119" s="10"/>
      <c r="AE119" s="10"/>
    </row>
    <row r="120" spans="1:31" s="7" customFormat="1" x14ac:dyDescent="0.4">
      <c r="A120" s="16" t="str">
        <f t="shared" si="67"/>
        <v>-</v>
      </c>
      <c r="B120" s="16" t="str">
        <f t="shared" si="68"/>
        <v>☆</v>
      </c>
      <c r="C120" s="7">
        <v>12</v>
      </c>
      <c r="D120" s="2">
        <v>43438.53707175926</v>
      </c>
      <c r="E120" s="3" t="s">
        <v>1736</v>
      </c>
      <c r="F120" s="3">
        <v>24767</v>
      </c>
      <c r="G120" s="3" t="s">
        <v>32</v>
      </c>
      <c r="H120" s="3">
        <v>6079</v>
      </c>
      <c r="I120" s="3">
        <v>752</v>
      </c>
      <c r="J120" s="3">
        <v>4</v>
      </c>
      <c r="K120" s="3">
        <v>1</v>
      </c>
      <c r="L120" s="2">
        <v>43438.537488425929</v>
      </c>
      <c r="M120" s="3"/>
      <c r="N120" s="3"/>
      <c r="O120" s="3" t="s">
        <v>24</v>
      </c>
      <c r="P120" s="3" t="s">
        <v>25</v>
      </c>
      <c r="Q120" s="3" t="s">
        <v>46</v>
      </c>
      <c r="R120" s="3" t="s">
        <v>47</v>
      </c>
      <c r="S120" s="2">
        <v>43438.551238425927</v>
      </c>
      <c r="T120" s="3"/>
      <c r="U120" s="2">
        <v>43438.558020833334</v>
      </c>
      <c r="V120" s="3"/>
      <c r="W120" s="3"/>
      <c r="X120" s="2">
        <f t="shared" si="56"/>
        <v>43438.53707175926</v>
      </c>
      <c r="Y120" s="33">
        <f t="shared" si="57"/>
        <v>0</v>
      </c>
      <c r="Z120" s="33">
        <f t="shared" si="58"/>
        <v>0</v>
      </c>
      <c r="AA120" s="10"/>
      <c r="AB120" s="10">
        <f t="shared" si="59"/>
        <v>0</v>
      </c>
      <c r="AC120" s="10">
        <f t="shared" si="60"/>
        <v>1.4166666667733807E-2</v>
      </c>
      <c r="AD120" s="10"/>
      <c r="AE120" s="10"/>
    </row>
    <row r="121" spans="1:31" s="7" customFormat="1" x14ac:dyDescent="0.4">
      <c r="A121" s="16" t="str">
        <f t="shared" si="67"/>
        <v>-</v>
      </c>
      <c r="B121" s="16" t="str">
        <f t="shared" si="68"/>
        <v>☆</v>
      </c>
      <c r="C121" s="7">
        <v>12</v>
      </c>
      <c r="D121" s="2">
        <v>43438.53833333333</v>
      </c>
      <c r="E121" s="3" t="s">
        <v>1736</v>
      </c>
      <c r="F121" s="3">
        <v>24770</v>
      </c>
      <c r="G121" s="3" t="s">
        <v>95</v>
      </c>
      <c r="H121" s="3">
        <v>0</v>
      </c>
      <c r="I121" s="3">
        <v>413</v>
      </c>
      <c r="J121" s="3">
        <v>2</v>
      </c>
      <c r="K121" s="3">
        <v>1</v>
      </c>
      <c r="L121" s="2">
        <v>43438.539826388886</v>
      </c>
      <c r="M121" s="3"/>
      <c r="N121" s="3"/>
      <c r="O121" s="3" t="s">
        <v>24</v>
      </c>
      <c r="P121" s="3" t="s">
        <v>25</v>
      </c>
      <c r="Q121" s="3" t="s">
        <v>46</v>
      </c>
      <c r="R121" s="3" t="s">
        <v>47</v>
      </c>
      <c r="S121" s="2">
        <v>43438.542870370373</v>
      </c>
      <c r="T121" s="3"/>
      <c r="U121" s="2">
        <v>43438.554050925923</v>
      </c>
      <c r="V121" s="3"/>
      <c r="W121" s="3"/>
      <c r="X121" s="2">
        <f t="shared" si="56"/>
        <v>43438.53833333333</v>
      </c>
      <c r="Y121" s="33">
        <f t="shared" si="57"/>
        <v>0</v>
      </c>
      <c r="Z121" s="33">
        <f t="shared" si="58"/>
        <v>0</v>
      </c>
      <c r="AA121" s="10"/>
      <c r="AB121" s="10">
        <f t="shared" si="59"/>
        <v>0</v>
      </c>
      <c r="AC121" s="10">
        <f t="shared" si="60"/>
        <v>4.5370370426098816E-3</v>
      </c>
      <c r="AD121" s="10"/>
      <c r="AE121" s="10"/>
    </row>
    <row r="122" spans="1:31" s="12" customFormat="1" x14ac:dyDescent="0.4">
      <c r="A122" s="17" t="str">
        <f t="shared" si="67"/>
        <v>-</v>
      </c>
      <c r="B122" s="17" t="str">
        <f t="shared" si="68"/>
        <v>☆</v>
      </c>
      <c r="C122" s="12">
        <v>12</v>
      </c>
      <c r="D122" s="4">
        <v>43438.540219907409</v>
      </c>
      <c r="E122" s="5" t="s">
        <v>1740</v>
      </c>
      <c r="F122" s="5">
        <v>24772</v>
      </c>
      <c r="G122" s="5" t="s">
        <v>95</v>
      </c>
      <c r="H122" s="5">
        <v>0</v>
      </c>
      <c r="I122" s="5">
        <v>709</v>
      </c>
      <c r="J122" s="5">
        <v>15</v>
      </c>
      <c r="K122" s="5">
        <v>1</v>
      </c>
      <c r="L122" s="4">
        <v>43438.576122685183</v>
      </c>
      <c r="M122" s="4">
        <v>43438.544340277775</v>
      </c>
      <c r="N122" s="5"/>
      <c r="O122" s="5" t="s">
        <v>33</v>
      </c>
      <c r="P122" s="5" t="s">
        <v>34</v>
      </c>
      <c r="Q122" s="5" t="s">
        <v>75</v>
      </c>
      <c r="R122" s="5" t="s">
        <v>76</v>
      </c>
      <c r="S122" s="4">
        <v>43438.546157407407</v>
      </c>
      <c r="T122" s="4">
        <v>43438.546898148146</v>
      </c>
      <c r="U122" s="4">
        <v>43438.558981481481</v>
      </c>
      <c r="V122" s="5"/>
      <c r="W122" s="5"/>
      <c r="X122" s="4">
        <f t="shared" si="56"/>
        <v>43438.540219907409</v>
      </c>
      <c r="Y122" s="34"/>
      <c r="Z122" s="34"/>
      <c r="AA122" s="19"/>
      <c r="AB122" s="19">
        <f t="shared" si="59"/>
        <v>0</v>
      </c>
      <c r="AC122" s="19">
        <f t="shared" si="60"/>
        <v>3.5902777774026617E-2</v>
      </c>
      <c r="AD122" s="19"/>
      <c r="AE122" s="19"/>
    </row>
    <row r="123" spans="1:31" s="23" customFormat="1" x14ac:dyDescent="0.4">
      <c r="A123" s="20" t="str">
        <f t="shared" si="67"/>
        <v>★</v>
      </c>
      <c r="B123" s="20" t="str">
        <f t="shared" si="68"/>
        <v>-</v>
      </c>
      <c r="C123" s="23">
        <v>13</v>
      </c>
      <c r="D123" s="22">
        <v>43438.513437499998</v>
      </c>
      <c r="E123" s="21" t="s">
        <v>1722</v>
      </c>
      <c r="F123" s="21">
        <v>24736</v>
      </c>
      <c r="G123" s="21" t="s">
        <v>96</v>
      </c>
      <c r="H123" s="21">
        <v>0</v>
      </c>
      <c r="I123" s="21">
        <v>18</v>
      </c>
      <c r="J123" s="21">
        <v>11</v>
      </c>
      <c r="K123" s="21">
        <v>1</v>
      </c>
      <c r="L123" s="21"/>
      <c r="M123" s="22">
        <v>43438.558252314811</v>
      </c>
      <c r="N123" s="22">
        <v>43438.563067129631</v>
      </c>
      <c r="O123" s="21" t="s">
        <v>28</v>
      </c>
      <c r="P123" s="21" t="s">
        <v>29</v>
      </c>
      <c r="Q123" s="21" t="s">
        <v>51</v>
      </c>
      <c r="R123" s="21" t="s">
        <v>52</v>
      </c>
      <c r="S123" s="22">
        <v>43438.554976851854</v>
      </c>
      <c r="T123" s="22">
        <v>43438.554976851854</v>
      </c>
      <c r="U123" s="22">
        <v>43438.563611111109</v>
      </c>
      <c r="V123" s="22">
        <v>43438.563611111109</v>
      </c>
      <c r="W123" s="22">
        <v>43438.554976851854</v>
      </c>
      <c r="X123" s="22">
        <f t="shared" si="56"/>
        <v>43438.554976851854</v>
      </c>
      <c r="Y123" s="35">
        <f>N123-M123</f>
        <v>4.8148148198379204E-3</v>
      </c>
      <c r="Z123" s="35">
        <f>Y123*K123</f>
        <v>4.8148148198379204E-3</v>
      </c>
      <c r="AA123" s="26">
        <f>SUM(Z123:Z157)</f>
        <v>0.28686342600121861</v>
      </c>
      <c r="AB123" s="26">
        <f t="shared" si="59"/>
        <v>3.2754629573901184E-3</v>
      </c>
      <c r="AC123" s="26">
        <f t="shared" si="60"/>
        <v>3.2754629573901184E-3</v>
      </c>
      <c r="AD123" s="26">
        <f>AVERAGE(AC123:AC157)</f>
        <v>3.2347883596750243E-3</v>
      </c>
      <c r="AE123" s="26">
        <f>MEDIAN(AC123:AC157)</f>
        <v>3.1018518566270359E-3</v>
      </c>
    </row>
    <row r="124" spans="1:31" s="7" customFormat="1" x14ac:dyDescent="0.4">
      <c r="A124" s="16" t="str">
        <f t="shared" si="67"/>
        <v>★</v>
      </c>
      <c r="B124" s="16" t="str">
        <f t="shared" si="68"/>
        <v>-</v>
      </c>
      <c r="C124" s="7">
        <v>13</v>
      </c>
      <c r="D124" s="2">
        <v>43438.536076388889</v>
      </c>
      <c r="E124" s="3" t="s">
        <v>1733</v>
      </c>
      <c r="F124" s="3">
        <v>24763</v>
      </c>
      <c r="G124" s="3" t="s">
        <v>32</v>
      </c>
      <c r="H124" s="3">
        <v>8287</v>
      </c>
      <c r="I124" s="3">
        <v>728</v>
      </c>
      <c r="J124" s="3">
        <v>8</v>
      </c>
      <c r="K124" s="3">
        <v>6</v>
      </c>
      <c r="L124" s="3"/>
      <c r="M124" s="2">
        <v>43438.542662037034</v>
      </c>
      <c r="N124" s="2">
        <v>43438.550243055557</v>
      </c>
      <c r="O124" s="3" t="s">
        <v>61</v>
      </c>
      <c r="P124" s="3" t="s">
        <v>62</v>
      </c>
      <c r="Q124" s="3" t="s">
        <v>68</v>
      </c>
      <c r="R124" s="3" t="s">
        <v>69</v>
      </c>
      <c r="S124" s="2">
        <v>43438.543113425927</v>
      </c>
      <c r="T124" s="2">
        <v>43438.543113425927</v>
      </c>
      <c r="U124" s="2">
        <v>43438.559953703705</v>
      </c>
      <c r="V124" s="2">
        <v>43438.559953703705</v>
      </c>
      <c r="W124" s="2">
        <v>43438.543009259258</v>
      </c>
      <c r="X124" s="2">
        <f t="shared" si="56"/>
        <v>43438.543009259258</v>
      </c>
      <c r="Y124" s="33">
        <f>N124-M124</f>
        <v>7.5810185226146132E-3</v>
      </c>
      <c r="Z124" s="33">
        <f>Y124*K124</f>
        <v>4.5486111135687679E-2</v>
      </c>
      <c r="AA124" s="10"/>
      <c r="AB124" s="10">
        <f t="shared" si="59"/>
        <v>0</v>
      </c>
      <c r="AC124" s="10">
        <f t="shared" si="60"/>
        <v>0</v>
      </c>
      <c r="AD124" s="10"/>
      <c r="AE124" s="10"/>
    </row>
    <row r="125" spans="1:31" s="7" customFormat="1" x14ac:dyDescent="0.4">
      <c r="A125" s="16" t="str">
        <f t="shared" si="50"/>
        <v>-</v>
      </c>
      <c r="B125" s="16" t="str">
        <f t="shared" si="51"/>
        <v>-</v>
      </c>
      <c r="C125" s="7">
        <v>13</v>
      </c>
      <c r="D125" s="2">
        <v>43438.542407407411</v>
      </c>
      <c r="E125" s="3" t="s">
        <v>1741</v>
      </c>
      <c r="F125" s="3">
        <v>24774</v>
      </c>
      <c r="G125" s="3" t="s">
        <v>96</v>
      </c>
      <c r="H125" s="3">
        <v>0</v>
      </c>
      <c r="I125" s="3">
        <v>516</v>
      </c>
      <c r="J125" s="3">
        <v>9</v>
      </c>
      <c r="K125" s="3">
        <v>1</v>
      </c>
      <c r="L125" s="3"/>
      <c r="M125" s="2">
        <v>43438.545370370368</v>
      </c>
      <c r="N125" s="2">
        <v>43438.556863425925</v>
      </c>
      <c r="O125" s="3" t="s">
        <v>55</v>
      </c>
      <c r="P125" s="3" t="s">
        <v>56</v>
      </c>
      <c r="Q125" s="3" t="s">
        <v>22</v>
      </c>
      <c r="R125" s="3" t="s">
        <v>23</v>
      </c>
      <c r="S125" s="2">
        <v>43438.546261574076</v>
      </c>
      <c r="T125" s="2">
        <v>43438.546261574076</v>
      </c>
      <c r="U125" s="2">
        <v>43438.558715277781</v>
      </c>
      <c r="V125" s="2">
        <v>43438.565752314818</v>
      </c>
      <c r="W125" s="3"/>
      <c r="X125" s="2">
        <f t="shared" si="34"/>
        <v>43438.542407407411</v>
      </c>
      <c r="Y125" s="33">
        <f t="shared" si="35"/>
        <v>1.1493055557366461E-2</v>
      </c>
      <c r="Z125" s="33">
        <f t="shared" si="36"/>
        <v>1.1493055557366461E-2</v>
      </c>
      <c r="AA125" s="10"/>
      <c r="AB125" s="10">
        <f t="shared" si="37"/>
        <v>0</v>
      </c>
      <c r="AC125" s="10">
        <f t="shared" si="38"/>
        <v>2.9629629570990801E-3</v>
      </c>
      <c r="AD125" s="10"/>
      <c r="AE125" s="10"/>
    </row>
    <row r="126" spans="1:31" s="7" customFormat="1" x14ac:dyDescent="0.4">
      <c r="A126" s="16" t="str">
        <f t="shared" ref="A126:A135" si="69">IF(W126&gt;0, "★", "-")</f>
        <v>-</v>
      </c>
      <c r="B126" s="16" t="str">
        <f t="shared" ref="B126:B135" si="70">IF(L126&gt;0, "☆", "-")</f>
        <v>-</v>
      </c>
      <c r="C126" s="7">
        <v>13</v>
      </c>
      <c r="D126" s="2">
        <v>43438.544560185182</v>
      </c>
      <c r="E126" s="3" t="s">
        <v>1710</v>
      </c>
      <c r="F126" s="3">
        <v>24775</v>
      </c>
      <c r="G126" s="3" t="s">
        <v>32</v>
      </c>
      <c r="H126" s="3">
        <v>3598</v>
      </c>
      <c r="I126" s="3">
        <v>760</v>
      </c>
      <c r="J126" s="3">
        <v>10</v>
      </c>
      <c r="K126" s="3">
        <v>1</v>
      </c>
      <c r="L126" s="3"/>
      <c r="M126" s="2">
        <v>43438.547361111108</v>
      </c>
      <c r="N126" s="2">
        <v>43438.55263888889</v>
      </c>
      <c r="O126" s="3" t="s">
        <v>103</v>
      </c>
      <c r="P126" s="3" t="s">
        <v>19</v>
      </c>
      <c r="Q126" s="3" t="s">
        <v>77</v>
      </c>
      <c r="R126" s="3" t="s">
        <v>78</v>
      </c>
      <c r="S126" s="2">
        <v>43438.548391203702</v>
      </c>
      <c r="T126" s="2">
        <v>43438.548391203702</v>
      </c>
      <c r="U126" s="2">
        <v>43438.556215277778</v>
      </c>
      <c r="V126" s="2">
        <v>43438.556215277778</v>
      </c>
      <c r="W126" s="3"/>
      <c r="X126" s="2">
        <f t="shared" si="34"/>
        <v>43438.544560185182</v>
      </c>
      <c r="Y126" s="33">
        <f t="shared" si="35"/>
        <v>5.2777777818846516E-3</v>
      </c>
      <c r="Z126" s="33">
        <f t="shared" si="36"/>
        <v>5.2777777818846516E-3</v>
      </c>
      <c r="AA126" s="10"/>
      <c r="AB126" s="10">
        <f t="shared" si="37"/>
        <v>0</v>
      </c>
      <c r="AC126" s="10">
        <f t="shared" si="38"/>
        <v>2.8009259258396924E-3</v>
      </c>
      <c r="AD126" s="10"/>
      <c r="AE126" s="10"/>
    </row>
    <row r="127" spans="1:31" s="7" customFormat="1" x14ac:dyDescent="0.4">
      <c r="A127" s="16" t="str">
        <f t="shared" si="69"/>
        <v>★</v>
      </c>
      <c r="B127" s="16" t="str">
        <f t="shared" si="70"/>
        <v>-</v>
      </c>
      <c r="C127" s="7">
        <v>13</v>
      </c>
      <c r="D127" s="2">
        <v>43438.545740740738</v>
      </c>
      <c r="E127" s="3" t="s">
        <v>1742</v>
      </c>
      <c r="F127" s="3">
        <v>24776</v>
      </c>
      <c r="G127" s="3" t="s">
        <v>32</v>
      </c>
      <c r="H127" s="3">
        <v>4054</v>
      </c>
      <c r="I127" s="3">
        <v>420</v>
      </c>
      <c r="J127" s="3">
        <v>9</v>
      </c>
      <c r="K127" s="3">
        <v>1</v>
      </c>
      <c r="L127" s="3"/>
      <c r="M127" s="2">
        <v>43438.550138888888</v>
      </c>
      <c r="N127" s="2">
        <v>43438.551990740743</v>
      </c>
      <c r="O127" s="3" t="s">
        <v>66</v>
      </c>
      <c r="P127" s="3" t="s">
        <v>67</v>
      </c>
      <c r="Q127" s="3" t="s">
        <v>103</v>
      </c>
      <c r="R127" s="3" t="s">
        <v>19</v>
      </c>
      <c r="S127" s="2">
        <v>43438.552673611113</v>
      </c>
      <c r="T127" s="2">
        <v>43438.552673611113</v>
      </c>
      <c r="U127" s="2">
        <v>43438.557175925926</v>
      </c>
      <c r="V127" s="2">
        <v>43438.557175925926</v>
      </c>
      <c r="W127" s="2">
        <v>43438.552673611113</v>
      </c>
      <c r="X127" s="2">
        <f t="shared" si="34"/>
        <v>43438.552673611113</v>
      </c>
      <c r="Y127" s="33">
        <f t="shared" si="35"/>
        <v>1.8518518554628827E-3</v>
      </c>
      <c r="Z127" s="33">
        <f t="shared" si="36"/>
        <v>1.8518518554628827E-3</v>
      </c>
      <c r="AA127" s="10"/>
      <c r="AB127" s="10">
        <f t="shared" si="37"/>
        <v>0</v>
      </c>
      <c r="AC127" s="10">
        <f t="shared" si="38"/>
        <v>0</v>
      </c>
      <c r="AD127" s="10"/>
      <c r="AE127" s="10"/>
    </row>
    <row r="128" spans="1:31" s="7" customFormat="1" x14ac:dyDescent="0.4">
      <c r="A128" s="16" t="str">
        <f t="shared" si="69"/>
        <v>-</v>
      </c>
      <c r="B128" s="16" t="str">
        <f t="shared" si="70"/>
        <v>-</v>
      </c>
      <c r="C128" s="7">
        <v>13</v>
      </c>
      <c r="D128" s="2">
        <v>43438.546041666668</v>
      </c>
      <c r="E128" s="3" t="s">
        <v>1685</v>
      </c>
      <c r="F128" s="3">
        <v>24777</v>
      </c>
      <c r="G128" s="3" t="s">
        <v>96</v>
      </c>
      <c r="H128" s="3">
        <v>0</v>
      </c>
      <c r="I128" s="3">
        <v>775</v>
      </c>
      <c r="J128" s="3">
        <v>1</v>
      </c>
      <c r="K128" s="3">
        <v>1</v>
      </c>
      <c r="L128" s="3"/>
      <c r="M128" s="2">
        <v>43438.552615740744</v>
      </c>
      <c r="N128" s="2">
        <v>43438.556759259256</v>
      </c>
      <c r="O128" s="3" t="s">
        <v>48</v>
      </c>
      <c r="P128" s="3" t="s">
        <v>49</v>
      </c>
      <c r="Q128" s="3" t="s">
        <v>71</v>
      </c>
      <c r="R128" s="3" t="s">
        <v>72</v>
      </c>
      <c r="S128" s="2">
        <v>43438.554305555554</v>
      </c>
      <c r="T128" s="2">
        <v>43438.554305555554</v>
      </c>
      <c r="U128" s="2">
        <v>43438.559733796297</v>
      </c>
      <c r="V128" s="2">
        <v>43438.559733796297</v>
      </c>
      <c r="W128" s="3"/>
      <c r="X128" s="2">
        <f t="shared" si="34"/>
        <v>43438.546041666668</v>
      </c>
      <c r="Y128" s="33">
        <f t="shared" si="35"/>
        <v>4.1435185121372342E-3</v>
      </c>
      <c r="Z128" s="33">
        <f t="shared" si="36"/>
        <v>4.1435185121372342E-3</v>
      </c>
      <c r="AA128" s="10"/>
      <c r="AB128" s="10">
        <f t="shared" si="37"/>
        <v>0</v>
      </c>
      <c r="AC128" s="10">
        <f t="shared" si="38"/>
        <v>6.5740740756154992E-3</v>
      </c>
      <c r="AD128" s="10"/>
      <c r="AE128" s="10"/>
    </row>
    <row r="129" spans="1:31" s="7" customFormat="1" x14ac:dyDescent="0.4">
      <c r="A129" s="16" t="str">
        <f t="shared" si="69"/>
        <v>-</v>
      </c>
      <c r="B129" s="16" t="str">
        <f t="shared" si="70"/>
        <v>-</v>
      </c>
      <c r="C129" s="7">
        <v>13</v>
      </c>
      <c r="D129" s="2">
        <v>43438.547060185185</v>
      </c>
      <c r="E129" s="3" t="s">
        <v>1718</v>
      </c>
      <c r="F129" s="3">
        <v>24778</v>
      </c>
      <c r="G129" s="3" t="s">
        <v>96</v>
      </c>
      <c r="H129" s="3">
        <v>0</v>
      </c>
      <c r="I129" s="3">
        <v>49</v>
      </c>
      <c r="J129" s="3">
        <v>6</v>
      </c>
      <c r="K129" s="3">
        <v>1</v>
      </c>
      <c r="L129" s="3"/>
      <c r="M129" s="2">
        <v>43438.553240740737</v>
      </c>
      <c r="N129" s="2">
        <v>43438.560752314814</v>
      </c>
      <c r="O129" s="3" t="s">
        <v>53</v>
      </c>
      <c r="P129" s="3" t="s">
        <v>54</v>
      </c>
      <c r="Q129" s="3" t="s">
        <v>63</v>
      </c>
      <c r="R129" s="3" t="s">
        <v>64</v>
      </c>
      <c r="S129" s="2">
        <v>43438.554386574076</v>
      </c>
      <c r="T129" s="2">
        <v>43438.554386574076</v>
      </c>
      <c r="U129" s="2">
        <v>43438.568865740737</v>
      </c>
      <c r="V129" s="2">
        <v>43438.568865740737</v>
      </c>
      <c r="W129" s="3"/>
      <c r="X129" s="2">
        <f t="shared" ref="X129:X186" si="71">IF(W129&gt;0,W129,D129)</f>
        <v>43438.547060185185</v>
      </c>
      <c r="Y129" s="33">
        <f t="shared" ref="Y129:Y186" si="72">N129-M129</f>
        <v>7.5115740764886141E-3</v>
      </c>
      <c r="Z129" s="33">
        <f t="shared" ref="Z129:Z186" si="73">Y129*K129</f>
        <v>7.5115740764886141E-3</v>
      </c>
      <c r="AA129" s="10"/>
      <c r="AB129" s="10">
        <f t="shared" si="37"/>
        <v>0</v>
      </c>
      <c r="AC129" s="10">
        <f t="shared" si="38"/>
        <v>6.1805555524188094E-3</v>
      </c>
      <c r="AD129" s="10"/>
      <c r="AE129" s="10"/>
    </row>
    <row r="130" spans="1:31" s="7" customFormat="1" x14ac:dyDescent="0.4">
      <c r="A130" s="16" t="str">
        <f t="shared" si="69"/>
        <v>-</v>
      </c>
      <c r="B130" s="16" t="str">
        <f t="shared" si="70"/>
        <v>-</v>
      </c>
      <c r="C130" s="7">
        <v>13</v>
      </c>
      <c r="D130" s="2">
        <v>43438.547303240739</v>
      </c>
      <c r="E130" s="3" t="s">
        <v>1525</v>
      </c>
      <c r="F130" s="3">
        <v>24779</v>
      </c>
      <c r="G130" s="3" t="s">
        <v>32</v>
      </c>
      <c r="H130" s="3">
        <v>1228</v>
      </c>
      <c r="I130" s="3">
        <v>680</v>
      </c>
      <c r="J130" s="3">
        <v>4</v>
      </c>
      <c r="K130" s="3">
        <v>2</v>
      </c>
      <c r="L130" s="3"/>
      <c r="M130" s="2">
        <v>43438.550405092596</v>
      </c>
      <c r="N130" s="2">
        <v>43438.552615740744</v>
      </c>
      <c r="O130" s="3" t="s">
        <v>24</v>
      </c>
      <c r="P130" s="3" t="s">
        <v>25</v>
      </c>
      <c r="Q130" s="3" t="s">
        <v>57</v>
      </c>
      <c r="R130" s="3" t="s">
        <v>58</v>
      </c>
      <c r="S130" s="2">
        <v>43438.553784722222</v>
      </c>
      <c r="T130" s="2">
        <v>43438.553784722222</v>
      </c>
      <c r="U130" s="2">
        <v>43438.560231481482</v>
      </c>
      <c r="V130" s="2">
        <v>43438.560231481482</v>
      </c>
      <c r="W130" s="3"/>
      <c r="X130" s="2">
        <f t="shared" si="71"/>
        <v>43438.547303240739</v>
      </c>
      <c r="Y130" s="33">
        <f t="shared" si="72"/>
        <v>2.2106481483206153E-3</v>
      </c>
      <c r="Z130" s="33">
        <f t="shared" si="73"/>
        <v>4.4212962966412306E-3</v>
      </c>
      <c r="AA130" s="10"/>
      <c r="AB130" s="10">
        <f t="shared" si="37"/>
        <v>0</v>
      </c>
      <c r="AC130" s="10">
        <f t="shared" si="38"/>
        <v>3.1018518566270359E-3</v>
      </c>
      <c r="AD130" s="10"/>
      <c r="AE130" s="10"/>
    </row>
    <row r="131" spans="1:31" s="7" customFormat="1" x14ac:dyDescent="0.4">
      <c r="A131" s="16" t="str">
        <f t="shared" si="69"/>
        <v>-</v>
      </c>
      <c r="B131" s="16" t="str">
        <f t="shared" si="70"/>
        <v>-</v>
      </c>
      <c r="C131" s="7">
        <v>13</v>
      </c>
      <c r="D131" s="2">
        <v>43438.548634259256</v>
      </c>
      <c r="E131" s="3" t="s">
        <v>1723</v>
      </c>
      <c r="F131" s="3">
        <v>24780</v>
      </c>
      <c r="G131" s="3" t="s">
        <v>95</v>
      </c>
      <c r="H131" s="3">
        <v>0</v>
      </c>
      <c r="I131" s="3">
        <v>581</v>
      </c>
      <c r="J131" s="3">
        <v>8</v>
      </c>
      <c r="K131" s="3">
        <v>2</v>
      </c>
      <c r="L131" s="3"/>
      <c r="M131" s="2">
        <v>43438.555358796293</v>
      </c>
      <c r="N131" s="2">
        <v>43438.564432870371</v>
      </c>
      <c r="O131" s="3" t="s">
        <v>39</v>
      </c>
      <c r="P131" s="3" t="s">
        <v>40</v>
      </c>
      <c r="Q131" s="3" t="s">
        <v>61</v>
      </c>
      <c r="R131" s="3" t="s">
        <v>62</v>
      </c>
      <c r="S131" s="2">
        <v>43438.55746527778</v>
      </c>
      <c r="T131" s="2">
        <v>43438.55746527778</v>
      </c>
      <c r="U131" s="2">
        <v>43438.571863425925</v>
      </c>
      <c r="V131" s="2">
        <v>43438.571863425925</v>
      </c>
      <c r="W131" s="3"/>
      <c r="X131" s="2">
        <f t="shared" si="71"/>
        <v>43438.548634259256</v>
      </c>
      <c r="Y131" s="33">
        <f t="shared" si="72"/>
        <v>9.0740740779438056E-3</v>
      </c>
      <c r="Z131" s="33">
        <f t="shared" si="73"/>
        <v>1.8148148155887611E-2</v>
      </c>
      <c r="AA131" s="10"/>
      <c r="AB131" s="10">
        <f t="shared" ref="AB131:AB187" si="74">IF(IF(A131="☆",L131-S131,M131-S131)&lt;0,0,IF(A131="☆",L131-S131,M131-S131))</f>
        <v>0</v>
      </c>
      <c r="AC131" s="10">
        <f t="shared" ref="AC131:AC187" si="75">IF(IF(B131="☆",(IF(L131&gt;S131,L131-X131,S131-X131)),M131-X131)&lt;0,0,IF(B131="☆",(IF(L131&gt;S131,L131-X131,S131-X131)),M131-X131))</f>
        <v>6.7245370373711921E-3</v>
      </c>
      <c r="AD131" s="10"/>
      <c r="AE131" s="10"/>
    </row>
    <row r="132" spans="1:31" s="7" customFormat="1" x14ac:dyDescent="0.4">
      <c r="A132" s="16" t="str">
        <f t="shared" si="69"/>
        <v>★</v>
      </c>
      <c r="B132" s="16" t="str">
        <f t="shared" si="70"/>
        <v>-</v>
      </c>
      <c r="C132" s="7">
        <v>13</v>
      </c>
      <c r="D132" s="2">
        <v>43438.550081018519</v>
      </c>
      <c r="E132" s="3" t="s">
        <v>1743</v>
      </c>
      <c r="F132" s="3">
        <v>24781</v>
      </c>
      <c r="G132" s="3" t="s">
        <v>110</v>
      </c>
      <c r="H132" s="3">
        <v>8191</v>
      </c>
      <c r="I132" s="3">
        <v>992</v>
      </c>
      <c r="J132" s="3">
        <v>5</v>
      </c>
      <c r="K132" s="3">
        <v>3</v>
      </c>
      <c r="L132" s="3"/>
      <c r="M132" s="2">
        <v>43438.557511574072</v>
      </c>
      <c r="N132" s="2">
        <v>43438.565694444442</v>
      </c>
      <c r="O132" s="3" t="s">
        <v>61</v>
      </c>
      <c r="P132" s="3" t="s">
        <v>62</v>
      </c>
      <c r="Q132" s="3" t="s">
        <v>41</v>
      </c>
      <c r="R132" s="3" t="s">
        <v>42</v>
      </c>
      <c r="S132" s="2">
        <v>43438.557013888887</v>
      </c>
      <c r="T132" s="2">
        <v>43438.557013888887</v>
      </c>
      <c r="U132" s="2">
        <v>43438.572094907409</v>
      </c>
      <c r="V132" s="2">
        <v>43438.572094907409</v>
      </c>
      <c r="W132" s="2">
        <v>43438.557013888887</v>
      </c>
      <c r="X132" s="2">
        <f t="shared" si="71"/>
        <v>43438.557013888887</v>
      </c>
      <c r="Y132" s="33">
        <f t="shared" si="72"/>
        <v>8.182870369637385E-3</v>
      </c>
      <c r="Z132" s="33">
        <f t="shared" si="73"/>
        <v>2.4548611108912155E-2</v>
      </c>
      <c r="AA132" s="10"/>
      <c r="AB132" s="10">
        <f t="shared" si="74"/>
        <v>4.9768518510973081E-4</v>
      </c>
      <c r="AC132" s="10">
        <f t="shared" si="75"/>
        <v>4.9768518510973081E-4</v>
      </c>
      <c r="AD132" s="10"/>
      <c r="AE132" s="10"/>
    </row>
    <row r="133" spans="1:31" s="7" customFormat="1" x14ac:dyDescent="0.4">
      <c r="A133" s="16" t="str">
        <f t="shared" si="69"/>
        <v>-</v>
      </c>
      <c r="B133" s="16" t="str">
        <f t="shared" si="70"/>
        <v>-</v>
      </c>
      <c r="C133" s="7">
        <v>13</v>
      </c>
      <c r="D133" s="2">
        <v>43438.550763888888</v>
      </c>
      <c r="E133" s="3" t="s">
        <v>1745</v>
      </c>
      <c r="F133" s="3">
        <v>24783</v>
      </c>
      <c r="G133" s="3" t="s">
        <v>65</v>
      </c>
      <c r="H133" s="3">
        <v>8284</v>
      </c>
      <c r="I133" s="3">
        <v>33</v>
      </c>
      <c r="J133" s="3">
        <v>7</v>
      </c>
      <c r="K133" s="3">
        <v>1</v>
      </c>
      <c r="L133" s="3"/>
      <c r="M133" s="2">
        <v>43438.553564814814</v>
      </c>
      <c r="N133" s="2">
        <v>43438.559270833335</v>
      </c>
      <c r="O133" s="3" t="s">
        <v>30</v>
      </c>
      <c r="P133" s="3" t="s">
        <v>31</v>
      </c>
      <c r="Q133" s="3" t="s">
        <v>22</v>
      </c>
      <c r="R133" s="3" t="s">
        <v>23</v>
      </c>
      <c r="S133" s="2">
        <v>43438.554409722223</v>
      </c>
      <c r="T133" s="2">
        <v>43438.554409722223</v>
      </c>
      <c r="U133" s="2">
        <v>43438.56318287037</v>
      </c>
      <c r="V133" s="2">
        <v>43438.56318287037</v>
      </c>
      <c r="W133" s="3"/>
      <c r="X133" s="2">
        <f t="shared" si="71"/>
        <v>43438.550763888888</v>
      </c>
      <c r="Y133" s="33">
        <f t="shared" si="72"/>
        <v>5.7060185208683833E-3</v>
      </c>
      <c r="Z133" s="33">
        <f t="shared" si="73"/>
        <v>5.7060185208683833E-3</v>
      </c>
      <c r="AA133" s="10"/>
      <c r="AB133" s="10">
        <f t="shared" si="74"/>
        <v>0</v>
      </c>
      <c r="AC133" s="10">
        <f t="shared" si="75"/>
        <v>2.8009259258396924E-3</v>
      </c>
      <c r="AD133" s="10"/>
      <c r="AE133" s="10"/>
    </row>
    <row r="134" spans="1:31" s="7" customFormat="1" x14ac:dyDescent="0.4">
      <c r="A134" s="16" t="str">
        <f t="shared" si="69"/>
        <v>-</v>
      </c>
      <c r="B134" s="16" t="str">
        <f t="shared" si="70"/>
        <v>-</v>
      </c>
      <c r="C134" s="7">
        <v>13</v>
      </c>
      <c r="D134" s="2">
        <v>43438.552129629628</v>
      </c>
      <c r="E134" s="3" t="s">
        <v>1746</v>
      </c>
      <c r="F134" s="3">
        <v>24784</v>
      </c>
      <c r="G134" s="3" t="s">
        <v>65</v>
      </c>
      <c r="H134" s="3">
        <v>3808</v>
      </c>
      <c r="I134" s="3">
        <v>903</v>
      </c>
      <c r="J134" s="3">
        <v>2</v>
      </c>
      <c r="K134" s="3">
        <v>1</v>
      </c>
      <c r="L134" s="3"/>
      <c r="M134" s="2">
        <v>43438.555381944447</v>
      </c>
      <c r="N134" s="2">
        <v>43438.563993055555</v>
      </c>
      <c r="O134" s="3" t="s">
        <v>36</v>
      </c>
      <c r="P134" s="3" t="s">
        <v>37</v>
      </c>
      <c r="Q134" s="3" t="s">
        <v>75</v>
      </c>
      <c r="R134" s="3" t="s">
        <v>76</v>
      </c>
      <c r="S134" s="2">
        <v>43438.557083333333</v>
      </c>
      <c r="T134" s="2">
        <v>43438.557083333333</v>
      </c>
      <c r="U134" s="2">
        <v>43438.567418981482</v>
      </c>
      <c r="V134" s="2">
        <v>43438.567418981482</v>
      </c>
      <c r="W134" s="3"/>
      <c r="X134" s="2">
        <f t="shared" si="71"/>
        <v>43438.552129629628</v>
      </c>
      <c r="Y134" s="33">
        <f t="shared" si="72"/>
        <v>8.6111111086211167E-3</v>
      </c>
      <c r="Z134" s="33">
        <f t="shared" si="73"/>
        <v>8.6111111086211167E-3</v>
      </c>
      <c r="AA134" s="10"/>
      <c r="AB134" s="10">
        <f t="shared" si="74"/>
        <v>0</v>
      </c>
      <c r="AC134" s="10">
        <f t="shared" si="75"/>
        <v>3.2523148183827288E-3</v>
      </c>
      <c r="AD134" s="10"/>
      <c r="AE134" s="10"/>
    </row>
    <row r="135" spans="1:31" s="7" customFormat="1" x14ac:dyDescent="0.4">
      <c r="A135" s="16" t="str">
        <f t="shared" si="69"/>
        <v>-</v>
      </c>
      <c r="B135" s="16" t="str">
        <f t="shared" si="70"/>
        <v>-</v>
      </c>
      <c r="C135" s="7">
        <v>13</v>
      </c>
      <c r="D135" s="2">
        <v>43438.556562500002</v>
      </c>
      <c r="E135" s="3" t="s">
        <v>1713</v>
      </c>
      <c r="F135" s="3">
        <v>24785</v>
      </c>
      <c r="G135" s="3" t="s">
        <v>32</v>
      </c>
      <c r="H135" s="3">
        <v>3078</v>
      </c>
      <c r="I135" s="3">
        <v>743</v>
      </c>
      <c r="J135" s="3">
        <v>10</v>
      </c>
      <c r="K135" s="3">
        <v>2</v>
      </c>
      <c r="L135" s="3"/>
      <c r="M135" s="2">
        <v>43438.560231481482</v>
      </c>
      <c r="N135" s="2">
        <v>43438.566747685189</v>
      </c>
      <c r="O135" s="3" t="s">
        <v>30</v>
      </c>
      <c r="P135" s="3" t="s">
        <v>31</v>
      </c>
      <c r="Q135" s="3" t="s">
        <v>33</v>
      </c>
      <c r="R135" s="3" t="s">
        <v>34</v>
      </c>
      <c r="S135" s="2">
        <v>43438.563136574077</v>
      </c>
      <c r="T135" s="2">
        <v>43438.563136574077</v>
      </c>
      <c r="U135" s="2">
        <v>43438.573067129626</v>
      </c>
      <c r="V135" s="2">
        <v>43438.573067129626</v>
      </c>
      <c r="W135" s="3"/>
      <c r="X135" s="2">
        <f t="shared" si="71"/>
        <v>43438.556562500002</v>
      </c>
      <c r="Y135" s="33">
        <f t="shared" si="72"/>
        <v>6.5162037062691525E-3</v>
      </c>
      <c r="Z135" s="33">
        <f t="shared" si="73"/>
        <v>1.3032407412538305E-2</v>
      </c>
      <c r="AA135" s="10"/>
      <c r="AB135" s="10">
        <f t="shared" si="74"/>
        <v>0</v>
      </c>
      <c r="AC135" s="10">
        <f t="shared" si="75"/>
        <v>3.6689814805868082E-3</v>
      </c>
      <c r="AD135" s="10"/>
      <c r="AE135" s="10"/>
    </row>
    <row r="136" spans="1:31" s="7" customFormat="1" x14ac:dyDescent="0.4">
      <c r="A136" s="16" t="str">
        <f t="shared" si="50"/>
        <v>★</v>
      </c>
      <c r="B136" s="16" t="str">
        <f t="shared" si="51"/>
        <v>-</v>
      </c>
      <c r="C136" s="7">
        <v>13</v>
      </c>
      <c r="D136" s="2">
        <v>43438.557326388887</v>
      </c>
      <c r="E136" s="3" t="s">
        <v>1747</v>
      </c>
      <c r="F136" s="3">
        <v>24786</v>
      </c>
      <c r="G136" s="3" t="s">
        <v>65</v>
      </c>
      <c r="H136" s="3">
        <v>8292</v>
      </c>
      <c r="I136" s="3">
        <v>909</v>
      </c>
      <c r="J136" s="3">
        <v>3</v>
      </c>
      <c r="K136" s="3">
        <v>1</v>
      </c>
      <c r="L136" s="3"/>
      <c r="M136" s="2">
        <v>43438.564409722225</v>
      </c>
      <c r="N136" s="2">
        <v>43438.570451388892</v>
      </c>
      <c r="O136" s="3" t="s">
        <v>59</v>
      </c>
      <c r="P136" s="3" t="s">
        <v>60</v>
      </c>
      <c r="Q136" s="3" t="s">
        <v>26</v>
      </c>
      <c r="R136" s="3" t="s">
        <v>27</v>
      </c>
      <c r="S136" s="2">
        <v>43438.564259259256</v>
      </c>
      <c r="T136" s="2">
        <v>43438.564259259256</v>
      </c>
      <c r="U136" s="2">
        <v>43438.572129629632</v>
      </c>
      <c r="V136" s="2">
        <v>43438.572129629632</v>
      </c>
      <c r="W136" s="2">
        <v>43438.564259259256</v>
      </c>
      <c r="X136" s="2">
        <f t="shared" si="71"/>
        <v>43438.564259259256</v>
      </c>
      <c r="Y136" s="33">
        <f t="shared" si="72"/>
        <v>6.0416666674427688E-3</v>
      </c>
      <c r="Z136" s="33">
        <f t="shared" si="73"/>
        <v>6.0416666674427688E-3</v>
      </c>
      <c r="AA136" s="10"/>
      <c r="AB136" s="10">
        <f t="shared" si="74"/>
        <v>1.5046296903165057E-4</v>
      </c>
      <c r="AC136" s="10">
        <f t="shared" si="75"/>
        <v>1.5046296903165057E-4</v>
      </c>
      <c r="AD136" s="10"/>
      <c r="AE136" s="10"/>
    </row>
    <row r="137" spans="1:31" s="7" customFormat="1" x14ac:dyDescent="0.4">
      <c r="A137" s="16" t="str">
        <f t="shared" ref="A137:A139" si="76">IF(W137&gt;0, "★", "-")</f>
        <v>-</v>
      </c>
      <c r="B137" s="16" t="str">
        <f t="shared" ref="B137:B139" si="77">IF(L137&gt;0, "☆", "-")</f>
        <v>-</v>
      </c>
      <c r="C137" s="7">
        <v>13</v>
      </c>
      <c r="D137" s="2">
        <v>43438.559340277781</v>
      </c>
      <c r="E137" s="3" t="s">
        <v>1748</v>
      </c>
      <c r="F137" s="3">
        <v>24787</v>
      </c>
      <c r="G137" s="3" t="s">
        <v>18</v>
      </c>
      <c r="H137" s="3">
        <v>7914</v>
      </c>
      <c r="I137" s="3">
        <v>175</v>
      </c>
      <c r="J137" s="3">
        <v>1</v>
      </c>
      <c r="K137" s="3">
        <v>1</v>
      </c>
      <c r="L137" s="3"/>
      <c r="M137" s="2">
        <v>43438.564513888887</v>
      </c>
      <c r="N137" s="2">
        <v>43438.570636574077</v>
      </c>
      <c r="O137" s="3" t="s">
        <v>33</v>
      </c>
      <c r="P137" s="3" t="s">
        <v>34</v>
      </c>
      <c r="Q137" s="3" t="s">
        <v>61</v>
      </c>
      <c r="R137" s="3" t="s">
        <v>62</v>
      </c>
      <c r="S137" s="2">
        <v>43438.564293981479</v>
      </c>
      <c r="T137" s="2">
        <v>43438.564293981479</v>
      </c>
      <c r="U137" s="2">
        <v>43438.57172453704</v>
      </c>
      <c r="V137" s="2">
        <v>43438.57172453704</v>
      </c>
      <c r="W137" s="3"/>
      <c r="X137" s="2">
        <f t="shared" si="71"/>
        <v>43438.559340277781</v>
      </c>
      <c r="Y137" s="33">
        <f t="shared" si="72"/>
        <v>6.1226851903484203E-3</v>
      </c>
      <c r="Z137" s="33">
        <f t="shared" si="73"/>
        <v>6.1226851903484203E-3</v>
      </c>
      <c r="AA137" s="10"/>
      <c r="AB137" s="10">
        <f t="shared" si="74"/>
        <v>2.1990740788169205E-4</v>
      </c>
      <c r="AC137" s="10">
        <f t="shared" si="75"/>
        <v>5.1736111054196954E-3</v>
      </c>
      <c r="AD137" s="10"/>
      <c r="AE137" s="10"/>
    </row>
    <row r="138" spans="1:31" s="7" customFormat="1" x14ac:dyDescent="0.4">
      <c r="A138" s="16" t="str">
        <f t="shared" si="76"/>
        <v>-</v>
      </c>
      <c r="B138" s="16" t="str">
        <f t="shared" si="77"/>
        <v>-</v>
      </c>
      <c r="C138" s="7">
        <v>13</v>
      </c>
      <c r="D138" s="2">
        <v>43438.560833333337</v>
      </c>
      <c r="E138" s="3" t="s">
        <v>1725</v>
      </c>
      <c r="F138" s="3">
        <v>24788</v>
      </c>
      <c r="G138" s="3" t="s">
        <v>110</v>
      </c>
      <c r="H138" s="3">
        <v>5422</v>
      </c>
      <c r="I138" s="3">
        <v>60</v>
      </c>
      <c r="J138" s="3">
        <v>4</v>
      </c>
      <c r="K138" s="3">
        <v>1</v>
      </c>
      <c r="L138" s="3"/>
      <c r="M138" s="2">
        <v>43438.563564814816</v>
      </c>
      <c r="N138" s="2">
        <v>43438.571215277778</v>
      </c>
      <c r="O138" s="3" t="s">
        <v>22</v>
      </c>
      <c r="P138" s="3" t="s">
        <v>23</v>
      </c>
      <c r="Q138" s="3" t="s">
        <v>63</v>
      </c>
      <c r="R138" s="3" t="s">
        <v>64</v>
      </c>
      <c r="S138" s="2">
        <v>43438.563321759262</v>
      </c>
      <c r="T138" s="2">
        <v>43438.563321759262</v>
      </c>
      <c r="U138" s="2">
        <v>43438.567476851851</v>
      </c>
      <c r="V138" s="2">
        <v>43438.573333333334</v>
      </c>
      <c r="W138" s="3"/>
      <c r="X138" s="2">
        <f t="shared" si="71"/>
        <v>43438.560833333337</v>
      </c>
      <c r="Y138" s="33">
        <f t="shared" si="72"/>
        <v>7.6504629614646547E-3</v>
      </c>
      <c r="Z138" s="33">
        <f t="shared" si="73"/>
        <v>7.6504629614646547E-3</v>
      </c>
      <c r="AA138" s="10"/>
      <c r="AB138" s="10">
        <f t="shared" si="74"/>
        <v>2.4305555416503921E-4</v>
      </c>
      <c r="AC138" s="10">
        <f t="shared" si="75"/>
        <v>2.7314814797136933E-3</v>
      </c>
      <c r="AD138" s="10"/>
      <c r="AE138" s="10"/>
    </row>
    <row r="139" spans="1:31" s="7" customFormat="1" x14ac:dyDescent="0.4">
      <c r="A139" s="16" t="str">
        <f t="shared" si="76"/>
        <v>-</v>
      </c>
      <c r="B139" s="16" t="str">
        <f t="shared" si="77"/>
        <v>-</v>
      </c>
      <c r="C139" s="7">
        <v>13</v>
      </c>
      <c r="D139" s="2">
        <v>43438.560937499999</v>
      </c>
      <c r="E139" s="3" t="s">
        <v>1749</v>
      </c>
      <c r="F139" s="3">
        <v>24789</v>
      </c>
      <c r="G139" s="3" t="s">
        <v>97</v>
      </c>
      <c r="H139" s="3">
        <v>8294</v>
      </c>
      <c r="I139" s="3">
        <v>766</v>
      </c>
      <c r="J139" s="3">
        <v>6</v>
      </c>
      <c r="K139" s="3">
        <v>3</v>
      </c>
      <c r="L139" s="3"/>
      <c r="M139" s="2">
        <v>43438.565636574072</v>
      </c>
      <c r="N139" s="2">
        <v>43438.571631944447</v>
      </c>
      <c r="O139" s="3" t="s">
        <v>103</v>
      </c>
      <c r="P139" s="3" t="s">
        <v>19</v>
      </c>
      <c r="Q139" s="3" t="s">
        <v>53</v>
      </c>
      <c r="R139" s="3" t="s">
        <v>54</v>
      </c>
      <c r="S139" s="2">
        <v>43438.565636574072</v>
      </c>
      <c r="T139" s="2">
        <v>43438.565636574072</v>
      </c>
      <c r="U139" s="2">
        <v>43438.576469907406</v>
      </c>
      <c r="V139" s="2">
        <v>43438.576469907406</v>
      </c>
      <c r="W139" s="3"/>
      <c r="X139" s="2">
        <f t="shared" si="71"/>
        <v>43438.560937499999</v>
      </c>
      <c r="Y139" s="33">
        <f t="shared" si="72"/>
        <v>5.9953703748760745E-3</v>
      </c>
      <c r="Z139" s="33">
        <f t="shared" si="73"/>
        <v>1.7986111124628223E-2</v>
      </c>
      <c r="AA139" s="10"/>
      <c r="AB139" s="10">
        <f t="shared" si="74"/>
        <v>0</v>
      </c>
      <c r="AC139" s="10">
        <f t="shared" si="75"/>
        <v>4.6990740738692693E-3</v>
      </c>
      <c r="AD139" s="10"/>
      <c r="AE139" s="10"/>
    </row>
    <row r="140" spans="1:31" s="7" customFormat="1" x14ac:dyDescent="0.4">
      <c r="A140" s="16" t="str">
        <f t="shared" ref="A140:A147" si="78">IF(W140&gt;0, "★", "-")</f>
        <v>★</v>
      </c>
      <c r="B140" s="16" t="str">
        <f t="shared" ref="B140:B147" si="79">IF(L140&gt;0, "☆", "-")</f>
        <v>-</v>
      </c>
      <c r="C140" s="7">
        <v>13</v>
      </c>
      <c r="D140" s="2">
        <v>43438.562245370369</v>
      </c>
      <c r="E140" s="3" t="s">
        <v>1750</v>
      </c>
      <c r="F140" s="3">
        <v>24790</v>
      </c>
      <c r="G140" s="3" t="s">
        <v>18</v>
      </c>
      <c r="H140" s="3">
        <v>3401</v>
      </c>
      <c r="I140" s="3">
        <v>239</v>
      </c>
      <c r="J140" s="3">
        <v>4</v>
      </c>
      <c r="K140" s="3">
        <v>1</v>
      </c>
      <c r="L140" s="3"/>
      <c r="M140" s="2">
        <v>43438.568136574075</v>
      </c>
      <c r="N140" s="2">
        <v>43438.581018518518</v>
      </c>
      <c r="O140" s="3" t="s">
        <v>22</v>
      </c>
      <c r="P140" s="3" t="s">
        <v>23</v>
      </c>
      <c r="Q140" s="3" t="s">
        <v>53</v>
      </c>
      <c r="R140" s="3" t="s">
        <v>54</v>
      </c>
      <c r="S140" s="2">
        <v>43438.569178240738</v>
      </c>
      <c r="T140" s="2">
        <v>43438.569178240738</v>
      </c>
      <c r="U140" s="2">
        <v>43438.586087962962</v>
      </c>
      <c r="V140" s="2">
        <v>43438.586087962962</v>
      </c>
      <c r="W140" s="2">
        <v>43438.569178240738</v>
      </c>
      <c r="X140" s="2">
        <f t="shared" si="71"/>
        <v>43438.569178240738</v>
      </c>
      <c r="Y140" s="33">
        <f t="shared" si="72"/>
        <v>1.2881944443506654E-2</v>
      </c>
      <c r="Z140" s="33">
        <f t="shared" si="73"/>
        <v>1.2881944443506654E-2</v>
      </c>
      <c r="AA140" s="10"/>
      <c r="AB140" s="10">
        <f t="shared" si="74"/>
        <v>0</v>
      </c>
      <c r="AC140" s="10">
        <f t="shared" si="75"/>
        <v>0</v>
      </c>
      <c r="AD140" s="10"/>
      <c r="AE140" s="10"/>
    </row>
    <row r="141" spans="1:31" s="7" customFormat="1" x14ac:dyDescent="0.4">
      <c r="A141" s="16" t="str">
        <f t="shared" si="78"/>
        <v>-</v>
      </c>
      <c r="B141" s="16" t="str">
        <f t="shared" si="79"/>
        <v>-</v>
      </c>
      <c r="C141" s="7">
        <v>13</v>
      </c>
      <c r="D141" s="2">
        <v>43438.564432870371</v>
      </c>
      <c r="E141" s="3" t="s">
        <v>1751</v>
      </c>
      <c r="F141" s="3">
        <v>24791</v>
      </c>
      <c r="G141" s="3" t="s">
        <v>96</v>
      </c>
      <c r="H141" s="3">
        <v>0</v>
      </c>
      <c r="I141" s="3">
        <v>612</v>
      </c>
      <c r="J141" s="3">
        <v>9</v>
      </c>
      <c r="K141" s="3">
        <v>1</v>
      </c>
      <c r="L141" s="3"/>
      <c r="M141" s="2">
        <v>43438.569756944446</v>
      </c>
      <c r="N141" s="2">
        <v>43438.576539351852</v>
      </c>
      <c r="O141" s="3" t="s">
        <v>103</v>
      </c>
      <c r="P141" s="3" t="s">
        <v>19</v>
      </c>
      <c r="Q141" s="3" t="s">
        <v>36</v>
      </c>
      <c r="R141" s="3" t="s">
        <v>37</v>
      </c>
      <c r="S141" s="2">
        <v>43438.570277777777</v>
      </c>
      <c r="T141" s="2">
        <v>43438.570277777777</v>
      </c>
      <c r="U141" s="2">
        <v>43438.577939814815</v>
      </c>
      <c r="V141" s="2">
        <v>43438.577939814815</v>
      </c>
      <c r="W141" s="3"/>
      <c r="X141" s="2">
        <f t="shared" si="71"/>
        <v>43438.564432870371</v>
      </c>
      <c r="Y141" s="33">
        <f t="shared" si="72"/>
        <v>6.7824074067175388E-3</v>
      </c>
      <c r="Z141" s="33">
        <f t="shared" si="73"/>
        <v>6.7824074067175388E-3</v>
      </c>
      <c r="AA141" s="10"/>
      <c r="AB141" s="10">
        <f t="shared" si="74"/>
        <v>0</v>
      </c>
      <c r="AC141" s="10">
        <f t="shared" si="75"/>
        <v>5.324074074451346E-3</v>
      </c>
      <c r="AD141" s="10"/>
      <c r="AE141" s="10"/>
    </row>
    <row r="142" spans="1:31" s="7" customFormat="1" x14ac:dyDescent="0.4">
      <c r="A142" s="16" t="str">
        <f t="shared" si="78"/>
        <v>-</v>
      </c>
      <c r="B142" s="16" t="str">
        <f t="shared" si="79"/>
        <v>-</v>
      </c>
      <c r="C142" s="7">
        <v>13</v>
      </c>
      <c r="D142" s="2">
        <v>43438.566678240742</v>
      </c>
      <c r="E142" s="3" t="s">
        <v>1685</v>
      </c>
      <c r="F142" s="3">
        <v>24792</v>
      </c>
      <c r="G142" s="3" t="s">
        <v>96</v>
      </c>
      <c r="H142" s="3">
        <v>0</v>
      </c>
      <c r="I142" s="3">
        <v>835</v>
      </c>
      <c r="J142" s="3">
        <v>11</v>
      </c>
      <c r="K142" s="3">
        <v>1</v>
      </c>
      <c r="L142" s="3"/>
      <c r="M142" s="2">
        <v>43438.570474537039</v>
      </c>
      <c r="N142" s="2">
        <v>43438.57534722222</v>
      </c>
      <c r="O142" s="3" t="s">
        <v>66</v>
      </c>
      <c r="P142" s="3" t="s">
        <v>67</v>
      </c>
      <c r="Q142" s="3" t="s">
        <v>39</v>
      </c>
      <c r="R142" s="3" t="s">
        <v>40</v>
      </c>
      <c r="S142" s="2">
        <v>43438.569976851853</v>
      </c>
      <c r="T142" s="2">
        <v>43438.569976851853</v>
      </c>
      <c r="U142" s="2">
        <v>43438.575671296298</v>
      </c>
      <c r="V142" s="2">
        <v>43438.575671296298</v>
      </c>
      <c r="W142" s="3"/>
      <c r="X142" s="2">
        <f t="shared" si="71"/>
        <v>43438.566678240742</v>
      </c>
      <c r="Y142" s="33">
        <f t="shared" si="72"/>
        <v>4.8726851819083095E-3</v>
      </c>
      <c r="Z142" s="33">
        <f t="shared" si="73"/>
        <v>4.8726851819083095E-3</v>
      </c>
      <c r="AA142" s="10"/>
      <c r="AB142" s="10">
        <f t="shared" si="74"/>
        <v>4.9768518510973081E-4</v>
      </c>
      <c r="AC142" s="10">
        <f t="shared" si="75"/>
        <v>3.796296296059154E-3</v>
      </c>
      <c r="AD142" s="10"/>
      <c r="AE142" s="10"/>
    </row>
    <row r="143" spans="1:31" s="7" customFormat="1" x14ac:dyDescent="0.4">
      <c r="A143" s="16" t="str">
        <f t="shared" si="78"/>
        <v>-</v>
      </c>
      <c r="B143" s="16" t="str">
        <f t="shared" si="79"/>
        <v>-</v>
      </c>
      <c r="C143" s="7">
        <v>13</v>
      </c>
      <c r="D143" s="2">
        <v>43438.567303240743</v>
      </c>
      <c r="E143" s="3" t="s">
        <v>1752</v>
      </c>
      <c r="F143" s="3">
        <v>24793</v>
      </c>
      <c r="G143" s="3" t="s">
        <v>96</v>
      </c>
      <c r="H143" s="3">
        <v>0</v>
      </c>
      <c r="I143" s="3">
        <v>600</v>
      </c>
      <c r="J143" s="3">
        <v>5</v>
      </c>
      <c r="K143" s="3">
        <v>3</v>
      </c>
      <c r="L143" s="3"/>
      <c r="M143" s="2">
        <v>43438.56821759259</v>
      </c>
      <c r="N143" s="2">
        <v>43438.571504629632</v>
      </c>
      <c r="O143" s="3" t="s">
        <v>77</v>
      </c>
      <c r="P143" s="3" t="s">
        <v>78</v>
      </c>
      <c r="Q143" s="3" t="s">
        <v>66</v>
      </c>
      <c r="R143" s="3" t="s">
        <v>67</v>
      </c>
      <c r="S143" s="2">
        <v>43438.568344907406</v>
      </c>
      <c r="T143" s="2">
        <v>43438.568344907406</v>
      </c>
      <c r="U143" s="2">
        <v>43438.575057870374</v>
      </c>
      <c r="V143" s="2">
        <v>43438.575057870374</v>
      </c>
      <c r="W143" s="3"/>
      <c r="X143" s="2">
        <f t="shared" si="71"/>
        <v>43438.567303240743</v>
      </c>
      <c r="Y143" s="33">
        <f t="shared" si="72"/>
        <v>3.2870370414457284E-3</v>
      </c>
      <c r="Z143" s="33">
        <f t="shared" si="73"/>
        <v>9.8611111243371852E-3</v>
      </c>
      <c r="AA143" s="10"/>
      <c r="AB143" s="10">
        <f t="shared" si="74"/>
        <v>0</v>
      </c>
      <c r="AC143" s="10">
        <f t="shared" si="75"/>
        <v>9.1435184731381014E-4</v>
      </c>
      <c r="AD143" s="10"/>
      <c r="AE143" s="10"/>
    </row>
    <row r="144" spans="1:31" s="7" customFormat="1" x14ac:dyDescent="0.4">
      <c r="A144" s="16" t="str">
        <f t="shared" si="78"/>
        <v>-</v>
      </c>
      <c r="B144" s="16" t="str">
        <f t="shared" si="79"/>
        <v>-</v>
      </c>
      <c r="C144" s="7">
        <v>13</v>
      </c>
      <c r="D144" s="2">
        <v>43438.569178240738</v>
      </c>
      <c r="E144" s="3" t="s">
        <v>1729</v>
      </c>
      <c r="F144" s="3">
        <v>24796</v>
      </c>
      <c r="G144" s="3" t="s">
        <v>32</v>
      </c>
      <c r="H144" s="3">
        <v>3989</v>
      </c>
      <c r="I144" s="3">
        <v>441</v>
      </c>
      <c r="J144" s="3">
        <v>6</v>
      </c>
      <c r="K144" s="3">
        <v>1</v>
      </c>
      <c r="L144" s="3"/>
      <c r="M144" s="2">
        <v>43438.571759259263</v>
      </c>
      <c r="N144" s="2">
        <v>43438.576319444444</v>
      </c>
      <c r="O144" s="3" t="s">
        <v>53</v>
      </c>
      <c r="P144" s="3" t="s">
        <v>54</v>
      </c>
      <c r="Q144" s="3" t="s">
        <v>51</v>
      </c>
      <c r="R144" s="3" t="s">
        <v>52</v>
      </c>
      <c r="S144" s="2">
        <v>43438.574050925927</v>
      </c>
      <c r="T144" s="2">
        <v>43438.574050925927</v>
      </c>
      <c r="U144" s="2">
        <v>43438.579629629632</v>
      </c>
      <c r="V144" s="2">
        <v>43438.579629629632</v>
      </c>
      <c r="W144" s="3"/>
      <c r="X144" s="2">
        <f t="shared" si="71"/>
        <v>43438.569178240738</v>
      </c>
      <c r="Y144" s="33">
        <f t="shared" si="72"/>
        <v>4.5601851816172712E-3</v>
      </c>
      <c r="Z144" s="33">
        <f t="shared" si="73"/>
        <v>4.5601851816172712E-3</v>
      </c>
      <c r="AA144" s="10"/>
      <c r="AB144" s="10">
        <f t="shared" si="74"/>
        <v>0</v>
      </c>
      <c r="AC144" s="10">
        <f t="shared" si="75"/>
        <v>2.5810185252339579E-3</v>
      </c>
      <c r="AD144" s="10"/>
      <c r="AE144" s="10"/>
    </row>
    <row r="145" spans="1:31" s="7" customFormat="1" x14ac:dyDescent="0.4">
      <c r="A145" s="16" t="str">
        <f t="shared" si="78"/>
        <v>-</v>
      </c>
      <c r="B145" s="16" t="str">
        <f t="shared" si="79"/>
        <v>-</v>
      </c>
      <c r="C145" s="7">
        <v>13</v>
      </c>
      <c r="D145" s="2">
        <v>43438.569803240738</v>
      </c>
      <c r="E145" s="3" t="s">
        <v>1730</v>
      </c>
      <c r="F145" s="3">
        <v>24797</v>
      </c>
      <c r="G145" s="3" t="s">
        <v>18</v>
      </c>
      <c r="H145" s="3">
        <v>3988</v>
      </c>
      <c r="I145" s="3">
        <v>425</v>
      </c>
      <c r="J145" s="3">
        <v>2</v>
      </c>
      <c r="K145" s="3">
        <v>1</v>
      </c>
      <c r="L145" s="3"/>
      <c r="M145" s="2">
        <v>43438.571539351855</v>
      </c>
      <c r="N145" s="2">
        <v>43438.576539351852</v>
      </c>
      <c r="O145" s="3" t="s">
        <v>53</v>
      </c>
      <c r="P145" s="3" t="s">
        <v>54</v>
      </c>
      <c r="Q145" s="3" t="s">
        <v>51</v>
      </c>
      <c r="R145" s="3" t="s">
        <v>52</v>
      </c>
      <c r="S145" s="2">
        <v>43438.570868055554</v>
      </c>
      <c r="T145" s="2">
        <v>43438.570868055554</v>
      </c>
      <c r="U145" s="2">
        <v>43438.57644675926</v>
      </c>
      <c r="V145" s="2">
        <v>43438.57644675926</v>
      </c>
      <c r="W145" s="3"/>
      <c r="X145" s="2">
        <f t="shared" si="71"/>
        <v>43438.569803240738</v>
      </c>
      <c r="Y145" s="33">
        <f t="shared" si="72"/>
        <v>4.9999999973806553E-3</v>
      </c>
      <c r="Z145" s="33">
        <f t="shared" si="73"/>
        <v>4.9999999973806553E-3</v>
      </c>
      <c r="AA145" s="10"/>
      <c r="AB145" s="10">
        <f t="shared" si="74"/>
        <v>6.7129630042472854E-4</v>
      </c>
      <c r="AC145" s="10">
        <f t="shared" si="75"/>
        <v>1.7361111167701893E-3</v>
      </c>
      <c r="AD145" s="10"/>
      <c r="AE145" s="10"/>
    </row>
    <row r="146" spans="1:31" s="7" customFormat="1" x14ac:dyDescent="0.4">
      <c r="A146" s="16" t="str">
        <f t="shared" si="78"/>
        <v>-</v>
      </c>
      <c r="B146" s="16" t="str">
        <f t="shared" si="79"/>
        <v>-</v>
      </c>
      <c r="C146" s="7">
        <v>13</v>
      </c>
      <c r="D146" s="2">
        <v>43438.569988425923</v>
      </c>
      <c r="E146" s="3" t="s">
        <v>1561</v>
      </c>
      <c r="F146" s="3">
        <v>24798</v>
      </c>
      <c r="G146" s="3" t="s">
        <v>18</v>
      </c>
      <c r="H146" s="3">
        <v>1747</v>
      </c>
      <c r="I146" s="3">
        <v>703</v>
      </c>
      <c r="J146" s="3">
        <v>7</v>
      </c>
      <c r="K146" s="3">
        <v>1</v>
      </c>
      <c r="L146" s="3"/>
      <c r="M146" s="2">
        <v>43438.57707175926</v>
      </c>
      <c r="N146" s="2">
        <v>43438.58357638889</v>
      </c>
      <c r="O146" s="3" t="s">
        <v>77</v>
      </c>
      <c r="P146" s="3" t="s">
        <v>78</v>
      </c>
      <c r="Q146" s="3" t="s">
        <v>30</v>
      </c>
      <c r="R146" s="3" t="s">
        <v>31</v>
      </c>
      <c r="S146" s="2">
        <v>43438.576273148145</v>
      </c>
      <c r="T146" s="2">
        <v>43438.576273148145</v>
      </c>
      <c r="U146" s="2">
        <v>43438.585370370369</v>
      </c>
      <c r="V146" s="2">
        <v>43438.585370370369</v>
      </c>
      <c r="W146" s="3"/>
      <c r="X146" s="2">
        <f t="shared" si="71"/>
        <v>43438.569988425923</v>
      </c>
      <c r="Y146" s="33">
        <f t="shared" si="72"/>
        <v>6.5046296294895001E-3</v>
      </c>
      <c r="Z146" s="33">
        <f t="shared" si="73"/>
        <v>6.5046296294895001E-3</v>
      </c>
      <c r="AA146" s="10"/>
      <c r="AB146" s="10">
        <f t="shared" si="74"/>
        <v>7.9861111589707434E-4</v>
      </c>
      <c r="AC146" s="10">
        <f t="shared" si="75"/>
        <v>7.0833333375048824E-3</v>
      </c>
      <c r="AD146" s="10"/>
      <c r="AE146" s="10"/>
    </row>
    <row r="147" spans="1:31" s="7" customFormat="1" x14ac:dyDescent="0.4">
      <c r="A147" s="16" t="str">
        <f t="shared" si="78"/>
        <v>★</v>
      </c>
      <c r="B147" s="16" t="str">
        <f t="shared" si="79"/>
        <v>-</v>
      </c>
      <c r="C147" s="7">
        <v>13</v>
      </c>
      <c r="D147" s="2">
        <v>43438.570451388892</v>
      </c>
      <c r="E147" s="3" t="s">
        <v>1753</v>
      </c>
      <c r="F147" s="3">
        <v>24799</v>
      </c>
      <c r="G147" s="3" t="s">
        <v>110</v>
      </c>
      <c r="H147" s="3">
        <v>1705</v>
      </c>
      <c r="I147" s="3">
        <v>36</v>
      </c>
      <c r="J147" s="3">
        <v>9</v>
      </c>
      <c r="K147" s="3">
        <v>1</v>
      </c>
      <c r="L147" s="3"/>
      <c r="M147" s="2">
        <v>43438.573287037034</v>
      </c>
      <c r="N147" s="2">
        <v>43438.578333333331</v>
      </c>
      <c r="O147" s="3" t="s">
        <v>33</v>
      </c>
      <c r="P147" s="3" t="s">
        <v>34</v>
      </c>
      <c r="Q147" s="3" t="s">
        <v>44</v>
      </c>
      <c r="R147" s="3" t="s">
        <v>45</v>
      </c>
      <c r="S147" s="2">
        <v>43438.577430555553</v>
      </c>
      <c r="T147" s="2">
        <v>43438.577430555553</v>
      </c>
      <c r="U147" s="2">
        <v>43438.586423611108</v>
      </c>
      <c r="V147" s="2">
        <v>43438.586423611108</v>
      </c>
      <c r="W147" s="2">
        <v>43438.577430555553</v>
      </c>
      <c r="X147" s="2">
        <f t="shared" si="71"/>
        <v>43438.577430555553</v>
      </c>
      <c r="Y147" s="33">
        <f t="shared" si="72"/>
        <v>5.0462962972233072E-3</v>
      </c>
      <c r="Z147" s="33">
        <f t="shared" si="73"/>
        <v>5.0462962972233072E-3</v>
      </c>
      <c r="AA147" s="10"/>
      <c r="AB147" s="10">
        <f t="shared" si="74"/>
        <v>0</v>
      </c>
      <c r="AC147" s="10">
        <f t="shared" si="75"/>
        <v>0</v>
      </c>
      <c r="AD147" s="10"/>
      <c r="AE147" s="10"/>
    </row>
    <row r="148" spans="1:31" s="7" customFormat="1" x14ac:dyDescent="0.4">
      <c r="A148" s="16" t="str">
        <f t="shared" si="50"/>
        <v>-</v>
      </c>
      <c r="B148" s="16" t="str">
        <f t="shared" si="51"/>
        <v>-</v>
      </c>
      <c r="C148" s="7">
        <v>13</v>
      </c>
      <c r="D148" s="2">
        <v>43438.570636574077</v>
      </c>
      <c r="E148" s="3" t="s">
        <v>1754</v>
      </c>
      <c r="F148" s="3">
        <v>24800</v>
      </c>
      <c r="G148" s="3" t="s">
        <v>32</v>
      </c>
      <c r="H148" s="3">
        <v>8232</v>
      </c>
      <c r="I148" s="3">
        <v>319</v>
      </c>
      <c r="J148" s="3">
        <v>1</v>
      </c>
      <c r="K148" s="3">
        <v>1</v>
      </c>
      <c r="L148" s="3"/>
      <c r="M148" s="2">
        <v>43438.574872685182</v>
      </c>
      <c r="N148" s="2">
        <v>43438.581342592595</v>
      </c>
      <c r="O148" s="3" t="s">
        <v>22</v>
      </c>
      <c r="P148" s="3" t="s">
        <v>23</v>
      </c>
      <c r="Q148" s="3" t="s">
        <v>33</v>
      </c>
      <c r="R148" s="3" t="s">
        <v>34</v>
      </c>
      <c r="S148" s="2">
        <v>43438.576423611114</v>
      </c>
      <c r="T148" s="2">
        <v>43438.576423611114</v>
      </c>
      <c r="U148" s="2">
        <v>43438.583877314813</v>
      </c>
      <c r="V148" s="2">
        <v>43438.583877314813</v>
      </c>
      <c r="W148" s="3"/>
      <c r="X148" s="2">
        <f t="shared" si="71"/>
        <v>43438.570636574077</v>
      </c>
      <c r="Y148" s="33">
        <f t="shared" si="72"/>
        <v>6.4699074137024581E-3</v>
      </c>
      <c r="Z148" s="33">
        <f t="shared" si="73"/>
        <v>6.4699074137024581E-3</v>
      </c>
      <c r="AA148" s="10"/>
      <c r="AB148" s="10">
        <f t="shared" si="74"/>
        <v>0</v>
      </c>
      <c r="AC148" s="10">
        <f t="shared" si="75"/>
        <v>4.2361111045465805E-3</v>
      </c>
      <c r="AD148" s="10"/>
      <c r="AE148" s="10"/>
    </row>
    <row r="149" spans="1:31" s="7" customFormat="1" x14ac:dyDescent="0.4">
      <c r="A149" s="16" t="str">
        <f t="shared" si="50"/>
        <v>-</v>
      </c>
      <c r="B149" s="16" t="str">
        <f t="shared" si="51"/>
        <v>-</v>
      </c>
      <c r="C149" s="7">
        <v>13</v>
      </c>
      <c r="D149" s="2">
        <v>43438.574490740742</v>
      </c>
      <c r="E149" s="3" t="s">
        <v>1703</v>
      </c>
      <c r="F149" s="3">
        <v>24801</v>
      </c>
      <c r="G149" s="3" t="s">
        <v>18</v>
      </c>
      <c r="H149" s="3">
        <v>6775</v>
      </c>
      <c r="I149" s="3">
        <v>776</v>
      </c>
      <c r="J149" s="3">
        <v>5</v>
      </c>
      <c r="K149" s="3">
        <v>1</v>
      </c>
      <c r="L149" s="3"/>
      <c r="M149" s="2">
        <v>43438.580833333333</v>
      </c>
      <c r="N149" s="2">
        <v>43438.587048611109</v>
      </c>
      <c r="O149" s="3" t="s">
        <v>68</v>
      </c>
      <c r="P149" s="3" t="s">
        <v>69</v>
      </c>
      <c r="Q149" s="3" t="s">
        <v>20</v>
      </c>
      <c r="R149" s="3" t="s">
        <v>21</v>
      </c>
      <c r="S149" s="2">
        <v>43438.579976851855</v>
      </c>
      <c r="T149" s="2">
        <v>43438.579976851855</v>
      </c>
      <c r="U149" s="2">
        <v>43438.590057870373</v>
      </c>
      <c r="V149" s="2">
        <v>43438.590057870373</v>
      </c>
      <c r="W149" s="3"/>
      <c r="X149" s="2">
        <f t="shared" si="71"/>
        <v>43438.574490740742</v>
      </c>
      <c r="Y149" s="33">
        <f t="shared" si="72"/>
        <v>6.2152777754818089E-3</v>
      </c>
      <c r="Z149" s="33">
        <f t="shared" si="73"/>
        <v>6.2152777754818089E-3</v>
      </c>
      <c r="AA149" s="10"/>
      <c r="AB149" s="10">
        <f t="shared" si="74"/>
        <v>8.5648147796746343E-4</v>
      </c>
      <c r="AC149" s="10">
        <f t="shared" si="75"/>
        <v>6.3425925909541547E-3</v>
      </c>
      <c r="AD149" s="10"/>
      <c r="AE149" s="10"/>
    </row>
    <row r="150" spans="1:31" s="7" customFormat="1" x14ac:dyDescent="0.4">
      <c r="A150" s="16" t="str">
        <f t="shared" si="50"/>
        <v>-</v>
      </c>
      <c r="B150" s="16" t="str">
        <f>IF(L150&gt;0, "☆", "-")</f>
        <v>-</v>
      </c>
      <c r="C150" s="7">
        <v>13</v>
      </c>
      <c r="D150" s="2">
        <v>43438.575532407405</v>
      </c>
      <c r="E150" s="3" t="s">
        <v>1684</v>
      </c>
      <c r="F150" s="3">
        <v>24802</v>
      </c>
      <c r="G150" s="3" t="s">
        <v>18</v>
      </c>
      <c r="H150" s="3">
        <v>3162</v>
      </c>
      <c r="I150" s="3">
        <v>684</v>
      </c>
      <c r="J150" s="3">
        <v>11</v>
      </c>
      <c r="K150" s="3">
        <v>1</v>
      </c>
      <c r="L150" s="3"/>
      <c r="M150" s="2">
        <v>43438.580358796295</v>
      </c>
      <c r="N150" s="2">
        <v>43438.586516203701</v>
      </c>
      <c r="O150" s="3" t="s">
        <v>68</v>
      </c>
      <c r="P150" s="3" t="s">
        <v>69</v>
      </c>
      <c r="Q150" s="3" t="s">
        <v>26</v>
      </c>
      <c r="R150" s="3" t="s">
        <v>27</v>
      </c>
      <c r="S150" s="2">
        <v>43438.580381944441</v>
      </c>
      <c r="T150" s="2">
        <v>43438.580381944441</v>
      </c>
      <c r="U150" s="2">
        <v>43438.587291666663</v>
      </c>
      <c r="V150" s="2">
        <v>43438.587291666663</v>
      </c>
      <c r="W150" s="3"/>
      <c r="X150" s="2">
        <f t="shared" si="71"/>
        <v>43438.575532407405</v>
      </c>
      <c r="Y150" s="33">
        <f t="shared" si="72"/>
        <v>6.1574074061354622E-3</v>
      </c>
      <c r="Z150" s="33">
        <f t="shared" si="73"/>
        <v>6.1574074061354622E-3</v>
      </c>
      <c r="AA150" s="10"/>
      <c r="AB150" s="10">
        <f t="shared" si="74"/>
        <v>0</v>
      </c>
      <c r="AC150" s="10">
        <f t="shared" si="75"/>
        <v>4.8263888893416151E-3</v>
      </c>
      <c r="AD150" s="10"/>
      <c r="AE150" s="10"/>
    </row>
    <row r="151" spans="1:31" s="7" customFormat="1" x14ac:dyDescent="0.4">
      <c r="A151" s="16" t="str">
        <f>IF(W151&gt;0, "★", "-")</f>
        <v>-</v>
      </c>
      <c r="B151" s="16" t="str">
        <f>IF(L151&gt;0, "☆", "-")</f>
        <v>-</v>
      </c>
      <c r="C151" s="7">
        <v>13</v>
      </c>
      <c r="D151" s="2">
        <v>43438.576747685183</v>
      </c>
      <c r="E151" s="3" t="s">
        <v>1741</v>
      </c>
      <c r="F151" s="3">
        <v>24803</v>
      </c>
      <c r="G151" s="3" t="s">
        <v>96</v>
      </c>
      <c r="H151" s="3">
        <v>0</v>
      </c>
      <c r="I151" s="3">
        <v>732</v>
      </c>
      <c r="J151" s="3">
        <v>10</v>
      </c>
      <c r="K151" s="3">
        <v>1</v>
      </c>
      <c r="L151" s="3"/>
      <c r="M151" s="2">
        <v>43438.579548611109</v>
      </c>
      <c r="N151" s="2">
        <v>43438.585277777776</v>
      </c>
      <c r="O151" s="3" t="s">
        <v>63</v>
      </c>
      <c r="P151" s="3" t="s">
        <v>64</v>
      </c>
      <c r="Q151" s="3" t="s">
        <v>51</v>
      </c>
      <c r="R151" s="3" t="s">
        <v>52</v>
      </c>
      <c r="S151" s="2">
        <v>43438.578784722224</v>
      </c>
      <c r="T151" s="2">
        <v>43438.579895833333</v>
      </c>
      <c r="U151" s="2">
        <v>43438.589004629626</v>
      </c>
      <c r="V151" s="2">
        <v>43438.590115740742</v>
      </c>
      <c r="W151" s="3"/>
      <c r="X151" s="2">
        <f t="shared" si="71"/>
        <v>43438.576747685183</v>
      </c>
      <c r="Y151" s="33">
        <f t="shared" si="72"/>
        <v>5.7291666671517305E-3</v>
      </c>
      <c r="Z151" s="33">
        <f t="shared" si="73"/>
        <v>5.7291666671517305E-3</v>
      </c>
      <c r="AA151" s="10"/>
      <c r="AB151" s="10">
        <f t="shared" si="74"/>
        <v>7.6388888555811718E-4</v>
      </c>
      <c r="AC151" s="10">
        <f t="shared" si="75"/>
        <v>2.8009259258396924E-3</v>
      </c>
      <c r="AD151" s="10"/>
      <c r="AE151" s="10"/>
    </row>
    <row r="152" spans="1:31" s="7" customFormat="1" x14ac:dyDescent="0.4">
      <c r="A152" s="16" t="str">
        <f t="shared" ref="A152:A161" si="80">IF(W152&gt;0, "★", "-")</f>
        <v>-</v>
      </c>
      <c r="B152" s="16" t="str">
        <f t="shared" ref="B152:B164" si="81">IF(L152&gt;0, "☆", "-")</f>
        <v>-</v>
      </c>
      <c r="C152" s="7">
        <v>13</v>
      </c>
      <c r="D152" s="2">
        <v>43438.578379629631</v>
      </c>
      <c r="E152" s="3" t="s">
        <v>1755</v>
      </c>
      <c r="F152" s="3">
        <v>24806</v>
      </c>
      <c r="G152" s="3" t="s">
        <v>97</v>
      </c>
      <c r="H152" s="3">
        <v>5711</v>
      </c>
      <c r="I152" s="3">
        <v>913</v>
      </c>
      <c r="J152" s="3">
        <v>8</v>
      </c>
      <c r="K152" s="3">
        <v>1</v>
      </c>
      <c r="L152" s="3"/>
      <c r="M152" s="2">
        <v>43438.581736111111</v>
      </c>
      <c r="N152" s="2">
        <v>43438.586180555554</v>
      </c>
      <c r="O152" s="3" t="s">
        <v>103</v>
      </c>
      <c r="P152" s="3" t="s">
        <v>19</v>
      </c>
      <c r="Q152" s="3" t="s">
        <v>26</v>
      </c>
      <c r="R152" s="3" t="s">
        <v>27</v>
      </c>
      <c r="S152" s="2">
        <v>43438.581990740742</v>
      </c>
      <c r="T152" s="2">
        <v>43438.581990740742</v>
      </c>
      <c r="U152" s="2">
        <v>43438.588287037041</v>
      </c>
      <c r="V152" s="2">
        <v>43438.588287037041</v>
      </c>
      <c r="W152" s="3"/>
      <c r="X152" s="2">
        <f t="shared" si="71"/>
        <v>43438.578379629631</v>
      </c>
      <c r="Y152" s="33">
        <f t="shared" si="72"/>
        <v>4.4444444429245777E-3</v>
      </c>
      <c r="Z152" s="33">
        <f t="shared" si="73"/>
        <v>4.4444444429245777E-3</v>
      </c>
      <c r="AA152" s="10"/>
      <c r="AB152" s="10">
        <f t="shared" si="74"/>
        <v>0</v>
      </c>
      <c r="AC152" s="10">
        <f t="shared" si="75"/>
        <v>3.3564814802957699E-3</v>
      </c>
      <c r="AD152" s="10"/>
      <c r="AE152" s="10"/>
    </row>
    <row r="153" spans="1:31" s="7" customFormat="1" x14ac:dyDescent="0.4">
      <c r="A153" s="16" t="str">
        <f t="shared" si="80"/>
        <v>-</v>
      </c>
      <c r="B153" s="16" t="str">
        <f t="shared" ref="B153:B161" si="82">IF(L153&gt;0, "☆", "-")</f>
        <v>-</v>
      </c>
      <c r="C153" s="7">
        <v>13</v>
      </c>
      <c r="D153" s="2">
        <v>43438.582662037035</v>
      </c>
      <c r="E153" s="3" t="s">
        <v>1527</v>
      </c>
      <c r="F153" s="3">
        <v>24808</v>
      </c>
      <c r="G153" s="3" t="s">
        <v>32</v>
      </c>
      <c r="H153" s="3">
        <v>6661</v>
      </c>
      <c r="I153" s="3">
        <v>288</v>
      </c>
      <c r="J153" s="3">
        <v>15</v>
      </c>
      <c r="K153" s="3">
        <v>2</v>
      </c>
      <c r="L153" s="3"/>
      <c r="M153" s="2">
        <v>43438.584930555553</v>
      </c>
      <c r="N153" s="2">
        <v>43438.589675925927</v>
      </c>
      <c r="O153" s="3" t="s">
        <v>73</v>
      </c>
      <c r="P153" s="3" t="s">
        <v>74</v>
      </c>
      <c r="Q153" s="3" t="s">
        <v>103</v>
      </c>
      <c r="R153" s="3" t="s">
        <v>19</v>
      </c>
      <c r="S153" s="2">
        <v>43438.586388888885</v>
      </c>
      <c r="T153" s="2">
        <v>43438.586388888885</v>
      </c>
      <c r="U153" s="2">
        <v>43438.594363425924</v>
      </c>
      <c r="V153" s="2">
        <v>43438.594363425924</v>
      </c>
      <c r="W153" s="3"/>
      <c r="X153" s="2">
        <f t="shared" si="71"/>
        <v>43438.582662037035</v>
      </c>
      <c r="Y153" s="33">
        <f t="shared" si="72"/>
        <v>4.7453703737119213E-3</v>
      </c>
      <c r="Z153" s="33">
        <f t="shared" si="73"/>
        <v>9.4907407474238425E-3</v>
      </c>
      <c r="AA153" s="10"/>
      <c r="AB153" s="10">
        <f t="shared" si="74"/>
        <v>0</v>
      </c>
      <c r="AC153" s="10">
        <f t="shared" si="75"/>
        <v>2.268518517666962E-3</v>
      </c>
      <c r="AD153" s="10"/>
      <c r="AE153" s="10"/>
    </row>
    <row r="154" spans="1:31" s="7" customFormat="1" x14ac:dyDescent="0.4">
      <c r="A154" s="16" t="str">
        <f t="shared" ref="A154:A159" si="83">IF(W154&gt;0, "★", "-")</f>
        <v>★</v>
      </c>
      <c r="B154" s="16" t="str">
        <f t="shared" ref="B154:B159" si="84">IF(L154&gt;0, "☆", "-")</f>
        <v>☆</v>
      </c>
      <c r="C154" s="7">
        <v>13</v>
      </c>
      <c r="D154" s="2">
        <v>43438.501550925925</v>
      </c>
      <c r="E154" s="3" t="s">
        <v>1715</v>
      </c>
      <c r="F154" s="3">
        <v>24720</v>
      </c>
      <c r="G154" s="3" t="s">
        <v>32</v>
      </c>
      <c r="H154" s="3">
        <v>6822</v>
      </c>
      <c r="I154" s="3">
        <v>481</v>
      </c>
      <c r="J154" s="3">
        <v>8</v>
      </c>
      <c r="K154" s="3">
        <v>1</v>
      </c>
      <c r="L154" s="2">
        <v>43438.502071759256</v>
      </c>
      <c r="M154" s="3"/>
      <c r="N154" s="3"/>
      <c r="O154" s="3" t="s">
        <v>66</v>
      </c>
      <c r="P154" s="3" t="s">
        <v>67</v>
      </c>
      <c r="Q154" s="3" t="s">
        <v>22</v>
      </c>
      <c r="R154" s="3" t="s">
        <v>23</v>
      </c>
      <c r="S154" s="2">
        <v>43438.543206018519</v>
      </c>
      <c r="T154" s="3"/>
      <c r="U154" s="2">
        <v>43438.55395833333</v>
      </c>
      <c r="V154" s="3"/>
      <c r="W154" s="2">
        <v>43438.543206018519</v>
      </c>
      <c r="X154" s="2">
        <f t="shared" ref="X154:X159" si="85">IF(W154&gt;0,W154,D154)</f>
        <v>43438.543206018519</v>
      </c>
      <c r="Y154" s="33">
        <f t="shared" ref="Y154:Y159" si="86">N154-M154</f>
        <v>0</v>
      </c>
      <c r="Z154" s="33">
        <f t="shared" ref="Z154:Z159" si="87">Y154*K154</f>
        <v>0</v>
      </c>
      <c r="AA154" s="10"/>
      <c r="AB154" s="10">
        <f t="shared" ref="AB154:AB159" si="88">IF(IF(A154="☆",L154-S154,M154-S154)&lt;0,0,IF(A154="☆",L154-S154,M154-S154))</f>
        <v>0</v>
      </c>
      <c r="AC154" s="10">
        <f t="shared" ref="AC154:AC159" si="89">IF(IF(B154="☆",(IF(L154&gt;S154,L154-X154,S154-X154)),M154-X154)&lt;0,0,IF(B154="☆",(IF(L154&gt;S154,L154-X154,S154-X154)),M154-X154))</f>
        <v>0</v>
      </c>
      <c r="AD154" s="10"/>
      <c r="AE154" s="10"/>
    </row>
    <row r="155" spans="1:31" s="7" customFormat="1" x14ac:dyDescent="0.4">
      <c r="A155" s="16" t="str">
        <f t="shared" si="83"/>
        <v>-</v>
      </c>
      <c r="B155" s="16" t="str">
        <f t="shared" si="84"/>
        <v>☆</v>
      </c>
      <c r="C155" s="7">
        <v>13</v>
      </c>
      <c r="D155" s="2">
        <v>43438.550393518519</v>
      </c>
      <c r="E155" s="3" t="s">
        <v>1744</v>
      </c>
      <c r="F155" s="3">
        <v>24782</v>
      </c>
      <c r="G155" s="3" t="s">
        <v>32</v>
      </c>
      <c r="H155" s="3">
        <v>7680</v>
      </c>
      <c r="I155" s="3">
        <v>54</v>
      </c>
      <c r="J155" s="3">
        <v>2</v>
      </c>
      <c r="K155" s="3">
        <v>1</v>
      </c>
      <c r="L155" s="2">
        <v>43438.55059027778</v>
      </c>
      <c r="M155" s="3"/>
      <c r="N155" s="3"/>
      <c r="O155" s="3" t="s">
        <v>61</v>
      </c>
      <c r="P155" s="3" t="s">
        <v>62</v>
      </c>
      <c r="Q155" s="3" t="s">
        <v>51</v>
      </c>
      <c r="R155" s="3" t="s">
        <v>52</v>
      </c>
      <c r="S155" s="2">
        <v>43438.557013888887</v>
      </c>
      <c r="T155" s="3"/>
      <c r="U155" s="2">
        <v>43438.568067129629</v>
      </c>
      <c r="V155" s="3"/>
      <c r="W155" s="3"/>
      <c r="X155" s="2">
        <f t="shared" si="85"/>
        <v>43438.550393518519</v>
      </c>
      <c r="Y155" s="33">
        <f t="shared" si="86"/>
        <v>0</v>
      </c>
      <c r="Z155" s="33">
        <f t="shared" si="87"/>
        <v>0</v>
      </c>
      <c r="AA155" s="10"/>
      <c r="AB155" s="10">
        <f t="shared" si="88"/>
        <v>0</v>
      </c>
      <c r="AC155" s="10">
        <f t="shared" si="89"/>
        <v>6.6203703681821935E-3</v>
      </c>
      <c r="AD155" s="10"/>
      <c r="AE155" s="10"/>
    </row>
    <row r="156" spans="1:31" s="7" customFormat="1" x14ac:dyDescent="0.4">
      <c r="A156" s="16" t="str">
        <f t="shared" si="83"/>
        <v>-</v>
      </c>
      <c r="B156" s="16" t="str">
        <f t="shared" si="84"/>
        <v>☆</v>
      </c>
      <c r="C156" s="7">
        <v>13</v>
      </c>
      <c r="D156" s="2">
        <v>43438.568252314813</v>
      </c>
      <c r="E156" s="3" t="s">
        <v>1730</v>
      </c>
      <c r="F156" s="3">
        <v>24794</v>
      </c>
      <c r="G156" s="3" t="s">
        <v>18</v>
      </c>
      <c r="H156" s="3">
        <v>3988</v>
      </c>
      <c r="I156" s="3">
        <v>544</v>
      </c>
      <c r="J156" s="3">
        <v>2</v>
      </c>
      <c r="K156" s="3">
        <v>1</v>
      </c>
      <c r="L156" s="2">
        <v>43438.569548611114</v>
      </c>
      <c r="M156" s="3"/>
      <c r="N156" s="3"/>
      <c r="O156" s="3" t="s">
        <v>53</v>
      </c>
      <c r="P156" s="3" t="s">
        <v>54</v>
      </c>
      <c r="Q156" s="3" t="s">
        <v>51</v>
      </c>
      <c r="R156" s="3" t="s">
        <v>52</v>
      </c>
      <c r="S156" s="2">
        <v>43438.570439814815</v>
      </c>
      <c r="T156" s="3"/>
      <c r="U156" s="2">
        <v>43438.576018518521</v>
      </c>
      <c r="V156" s="3"/>
      <c r="W156" s="3"/>
      <c r="X156" s="2">
        <f t="shared" si="85"/>
        <v>43438.568252314813</v>
      </c>
      <c r="Y156" s="33">
        <f t="shared" si="86"/>
        <v>0</v>
      </c>
      <c r="Z156" s="33">
        <f t="shared" si="87"/>
        <v>0</v>
      </c>
      <c r="AA156" s="10"/>
      <c r="AB156" s="10">
        <f t="shared" si="88"/>
        <v>0</v>
      </c>
      <c r="AC156" s="10">
        <f t="shared" si="89"/>
        <v>2.1875000020372681E-3</v>
      </c>
      <c r="AD156" s="10"/>
      <c r="AE156" s="10"/>
    </row>
    <row r="157" spans="1:31" s="12" customFormat="1" x14ac:dyDescent="0.4">
      <c r="A157" s="17" t="str">
        <f t="shared" si="83"/>
        <v>-</v>
      </c>
      <c r="B157" s="17" t="str">
        <f t="shared" si="84"/>
        <v>☆</v>
      </c>
      <c r="C157" s="12">
        <v>13</v>
      </c>
      <c r="D157" s="4">
        <v>43438.568599537037</v>
      </c>
      <c r="E157" s="5" t="s">
        <v>1729</v>
      </c>
      <c r="F157" s="5">
        <v>24795</v>
      </c>
      <c r="G157" s="5" t="s">
        <v>65</v>
      </c>
      <c r="H157" s="5">
        <v>3989</v>
      </c>
      <c r="I157" s="5">
        <v>695</v>
      </c>
      <c r="J157" s="5">
        <v>6</v>
      </c>
      <c r="K157" s="5">
        <v>1</v>
      </c>
      <c r="L157" s="4">
        <v>43438.568923611114</v>
      </c>
      <c r="M157" s="5"/>
      <c r="N157" s="5"/>
      <c r="O157" s="5" t="s">
        <v>53</v>
      </c>
      <c r="P157" s="5" t="s">
        <v>54</v>
      </c>
      <c r="Q157" s="5" t="s">
        <v>51</v>
      </c>
      <c r="R157" s="5" t="s">
        <v>52</v>
      </c>
      <c r="S157" s="4">
        <v>43438.573148148149</v>
      </c>
      <c r="T157" s="5"/>
      <c r="U157" s="4">
        <v>43438.578726851854</v>
      </c>
      <c r="V157" s="5"/>
      <c r="W157" s="5"/>
      <c r="X157" s="4">
        <f t="shared" si="85"/>
        <v>43438.568599537037</v>
      </c>
      <c r="Y157" s="34">
        <f t="shared" si="86"/>
        <v>0</v>
      </c>
      <c r="Z157" s="34">
        <f t="shared" si="87"/>
        <v>0</v>
      </c>
      <c r="AA157" s="19"/>
      <c r="AB157" s="19">
        <f t="shared" si="88"/>
        <v>0</v>
      </c>
      <c r="AC157" s="19">
        <f t="shared" si="89"/>
        <v>4.5486111121135764E-3</v>
      </c>
      <c r="AD157" s="19"/>
      <c r="AE157" s="19"/>
    </row>
    <row r="158" spans="1:31" s="23" customFormat="1" x14ac:dyDescent="0.4">
      <c r="A158" s="20" t="str">
        <f t="shared" si="83"/>
        <v>★</v>
      </c>
      <c r="B158" s="20" t="str">
        <f t="shared" si="84"/>
        <v>-</v>
      </c>
      <c r="C158" s="23">
        <v>14</v>
      </c>
      <c r="D158" s="22">
        <v>43438.577222222222</v>
      </c>
      <c r="E158" s="21" t="s">
        <v>1749</v>
      </c>
      <c r="F158" s="21">
        <v>24804</v>
      </c>
      <c r="G158" s="21" t="s">
        <v>97</v>
      </c>
      <c r="H158" s="21">
        <v>8294</v>
      </c>
      <c r="I158" s="21">
        <v>181</v>
      </c>
      <c r="J158" s="21">
        <v>10</v>
      </c>
      <c r="K158" s="21">
        <v>3</v>
      </c>
      <c r="L158" s="21"/>
      <c r="M158" s="22">
        <v>43438.618206018517</v>
      </c>
      <c r="N158" s="22">
        <v>43438.624502314815</v>
      </c>
      <c r="O158" s="21" t="s">
        <v>53</v>
      </c>
      <c r="P158" s="21" t="s">
        <v>54</v>
      </c>
      <c r="Q158" s="21" t="s">
        <v>103</v>
      </c>
      <c r="R158" s="21" t="s">
        <v>19</v>
      </c>
      <c r="S158" s="22">
        <v>43438.618055555555</v>
      </c>
      <c r="T158" s="22">
        <v>43438.618055555555</v>
      </c>
      <c r="U158" s="22">
        <v>43438.629837962966</v>
      </c>
      <c r="V158" s="22">
        <v>43438.630185185182</v>
      </c>
      <c r="W158" s="22">
        <v>43438.618055555555</v>
      </c>
      <c r="X158" s="22">
        <f t="shared" si="85"/>
        <v>43438.618055555555</v>
      </c>
      <c r="Y158" s="35">
        <f t="shared" si="86"/>
        <v>6.2962962983874604E-3</v>
      </c>
      <c r="Z158" s="35">
        <f t="shared" si="87"/>
        <v>1.8888888895162381E-2</v>
      </c>
      <c r="AA158" s="26">
        <f>SUM(Z158:Z211)</f>
        <v>0.5489351852083928</v>
      </c>
      <c r="AB158" s="26">
        <f t="shared" si="88"/>
        <v>1.5046296175569296E-4</v>
      </c>
      <c r="AC158" s="26">
        <f t="shared" si="89"/>
        <v>1.5046296175569296E-4</v>
      </c>
      <c r="AD158" s="26">
        <f>AVERAGE(AC158:AC211)</f>
        <v>3.9505385487858318E-3</v>
      </c>
      <c r="AE158" s="26">
        <f>MEDIAN(AC158:AC211)</f>
        <v>2.2800925944466144E-3</v>
      </c>
    </row>
    <row r="159" spans="1:31" s="7" customFormat="1" x14ac:dyDescent="0.4">
      <c r="A159" s="16" t="str">
        <f t="shared" si="83"/>
        <v>★</v>
      </c>
      <c r="B159" s="16" t="str">
        <f t="shared" si="84"/>
        <v>-</v>
      </c>
      <c r="C159" s="7">
        <v>14</v>
      </c>
      <c r="D159" s="2">
        <v>43438.578136574077</v>
      </c>
      <c r="E159" s="3" t="s">
        <v>1744</v>
      </c>
      <c r="F159" s="3">
        <v>24805</v>
      </c>
      <c r="G159" s="3" t="s">
        <v>32</v>
      </c>
      <c r="H159" s="3">
        <v>7680</v>
      </c>
      <c r="I159" s="3">
        <v>704</v>
      </c>
      <c r="J159" s="3">
        <v>8</v>
      </c>
      <c r="K159" s="3">
        <v>1</v>
      </c>
      <c r="L159" s="3"/>
      <c r="M159" s="2">
        <v>43438.616435185184</v>
      </c>
      <c r="N159" s="2">
        <v>43438.627581018518</v>
      </c>
      <c r="O159" s="3" t="s">
        <v>61</v>
      </c>
      <c r="P159" s="3" t="s">
        <v>62</v>
      </c>
      <c r="Q159" s="3" t="s">
        <v>51</v>
      </c>
      <c r="R159" s="3" t="s">
        <v>52</v>
      </c>
      <c r="S159" s="2">
        <v>43438.619791666664</v>
      </c>
      <c r="T159" s="2">
        <v>43438.619791666664</v>
      </c>
      <c r="U159" s="2">
        <v>43438.630844907406</v>
      </c>
      <c r="V159" s="2">
        <v>43438.634236111109</v>
      </c>
      <c r="W159" s="2">
        <v>43438.619791666664</v>
      </c>
      <c r="X159" s="2">
        <f t="shared" si="85"/>
        <v>43438.619791666664</v>
      </c>
      <c r="Y159" s="33">
        <f t="shared" si="86"/>
        <v>1.1145833334012423E-2</v>
      </c>
      <c r="Z159" s="33">
        <f t="shared" si="87"/>
        <v>1.1145833334012423E-2</v>
      </c>
      <c r="AA159" s="10"/>
      <c r="AB159" s="10">
        <f t="shared" si="88"/>
        <v>0</v>
      </c>
      <c r="AC159" s="10">
        <f t="shared" si="89"/>
        <v>0</v>
      </c>
      <c r="AD159" s="10"/>
      <c r="AE159" s="10"/>
    </row>
    <row r="160" spans="1:31" s="7" customFormat="1" x14ac:dyDescent="0.4">
      <c r="A160" s="16" t="str">
        <f t="shared" si="80"/>
        <v>-</v>
      </c>
      <c r="B160" s="16" t="str">
        <f t="shared" si="82"/>
        <v>-</v>
      </c>
      <c r="C160" s="7">
        <v>14</v>
      </c>
      <c r="D160" s="2">
        <v>43438.585277777776</v>
      </c>
      <c r="E160" s="3" t="s">
        <v>1758</v>
      </c>
      <c r="F160" s="3">
        <v>24810</v>
      </c>
      <c r="G160" s="3" t="s">
        <v>95</v>
      </c>
      <c r="H160" s="3">
        <v>0</v>
      </c>
      <c r="I160" s="3">
        <v>419</v>
      </c>
      <c r="J160" s="3">
        <v>9</v>
      </c>
      <c r="K160" s="3">
        <v>2</v>
      </c>
      <c r="L160" s="3"/>
      <c r="M160" s="2">
        <v>43438.586909722224</v>
      </c>
      <c r="N160" s="2">
        <v>43438.591608796298</v>
      </c>
      <c r="O160" s="3" t="s">
        <v>44</v>
      </c>
      <c r="P160" s="3" t="s">
        <v>45</v>
      </c>
      <c r="Q160" s="3" t="s">
        <v>39</v>
      </c>
      <c r="R160" s="3" t="s">
        <v>40</v>
      </c>
      <c r="S160" s="2">
        <v>43438.586493055554</v>
      </c>
      <c r="T160" s="2">
        <v>43438.586493055554</v>
      </c>
      <c r="U160" s="2">
        <v>43438.594166666669</v>
      </c>
      <c r="V160" s="2">
        <v>43438.594166666669</v>
      </c>
      <c r="W160" s="3"/>
      <c r="X160" s="2">
        <f t="shared" si="71"/>
        <v>43438.585277777776</v>
      </c>
      <c r="Y160" s="33">
        <f t="shared" si="72"/>
        <v>4.6990740738692693E-3</v>
      </c>
      <c r="Z160" s="33">
        <f t="shared" si="73"/>
        <v>9.3981481477385387E-3</v>
      </c>
      <c r="AA160" s="10"/>
      <c r="AB160" s="10">
        <f t="shared" si="74"/>
        <v>4.1666666948003694E-4</v>
      </c>
      <c r="AC160" s="10">
        <f t="shared" si="75"/>
        <v>1.6319444475811906E-3</v>
      </c>
      <c r="AD160" s="10"/>
      <c r="AE160" s="10"/>
    </row>
    <row r="161" spans="1:31" s="7" customFormat="1" x14ac:dyDescent="0.4">
      <c r="A161" s="16" t="str">
        <f t="shared" si="80"/>
        <v>-</v>
      </c>
      <c r="B161" s="16" t="str">
        <f t="shared" si="82"/>
        <v>-</v>
      </c>
      <c r="C161" s="7">
        <v>14</v>
      </c>
      <c r="D161" s="2">
        <v>43438.588379629633</v>
      </c>
      <c r="E161" s="3" t="s">
        <v>1759</v>
      </c>
      <c r="F161" s="3">
        <v>24811</v>
      </c>
      <c r="G161" s="3" t="s">
        <v>95</v>
      </c>
      <c r="H161" s="3">
        <v>0</v>
      </c>
      <c r="I161" s="3">
        <v>577</v>
      </c>
      <c r="J161" s="3">
        <v>5</v>
      </c>
      <c r="K161" s="3">
        <v>4</v>
      </c>
      <c r="L161" s="3"/>
      <c r="M161" s="2">
        <v>43438.590138888889</v>
      </c>
      <c r="N161" s="2">
        <v>43438.593252314815</v>
      </c>
      <c r="O161" s="3" t="s">
        <v>44</v>
      </c>
      <c r="P161" s="3" t="s">
        <v>45</v>
      </c>
      <c r="Q161" s="3" t="s">
        <v>51</v>
      </c>
      <c r="R161" s="3" t="s">
        <v>52</v>
      </c>
      <c r="S161" s="2">
        <v>43438.589421296296</v>
      </c>
      <c r="T161" s="2">
        <v>43438.589421296296</v>
      </c>
      <c r="U161" s="2">
        <v>43438.59710648148</v>
      </c>
      <c r="V161" s="2">
        <v>43438.59710648148</v>
      </c>
      <c r="W161" s="3"/>
      <c r="X161" s="2">
        <f t="shared" si="71"/>
        <v>43438.588379629633</v>
      </c>
      <c r="Y161" s="33">
        <f t="shared" si="72"/>
        <v>3.1134259261307307E-3</v>
      </c>
      <c r="Z161" s="33">
        <f t="shared" si="73"/>
        <v>1.2453703704522923E-2</v>
      </c>
      <c r="AA161" s="10"/>
      <c r="AB161" s="10">
        <f t="shared" si="74"/>
        <v>7.1759259299142286E-4</v>
      </c>
      <c r="AC161" s="10">
        <f t="shared" si="75"/>
        <v>1.7592592557775788E-3</v>
      </c>
      <c r="AD161" s="10"/>
      <c r="AE161" s="10"/>
    </row>
    <row r="162" spans="1:31" s="7" customFormat="1" x14ac:dyDescent="0.4">
      <c r="A162" s="16" t="str">
        <f t="shared" ref="A162:A164" si="90">IF(W162&gt;0, "★", "-")</f>
        <v>-</v>
      </c>
      <c r="B162" s="16" t="str">
        <f t="shared" si="81"/>
        <v>-</v>
      </c>
      <c r="C162" s="7">
        <v>14</v>
      </c>
      <c r="D162" s="2">
        <v>43438.588414351849</v>
      </c>
      <c r="E162" s="3" t="s">
        <v>1761</v>
      </c>
      <c r="F162" s="3">
        <v>24813</v>
      </c>
      <c r="G162" s="3" t="s">
        <v>96</v>
      </c>
      <c r="H162" s="3">
        <v>0</v>
      </c>
      <c r="I162" s="3">
        <v>513</v>
      </c>
      <c r="J162" s="3">
        <v>1</v>
      </c>
      <c r="K162" s="3">
        <v>1</v>
      </c>
      <c r="L162" s="3"/>
      <c r="M162" s="2">
        <v>43438.590543981481</v>
      </c>
      <c r="N162" s="2">
        <v>43438.595949074072</v>
      </c>
      <c r="O162" s="3" t="s">
        <v>33</v>
      </c>
      <c r="P162" s="3" t="s">
        <v>34</v>
      </c>
      <c r="Q162" s="3" t="s">
        <v>63</v>
      </c>
      <c r="R162" s="3" t="s">
        <v>64</v>
      </c>
      <c r="S162" s="2">
        <v>43438.590046296296</v>
      </c>
      <c r="T162" s="2">
        <v>43438.590046296296</v>
      </c>
      <c r="U162" s="2">
        <v>43438.596412037034</v>
      </c>
      <c r="V162" s="2">
        <v>43438.596412037034</v>
      </c>
      <c r="W162" s="3"/>
      <c r="X162" s="2">
        <f t="shared" si="71"/>
        <v>43438.588414351849</v>
      </c>
      <c r="Y162" s="33">
        <f t="shared" si="72"/>
        <v>5.4050925900810398E-3</v>
      </c>
      <c r="Z162" s="33">
        <f t="shared" si="73"/>
        <v>5.4050925900810398E-3</v>
      </c>
      <c r="AA162" s="10"/>
      <c r="AB162" s="10">
        <f t="shared" si="74"/>
        <v>4.9768518510973081E-4</v>
      </c>
      <c r="AC162" s="10">
        <f t="shared" si="75"/>
        <v>2.1296296326909214E-3</v>
      </c>
      <c r="AD162" s="10"/>
      <c r="AE162" s="10"/>
    </row>
    <row r="163" spans="1:31" s="7" customFormat="1" x14ac:dyDescent="0.4">
      <c r="A163" s="16" t="str">
        <f t="shared" si="90"/>
        <v>-</v>
      </c>
      <c r="B163" s="16" t="str">
        <f t="shared" si="81"/>
        <v>-</v>
      </c>
      <c r="C163" s="7">
        <v>14</v>
      </c>
      <c r="D163" s="2">
        <v>43438.590810185182</v>
      </c>
      <c r="E163" s="3" t="s">
        <v>1762</v>
      </c>
      <c r="F163" s="3">
        <v>24815</v>
      </c>
      <c r="G163" s="3" t="s">
        <v>95</v>
      </c>
      <c r="H163" s="3">
        <v>0</v>
      </c>
      <c r="I163" s="3">
        <v>609</v>
      </c>
      <c r="J163" s="3">
        <v>7</v>
      </c>
      <c r="K163" s="3">
        <v>3</v>
      </c>
      <c r="L163" s="3"/>
      <c r="M163" s="2">
        <v>43438.593090277776</v>
      </c>
      <c r="N163" s="2">
        <v>43438.597986111112</v>
      </c>
      <c r="O163" s="3" t="s">
        <v>61</v>
      </c>
      <c r="P163" s="3" t="s">
        <v>62</v>
      </c>
      <c r="Q163" s="3" t="s">
        <v>28</v>
      </c>
      <c r="R163" s="3" t="s">
        <v>29</v>
      </c>
      <c r="S163" s="2">
        <v>43438.593252314815</v>
      </c>
      <c r="T163" s="2">
        <v>43438.593252314815</v>
      </c>
      <c r="U163" s="2">
        <v>43438.600428240738</v>
      </c>
      <c r="V163" s="2">
        <v>43438.600428240738</v>
      </c>
      <c r="W163" s="3"/>
      <c r="X163" s="2">
        <f t="shared" si="71"/>
        <v>43438.590810185182</v>
      </c>
      <c r="Y163" s="33">
        <f t="shared" si="72"/>
        <v>4.8958333354676142E-3</v>
      </c>
      <c r="Z163" s="33">
        <f t="shared" si="73"/>
        <v>1.4687500006402843E-2</v>
      </c>
      <c r="AB163" s="10">
        <f t="shared" si="74"/>
        <v>0</v>
      </c>
      <c r="AC163" s="10">
        <f t="shared" si="75"/>
        <v>2.2800925944466144E-3</v>
      </c>
    </row>
    <row r="164" spans="1:31" s="7" customFormat="1" x14ac:dyDescent="0.4">
      <c r="A164" s="16" t="str">
        <f t="shared" si="90"/>
        <v>★</v>
      </c>
      <c r="B164" s="16" t="str">
        <f t="shared" si="81"/>
        <v>-</v>
      </c>
      <c r="C164" s="7">
        <v>14</v>
      </c>
      <c r="D164" s="2">
        <v>43438.592743055553</v>
      </c>
      <c r="E164" s="3" t="s">
        <v>1737</v>
      </c>
      <c r="F164" s="3">
        <v>24816</v>
      </c>
      <c r="G164" s="3" t="s">
        <v>32</v>
      </c>
      <c r="H164" s="3">
        <v>8105</v>
      </c>
      <c r="I164" s="3">
        <v>660</v>
      </c>
      <c r="J164" s="3">
        <v>4</v>
      </c>
      <c r="K164" s="3">
        <v>2</v>
      </c>
      <c r="L164" s="3"/>
      <c r="M164" s="2">
        <v>43438.595393518517</v>
      </c>
      <c r="N164" s="2">
        <v>43438.60359953704</v>
      </c>
      <c r="O164" s="3" t="s">
        <v>53</v>
      </c>
      <c r="P164" s="3" t="s">
        <v>54</v>
      </c>
      <c r="Q164" s="3" t="s">
        <v>33</v>
      </c>
      <c r="R164" s="3" t="s">
        <v>34</v>
      </c>
      <c r="S164" s="2">
        <v>43438.599687499998</v>
      </c>
      <c r="T164" s="2">
        <v>43438.599687499998</v>
      </c>
      <c r="U164" s="2">
        <v>43438.611608796295</v>
      </c>
      <c r="V164" s="2">
        <v>43438.611608796295</v>
      </c>
      <c r="W164" s="2">
        <v>43438.599687499998</v>
      </c>
      <c r="X164" s="2">
        <f t="shared" si="71"/>
        <v>43438.599687499998</v>
      </c>
      <c r="Y164" s="33">
        <f t="shared" si="72"/>
        <v>8.2060185231966898E-3</v>
      </c>
      <c r="Z164" s="33">
        <f t="shared" si="73"/>
        <v>1.641203704639338E-2</v>
      </c>
      <c r="AA164" s="10"/>
      <c r="AB164" s="10">
        <f t="shared" si="74"/>
        <v>0</v>
      </c>
      <c r="AC164" s="10">
        <f t="shared" si="75"/>
        <v>0</v>
      </c>
      <c r="AD164" s="10"/>
      <c r="AE164" s="10"/>
    </row>
    <row r="165" spans="1:31" s="7" customFormat="1" x14ac:dyDescent="0.4">
      <c r="A165" s="16" t="str">
        <f t="shared" si="50"/>
        <v>-</v>
      </c>
      <c r="B165" s="16" t="str">
        <f t="shared" ref="B165:B226" si="91">IF(L165&gt;0, "☆", "-")</f>
        <v>-</v>
      </c>
      <c r="C165" s="7">
        <v>14</v>
      </c>
      <c r="D165" s="2">
        <v>43438.593182870369</v>
      </c>
      <c r="E165" s="3" t="s">
        <v>1763</v>
      </c>
      <c r="F165" s="3">
        <v>24817</v>
      </c>
      <c r="G165" s="3" t="s">
        <v>18</v>
      </c>
      <c r="H165" s="3">
        <v>5169</v>
      </c>
      <c r="I165" s="3">
        <v>534</v>
      </c>
      <c r="J165" s="3">
        <v>6</v>
      </c>
      <c r="K165" s="3">
        <v>1</v>
      </c>
      <c r="L165" s="3"/>
      <c r="M165" s="2">
        <v>43438.595949074072</v>
      </c>
      <c r="N165" s="2">
        <v>43438.602129629631</v>
      </c>
      <c r="O165" s="3" t="s">
        <v>63</v>
      </c>
      <c r="P165" s="3" t="s">
        <v>64</v>
      </c>
      <c r="Q165" s="3" t="s">
        <v>39</v>
      </c>
      <c r="R165" s="3" t="s">
        <v>40</v>
      </c>
      <c r="S165" s="2">
        <v>43438.599293981482</v>
      </c>
      <c r="T165" s="2">
        <v>43438.599293981482</v>
      </c>
      <c r="U165" s="2">
        <v>43438.610891203702</v>
      </c>
      <c r="V165" s="2">
        <v>43438.610891203702</v>
      </c>
      <c r="W165" s="3"/>
      <c r="X165" s="2">
        <f t="shared" si="71"/>
        <v>43438.593182870369</v>
      </c>
      <c r="Y165" s="33">
        <f t="shared" si="72"/>
        <v>6.180555559694767E-3</v>
      </c>
      <c r="Z165" s="33">
        <f t="shared" si="73"/>
        <v>6.180555559694767E-3</v>
      </c>
      <c r="AA165" s="10"/>
      <c r="AB165" s="10">
        <f t="shared" si="74"/>
        <v>0</v>
      </c>
      <c r="AC165" s="10">
        <f t="shared" si="75"/>
        <v>2.7662037027766928E-3</v>
      </c>
      <c r="AD165" s="10"/>
      <c r="AE165" s="10"/>
    </row>
    <row r="166" spans="1:31" s="7" customFormat="1" x14ac:dyDescent="0.4">
      <c r="A166" s="16" t="str">
        <f t="shared" ref="A166:A168" si="92">IF(W166&gt;0, "★", "-")</f>
        <v>-</v>
      </c>
      <c r="B166" s="16" t="str">
        <f>IF(L166&gt;0, "☆", "-")</f>
        <v>-</v>
      </c>
      <c r="C166" s="7">
        <v>14</v>
      </c>
      <c r="D166" s="2">
        <v>43438.593368055554</v>
      </c>
      <c r="E166" s="3" t="s">
        <v>1764</v>
      </c>
      <c r="F166" s="3">
        <v>24818</v>
      </c>
      <c r="G166" s="3" t="s">
        <v>32</v>
      </c>
      <c r="H166" s="3">
        <v>1727</v>
      </c>
      <c r="I166" s="3">
        <v>767</v>
      </c>
      <c r="J166" s="3">
        <v>1</v>
      </c>
      <c r="K166" s="3">
        <v>1</v>
      </c>
      <c r="L166" s="3"/>
      <c r="M166" s="2">
        <v>43438.596087962964</v>
      </c>
      <c r="N166" s="2">
        <v>43438.599560185183</v>
      </c>
      <c r="O166" s="3" t="s">
        <v>63</v>
      </c>
      <c r="P166" s="3" t="s">
        <v>64</v>
      </c>
      <c r="Q166" s="3" t="s">
        <v>103</v>
      </c>
      <c r="R166" s="3" t="s">
        <v>19</v>
      </c>
      <c r="S166" s="2">
        <v>43438.596817129626</v>
      </c>
      <c r="T166" s="2">
        <v>43438.596817129626</v>
      </c>
      <c r="U166" s="2">
        <v>43438.602256944447</v>
      </c>
      <c r="V166" s="2">
        <v>43438.602256944447</v>
      </c>
      <c r="W166" s="3"/>
      <c r="X166" s="2">
        <f t="shared" si="71"/>
        <v>43438.593368055554</v>
      </c>
      <c r="Y166" s="33">
        <f t="shared" si="72"/>
        <v>3.4722222189884633E-3</v>
      </c>
      <c r="Z166" s="33">
        <f t="shared" si="73"/>
        <v>3.4722222189884633E-3</v>
      </c>
      <c r="AA166" s="10"/>
      <c r="AB166" s="10">
        <f t="shared" si="74"/>
        <v>0</v>
      </c>
      <c r="AC166" s="10">
        <f t="shared" si="75"/>
        <v>2.7199074102099985E-3</v>
      </c>
      <c r="AD166" s="10"/>
      <c r="AE166" s="10"/>
    </row>
    <row r="167" spans="1:31" s="7" customFormat="1" x14ac:dyDescent="0.4">
      <c r="A167" s="16" t="str">
        <f t="shared" si="92"/>
        <v>-</v>
      </c>
      <c r="B167" s="16" t="str">
        <f t="shared" si="91"/>
        <v>-</v>
      </c>
      <c r="C167" s="7">
        <v>14</v>
      </c>
      <c r="D167" s="2">
        <v>43438.593715277777</v>
      </c>
      <c r="E167" s="3" t="s">
        <v>1765</v>
      </c>
      <c r="F167" s="3">
        <v>24819</v>
      </c>
      <c r="G167" s="3" t="s">
        <v>32</v>
      </c>
      <c r="H167" s="3">
        <v>6347</v>
      </c>
      <c r="I167" s="3">
        <v>595</v>
      </c>
      <c r="J167" s="3">
        <v>2</v>
      </c>
      <c r="K167" s="3">
        <v>2</v>
      </c>
      <c r="L167" s="3"/>
      <c r="M167" s="2">
        <v>43438.597962962966</v>
      </c>
      <c r="N167" s="2">
        <v>43438.601400462961</v>
      </c>
      <c r="O167" s="3" t="s">
        <v>22</v>
      </c>
      <c r="P167" s="3" t="s">
        <v>23</v>
      </c>
      <c r="Q167" s="3" t="s">
        <v>73</v>
      </c>
      <c r="R167" s="3" t="s">
        <v>74</v>
      </c>
      <c r="S167" s="2">
        <v>43438.597812499997</v>
      </c>
      <c r="T167" s="2">
        <v>43438.597812499997</v>
      </c>
      <c r="U167" s="2">
        <v>43438.603055555555</v>
      </c>
      <c r="V167" s="2">
        <v>43438.603055555555</v>
      </c>
      <c r="W167" s="3"/>
      <c r="X167" s="2">
        <f t="shared" si="71"/>
        <v>43438.593715277777</v>
      </c>
      <c r="Y167" s="33">
        <f t="shared" si="72"/>
        <v>3.4374999959254637E-3</v>
      </c>
      <c r="Z167" s="33">
        <f t="shared" si="73"/>
        <v>6.8749999918509275E-3</v>
      </c>
      <c r="AA167" s="10"/>
      <c r="AB167" s="10">
        <f t="shared" si="74"/>
        <v>1.5046296903165057E-4</v>
      </c>
      <c r="AC167" s="10">
        <f t="shared" si="75"/>
        <v>4.2476851886021905E-3</v>
      </c>
      <c r="AD167" s="10"/>
      <c r="AE167" s="10"/>
    </row>
    <row r="168" spans="1:31" s="7" customFormat="1" x14ac:dyDescent="0.4">
      <c r="A168" s="16" t="str">
        <f t="shared" si="92"/>
        <v>-</v>
      </c>
      <c r="B168" s="16" t="str">
        <f t="shared" ref="B168:B177" si="93">IF(L168&gt;0, "☆", "-")</f>
        <v>-</v>
      </c>
      <c r="C168" s="7">
        <v>14</v>
      </c>
      <c r="D168" s="2">
        <v>43438.594421296293</v>
      </c>
      <c r="E168" s="3" t="s">
        <v>1766</v>
      </c>
      <c r="F168" s="3">
        <v>24820</v>
      </c>
      <c r="G168" s="3" t="s">
        <v>18</v>
      </c>
      <c r="H168" s="3">
        <v>1328</v>
      </c>
      <c r="I168" s="3">
        <v>899</v>
      </c>
      <c r="J168" s="3">
        <v>8</v>
      </c>
      <c r="K168" s="3">
        <v>1</v>
      </c>
      <c r="L168" s="3"/>
      <c r="M168" s="2">
        <v>43438.59684027778</v>
      </c>
      <c r="N168" s="2">
        <v>43438.60365740741</v>
      </c>
      <c r="O168" s="3" t="s">
        <v>63</v>
      </c>
      <c r="P168" s="3" t="s">
        <v>64</v>
      </c>
      <c r="Q168" s="3" t="s">
        <v>26</v>
      </c>
      <c r="R168" s="3" t="s">
        <v>27</v>
      </c>
      <c r="S168" s="2">
        <v>43438.597824074073</v>
      </c>
      <c r="T168" s="2">
        <v>43438.597824074073</v>
      </c>
      <c r="U168" s="2">
        <v>43438.60738425926</v>
      </c>
      <c r="V168" s="2">
        <v>43438.60738425926</v>
      </c>
      <c r="W168" s="3"/>
      <c r="X168" s="2">
        <f t="shared" si="71"/>
        <v>43438.594421296293</v>
      </c>
      <c r="Y168" s="33">
        <f t="shared" si="72"/>
        <v>6.8171296297805384E-3</v>
      </c>
      <c r="Z168" s="33">
        <f t="shared" si="73"/>
        <v>6.8171296297805384E-3</v>
      </c>
      <c r="AA168" s="10"/>
      <c r="AB168" s="10">
        <f t="shared" si="74"/>
        <v>0</v>
      </c>
      <c r="AC168" s="10">
        <f t="shared" si="75"/>
        <v>2.4189814866986126E-3</v>
      </c>
      <c r="AD168" s="10"/>
      <c r="AE168" s="10"/>
    </row>
    <row r="169" spans="1:31" s="7" customFormat="1" x14ac:dyDescent="0.4">
      <c r="A169" s="16" t="str">
        <f t="shared" ref="A169:A177" si="94">IF(W169&gt;0, "★", "-")</f>
        <v>★</v>
      </c>
      <c r="B169" s="16" t="str">
        <f t="shared" si="93"/>
        <v>-</v>
      </c>
      <c r="C169" s="7">
        <v>14</v>
      </c>
      <c r="D169" s="2">
        <v>43438.594814814816</v>
      </c>
      <c r="E169" s="3" t="s">
        <v>1760</v>
      </c>
      <c r="F169" s="3">
        <v>24821</v>
      </c>
      <c r="G169" s="3" t="s">
        <v>18</v>
      </c>
      <c r="H169" s="3">
        <v>5710</v>
      </c>
      <c r="I169" s="3">
        <v>312</v>
      </c>
      <c r="J169" s="3">
        <v>15</v>
      </c>
      <c r="K169" s="3">
        <v>3</v>
      </c>
      <c r="L169" s="3"/>
      <c r="M169" s="2">
        <v>43438.602951388886</v>
      </c>
      <c r="N169" s="2">
        <v>43438.606527777774</v>
      </c>
      <c r="O169" s="3" t="s">
        <v>61</v>
      </c>
      <c r="P169" s="3" t="s">
        <v>62</v>
      </c>
      <c r="Q169" s="3" t="s">
        <v>57</v>
      </c>
      <c r="R169" s="3" t="s">
        <v>58</v>
      </c>
      <c r="S169" s="2">
        <v>43438.603321759256</v>
      </c>
      <c r="T169" s="2">
        <v>43438.603321759256</v>
      </c>
      <c r="U169" s="2">
        <v>43438.609525462962</v>
      </c>
      <c r="V169" s="2">
        <v>43438.609525462962</v>
      </c>
      <c r="W169" s="2">
        <v>43438.601747685185</v>
      </c>
      <c r="X169" s="2">
        <f t="shared" si="71"/>
        <v>43438.601747685185</v>
      </c>
      <c r="Y169" s="33">
        <f t="shared" si="72"/>
        <v>3.5763888881774619E-3</v>
      </c>
      <c r="Z169" s="33">
        <f t="shared" si="73"/>
        <v>1.0729166664532386E-2</v>
      </c>
      <c r="AA169" s="10"/>
      <c r="AB169" s="10">
        <f t="shared" si="74"/>
        <v>0</v>
      </c>
      <c r="AC169" s="10">
        <f t="shared" si="75"/>
        <v>1.2037037013215013E-3</v>
      </c>
      <c r="AD169" s="10"/>
      <c r="AE169" s="10"/>
    </row>
    <row r="170" spans="1:31" s="7" customFormat="1" x14ac:dyDescent="0.4">
      <c r="A170" s="16" t="str">
        <f t="shared" si="94"/>
        <v>-</v>
      </c>
      <c r="B170" s="16" t="str">
        <f t="shared" si="93"/>
        <v>-</v>
      </c>
      <c r="C170" s="7">
        <v>14</v>
      </c>
      <c r="D170" s="2">
        <v>43438.596666666665</v>
      </c>
      <c r="E170" s="3" t="s">
        <v>1734</v>
      </c>
      <c r="F170" s="3">
        <v>24822</v>
      </c>
      <c r="G170" s="3" t="s">
        <v>96</v>
      </c>
      <c r="H170" s="3">
        <v>0</v>
      </c>
      <c r="I170" s="3">
        <v>111</v>
      </c>
      <c r="J170" s="3">
        <v>9</v>
      </c>
      <c r="K170" s="3">
        <v>2</v>
      </c>
      <c r="L170" s="3"/>
      <c r="M170" s="2">
        <v>43438.598078703704</v>
      </c>
      <c r="N170" s="2">
        <v>43438.602187500001</v>
      </c>
      <c r="O170" s="3" t="s">
        <v>20</v>
      </c>
      <c r="P170" s="3" t="s">
        <v>21</v>
      </c>
      <c r="Q170" s="3" t="s">
        <v>39</v>
      </c>
      <c r="R170" s="3" t="s">
        <v>40</v>
      </c>
      <c r="S170" s="2">
        <v>43438.597708333335</v>
      </c>
      <c r="T170" s="2">
        <v>43438.597708333335</v>
      </c>
      <c r="U170" s="2">
        <v>43438.605231481481</v>
      </c>
      <c r="V170" s="2">
        <v>43438.605231481481</v>
      </c>
      <c r="W170" s="3"/>
      <c r="X170" s="2">
        <f t="shared" si="71"/>
        <v>43438.596666666665</v>
      </c>
      <c r="Y170" s="33">
        <f t="shared" si="72"/>
        <v>4.1087962963501923E-3</v>
      </c>
      <c r="Z170" s="33">
        <f t="shared" si="73"/>
        <v>8.2175925927003846E-3</v>
      </c>
      <c r="AA170" s="10"/>
      <c r="AB170" s="10">
        <f t="shared" si="74"/>
        <v>3.7037036963738501E-4</v>
      </c>
      <c r="AC170" s="10">
        <f t="shared" si="75"/>
        <v>1.4120370396994986E-3</v>
      </c>
      <c r="AD170" s="10"/>
      <c r="AE170" s="10"/>
    </row>
    <row r="171" spans="1:31" s="7" customFormat="1" x14ac:dyDescent="0.4">
      <c r="A171" s="16" t="str">
        <f t="shared" si="94"/>
        <v>-</v>
      </c>
      <c r="B171" s="16" t="str">
        <f t="shared" si="93"/>
        <v>-</v>
      </c>
      <c r="C171" s="7">
        <v>14</v>
      </c>
      <c r="D171" s="2">
        <v>43438.59710648148</v>
      </c>
      <c r="E171" s="3" t="s">
        <v>1767</v>
      </c>
      <c r="F171" s="3">
        <v>24823</v>
      </c>
      <c r="G171" s="3" t="s">
        <v>32</v>
      </c>
      <c r="H171" s="3">
        <v>3945</v>
      </c>
      <c r="I171" s="3">
        <v>686</v>
      </c>
      <c r="J171" s="3">
        <v>7</v>
      </c>
      <c r="K171" s="3">
        <v>1</v>
      </c>
      <c r="L171" s="3"/>
      <c r="M171" s="2">
        <v>43438.601400462961</v>
      </c>
      <c r="N171" s="2">
        <v>43438.605578703704</v>
      </c>
      <c r="O171" s="3" t="s">
        <v>63</v>
      </c>
      <c r="P171" s="3" t="s">
        <v>64</v>
      </c>
      <c r="Q171" s="3" t="s">
        <v>30</v>
      </c>
      <c r="R171" s="3" t="s">
        <v>31</v>
      </c>
      <c r="S171" s="2">
        <v>43438.603275462963</v>
      </c>
      <c r="T171" s="2">
        <v>43438.603275462963</v>
      </c>
      <c r="U171" s="2">
        <v>43438.611504629633</v>
      </c>
      <c r="V171" s="2">
        <v>43438.611504629633</v>
      </c>
      <c r="W171" s="3"/>
      <c r="X171" s="2">
        <f t="shared" si="71"/>
        <v>43438.59710648148</v>
      </c>
      <c r="Y171" s="33">
        <f t="shared" si="72"/>
        <v>4.1782407424761914E-3</v>
      </c>
      <c r="Z171" s="33">
        <f t="shared" si="73"/>
        <v>4.1782407424761914E-3</v>
      </c>
      <c r="AA171" s="10"/>
      <c r="AB171" s="10">
        <f t="shared" si="74"/>
        <v>0</v>
      </c>
      <c r="AC171" s="10">
        <f t="shared" si="75"/>
        <v>4.2939814811688848E-3</v>
      </c>
      <c r="AD171" s="10"/>
      <c r="AE171" s="10"/>
    </row>
    <row r="172" spans="1:31" s="7" customFormat="1" x14ac:dyDescent="0.4">
      <c r="A172" s="16" t="str">
        <f t="shared" si="94"/>
        <v>-</v>
      </c>
      <c r="B172" s="16" t="str">
        <f t="shared" si="93"/>
        <v>-</v>
      </c>
      <c r="C172" s="7">
        <v>14</v>
      </c>
      <c r="D172" s="2">
        <v>43438.59920138889</v>
      </c>
      <c r="E172" s="3" t="s">
        <v>1694</v>
      </c>
      <c r="F172" s="3">
        <v>24824</v>
      </c>
      <c r="G172" s="3" t="s">
        <v>32</v>
      </c>
      <c r="H172" s="3">
        <v>8288</v>
      </c>
      <c r="I172" s="3">
        <v>754</v>
      </c>
      <c r="J172" s="3">
        <v>13</v>
      </c>
      <c r="K172" s="3">
        <v>2</v>
      </c>
      <c r="L172" s="3"/>
      <c r="M172" s="2">
        <v>43438.606851851851</v>
      </c>
      <c r="N172" s="2">
        <v>43438.613067129627</v>
      </c>
      <c r="O172" s="3" t="s">
        <v>43</v>
      </c>
      <c r="P172" s="3" t="s">
        <v>89</v>
      </c>
      <c r="Q172" s="3" t="s">
        <v>57</v>
      </c>
      <c r="R172" s="3" t="s">
        <v>58</v>
      </c>
      <c r="S172" s="2">
        <v>43438.603032407409</v>
      </c>
      <c r="T172" s="2">
        <v>43438.607233796298</v>
      </c>
      <c r="U172" s="2">
        <v>43438.615162037036</v>
      </c>
      <c r="V172" s="2">
        <v>43438.619710648149</v>
      </c>
      <c r="W172" s="3"/>
      <c r="X172" s="2">
        <f t="shared" si="71"/>
        <v>43438.59920138889</v>
      </c>
      <c r="Y172" s="33">
        <f t="shared" si="72"/>
        <v>6.2152777754818089E-3</v>
      </c>
      <c r="Z172" s="33">
        <f t="shared" si="73"/>
        <v>1.2430555550963618E-2</v>
      </c>
      <c r="AA172" s="10"/>
      <c r="AB172" s="10">
        <f t="shared" si="74"/>
        <v>3.8194444423425011E-3</v>
      </c>
      <c r="AC172" s="10">
        <f t="shared" si="75"/>
        <v>7.6504629614646547E-3</v>
      </c>
      <c r="AD172" s="10"/>
      <c r="AE172" s="10"/>
    </row>
    <row r="173" spans="1:31" s="7" customFormat="1" x14ac:dyDescent="0.4">
      <c r="A173" s="16" t="str">
        <f t="shared" si="94"/>
        <v>-</v>
      </c>
      <c r="B173" s="16" t="str">
        <f t="shared" si="93"/>
        <v>-</v>
      </c>
      <c r="C173" s="7">
        <v>14</v>
      </c>
      <c r="D173" s="2">
        <v>43438.601435185185</v>
      </c>
      <c r="E173" s="3" t="s">
        <v>1443</v>
      </c>
      <c r="F173" s="3">
        <v>24825</v>
      </c>
      <c r="G173" s="3" t="s">
        <v>18</v>
      </c>
      <c r="H173" s="3">
        <v>6363</v>
      </c>
      <c r="I173" s="3">
        <v>603</v>
      </c>
      <c r="J173" s="3">
        <v>11</v>
      </c>
      <c r="K173" s="3">
        <v>3</v>
      </c>
      <c r="L173" s="3"/>
      <c r="M173" s="2">
        <v>43438.607060185182</v>
      </c>
      <c r="N173" s="2">
        <v>43438.609363425923</v>
      </c>
      <c r="O173" s="3" t="s">
        <v>43</v>
      </c>
      <c r="P173" s="3" t="s">
        <v>89</v>
      </c>
      <c r="Q173" s="3" t="s">
        <v>53</v>
      </c>
      <c r="R173" s="3" t="s">
        <v>54</v>
      </c>
      <c r="S173" s="2">
        <v>43438.60659722222</v>
      </c>
      <c r="T173" s="2">
        <v>43438.608946759261</v>
      </c>
      <c r="U173" s="2">
        <v>43438.610925925925</v>
      </c>
      <c r="V173" s="2">
        <v>43438.612430555557</v>
      </c>
      <c r="W173" s="3"/>
      <c r="X173" s="2">
        <f t="shared" si="71"/>
        <v>43438.601435185185</v>
      </c>
      <c r="Y173" s="33">
        <f t="shared" si="72"/>
        <v>2.3032407407299615E-3</v>
      </c>
      <c r="Z173" s="33">
        <f t="shared" si="73"/>
        <v>6.9097222221898846E-3</v>
      </c>
      <c r="AA173" s="10"/>
      <c r="AB173" s="10">
        <f t="shared" si="74"/>
        <v>4.6296296204673126E-4</v>
      </c>
      <c r="AC173" s="10">
        <f t="shared" si="75"/>
        <v>5.6249999979627319E-3</v>
      </c>
      <c r="AD173" s="10"/>
      <c r="AE173" s="10"/>
    </row>
    <row r="174" spans="1:31" s="7" customFormat="1" x14ac:dyDescent="0.4">
      <c r="A174" s="16" t="str">
        <f t="shared" si="94"/>
        <v>★</v>
      </c>
      <c r="B174" s="16" t="str">
        <f t="shared" si="93"/>
        <v>-</v>
      </c>
      <c r="C174" s="7">
        <v>14</v>
      </c>
      <c r="D174" s="2">
        <v>43438.601805555554</v>
      </c>
      <c r="E174" s="3" t="s">
        <v>1768</v>
      </c>
      <c r="F174" s="3">
        <v>24826</v>
      </c>
      <c r="G174" s="3" t="s">
        <v>95</v>
      </c>
      <c r="H174" s="3">
        <v>0</v>
      </c>
      <c r="I174" s="3">
        <v>237</v>
      </c>
      <c r="J174" s="3">
        <v>10</v>
      </c>
      <c r="K174" s="3">
        <v>1</v>
      </c>
      <c r="L174" s="3"/>
      <c r="M174" s="2">
        <v>43438.605729166666</v>
      </c>
      <c r="N174" s="2">
        <v>43438.624409722222</v>
      </c>
      <c r="O174" s="3" t="s">
        <v>44</v>
      </c>
      <c r="P174" s="3" t="s">
        <v>45</v>
      </c>
      <c r="Q174" s="3" t="s">
        <v>103</v>
      </c>
      <c r="R174" s="3" t="s">
        <v>19</v>
      </c>
      <c r="S174" s="2">
        <v>43438.608587962961</v>
      </c>
      <c r="T174" s="2">
        <v>43438.608587962961</v>
      </c>
      <c r="U174" s="2">
        <v>43438.629143518519</v>
      </c>
      <c r="V174" s="2">
        <v>43438.629143518519</v>
      </c>
      <c r="W174" s="2">
        <v>43438.608587962961</v>
      </c>
      <c r="X174" s="2">
        <f t="shared" si="71"/>
        <v>43438.608587962961</v>
      </c>
      <c r="Y174" s="33">
        <f t="shared" si="72"/>
        <v>1.8680555556784384E-2</v>
      </c>
      <c r="Z174" s="33">
        <f t="shared" si="73"/>
        <v>1.8680555556784384E-2</v>
      </c>
      <c r="AA174" s="10"/>
      <c r="AB174" s="10">
        <f t="shared" si="74"/>
        <v>0</v>
      </c>
      <c r="AC174" s="10">
        <f t="shared" si="75"/>
        <v>0</v>
      </c>
      <c r="AD174" s="10"/>
      <c r="AE174" s="10"/>
    </row>
    <row r="175" spans="1:31" s="7" customFormat="1" x14ac:dyDescent="0.4">
      <c r="A175" s="16" t="str">
        <f t="shared" si="94"/>
        <v>-</v>
      </c>
      <c r="B175" s="16" t="str">
        <f t="shared" si="93"/>
        <v>-</v>
      </c>
      <c r="C175" s="7">
        <v>14</v>
      </c>
      <c r="D175" s="2">
        <v>43438.603564814817</v>
      </c>
      <c r="E175" s="3" t="s">
        <v>1769</v>
      </c>
      <c r="F175" s="3">
        <v>24827</v>
      </c>
      <c r="G175" s="3" t="s">
        <v>32</v>
      </c>
      <c r="H175" s="3">
        <v>8298</v>
      </c>
      <c r="I175" s="3">
        <v>453</v>
      </c>
      <c r="J175" s="3">
        <v>15</v>
      </c>
      <c r="K175" s="3">
        <v>1</v>
      </c>
      <c r="L175" s="3"/>
      <c r="M175" s="2">
        <v>43438.606736111113</v>
      </c>
      <c r="N175" s="2">
        <v>43438.609733796293</v>
      </c>
      <c r="O175" s="3" t="s">
        <v>57</v>
      </c>
      <c r="P175" s="3" t="s">
        <v>58</v>
      </c>
      <c r="Q175" s="3" t="s">
        <v>30</v>
      </c>
      <c r="R175" s="3" t="s">
        <v>31</v>
      </c>
      <c r="S175" s="2">
        <v>43438.608043981483</v>
      </c>
      <c r="T175" s="2">
        <v>43438.608043981483</v>
      </c>
      <c r="U175" s="2">
        <v>43438.615347222221</v>
      </c>
      <c r="V175" s="2">
        <v>43438.615347222221</v>
      </c>
      <c r="W175" s="3"/>
      <c r="X175" s="2">
        <f t="shared" si="71"/>
        <v>43438.603564814817</v>
      </c>
      <c r="Y175" s="33">
        <f t="shared" si="72"/>
        <v>2.9976851801620796E-3</v>
      </c>
      <c r="Z175" s="33">
        <f t="shared" si="73"/>
        <v>2.9976851801620796E-3</v>
      </c>
      <c r="AA175" s="10"/>
      <c r="AB175" s="10">
        <f t="shared" si="74"/>
        <v>0</v>
      </c>
      <c r="AC175" s="10">
        <f t="shared" si="75"/>
        <v>3.1712962954770774E-3</v>
      </c>
      <c r="AD175" s="10"/>
      <c r="AE175" s="10"/>
    </row>
    <row r="176" spans="1:31" s="7" customFormat="1" x14ac:dyDescent="0.4">
      <c r="A176" s="16" t="str">
        <f t="shared" si="94"/>
        <v>★</v>
      </c>
      <c r="B176" s="16" t="str">
        <f t="shared" si="93"/>
        <v>-</v>
      </c>
      <c r="C176" s="7">
        <v>14</v>
      </c>
      <c r="D176" s="2">
        <v>43438.604560185187</v>
      </c>
      <c r="E176" s="3" t="s">
        <v>1770</v>
      </c>
      <c r="F176" s="3">
        <v>24829</v>
      </c>
      <c r="G176" s="3" t="s">
        <v>65</v>
      </c>
      <c r="H176" s="3">
        <v>8300</v>
      </c>
      <c r="I176" s="3">
        <v>984</v>
      </c>
      <c r="J176" s="3">
        <v>9</v>
      </c>
      <c r="K176" s="3">
        <v>2</v>
      </c>
      <c r="L176" s="3"/>
      <c r="M176" s="2">
        <v>43438.610023148147</v>
      </c>
      <c r="N176" s="2">
        <v>43438.625740740739</v>
      </c>
      <c r="O176" s="3" t="s">
        <v>39</v>
      </c>
      <c r="P176" s="3" t="s">
        <v>40</v>
      </c>
      <c r="Q176" s="3" t="s">
        <v>46</v>
      </c>
      <c r="R176" s="3" t="s">
        <v>47</v>
      </c>
      <c r="S176" s="2">
        <v>43438.611493055556</v>
      </c>
      <c r="T176" s="2">
        <v>43438.611493055556</v>
      </c>
      <c r="U176" s="2">
        <v>43438.624421296299</v>
      </c>
      <c r="V176" s="2">
        <v>43438.62699074074</v>
      </c>
      <c r="W176" s="2">
        <v>43438.611493055556</v>
      </c>
      <c r="X176" s="2">
        <f t="shared" si="71"/>
        <v>43438.611493055556</v>
      </c>
      <c r="Y176" s="33">
        <f t="shared" si="72"/>
        <v>1.5717592592409346E-2</v>
      </c>
      <c r="Z176" s="33">
        <f t="shared" si="73"/>
        <v>3.1435185184818693E-2</v>
      </c>
      <c r="AA176" s="10"/>
      <c r="AB176" s="10">
        <f t="shared" si="74"/>
        <v>0</v>
      </c>
      <c r="AC176" s="10">
        <f t="shared" si="75"/>
        <v>0</v>
      </c>
      <c r="AD176" s="10"/>
      <c r="AE176" s="10"/>
    </row>
    <row r="177" spans="1:31" s="7" customFormat="1" x14ac:dyDescent="0.4">
      <c r="A177" s="16" t="str">
        <f t="shared" si="94"/>
        <v>-</v>
      </c>
      <c r="B177" s="16" t="str">
        <f t="shared" si="93"/>
        <v>-</v>
      </c>
      <c r="C177" s="7">
        <v>14</v>
      </c>
      <c r="D177" s="2">
        <v>43438.604571759257</v>
      </c>
      <c r="E177" s="3" t="s">
        <v>1771</v>
      </c>
      <c r="F177" s="3">
        <v>24830</v>
      </c>
      <c r="G177" s="3" t="s">
        <v>18</v>
      </c>
      <c r="H177" s="3">
        <v>2424</v>
      </c>
      <c r="I177" s="3">
        <v>354</v>
      </c>
      <c r="J177" s="3">
        <v>5</v>
      </c>
      <c r="K177" s="3">
        <v>1</v>
      </c>
      <c r="L177" s="3"/>
      <c r="M177" s="2">
        <v>43438.608310185184</v>
      </c>
      <c r="N177" s="2">
        <v>43438.615497685183</v>
      </c>
      <c r="O177" s="3" t="s">
        <v>63</v>
      </c>
      <c r="P177" s="3" t="s">
        <v>64</v>
      </c>
      <c r="Q177" s="3" t="s">
        <v>39</v>
      </c>
      <c r="R177" s="3" t="s">
        <v>40</v>
      </c>
      <c r="S177" s="2">
        <v>43438.610902777778</v>
      </c>
      <c r="T177" s="2">
        <v>43438.610902777778</v>
      </c>
      <c r="U177" s="2">
        <v>43438.622499999998</v>
      </c>
      <c r="V177" s="2">
        <v>43438.622499999998</v>
      </c>
      <c r="W177" s="3"/>
      <c r="X177" s="2">
        <f t="shared" si="71"/>
        <v>43438.604571759257</v>
      </c>
      <c r="Y177" s="33">
        <f t="shared" si="72"/>
        <v>7.1874999994179234E-3</v>
      </c>
      <c r="Z177" s="33">
        <f t="shared" si="73"/>
        <v>7.1874999994179234E-3</v>
      </c>
      <c r="AA177" s="10"/>
      <c r="AB177" s="10">
        <f t="shared" si="74"/>
        <v>0</v>
      </c>
      <c r="AC177" s="10">
        <f t="shared" si="75"/>
        <v>3.7384259267128073E-3</v>
      </c>
      <c r="AD177" s="10"/>
      <c r="AE177" s="10"/>
    </row>
    <row r="178" spans="1:31" s="7" customFormat="1" x14ac:dyDescent="0.4">
      <c r="A178" s="16" t="str">
        <f t="shared" ref="A178:A183" si="95">IF(W178&gt;0, "★", "-")</f>
        <v>-</v>
      </c>
      <c r="B178" s="16" t="str">
        <f t="shared" ref="B178:B183" si="96">IF(L178&gt;0, "☆", "-")</f>
        <v>-</v>
      </c>
      <c r="C178" s="7">
        <v>14</v>
      </c>
      <c r="D178" s="2">
        <v>43438.60460648148</v>
      </c>
      <c r="E178" s="3" t="s">
        <v>1692</v>
      </c>
      <c r="F178" s="3">
        <v>24831</v>
      </c>
      <c r="G178" s="3" t="s">
        <v>97</v>
      </c>
      <c r="H178" s="3">
        <v>8158</v>
      </c>
      <c r="I178" s="3">
        <v>777</v>
      </c>
      <c r="J178" s="3">
        <v>6</v>
      </c>
      <c r="K178" s="3">
        <v>2</v>
      </c>
      <c r="L178" s="3"/>
      <c r="M178" s="2">
        <v>43438.607847222222</v>
      </c>
      <c r="N178" s="2">
        <v>43438.620706018519</v>
      </c>
      <c r="O178" s="3" t="s">
        <v>75</v>
      </c>
      <c r="P178" s="3" t="s">
        <v>76</v>
      </c>
      <c r="Q178" s="3" t="s">
        <v>33</v>
      </c>
      <c r="R178" s="3" t="s">
        <v>34</v>
      </c>
      <c r="S178" s="2">
        <v>43438.608078703706</v>
      </c>
      <c r="T178" s="2">
        <v>43438.608078703706</v>
      </c>
      <c r="U178" s="2">
        <v>43438.619513888887</v>
      </c>
      <c r="V178" s="2">
        <v>43438.619513888887</v>
      </c>
      <c r="W178" s="3"/>
      <c r="X178" s="2">
        <f t="shared" si="71"/>
        <v>43438.60460648148</v>
      </c>
      <c r="Y178" s="33">
        <f t="shared" si="72"/>
        <v>1.2858796297223307E-2</v>
      </c>
      <c r="Z178" s="33">
        <f t="shared" si="73"/>
        <v>2.5717592594446614E-2</v>
      </c>
      <c r="AA178" s="10"/>
      <c r="AB178" s="10">
        <f t="shared" si="74"/>
        <v>0</v>
      </c>
      <c r="AC178" s="10">
        <f t="shared" si="75"/>
        <v>3.2407407416030765E-3</v>
      </c>
      <c r="AD178" s="10"/>
      <c r="AE178" s="10"/>
    </row>
    <row r="179" spans="1:31" s="7" customFormat="1" x14ac:dyDescent="0.4">
      <c r="A179" s="16" t="str">
        <f t="shared" ref="A179:A182" si="97">IF(W179&gt;0, "★", "-")</f>
        <v>-</v>
      </c>
      <c r="B179" s="16" t="str">
        <f t="shared" ref="B179:B182" si="98">IF(L179&gt;0, "☆", "-")</f>
        <v>-</v>
      </c>
      <c r="C179" s="7">
        <v>14</v>
      </c>
      <c r="D179" s="2">
        <v>43438.605266203704</v>
      </c>
      <c r="E179" s="3" t="s">
        <v>1685</v>
      </c>
      <c r="F179" s="3">
        <v>24833</v>
      </c>
      <c r="G179" s="3" t="s">
        <v>96</v>
      </c>
      <c r="H179" s="3">
        <v>0</v>
      </c>
      <c r="I179" s="3">
        <v>568</v>
      </c>
      <c r="J179" s="3">
        <v>9</v>
      </c>
      <c r="K179" s="3">
        <v>1</v>
      </c>
      <c r="L179" s="3"/>
      <c r="M179" s="2">
        <v>43438.607499999998</v>
      </c>
      <c r="N179" s="2">
        <v>43438.623460648145</v>
      </c>
      <c r="O179" s="3" t="s">
        <v>39</v>
      </c>
      <c r="P179" s="3" t="s">
        <v>40</v>
      </c>
      <c r="Q179" s="3" t="s">
        <v>103</v>
      </c>
      <c r="R179" s="3" t="s">
        <v>19</v>
      </c>
      <c r="S179" s="2">
        <v>43438.608796296299</v>
      </c>
      <c r="T179" s="2">
        <v>43438.608796296299</v>
      </c>
      <c r="U179" s="2">
        <v>43438.620393518519</v>
      </c>
      <c r="V179" s="2">
        <v>43438.620393518519</v>
      </c>
      <c r="W179" s="3"/>
      <c r="X179" s="2">
        <f t="shared" si="71"/>
        <v>43438.605266203704</v>
      </c>
      <c r="Y179" s="33">
        <f t="shared" si="72"/>
        <v>1.5960648146574385E-2</v>
      </c>
      <c r="Z179" s="33">
        <f t="shared" si="73"/>
        <v>1.5960648146574385E-2</v>
      </c>
      <c r="AA179" s="10"/>
      <c r="AB179" s="10">
        <f t="shared" si="74"/>
        <v>0</v>
      </c>
      <c r="AC179" s="10">
        <f t="shared" si="75"/>
        <v>2.2337962946039625E-3</v>
      </c>
      <c r="AD179" s="10"/>
      <c r="AE179" s="10"/>
    </row>
    <row r="180" spans="1:31" s="7" customFormat="1" x14ac:dyDescent="0.4">
      <c r="A180" s="16" t="str">
        <f t="shared" si="97"/>
        <v>-</v>
      </c>
      <c r="B180" s="16" t="str">
        <f t="shared" si="98"/>
        <v>-</v>
      </c>
      <c r="C180" s="7">
        <v>14</v>
      </c>
      <c r="D180" s="2">
        <v>43438.605983796297</v>
      </c>
      <c r="E180" s="3" t="s">
        <v>1746</v>
      </c>
      <c r="F180" s="3">
        <v>24835</v>
      </c>
      <c r="G180" s="3" t="s">
        <v>65</v>
      </c>
      <c r="H180" s="3">
        <v>3808</v>
      </c>
      <c r="I180" s="3">
        <v>987</v>
      </c>
      <c r="J180" s="3">
        <v>13</v>
      </c>
      <c r="K180" s="3">
        <v>1</v>
      </c>
      <c r="L180" s="3"/>
      <c r="M180" s="2">
        <v>43438.607824074075</v>
      </c>
      <c r="N180" s="2">
        <v>43438.613518518519</v>
      </c>
      <c r="O180" s="3" t="s">
        <v>43</v>
      </c>
      <c r="P180" s="3" t="s">
        <v>89</v>
      </c>
      <c r="Q180" s="3" t="s">
        <v>36</v>
      </c>
      <c r="R180" s="3" t="s">
        <v>37</v>
      </c>
      <c r="S180" s="2">
        <v>43438.607928240737</v>
      </c>
      <c r="T180" s="2">
        <v>43438.607928240737</v>
      </c>
      <c r="U180" s="2">
        <v>43438.62228009259</v>
      </c>
      <c r="V180" s="2">
        <v>43438.62228009259</v>
      </c>
      <c r="W180" s="3"/>
      <c r="X180" s="2">
        <f t="shared" si="71"/>
        <v>43438.605983796297</v>
      </c>
      <c r="Y180" s="33">
        <f t="shared" si="72"/>
        <v>5.694444444088731E-3</v>
      </c>
      <c r="Z180" s="33">
        <f t="shared" si="73"/>
        <v>5.694444444088731E-3</v>
      </c>
      <c r="AA180" s="10"/>
      <c r="AB180" s="10">
        <f t="shared" si="74"/>
        <v>0</v>
      </c>
      <c r="AC180" s="10">
        <f t="shared" si="75"/>
        <v>1.8402777786832303E-3</v>
      </c>
      <c r="AD180" s="10"/>
      <c r="AE180" s="10"/>
    </row>
    <row r="181" spans="1:31" s="7" customFormat="1" x14ac:dyDescent="0.4">
      <c r="A181" s="16" t="str">
        <f t="shared" si="97"/>
        <v>★</v>
      </c>
      <c r="B181" s="16" t="str">
        <f t="shared" si="98"/>
        <v>-</v>
      </c>
      <c r="C181" s="7">
        <v>14</v>
      </c>
      <c r="D181" s="2">
        <v>43438.60601851852</v>
      </c>
      <c r="E181" s="3" t="s">
        <v>1757</v>
      </c>
      <c r="F181" s="3">
        <v>24836</v>
      </c>
      <c r="G181" s="3" t="s">
        <v>18</v>
      </c>
      <c r="H181" s="3">
        <v>3975</v>
      </c>
      <c r="I181" s="3">
        <v>856</v>
      </c>
      <c r="J181" s="3">
        <v>7</v>
      </c>
      <c r="K181" s="3">
        <v>2</v>
      </c>
      <c r="L181" s="3"/>
      <c r="M181" s="2">
        <v>43438.61204861111</v>
      </c>
      <c r="N181" s="2">
        <v>43438.623043981483</v>
      </c>
      <c r="O181" s="3" t="s">
        <v>26</v>
      </c>
      <c r="P181" s="3" t="s">
        <v>27</v>
      </c>
      <c r="Q181" s="3" t="s">
        <v>75</v>
      </c>
      <c r="R181" s="3" t="s">
        <v>76</v>
      </c>
      <c r="S181" s="2">
        <v>43438.613715277781</v>
      </c>
      <c r="T181" s="2">
        <v>43438.613715277781</v>
      </c>
      <c r="U181" s="2">
        <v>43438.622048611112</v>
      </c>
      <c r="V181" s="2">
        <v>43438.62841435185</v>
      </c>
      <c r="W181" s="2">
        <v>43438.612939814811</v>
      </c>
      <c r="X181" s="2">
        <f t="shared" si="71"/>
        <v>43438.612939814811</v>
      </c>
      <c r="Y181" s="33">
        <f t="shared" si="72"/>
        <v>1.099537037225673E-2</v>
      </c>
      <c r="Z181" s="33">
        <f t="shared" si="73"/>
        <v>2.199074074451346E-2</v>
      </c>
      <c r="AA181" s="10"/>
      <c r="AB181" s="10">
        <f t="shared" si="74"/>
        <v>0</v>
      </c>
      <c r="AC181" s="10">
        <f t="shared" si="75"/>
        <v>0</v>
      </c>
      <c r="AD181" s="10"/>
      <c r="AE181" s="10"/>
    </row>
    <row r="182" spans="1:31" s="7" customFormat="1" x14ac:dyDescent="0.4">
      <c r="A182" s="16" t="str">
        <f t="shared" si="97"/>
        <v>-</v>
      </c>
      <c r="B182" s="16" t="str">
        <f t="shared" si="98"/>
        <v>-</v>
      </c>
      <c r="C182" s="7">
        <v>14</v>
      </c>
      <c r="D182" s="2">
        <v>43438.606504629628</v>
      </c>
      <c r="E182" s="3" t="s">
        <v>1772</v>
      </c>
      <c r="F182" s="3">
        <v>24837</v>
      </c>
      <c r="G182" s="3" t="s">
        <v>95</v>
      </c>
      <c r="H182" s="3">
        <v>0</v>
      </c>
      <c r="I182" s="3">
        <v>270</v>
      </c>
      <c r="J182" s="3">
        <v>11</v>
      </c>
      <c r="K182" s="3">
        <v>2</v>
      </c>
      <c r="L182" s="3"/>
      <c r="M182" s="2">
        <v>43438.61037037037</v>
      </c>
      <c r="N182" s="2">
        <v>43438.626608796294</v>
      </c>
      <c r="O182" s="3" t="s">
        <v>53</v>
      </c>
      <c r="P182" s="3" t="s">
        <v>54</v>
      </c>
      <c r="Q182" s="3" t="s">
        <v>24</v>
      </c>
      <c r="R182" s="3" t="s">
        <v>25</v>
      </c>
      <c r="S182" s="2">
        <v>43438.613275462965</v>
      </c>
      <c r="T182" s="2">
        <v>43438.613275462965</v>
      </c>
      <c r="U182" s="2">
        <v>43438.62431712963</v>
      </c>
      <c r="V182" s="2">
        <v>43438.628900462965</v>
      </c>
      <c r="W182" s="3"/>
      <c r="X182" s="2">
        <f t="shared" si="71"/>
        <v>43438.606504629628</v>
      </c>
      <c r="Y182" s="33">
        <f t="shared" si="72"/>
        <v>1.6238425923802424E-2</v>
      </c>
      <c r="Z182" s="33">
        <f t="shared" si="73"/>
        <v>3.2476851847604848E-2</v>
      </c>
      <c r="AA182" s="10"/>
      <c r="AB182" s="10">
        <f t="shared" si="74"/>
        <v>0</v>
      </c>
      <c r="AC182" s="10">
        <f t="shared" si="75"/>
        <v>3.8657407421851531E-3</v>
      </c>
      <c r="AD182" s="10"/>
      <c r="AE182" s="10"/>
    </row>
    <row r="183" spans="1:31" s="7" customFormat="1" x14ac:dyDescent="0.4">
      <c r="A183" s="16" t="str">
        <f t="shared" si="95"/>
        <v>-</v>
      </c>
      <c r="B183" s="16" t="str">
        <f t="shared" si="96"/>
        <v>-</v>
      </c>
      <c r="C183" s="7">
        <v>14</v>
      </c>
      <c r="D183" s="2">
        <v>43438.606990740744</v>
      </c>
      <c r="E183" s="3" t="s">
        <v>1714</v>
      </c>
      <c r="F183" s="3">
        <v>24838</v>
      </c>
      <c r="G183" s="3" t="s">
        <v>18</v>
      </c>
      <c r="H183" s="3">
        <v>4860</v>
      </c>
      <c r="I183" s="3">
        <v>577</v>
      </c>
      <c r="J183" s="3">
        <v>11</v>
      </c>
      <c r="K183" s="3">
        <v>2</v>
      </c>
      <c r="L183" s="3"/>
      <c r="M183" s="2">
        <v>43438.614224537036</v>
      </c>
      <c r="N183" s="2">
        <v>43438.620127314818</v>
      </c>
      <c r="O183" s="3" t="s">
        <v>53</v>
      </c>
      <c r="P183" s="3" t="s">
        <v>54</v>
      </c>
      <c r="Q183" s="3" t="s">
        <v>26</v>
      </c>
      <c r="R183" s="3" t="s">
        <v>27</v>
      </c>
      <c r="S183" s="2">
        <v>43438.613969907405</v>
      </c>
      <c r="T183" s="2">
        <v>43438.613969907405</v>
      </c>
      <c r="U183" s="2">
        <v>43438.622071759259</v>
      </c>
      <c r="V183" s="2">
        <v>43438.622071759259</v>
      </c>
      <c r="W183" s="3"/>
      <c r="X183" s="2">
        <f t="shared" si="71"/>
        <v>43438.606990740744</v>
      </c>
      <c r="Y183" s="33">
        <f t="shared" si="72"/>
        <v>5.9027777824667282E-3</v>
      </c>
      <c r="Z183" s="33">
        <f t="shared" si="73"/>
        <v>1.1805555564933456E-2</v>
      </c>
      <c r="AA183" s="10"/>
      <c r="AB183" s="10">
        <f t="shared" si="74"/>
        <v>2.546296309446916E-4</v>
      </c>
      <c r="AC183" s="10">
        <f t="shared" si="75"/>
        <v>7.2337962919846177E-3</v>
      </c>
      <c r="AD183" s="10"/>
      <c r="AE183" s="10"/>
    </row>
    <row r="184" spans="1:31" s="7" customFormat="1" x14ac:dyDescent="0.4">
      <c r="A184" s="16" t="str">
        <f t="shared" ref="A184:A226" si="99">IF(W184&gt;0, "★", "-")</f>
        <v>-</v>
      </c>
      <c r="B184" s="16" t="str">
        <f t="shared" si="91"/>
        <v>-</v>
      </c>
      <c r="C184" s="7">
        <v>14</v>
      </c>
      <c r="D184" s="2">
        <v>43438.609803240739</v>
      </c>
      <c r="E184" s="3" t="s">
        <v>1721</v>
      </c>
      <c r="F184" s="3">
        <v>24839</v>
      </c>
      <c r="G184" s="3" t="s">
        <v>32</v>
      </c>
      <c r="H184" s="3">
        <v>1457</v>
      </c>
      <c r="I184" s="3">
        <v>721</v>
      </c>
      <c r="J184" s="3">
        <v>6</v>
      </c>
      <c r="K184" s="3">
        <v>2</v>
      </c>
      <c r="L184" s="3"/>
      <c r="M184" s="2">
        <v>43438.613032407404</v>
      </c>
      <c r="N184" s="2">
        <v>43438.620532407411</v>
      </c>
      <c r="O184" s="3" t="s">
        <v>39</v>
      </c>
      <c r="P184" s="3" t="s">
        <v>40</v>
      </c>
      <c r="Q184" s="3" t="s">
        <v>33</v>
      </c>
      <c r="R184" s="3" t="s">
        <v>34</v>
      </c>
      <c r="S184" s="2">
        <v>43438.614027777781</v>
      </c>
      <c r="T184" s="2">
        <v>43438.614027777781</v>
      </c>
      <c r="U184" s="2">
        <v>43438.624097222222</v>
      </c>
      <c r="V184" s="2">
        <v>43438.624097222222</v>
      </c>
      <c r="W184" s="3"/>
      <c r="X184" s="2">
        <f t="shared" si="71"/>
        <v>43438.609803240739</v>
      </c>
      <c r="Y184" s="33">
        <f t="shared" si="72"/>
        <v>7.5000000069849193E-3</v>
      </c>
      <c r="Z184" s="33">
        <f t="shared" si="73"/>
        <v>1.5000000013969839E-2</v>
      </c>
      <c r="AA184" s="10"/>
      <c r="AB184" s="10">
        <f t="shared" si="74"/>
        <v>0</v>
      </c>
      <c r="AC184" s="10">
        <f t="shared" si="75"/>
        <v>3.2291666648234241E-3</v>
      </c>
      <c r="AD184" s="10"/>
      <c r="AE184" s="10"/>
    </row>
    <row r="185" spans="1:31" s="7" customFormat="1" x14ac:dyDescent="0.4">
      <c r="A185" s="16" t="str">
        <f t="shared" si="99"/>
        <v>-</v>
      </c>
      <c r="B185" s="16" t="str">
        <f t="shared" si="91"/>
        <v>-</v>
      </c>
      <c r="C185" s="7">
        <v>14</v>
      </c>
      <c r="D185" s="2">
        <v>43438.61</v>
      </c>
      <c r="E185" s="3" t="s">
        <v>1773</v>
      </c>
      <c r="F185" s="3">
        <v>24840</v>
      </c>
      <c r="G185" s="3" t="s">
        <v>96</v>
      </c>
      <c r="H185" s="3">
        <v>0</v>
      </c>
      <c r="I185" s="3">
        <v>356</v>
      </c>
      <c r="J185" s="3">
        <v>8</v>
      </c>
      <c r="K185" s="3">
        <v>2</v>
      </c>
      <c r="L185" s="3"/>
      <c r="M185" s="2">
        <v>43438.616377314815</v>
      </c>
      <c r="N185" s="2">
        <v>43438.622789351852</v>
      </c>
      <c r="O185" s="3" t="s">
        <v>61</v>
      </c>
      <c r="P185" s="3" t="s">
        <v>62</v>
      </c>
      <c r="Q185" s="3" t="s">
        <v>30</v>
      </c>
      <c r="R185" s="3" t="s">
        <v>31</v>
      </c>
      <c r="S185" s="2">
        <v>43438.616562499999</v>
      </c>
      <c r="T185" s="2">
        <v>43438.616562499999</v>
      </c>
      <c r="U185" s="2">
        <v>43438.629895833335</v>
      </c>
      <c r="V185" s="2">
        <v>43438.629895833335</v>
      </c>
      <c r="W185" s="3"/>
      <c r="X185" s="2">
        <f t="shared" si="71"/>
        <v>43438.61</v>
      </c>
      <c r="Y185" s="33">
        <f t="shared" si="72"/>
        <v>6.4120370370801538E-3</v>
      </c>
      <c r="Z185" s="33">
        <f t="shared" si="73"/>
        <v>1.2824074074160308E-2</v>
      </c>
      <c r="AA185" s="10"/>
      <c r="AB185" s="10">
        <f t="shared" si="74"/>
        <v>0</v>
      </c>
      <c r="AC185" s="10">
        <f t="shared" si="75"/>
        <v>6.3773148140171543E-3</v>
      </c>
      <c r="AD185" s="10"/>
      <c r="AE185" s="10"/>
    </row>
    <row r="186" spans="1:31" s="7" customFormat="1" x14ac:dyDescent="0.4">
      <c r="A186" s="16" t="str">
        <f t="shared" ref="A186:A189" si="100">IF(W186&gt;0, "★", "-")</f>
        <v>★</v>
      </c>
      <c r="B186" s="16" t="str">
        <f t="shared" ref="B186:B189" si="101">IF(L186&gt;0, "☆", "-")</f>
        <v>-</v>
      </c>
      <c r="C186" s="7">
        <v>14</v>
      </c>
      <c r="D186" s="2">
        <v>43438.610462962963</v>
      </c>
      <c r="E186" s="3" t="s">
        <v>1774</v>
      </c>
      <c r="F186" s="3">
        <v>24841</v>
      </c>
      <c r="G186" s="3" t="s">
        <v>32</v>
      </c>
      <c r="H186" s="3">
        <v>4624</v>
      </c>
      <c r="I186" s="3">
        <v>324</v>
      </c>
      <c r="J186" s="3">
        <v>13</v>
      </c>
      <c r="K186" s="3">
        <v>1</v>
      </c>
      <c r="L186" s="3"/>
      <c r="M186" s="2">
        <v>43438.618333333332</v>
      </c>
      <c r="N186" s="2">
        <v>43438.631620370368</v>
      </c>
      <c r="O186" s="3" t="s">
        <v>36</v>
      </c>
      <c r="P186" s="3" t="s">
        <v>37</v>
      </c>
      <c r="Q186" s="3" t="s">
        <v>43</v>
      </c>
      <c r="R186" s="3" t="s">
        <v>89</v>
      </c>
      <c r="S186" s="2">
        <v>43438.623124999998</v>
      </c>
      <c r="T186" s="2">
        <v>43438.623124999998</v>
      </c>
      <c r="U186" s="2">
        <v>43438.633125</v>
      </c>
      <c r="V186" s="2">
        <v>43438.639351851853</v>
      </c>
      <c r="W186" s="2">
        <v>43438.617395833331</v>
      </c>
      <c r="X186" s="2">
        <f t="shared" si="71"/>
        <v>43438.617395833331</v>
      </c>
      <c r="Y186" s="33">
        <f t="shared" si="72"/>
        <v>1.3287037036207039E-2</v>
      </c>
      <c r="Z186" s="33">
        <f t="shared" si="73"/>
        <v>1.3287037036207039E-2</v>
      </c>
      <c r="AA186" s="10"/>
      <c r="AB186" s="10">
        <f t="shared" si="74"/>
        <v>0</v>
      </c>
      <c r="AC186" s="10">
        <f t="shared" si="75"/>
        <v>9.3750000087311491E-4</v>
      </c>
      <c r="AD186" s="10"/>
      <c r="AE186" s="10"/>
    </row>
    <row r="187" spans="1:31" s="7" customFormat="1" x14ac:dyDescent="0.4">
      <c r="A187" s="16" t="str">
        <f t="shared" si="100"/>
        <v>-</v>
      </c>
      <c r="B187" s="16" t="str">
        <f t="shared" si="101"/>
        <v>-</v>
      </c>
      <c r="C187" s="7">
        <v>14</v>
      </c>
      <c r="D187" s="2">
        <v>43438.611041666663</v>
      </c>
      <c r="E187" s="3" t="s">
        <v>1684</v>
      </c>
      <c r="F187" s="3">
        <v>24843</v>
      </c>
      <c r="G187" s="3" t="s">
        <v>18</v>
      </c>
      <c r="H187" s="3">
        <v>3162</v>
      </c>
      <c r="I187" s="3">
        <v>949</v>
      </c>
      <c r="J187" s="3">
        <v>7</v>
      </c>
      <c r="K187" s="3">
        <v>1</v>
      </c>
      <c r="L187" s="3"/>
      <c r="M187" s="2">
        <v>43438.612546296295</v>
      </c>
      <c r="N187" s="2">
        <v>43438.62295138889</v>
      </c>
      <c r="O187" s="3" t="s">
        <v>26</v>
      </c>
      <c r="P187" s="3" t="s">
        <v>27</v>
      </c>
      <c r="Q187" s="3" t="s">
        <v>70</v>
      </c>
      <c r="R187" s="3" t="s">
        <v>105</v>
      </c>
      <c r="S187" s="2">
        <v>43438.61440972222</v>
      </c>
      <c r="T187" s="2">
        <v>43438.61440972222</v>
      </c>
      <c r="U187" s="2">
        <v>43438.621388888889</v>
      </c>
      <c r="V187" s="2">
        <v>43438.621388888889</v>
      </c>
      <c r="W187" s="3"/>
      <c r="X187" s="2">
        <f t="shared" ref="X187:X245" si="102">IF(W187&gt;0,W187,D187)</f>
        <v>43438.611041666663</v>
      </c>
      <c r="Y187" s="33">
        <f t="shared" ref="Y187:Y245" si="103">N187-M187</f>
        <v>1.0405092594737653E-2</v>
      </c>
      <c r="Z187" s="33">
        <f t="shared" ref="Z187:Z245" si="104">Y187*K187</f>
        <v>1.0405092594737653E-2</v>
      </c>
      <c r="AA187" s="10"/>
      <c r="AB187" s="10">
        <f t="shared" si="74"/>
        <v>0</v>
      </c>
      <c r="AC187" s="10">
        <f t="shared" si="75"/>
        <v>1.5046296321088448E-3</v>
      </c>
      <c r="AD187" s="10"/>
      <c r="AE187" s="10"/>
    </row>
    <row r="188" spans="1:31" s="7" customFormat="1" x14ac:dyDescent="0.4">
      <c r="A188" s="16" t="str">
        <f t="shared" si="100"/>
        <v>★</v>
      </c>
      <c r="B188" s="16" t="str">
        <f t="shared" si="101"/>
        <v>-</v>
      </c>
      <c r="C188" s="7">
        <v>14</v>
      </c>
      <c r="D188" s="2">
        <v>43438.611180555556</v>
      </c>
      <c r="E188" s="3" t="s">
        <v>1776</v>
      </c>
      <c r="F188" s="3">
        <v>24844</v>
      </c>
      <c r="G188" s="3" t="s">
        <v>18</v>
      </c>
      <c r="H188" s="3">
        <v>6597</v>
      </c>
      <c r="I188" s="3">
        <v>509</v>
      </c>
      <c r="J188" s="3">
        <v>9</v>
      </c>
      <c r="K188" s="3">
        <v>1</v>
      </c>
      <c r="L188" s="3"/>
      <c r="M188" s="2">
        <v>43438.61886574074</v>
      </c>
      <c r="N188" s="2">
        <v>43438.625694444447</v>
      </c>
      <c r="O188" s="3" t="s">
        <v>55</v>
      </c>
      <c r="P188" s="3" t="s">
        <v>56</v>
      </c>
      <c r="Q188" s="3" t="s">
        <v>46</v>
      </c>
      <c r="R188" s="3" t="s">
        <v>47</v>
      </c>
      <c r="S188" s="2">
        <v>43438.618159722224</v>
      </c>
      <c r="T188" s="2">
        <v>43438.618159722224</v>
      </c>
      <c r="U188" s="2">
        <v>43438.631643518522</v>
      </c>
      <c r="V188" s="2">
        <v>43438.631643518522</v>
      </c>
      <c r="W188" s="2">
        <v>43438.618159722224</v>
      </c>
      <c r="X188" s="2">
        <f t="shared" si="102"/>
        <v>43438.618159722224</v>
      </c>
      <c r="Y188" s="33">
        <f t="shared" si="103"/>
        <v>6.8287037065601908E-3</v>
      </c>
      <c r="Z188" s="33">
        <f t="shared" si="104"/>
        <v>6.8287037065601908E-3</v>
      </c>
      <c r="AA188" s="10"/>
      <c r="AB188" s="10">
        <f t="shared" ref="AB188:AB246" si="105">IF(IF(A188="☆",L188-S188,M188-S188)&lt;0,0,IF(A188="☆",L188-S188,M188-S188))</f>
        <v>7.0601851621177047E-4</v>
      </c>
      <c r="AC188" s="10">
        <f t="shared" ref="AC188:AC246" si="106">IF(IF(B188="☆",(IF(L188&gt;S188,L188-X188,S188-X188)),M188-X188)&lt;0,0,IF(B188="☆",(IF(L188&gt;S188,L188-X188,S188-X188)),M188-X188))</f>
        <v>7.0601851621177047E-4</v>
      </c>
      <c r="AD188" s="10"/>
      <c r="AE188" s="10"/>
    </row>
    <row r="189" spans="1:31" s="7" customFormat="1" x14ac:dyDescent="0.4">
      <c r="A189" s="16" t="str">
        <f t="shared" si="100"/>
        <v>-</v>
      </c>
      <c r="B189" s="16" t="str">
        <f t="shared" si="101"/>
        <v>-</v>
      </c>
      <c r="C189" s="7">
        <v>14</v>
      </c>
      <c r="D189" s="2">
        <v>43438.613668981481</v>
      </c>
      <c r="E189" s="3" t="s">
        <v>1743</v>
      </c>
      <c r="F189" s="3">
        <v>24849</v>
      </c>
      <c r="G189" s="3" t="s">
        <v>110</v>
      </c>
      <c r="H189" s="3">
        <v>8191</v>
      </c>
      <c r="I189" s="3">
        <v>691</v>
      </c>
      <c r="J189" s="3">
        <v>4</v>
      </c>
      <c r="K189" s="3">
        <v>3</v>
      </c>
      <c r="L189" s="3"/>
      <c r="M189" s="2">
        <v>43438.635196759256</v>
      </c>
      <c r="N189" s="2">
        <v>43438.649768518517</v>
      </c>
      <c r="O189" s="3" t="s">
        <v>53</v>
      </c>
      <c r="P189" s="3" t="s">
        <v>54</v>
      </c>
      <c r="Q189" s="3" t="s">
        <v>61</v>
      </c>
      <c r="R189" s="3" t="s">
        <v>62</v>
      </c>
      <c r="S189" s="2">
        <v>43438.633900462963</v>
      </c>
      <c r="T189" s="2">
        <v>43438.633900462963</v>
      </c>
      <c r="U189" s="2">
        <v>43438.65084490741</v>
      </c>
      <c r="V189" s="2">
        <v>43438.653148148151</v>
      </c>
      <c r="W189" s="3"/>
      <c r="X189" s="2">
        <f t="shared" si="102"/>
        <v>43438.613668981481</v>
      </c>
      <c r="Y189" s="33">
        <f t="shared" si="103"/>
        <v>1.4571759260434192E-2</v>
      </c>
      <c r="Z189" s="33">
        <f t="shared" si="104"/>
        <v>4.3715277781302575E-2</v>
      </c>
      <c r="AA189" s="10"/>
      <c r="AB189" s="10">
        <f t="shared" si="105"/>
        <v>1.2962962937308475E-3</v>
      </c>
      <c r="AC189" s="10">
        <f t="shared" si="106"/>
        <v>2.1527777775190771E-2</v>
      </c>
      <c r="AD189" s="10"/>
      <c r="AE189" s="10"/>
    </row>
    <row r="190" spans="1:31" s="7" customFormat="1" x14ac:dyDescent="0.4">
      <c r="A190" s="16" t="str">
        <f t="shared" ref="A190:A193" si="107">IF(W190&gt;0, "★", "-")</f>
        <v>-</v>
      </c>
      <c r="B190" s="16" t="str">
        <f t="shared" ref="B190:B193" si="108">IF(L190&gt;0, "☆", "-")</f>
        <v>-</v>
      </c>
      <c r="C190" s="7">
        <v>14</v>
      </c>
      <c r="D190" s="2">
        <v>43438.615868055553</v>
      </c>
      <c r="E190" s="3" t="s">
        <v>1516</v>
      </c>
      <c r="F190" s="3">
        <v>24852</v>
      </c>
      <c r="G190" s="3" t="s">
        <v>18</v>
      </c>
      <c r="H190" s="3">
        <v>4091</v>
      </c>
      <c r="I190" s="3">
        <v>954</v>
      </c>
      <c r="J190" s="3">
        <v>13</v>
      </c>
      <c r="K190" s="3">
        <v>1</v>
      </c>
      <c r="L190" s="3"/>
      <c r="M190" s="2">
        <v>43438.622881944444</v>
      </c>
      <c r="N190" s="2">
        <v>43438.633287037039</v>
      </c>
      <c r="O190" s="3" t="s">
        <v>63</v>
      </c>
      <c r="P190" s="3" t="s">
        <v>64</v>
      </c>
      <c r="Q190" s="3" t="s">
        <v>68</v>
      </c>
      <c r="R190" s="3" t="s">
        <v>69</v>
      </c>
      <c r="S190" s="2">
        <v>43438.627870370372</v>
      </c>
      <c r="T190" s="2">
        <v>43438.627870370372</v>
      </c>
      <c r="U190" s="2">
        <v>43438.6409375</v>
      </c>
      <c r="V190" s="2">
        <v>43438.6409375</v>
      </c>
      <c r="W190" s="3"/>
      <c r="X190" s="2">
        <f t="shared" si="102"/>
        <v>43438.615868055553</v>
      </c>
      <c r="Y190" s="33">
        <f t="shared" si="103"/>
        <v>1.0405092594737653E-2</v>
      </c>
      <c r="Z190" s="33">
        <f t="shared" si="104"/>
        <v>1.0405092594737653E-2</v>
      </c>
      <c r="AA190" s="10"/>
      <c r="AB190" s="10">
        <f t="shared" si="105"/>
        <v>0</v>
      </c>
      <c r="AC190" s="10">
        <f t="shared" si="106"/>
        <v>7.0138888913788833E-3</v>
      </c>
      <c r="AD190" s="10"/>
      <c r="AE190" s="10"/>
    </row>
    <row r="191" spans="1:31" s="7" customFormat="1" x14ac:dyDescent="0.4">
      <c r="A191" s="16" t="str">
        <f t="shared" si="107"/>
        <v>-</v>
      </c>
      <c r="B191" s="16" t="str">
        <f t="shared" si="108"/>
        <v>-</v>
      </c>
      <c r="C191" s="7">
        <v>14</v>
      </c>
      <c r="D191" s="2">
        <v>43438.6169212963</v>
      </c>
      <c r="E191" s="3" t="s">
        <v>1778</v>
      </c>
      <c r="F191" s="3">
        <v>24853</v>
      </c>
      <c r="G191" s="3" t="s">
        <v>95</v>
      </c>
      <c r="H191" s="3">
        <v>0</v>
      </c>
      <c r="I191" s="3">
        <v>453</v>
      </c>
      <c r="J191" s="3">
        <v>1</v>
      </c>
      <c r="K191" s="3">
        <v>2</v>
      </c>
      <c r="L191" s="3"/>
      <c r="M191" s="2">
        <v>43438.622245370374</v>
      </c>
      <c r="N191" s="2">
        <v>43438.628912037035</v>
      </c>
      <c r="O191" s="3" t="s">
        <v>53</v>
      </c>
      <c r="P191" s="3" t="s">
        <v>54</v>
      </c>
      <c r="Q191" s="3" t="s">
        <v>51</v>
      </c>
      <c r="R191" s="3" t="s">
        <v>52</v>
      </c>
      <c r="S191" s="2">
        <v>43438.620393518519</v>
      </c>
      <c r="T191" s="2">
        <v>43438.621678240743</v>
      </c>
      <c r="U191" s="2">
        <v>43438.626666666663</v>
      </c>
      <c r="V191" s="2">
        <v>43438.628645833334</v>
      </c>
      <c r="W191" s="3"/>
      <c r="X191" s="2">
        <f t="shared" si="102"/>
        <v>43438.6169212963</v>
      </c>
      <c r="Y191" s="33">
        <f t="shared" si="103"/>
        <v>6.6666666607488878E-3</v>
      </c>
      <c r="Z191" s="33">
        <f t="shared" si="104"/>
        <v>1.3333333321497776E-2</v>
      </c>
      <c r="AA191" s="10"/>
      <c r="AB191" s="10">
        <f t="shared" si="105"/>
        <v>1.8518518554628827E-3</v>
      </c>
      <c r="AC191" s="10">
        <f t="shared" si="106"/>
        <v>5.324074074451346E-3</v>
      </c>
      <c r="AD191" s="10"/>
      <c r="AE191" s="10"/>
    </row>
    <row r="192" spans="1:31" s="7" customFormat="1" x14ac:dyDescent="0.4">
      <c r="A192" s="16" t="str">
        <f t="shared" si="107"/>
        <v>-</v>
      </c>
      <c r="B192" s="16" t="str">
        <f t="shared" si="108"/>
        <v>-</v>
      </c>
      <c r="C192" s="7">
        <v>14</v>
      </c>
      <c r="D192" s="2">
        <v>43438.617199074077</v>
      </c>
      <c r="E192" s="3" t="s">
        <v>1771</v>
      </c>
      <c r="F192" s="3">
        <v>24854</v>
      </c>
      <c r="G192" s="3" t="s">
        <v>18</v>
      </c>
      <c r="H192" s="3">
        <v>2424</v>
      </c>
      <c r="I192" s="3">
        <v>755</v>
      </c>
      <c r="J192" s="3">
        <v>2</v>
      </c>
      <c r="K192" s="3">
        <v>1</v>
      </c>
      <c r="L192" s="3"/>
      <c r="M192" s="2">
        <v>43438.621782407405</v>
      </c>
      <c r="N192" s="2">
        <v>43438.626238425924</v>
      </c>
      <c r="O192" s="3" t="s">
        <v>39</v>
      </c>
      <c r="P192" s="3" t="s">
        <v>40</v>
      </c>
      <c r="Q192" s="3" t="s">
        <v>43</v>
      </c>
      <c r="R192" s="3" t="s">
        <v>89</v>
      </c>
      <c r="S192" s="2">
        <v>43438.622789351852</v>
      </c>
      <c r="T192" s="2">
        <v>43438.622789351852</v>
      </c>
      <c r="U192" s="2">
        <v>43438.627442129633</v>
      </c>
      <c r="V192" s="2">
        <v>43438.627442129633</v>
      </c>
      <c r="W192" s="3"/>
      <c r="X192" s="2">
        <f t="shared" si="102"/>
        <v>43438.617199074077</v>
      </c>
      <c r="Y192" s="33">
        <f t="shared" si="103"/>
        <v>4.4560185197042301E-3</v>
      </c>
      <c r="Z192" s="33">
        <f t="shared" si="104"/>
        <v>4.4560185197042301E-3</v>
      </c>
      <c r="AA192" s="10"/>
      <c r="AB192" s="10">
        <f t="shared" si="105"/>
        <v>0</v>
      </c>
      <c r="AC192" s="10">
        <f t="shared" si="106"/>
        <v>4.5833333279006183E-3</v>
      </c>
      <c r="AD192" s="10"/>
      <c r="AE192" s="10"/>
    </row>
    <row r="193" spans="1:33" s="7" customFormat="1" x14ac:dyDescent="0.4">
      <c r="A193" s="16" t="str">
        <f t="shared" si="107"/>
        <v>-</v>
      </c>
      <c r="B193" s="16" t="str">
        <f t="shared" si="108"/>
        <v>-</v>
      </c>
      <c r="C193" s="7">
        <v>14</v>
      </c>
      <c r="D193" s="2">
        <v>43438.620844907404</v>
      </c>
      <c r="E193" s="3" t="s">
        <v>1617</v>
      </c>
      <c r="F193" s="3">
        <v>24855</v>
      </c>
      <c r="G193" s="3" t="s">
        <v>95</v>
      </c>
      <c r="H193" s="3">
        <v>0</v>
      </c>
      <c r="I193" s="3">
        <v>554</v>
      </c>
      <c r="J193" s="3">
        <v>1</v>
      </c>
      <c r="K193" s="3">
        <v>2</v>
      </c>
      <c r="L193" s="3"/>
      <c r="M193" s="2">
        <v>43438.622696759259</v>
      </c>
      <c r="N193" s="2">
        <v>43438.633692129632</v>
      </c>
      <c r="O193" s="3" t="s">
        <v>53</v>
      </c>
      <c r="P193" s="3" t="s">
        <v>54</v>
      </c>
      <c r="Q193" s="3" t="s">
        <v>57</v>
      </c>
      <c r="R193" s="3" t="s">
        <v>58</v>
      </c>
      <c r="S193" s="2">
        <v>43438.622372685182</v>
      </c>
      <c r="T193" s="2">
        <v>43438.622372685182</v>
      </c>
      <c r="U193" s="2">
        <v>43438.639340277776</v>
      </c>
      <c r="V193" s="2">
        <v>43438.639340277776</v>
      </c>
      <c r="W193" s="3"/>
      <c r="X193" s="2">
        <f t="shared" si="102"/>
        <v>43438.620844907404</v>
      </c>
      <c r="Y193" s="33">
        <f t="shared" si="103"/>
        <v>1.099537037225673E-2</v>
      </c>
      <c r="Z193" s="33">
        <f t="shared" si="104"/>
        <v>2.199074074451346E-2</v>
      </c>
      <c r="AA193" s="10"/>
      <c r="AB193" s="10">
        <f t="shared" si="105"/>
        <v>3.2407407707069069E-4</v>
      </c>
      <c r="AC193" s="10">
        <f t="shared" si="106"/>
        <v>1.8518518554628827E-3</v>
      </c>
      <c r="AD193" s="10"/>
      <c r="AE193" s="10"/>
    </row>
    <row r="194" spans="1:33" s="7" customFormat="1" x14ac:dyDescent="0.4">
      <c r="A194" s="16" t="str">
        <f t="shared" si="99"/>
        <v>-</v>
      </c>
      <c r="B194" s="16" t="str">
        <f>IF(L194&gt;0, "☆", "-")</f>
        <v>-</v>
      </c>
      <c r="C194" s="7">
        <v>14</v>
      </c>
      <c r="D194" s="2">
        <v>43438.620856481481</v>
      </c>
      <c r="E194" s="3" t="s">
        <v>1779</v>
      </c>
      <c r="F194" s="3">
        <v>24856</v>
      </c>
      <c r="G194" s="3" t="s">
        <v>95</v>
      </c>
      <c r="H194" s="3">
        <v>0</v>
      </c>
      <c r="I194" s="3">
        <v>267</v>
      </c>
      <c r="J194" s="3">
        <v>11</v>
      </c>
      <c r="K194" s="3">
        <v>1</v>
      </c>
      <c r="L194" s="3"/>
      <c r="M194" s="2">
        <v>43438.632002314815</v>
      </c>
      <c r="N194" s="2">
        <v>43438.635393518518</v>
      </c>
      <c r="O194" s="3" t="s">
        <v>57</v>
      </c>
      <c r="P194" s="3" t="s">
        <v>58</v>
      </c>
      <c r="Q194" s="3" t="s">
        <v>103</v>
      </c>
      <c r="R194" s="3" t="s">
        <v>19</v>
      </c>
      <c r="S194" s="2">
        <v>43438.632465277777</v>
      </c>
      <c r="T194" s="2">
        <v>43438.632465277777</v>
      </c>
      <c r="U194" s="2">
        <v>43438.635983796295</v>
      </c>
      <c r="V194" s="2">
        <v>43438.635983796295</v>
      </c>
      <c r="W194" s="3"/>
      <c r="X194" s="2">
        <f t="shared" si="102"/>
        <v>43438.620856481481</v>
      </c>
      <c r="Y194" s="33">
        <f t="shared" si="103"/>
        <v>3.3912037033587694E-3</v>
      </c>
      <c r="Z194" s="33">
        <f t="shared" si="104"/>
        <v>3.3912037033587694E-3</v>
      </c>
      <c r="AA194" s="10"/>
      <c r="AB194" s="10">
        <f t="shared" si="105"/>
        <v>0</v>
      </c>
      <c r="AC194" s="10">
        <f t="shared" si="106"/>
        <v>1.1145833334012423E-2</v>
      </c>
      <c r="AD194" s="10"/>
      <c r="AE194" s="10"/>
    </row>
    <row r="195" spans="1:33" s="7" customFormat="1" x14ac:dyDescent="0.4">
      <c r="A195" s="16" t="str">
        <f t="shared" si="99"/>
        <v>-</v>
      </c>
      <c r="B195" s="16" t="str">
        <f t="shared" si="91"/>
        <v>-</v>
      </c>
      <c r="C195" s="7">
        <v>14</v>
      </c>
      <c r="D195" s="2">
        <v>43438.621527777781</v>
      </c>
      <c r="E195" s="3" t="s">
        <v>1780</v>
      </c>
      <c r="F195" s="3">
        <v>24857</v>
      </c>
      <c r="G195" s="3" t="s">
        <v>95</v>
      </c>
      <c r="H195" s="3">
        <v>0</v>
      </c>
      <c r="I195" s="3">
        <v>990</v>
      </c>
      <c r="J195" s="3">
        <v>10</v>
      </c>
      <c r="K195" s="3">
        <v>3</v>
      </c>
      <c r="L195" s="3"/>
      <c r="M195" s="2">
        <v>43438.628842592596</v>
      </c>
      <c r="N195" s="2">
        <v>43438.635185185187</v>
      </c>
      <c r="O195" s="3" t="s">
        <v>103</v>
      </c>
      <c r="P195" s="3" t="s">
        <v>19</v>
      </c>
      <c r="Q195" s="3" t="s">
        <v>43</v>
      </c>
      <c r="R195" s="3" t="s">
        <v>89</v>
      </c>
      <c r="S195" s="2">
        <v>43438.628645833334</v>
      </c>
      <c r="T195" s="2">
        <v>43438.628645833334</v>
      </c>
      <c r="U195" s="2">
        <v>43438.637858796297</v>
      </c>
      <c r="V195" s="2">
        <v>43438.637858796297</v>
      </c>
      <c r="W195" s="3"/>
      <c r="X195" s="2">
        <f t="shared" si="102"/>
        <v>43438.621527777781</v>
      </c>
      <c r="Y195" s="33">
        <f t="shared" si="103"/>
        <v>6.3425925909541547E-3</v>
      </c>
      <c r="Z195" s="33">
        <f t="shared" si="104"/>
        <v>1.9027777772862464E-2</v>
      </c>
      <c r="AA195" s="10"/>
      <c r="AB195" s="10">
        <f t="shared" si="105"/>
        <v>1.9675926159834489E-4</v>
      </c>
      <c r="AC195" s="10">
        <f t="shared" si="106"/>
        <v>7.3148148148902692E-3</v>
      </c>
      <c r="AD195" s="10"/>
      <c r="AE195" s="10"/>
    </row>
    <row r="196" spans="1:33" s="7" customFormat="1" x14ac:dyDescent="0.4">
      <c r="A196" s="16" t="str">
        <f t="shared" ref="A196:A223" si="109">IF(W196&gt;0, "★", "-")</f>
        <v>-</v>
      </c>
      <c r="B196" s="16" t="str">
        <f t="shared" ref="B196:B223" si="110">IF(L196&gt;0, "☆", "-")</f>
        <v>-</v>
      </c>
      <c r="C196" s="7">
        <v>14</v>
      </c>
      <c r="D196" s="2">
        <v>43438.621990740743</v>
      </c>
      <c r="E196" s="3" t="s">
        <v>1769</v>
      </c>
      <c r="F196" s="3">
        <v>24859</v>
      </c>
      <c r="G196" s="3" t="s">
        <v>32</v>
      </c>
      <c r="H196" s="3">
        <v>8298</v>
      </c>
      <c r="I196" s="3">
        <v>912</v>
      </c>
      <c r="J196" s="3">
        <v>8</v>
      </c>
      <c r="K196" s="3">
        <v>1</v>
      </c>
      <c r="L196" s="3"/>
      <c r="M196" s="2">
        <v>43438.623703703706</v>
      </c>
      <c r="N196" s="2">
        <v>43438.629907407405</v>
      </c>
      <c r="O196" s="3" t="s">
        <v>30</v>
      </c>
      <c r="P196" s="3" t="s">
        <v>31</v>
      </c>
      <c r="Q196" s="3" t="s">
        <v>59</v>
      </c>
      <c r="R196" s="3" t="s">
        <v>60</v>
      </c>
      <c r="S196" s="2">
        <v>43438.625520833331</v>
      </c>
      <c r="T196" s="2">
        <v>43438.625520833331</v>
      </c>
      <c r="U196" s="2">
        <v>43438.633356481485</v>
      </c>
      <c r="V196" s="2">
        <v>43438.634733796294</v>
      </c>
      <c r="W196" s="3"/>
      <c r="X196" s="2">
        <f t="shared" si="102"/>
        <v>43438.621990740743</v>
      </c>
      <c r="Y196" s="33">
        <f t="shared" si="103"/>
        <v>6.2037036987021565E-3</v>
      </c>
      <c r="Z196" s="33">
        <f t="shared" si="104"/>
        <v>6.2037036987021565E-3</v>
      </c>
      <c r="AA196" s="10"/>
      <c r="AB196" s="10">
        <f t="shared" si="105"/>
        <v>0</v>
      </c>
      <c r="AC196" s="10">
        <f t="shared" si="106"/>
        <v>1.7129629632108845E-3</v>
      </c>
      <c r="AD196" s="10"/>
      <c r="AE196" s="10"/>
    </row>
    <row r="197" spans="1:33" s="7" customFormat="1" x14ac:dyDescent="0.4">
      <c r="A197" s="16" t="str">
        <f t="shared" si="109"/>
        <v>-</v>
      </c>
      <c r="B197" s="16" t="str">
        <f t="shared" si="110"/>
        <v>-</v>
      </c>
      <c r="C197" s="7">
        <v>14</v>
      </c>
      <c r="D197" s="2">
        <v>43438.622256944444</v>
      </c>
      <c r="E197" s="3" t="s">
        <v>1704</v>
      </c>
      <c r="F197" s="3">
        <v>24860</v>
      </c>
      <c r="G197" s="3" t="s">
        <v>95</v>
      </c>
      <c r="H197" s="3">
        <v>0</v>
      </c>
      <c r="I197" s="3">
        <v>131</v>
      </c>
      <c r="J197" s="3">
        <v>8</v>
      </c>
      <c r="K197" s="3">
        <v>2</v>
      </c>
      <c r="L197" s="3"/>
      <c r="M197" s="2">
        <v>43438.623773148145</v>
      </c>
      <c r="N197" s="2">
        <v>43438.629826388889</v>
      </c>
      <c r="O197" s="3" t="s">
        <v>30</v>
      </c>
      <c r="P197" s="3" t="s">
        <v>31</v>
      </c>
      <c r="Q197" s="3" t="s">
        <v>75</v>
      </c>
      <c r="R197" s="3" t="s">
        <v>76</v>
      </c>
      <c r="S197" s="2">
        <v>43438.625868055555</v>
      </c>
      <c r="T197" s="2">
        <v>43438.625868055555</v>
      </c>
      <c r="U197" s="2">
        <v>43438.634189814817</v>
      </c>
      <c r="V197" s="2">
        <v>43438.634189814817</v>
      </c>
      <c r="W197" s="3"/>
      <c r="X197" s="2">
        <f t="shared" si="102"/>
        <v>43438.622256944444</v>
      </c>
      <c r="Y197" s="33">
        <f t="shared" si="103"/>
        <v>6.0532407442224212E-3</v>
      </c>
      <c r="Z197" s="33">
        <f t="shared" si="104"/>
        <v>1.2106481488444842E-2</v>
      </c>
      <c r="AA197" s="10"/>
      <c r="AB197" s="10">
        <f t="shared" si="105"/>
        <v>0</v>
      </c>
      <c r="AC197" s="10">
        <f t="shared" si="106"/>
        <v>1.5162037016125396E-3</v>
      </c>
      <c r="AD197" s="10"/>
      <c r="AE197" s="10"/>
    </row>
    <row r="198" spans="1:33" s="7" customFormat="1" x14ac:dyDescent="0.4">
      <c r="A198" s="16" t="str">
        <f t="shared" si="109"/>
        <v>-</v>
      </c>
      <c r="B198" s="16" t="str">
        <f t="shared" si="110"/>
        <v>-</v>
      </c>
      <c r="C198" s="7">
        <v>14</v>
      </c>
      <c r="D198" s="2">
        <v>43438.622719907406</v>
      </c>
      <c r="E198" s="3" t="s">
        <v>1443</v>
      </c>
      <c r="F198" s="3">
        <v>24861</v>
      </c>
      <c r="G198" s="3" t="s">
        <v>18</v>
      </c>
      <c r="H198" s="3">
        <v>6363</v>
      </c>
      <c r="I198" s="3">
        <v>506</v>
      </c>
      <c r="J198" s="3">
        <v>2</v>
      </c>
      <c r="K198" s="3">
        <v>3</v>
      </c>
      <c r="L198" s="3"/>
      <c r="M198" s="2">
        <v>43438.629918981482</v>
      </c>
      <c r="N198" s="2">
        <v>43438.639189814814</v>
      </c>
      <c r="O198" s="3" t="s">
        <v>53</v>
      </c>
      <c r="P198" s="3" t="s">
        <v>54</v>
      </c>
      <c r="Q198" s="3" t="s">
        <v>103</v>
      </c>
      <c r="R198" s="3" t="s">
        <v>19</v>
      </c>
      <c r="S198" s="2">
        <v>43438.627870370372</v>
      </c>
      <c r="T198" s="2">
        <v>43438.627870370372</v>
      </c>
      <c r="U198" s="2">
        <v>43438.639652777776</v>
      </c>
      <c r="V198" s="2">
        <v>43438.639652777776</v>
      </c>
      <c r="W198" s="3"/>
      <c r="X198" s="2">
        <f t="shared" si="102"/>
        <v>43438.622719907406</v>
      </c>
      <c r="Y198" s="33">
        <f t="shared" si="103"/>
        <v>9.2708333322661929E-3</v>
      </c>
      <c r="Z198" s="33">
        <f t="shared" si="104"/>
        <v>2.7812499996798579E-2</v>
      </c>
      <c r="AA198" s="10"/>
      <c r="AB198" s="10">
        <f t="shared" si="105"/>
        <v>2.0486111097852699E-3</v>
      </c>
      <c r="AC198" s="10">
        <f t="shared" si="106"/>
        <v>7.1990740761975758E-3</v>
      </c>
      <c r="AD198" s="10"/>
      <c r="AE198" s="10"/>
    </row>
    <row r="199" spans="1:33" s="7" customFormat="1" x14ac:dyDescent="0.4">
      <c r="A199" s="16" t="str">
        <f t="shared" ref="A199:A206" si="111">IF(W199&gt;0, "★", "-")</f>
        <v>★</v>
      </c>
      <c r="B199" s="16" t="str">
        <f t="shared" ref="B199:B206" si="112">IF(L199&gt;0, "☆", "-")</f>
        <v>☆</v>
      </c>
      <c r="C199" s="7">
        <v>14</v>
      </c>
      <c r="D199" s="2">
        <v>43438.581875000003</v>
      </c>
      <c r="E199" s="3" t="s">
        <v>1756</v>
      </c>
      <c r="F199" s="3">
        <v>24807</v>
      </c>
      <c r="G199" s="3" t="s">
        <v>18</v>
      </c>
      <c r="H199" s="3">
        <v>4743</v>
      </c>
      <c r="I199" s="3">
        <v>49</v>
      </c>
      <c r="J199" s="3">
        <v>1</v>
      </c>
      <c r="K199" s="3">
        <v>3</v>
      </c>
      <c r="L199" s="2">
        <v>43438.582071759258</v>
      </c>
      <c r="M199" s="3"/>
      <c r="N199" s="3"/>
      <c r="O199" s="3" t="s">
        <v>63</v>
      </c>
      <c r="P199" s="3" t="s">
        <v>64</v>
      </c>
      <c r="Q199" s="3" t="s">
        <v>43</v>
      </c>
      <c r="R199" s="3" t="s">
        <v>89</v>
      </c>
      <c r="S199" s="2">
        <v>43438.62327546296</v>
      </c>
      <c r="T199" s="3"/>
      <c r="U199" s="2">
        <v>43438.636145833334</v>
      </c>
      <c r="V199" s="3"/>
      <c r="W199" s="2">
        <v>43438.62327546296</v>
      </c>
      <c r="X199" s="2">
        <f t="shared" ref="X199:X214" si="113">IF(W199&gt;0,W199,D199)</f>
        <v>43438.62327546296</v>
      </c>
      <c r="Y199" s="33">
        <f t="shared" ref="Y199:Y214" si="114">N199-M199</f>
        <v>0</v>
      </c>
      <c r="Z199" s="33">
        <f t="shared" ref="Z199:Z214" si="115">Y199*K199</f>
        <v>0</v>
      </c>
      <c r="AA199" s="10"/>
      <c r="AB199" s="10">
        <f t="shared" ref="AB199:AB214" si="116">IF(IF(A199="☆",L199-S199,M199-S199)&lt;0,0,IF(A199="☆",L199-S199,M199-S199))</f>
        <v>0</v>
      </c>
      <c r="AC199" s="10">
        <f>IF(IF(B199="☆",(IF(L199&gt;S199,L199-X199,S199-X199)),M199-X199)&lt;0,0,IF(B199="☆",(IF(L199&gt;S199,L199-X199,S199-X199)),M199-X199))</f>
        <v>0</v>
      </c>
      <c r="AD199" s="10"/>
      <c r="AE199" s="10"/>
    </row>
    <row r="200" spans="1:33" s="7" customFormat="1" x14ac:dyDescent="0.4">
      <c r="A200" s="16" t="str">
        <f t="shared" si="111"/>
        <v>★</v>
      </c>
      <c r="B200" s="16" t="str">
        <f t="shared" si="112"/>
        <v>☆</v>
      </c>
      <c r="C200" s="7">
        <v>14</v>
      </c>
      <c r="D200" s="2">
        <v>43438.584166666667</v>
      </c>
      <c r="E200" s="3" t="s">
        <v>1757</v>
      </c>
      <c r="F200" s="3">
        <v>24809</v>
      </c>
      <c r="G200" s="3" t="s">
        <v>18</v>
      </c>
      <c r="H200" s="3">
        <v>3975</v>
      </c>
      <c r="I200" s="3">
        <v>687</v>
      </c>
      <c r="J200" s="3">
        <v>11</v>
      </c>
      <c r="K200" s="3">
        <v>2</v>
      </c>
      <c r="L200" s="2">
        <v>43438.584293981483</v>
      </c>
      <c r="M200" s="3"/>
      <c r="N200" s="3"/>
      <c r="O200" s="3" t="s">
        <v>26</v>
      </c>
      <c r="P200" s="3" t="s">
        <v>27</v>
      </c>
      <c r="Q200" s="3" t="s">
        <v>75</v>
      </c>
      <c r="R200" s="3" t="s">
        <v>76</v>
      </c>
      <c r="S200" s="2">
        <v>43438.591087962966</v>
      </c>
      <c r="T200" s="3"/>
      <c r="U200" s="2">
        <v>43438.599421296298</v>
      </c>
      <c r="V200" s="3"/>
      <c r="W200" s="2">
        <v>43438.591087962966</v>
      </c>
      <c r="X200" s="2">
        <f t="shared" si="113"/>
        <v>43438.591087962966</v>
      </c>
      <c r="Y200" s="33">
        <f t="shared" si="114"/>
        <v>0</v>
      </c>
      <c r="Z200" s="33">
        <f t="shared" si="115"/>
        <v>0</v>
      </c>
      <c r="AA200" s="10"/>
      <c r="AB200" s="10">
        <f t="shared" si="116"/>
        <v>0</v>
      </c>
      <c r="AC200" s="10">
        <f>IF(IF(B200="☆",(IF(L200&gt;S200,L200-X200,S200-X200)),M200-X200)&lt;0,0,IF(B200="☆",(IF(L200&gt;S200,L200-X200,S200-X200)),M200-X200))</f>
        <v>0</v>
      </c>
      <c r="AD200" s="10"/>
      <c r="AE200" s="10"/>
    </row>
    <row r="201" spans="1:33" s="7" customFormat="1" x14ac:dyDescent="0.4">
      <c r="A201" s="16" t="str">
        <f t="shared" si="111"/>
        <v>★</v>
      </c>
      <c r="B201" s="16" t="str">
        <f t="shared" si="112"/>
        <v>☆</v>
      </c>
      <c r="C201" s="7">
        <v>14</v>
      </c>
      <c r="D201" s="2">
        <v>43438.588391203702</v>
      </c>
      <c r="E201" s="3" t="s">
        <v>1760</v>
      </c>
      <c r="F201" s="3">
        <v>24812</v>
      </c>
      <c r="G201" s="3" t="s">
        <v>18</v>
      </c>
      <c r="H201" s="3">
        <v>5710</v>
      </c>
      <c r="I201" s="3">
        <v>198</v>
      </c>
      <c r="J201" s="3">
        <v>7</v>
      </c>
      <c r="K201" s="3">
        <v>3</v>
      </c>
      <c r="L201" s="2">
        <v>43438.589687500003</v>
      </c>
      <c r="M201" s="3"/>
      <c r="N201" s="3"/>
      <c r="O201" s="3" t="s">
        <v>61</v>
      </c>
      <c r="P201" s="3" t="s">
        <v>62</v>
      </c>
      <c r="Q201" s="3" t="s">
        <v>57</v>
      </c>
      <c r="R201" s="3" t="s">
        <v>58</v>
      </c>
      <c r="S201" s="2">
        <v>43438.595324074071</v>
      </c>
      <c r="T201" s="3"/>
      <c r="U201" s="2">
        <v>43438.601527777777</v>
      </c>
      <c r="V201" s="3"/>
      <c r="W201" s="2">
        <v>43438.595324074071</v>
      </c>
      <c r="X201" s="2">
        <f t="shared" si="113"/>
        <v>43438.595324074071</v>
      </c>
      <c r="Y201" s="33">
        <f t="shared" si="114"/>
        <v>0</v>
      </c>
      <c r="Z201" s="33">
        <f t="shared" si="115"/>
        <v>0</v>
      </c>
      <c r="AA201" s="10"/>
      <c r="AB201" s="10">
        <f t="shared" si="116"/>
        <v>0</v>
      </c>
      <c r="AC201" s="10">
        <f>IF(IF(B201="☆",(IF(L201&gt;S201,L201-X201,S201-X201)),M201-X201)&lt;0,0,IF(B201="☆",(IF(L201&gt;S201,L201-X201,S201-X201)),M201-X201))</f>
        <v>0</v>
      </c>
      <c r="AD201" s="10"/>
      <c r="AE201" s="10"/>
    </row>
    <row r="202" spans="1:33" s="7" customFormat="1" x14ac:dyDescent="0.4">
      <c r="A202" s="16" t="str">
        <f t="shared" si="111"/>
        <v>-</v>
      </c>
      <c r="B202" s="16" t="str">
        <f t="shared" si="112"/>
        <v>☆</v>
      </c>
      <c r="C202" s="7">
        <v>14</v>
      </c>
      <c r="D202" s="2">
        <v>43438.588969907411</v>
      </c>
      <c r="E202" s="3" t="s">
        <v>1737</v>
      </c>
      <c r="F202" s="3">
        <v>24814</v>
      </c>
      <c r="G202" s="3" t="s">
        <v>32</v>
      </c>
      <c r="H202" s="3">
        <v>8105</v>
      </c>
      <c r="I202" s="3">
        <v>940</v>
      </c>
      <c r="J202" s="3">
        <v>3</v>
      </c>
      <c r="K202" s="3">
        <v>2</v>
      </c>
      <c r="L202" s="2">
        <v>43438.59070601852</v>
      </c>
      <c r="M202" s="3"/>
      <c r="N202" s="3"/>
      <c r="O202" s="3" t="s">
        <v>53</v>
      </c>
      <c r="P202" s="3" t="s">
        <v>54</v>
      </c>
      <c r="Q202" s="3" t="s">
        <v>33</v>
      </c>
      <c r="R202" s="3" t="s">
        <v>34</v>
      </c>
      <c r="S202" s="2">
        <v>43438.590497685182</v>
      </c>
      <c r="T202" s="3"/>
      <c r="U202" s="2">
        <v>43438.602418981478</v>
      </c>
      <c r="V202" s="3"/>
      <c r="W202" s="3"/>
      <c r="X202" s="2">
        <f t="shared" si="113"/>
        <v>43438.588969907411</v>
      </c>
      <c r="Y202" s="33">
        <f t="shared" si="114"/>
        <v>0</v>
      </c>
      <c r="Z202" s="33">
        <f t="shared" si="115"/>
        <v>0</v>
      </c>
      <c r="AA202" s="10"/>
      <c r="AB202" s="10">
        <f t="shared" si="116"/>
        <v>0</v>
      </c>
      <c r="AC202" s="10">
        <f>IF(IF(B202="☆",(IF(L202&gt;S202,L202-X202,S202-X202)),M202-X202)&lt;0,0,IF(B202="☆",(IF(L202&gt;S202,L202-X202,S202-X202)),M202-X202))</f>
        <v>1.7361111094942316E-3</v>
      </c>
      <c r="AD202" s="10"/>
      <c r="AE202" s="10"/>
    </row>
    <row r="203" spans="1:33" s="7" customFormat="1" x14ac:dyDescent="0.4">
      <c r="A203" s="16" t="str">
        <f t="shared" si="111"/>
        <v>★</v>
      </c>
      <c r="B203" s="16" t="str">
        <f t="shared" si="112"/>
        <v>☆</v>
      </c>
      <c r="C203" s="7">
        <v>14</v>
      </c>
      <c r="D203" s="2">
        <v>43438.603807870371</v>
      </c>
      <c r="E203" s="3" t="s">
        <v>1757</v>
      </c>
      <c r="F203" s="3">
        <v>24828</v>
      </c>
      <c r="G203" s="3" t="s">
        <v>18</v>
      </c>
      <c r="H203" s="3">
        <v>3975</v>
      </c>
      <c r="I203" s="3">
        <v>452</v>
      </c>
      <c r="J203" s="3">
        <v>6</v>
      </c>
      <c r="K203" s="3">
        <v>2</v>
      </c>
      <c r="L203" s="2">
        <v>43438.60392361111</v>
      </c>
      <c r="M203" s="3"/>
      <c r="N203" s="3"/>
      <c r="O203" s="3" t="s">
        <v>26</v>
      </c>
      <c r="P203" s="3" t="s">
        <v>27</v>
      </c>
      <c r="Q203" s="3" t="s">
        <v>75</v>
      </c>
      <c r="R203" s="3" t="s">
        <v>76</v>
      </c>
      <c r="S203" s="2">
        <v>43438.610729166663</v>
      </c>
      <c r="T203" s="3"/>
      <c r="U203" s="2">
        <v>43438.619062500002</v>
      </c>
      <c r="V203" s="3"/>
      <c r="W203" s="2">
        <v>43438.610729166663</v>
      </c>
      <c r="X203" s="2">
        <f t="shared" si="113"/>
        <v>43438.610729166663</v>
      </c>
      <c r="Y203" s="33">
        <f t="shared" si="114"/>
        <v>0</v>
      </c>
      <c r="Z203" s="33">
        <f t="shared" si="115"/>
        <v>0</v>
      </c>
      <c r="AA203" s="10"/>
      <c r="AB203" s="10">
        <f t="shared" si="116"/>
        <v>0</v>
      </c>
      <c r="AC203" s="10">
        <f>IF(IF(B203="☆",(IF(L203&gt;S203,L203-X203,S203-X203)),M203-X203)&lt;0,0,IF(B203="☆",(IF(L203&gt;S203,L203-X203,S203-X203)),M203-X203))</f>
        <v>0</v>
      </c>
      <c r="AD203" s="10"/>
      <c r="AE203" s="10"/>
      <c r="AG203" s="7" t="s">
        <v>1952</v>
      </c>
    </row>
    <row r="204" spans="1:33" s="7" customFormat="1" x14ac:dyDescent="0.4">
      <c r="A204" s="16" t="str">
        <f t="shared" si="111"/>
        <v>-</v>
      </c>
      <c r="B204" s="16" t="str">
        <f t="shared" si="112"/>
        <v>☆</v>
      </c>
      <c r="C204" s="7">
        <v>14</v>
      </c>
      <c r="D204" s="2">
        <v>43438.60460648148</v>
      </c>
      <c r="E204" s="3" t="s">
        <v>1757</v>
      </c>
      <c r="F204" s="3">
        <v>24832</v>
      </c>
      <c r="G204" s="3" t="s">
        <v>18</v>
      </c>
      <c r="H204" s="3">
        <v>3975</v>
      </c>
      <c r="I204" s="3">
        <v>406</v>
      </c>
      <c r="J204" s="3">
        <v>7</v>
      </c>
      <c r="K204" s="3">
        <v>2</v>
      </c>
      <c r="L204" s="2">
        <v>43438.605324074073</v>
      </c>
      <c r="M204" s="3"/>
      <c r="N204" s="3"/>
      <c r="O204" s="3" t="s">
        <v>26</v>
      </c>
      <c r="P204" s="3" t="s">
        <v>27</v>
      </c>
      <c r="Q204" s="3" t="s">
        <v>75</v>
      </c>
      <c r="R204" s="3" t="s">
        <v>76</v>
      </c>
      <c r="S204" s="2">
        <v>43438.614224537036</v>
      </c>
      <c r="T204" s="3"/>
      <c r="U204" s="2">
        <v>43438.622557870367</v>
      </c>
      <c r="V204" s="3"/>
      <c r="W204" s="3"/>
      <c r="X204" s="2">
        <f t="shared" si="113"/>
        <v>43438.60460648148</v>
      </c>
      <c r="Y204" s="33">
        <f t="shared" si="114"/>
        <v>0</v>
      </c>
      <c r="Z204" s="33">
        <f t="shared" si="115"/>
        <v>0</v>
      </c>
      <c r="AA204" s="10"/>
      <c r="AB204" s="10">
        <f t="shared" si="116"/>
        <v>0</v>
      </c>
      <c r="AC204" s="10"/>
      <c r="AD204" s="10"/>
      <c r="AE204" s="10"/>
      <c r="AG204" s="7" t="s">
        <v>1958</v>
      </c>
    </row>
    <row r="205" spans="1:33" s="7" customFormat="1" x14ac:dyDescent="0.4">
      <c r="A205" s="16" t="str">
        <f t="shared" si="111"/>
        <v>-</v>
      </c>
      <c r="B205" s="16" t="str">
        <f t="shared" si="112"/>
        <v>☆</v>
      </c>
      <c r="C205" s="7">
        <v>14</v>
      </c>
      <c r="D205" s="2">
        <v>43438.605520833335</v>
      </c>
      <c r="E205" s="3" t="s">
        <v>1757</v>
      </c>
      <c r="F205" s="3">
        <v>24834</v>
      </c>
      <c r="G205" s="3" t="s">
        <v>18</v>
      </c>
      <c r="H205" s="3">
        <v>3975</v>
      </c>
      <c r="I205" s="3">
        <v>640</v>
      </c>
      <c r="J205" s="3">
        <v>7</v>
      </c>
      <c r="K205" s="3">
        <v>2</v>
      </c>
      <c r="L205" s="2">
        <v>43438.605624999997</v>
      </c>
      <c r="M205" s="3"/>
      <c r="N205" s="3"/>
      <c r="O205" s="3" t="s">
        <v>26</v>
      </c>
      <c r="P205" s="3" t="s">
        <v>27</v>
      </c>
      <c r="Q205" s="3" t="s">
        <v>75</v>
      </c>
      <c r="R205" s="3" t="s">
        <v>76</v>
      </c>
      <c r="S205" s="2">
        <v>43438.613182870373</v>
      </c>
      <c r="T205" s="3"/>
      <c r="U205" s="2">
        <v>43438.621516203704</v>
      </c>
      <c r="V205" s="3"/>
      <c r="W205" s="3"/>
      <c r="X205" s="2">
        <f t="shared" si="113"/>
        <v>43438.605520833335</v>
      </c>
      <c r="Y205" s="33">
        <f t="shared" si="114"/>
        <v>0</v>
      </c>
      <c r="Z205" s="33">
        <f t="shared" si="115"/>
        <v>0</v>
      </c>
      <c r="AA205" s="10"/>
      <c r="AB205" s="10">
        <f t="shared" si="116"/>
        <v>0</v>
      </c>
      <c r="AC205" s="10"/>
      <c r="AD205" s="10"/>
      <c r="AE205" s="10"/>
      <c r="AG205" s="7" t="s">
        <v>1959</v>
      </c>
    </row>
    <row r="206" spans="1:33" s="7" customFormat="1" x14ac:dyDescent="0.4">
      <c r="A206" s="16" t="str">
        <f t="shared" si="111"/>
        <v>★</v>
      </c>
      <c r="B206" s="16" t="str">
        <f t="shared" si="112"/>
        <v>☆</v>
      </c>
      <c r="C206" s="7">
        <v>14</v>
      </c>
      <c r="D206" s="2">
        <v>43438.61141203704</v>
      </c>
      <c r="E206" s="3" t="s">
        <v>1743</v>
      </c>
      <c r="F206" s="3">
        <v>24845</v>
      </c>
      <c r="G206" s="3" t="s">
        <v>32</v>
      </c>
      <c r="H206" s="3">
        <v>8191</v>
      </c>
      <c r="I206" s="3">
        <v>21</v>
      </c>
      <c r="J206" s="3">
        <v>3</v>
      </c>
      <c r="K206" s="3">
        <v>3</v>
      </c>
      <c r="L206" s="2">
        <v>43438.611574074072</v>
      </c>
      <c r="M206" s="3"/>
      <c r="N206" s="3"/>
      <c r="O206" s="3" t="s">
        <v>41</v>
      </c>
      <c r="P206" s="3" t="s">
        <v>42</v>
      </c>
      <c r="Q206" s="3" t="s">
        <v>61</v>
      </c>
      <c r="R206" s="3" t="s">
        <v>62</v>
      </c>
      <c r="S206" s="2">
        <v>43438.629328703704</v>
      </c>
      <c r="T206" s="3"/>
      <c r="U206" s="2">
        <v>43438.64634259259</v>
      </c>
      <c r="V206" s="3"/>
      <c r="W206" s="2">
        <v>43438.618344907409</v>
      </c>
      <c r="X206" s="2">
        <f t="shared" si="113"/>
        <v>43438.618344907409</v>
      </c>
      <c r="Y206" s="33">
        <f t="shared" si="114"/>
        <v>0</v>
      </c>
      <c r="Z206" s="33">
        <f t="shared" si="115"/>
        <v>0</v>
      </c>
      <c r="AA206" s="10"/>
      <c r="AB206" s="10">
        <f t="shared" si="116"/>
        <v>0</v>
      </c>
      <c r="AC206" s="10">
        <f>IF(IF(B206="☆",(IF(L206&gt;S206,L206-X206,S206-X206)),M206-X206)&lt;0,0,IF(B206="☆",(IF(L206&gt;S206,L206-X206,S206-X206)),M206-X206))</f>
        <v>1.0983796295477077E-2</v>
      </c>
      <c r="AD206" s="10"/>
      <c r="AE206" s="10"/>
      <c r="AG206" s="7" t="s">
        <v>92</v>
      </c>
    </row>
    <row r="207" spans="1:33" s="7" customFormat="1" x14ac:dyDescent="0.4">
      <c r="A207" s="16" t="str">
        <f t="shared" ref="A207:A209" si="117">IF(W207&gt;0, "★", "-")</f>
        <v>★</v>
      </c>
      <c r="B207" s="16" t="str">
        <f t="shared" ref="B207:B209" si="118">IF(L207&gt;0, "☆", "-")</f>
        <v>☆</v>
      </c>
      <c r="C207" s="7">
        <v>14</v>
      </c>
      <c r="D207" s="2">
        <v>43438.611863425926</v>
      </c>
      <c r="E207" s="3" t="s">
        <v>1743</v>
      </c>
      <c r="F207" s="3">
        <v>24846</v>
      </c>
      <c r="G207" s="3" t="s">
        <v>32</v>
      </c>
      <c r="H207" s="3">
        <v>8191</v>
      </c>
      <c r="I207" s="3">
        <v>294</v>
      </c>
      <c r="J207" s="3">
        <v>3</v>
      </c>
      <c r="K207" s="3">
        <v>3</v>
      </c>
      <c r="L207" s="2">
        <v>43438.612326388888</v>
      </c>
      <c r="M207" s="3"/>
      <c r="N207" s="3"/>
      <c r="O207" s="3" t="s">
        <v>53</v>
      </c>
      <c r="P207" s="3" t="s">
        <v>54</v>
      </c>
      <c r="Q207" s="3" t="s">
        <v>61</v>
      </c>
      <c r="R207" s="3" t="s">
        <v>62</v>
      </c>
      <c r="S207" s="2">
        <v>43438.629502314812</v>
      </c>
      <c r="T207" s="3"/>
      <c r="U207" s="2">
        <v>43438.64644675926</v>
      </c>
      <c r="V207" s="3"/>
      <c r="W207" s="2">
        <v>43438.618796296294</v>
      </c>
      <c r="X207" s="2">
        <f t="shared" si="113"/>
        <v>43438.618796296294</v>
      </c>
      <c r="Y207" s="33">
        <f t="shared" si="114"/>
        <v>0</v>
      </c>
      <c r="Z207" s="33">
        <f t="shared" si="115"/>
        <v>0</v>
      </c>
      <c r="AA207" s="10"/>
      <c r="AB207" s="10">
        <f t="shared" si="116"/>
        <v>0</v>
      </c>
      <c r="AC207" s="10"/>
      <c r="AD207" s="10"/>
      <c r="AE207" s="10"/>
      <c r="AG207" s="7" t="s">
        <v>92</v>
      </c>
    </row>
    <row r="208" spans="1:33" s="7" customFormat="1" x14ac:dyDescent="0.4">
      <c r="A208" s="16" t="str">
        <f t="shared" si="117"/>
        <v>-</v>
      </c>
      <c r="B208" s="16" t="str">
        <f t="shared" si="118"/>
        <v>☆</v>
      </c>
      <c r="C208" s="7">
        <v>14</v>
      </c>
      <c r="D208" s="2">
        <v>43438.612615740742</v>
      </c>
      <c r="E208" s="3" t="s">
        <v>1743</v>
      </c>
      <c r="F208" s="3">
        <v>24847</v>
      </c>
      <c r="G208" s="3" t="s">
        <v>32</v>
      </c>
      <c r="H208" s="3">
        <v>8191</v>
      </c>
      <c r="I208" s="3">
        <v>432</v>
      </c>
      <c r="J208" s="3">
        <v>3</v>
      </c>
      <c r="K208" s="3">
        <v>3</v>
      </c>
      <c r="L208" s="2">
        <v>43438.612847222219</v>
      </c>
      <c r="M208" s="3"/>
      <c r="N208" s="3"/>
      <c r="O208" s="3" t="s">
        <v>53</v>
      </c>
      <c r="P208" s="3" t="s">
        <v>54</v>
      </c>
      <c r="Q208" s="3" t="s">
        <v>61</v>
      </c>
      <c r="R208" s="3" t="s">
        <v>62</v>
      </c>
      <c r="S208" s="2">
        <v>43438.632118055553</v>
      </c>
      <c r="T208" s="3"/>
      <c r="U208" s="2">
        <v>43438.649062500001</v>
      </c>
      <c r="V208" s="3"/>
      <c r="W208" s="3"/>
      <c r="X208" s="2">
        <f t="shared" si="113"/>
        <v>43438.612615740742</v>
      </c>
      <c r="Y208" s="33">
        <f t="shared" si="114"/>
        <v>0</v>
      </c>
      <c r="Z208" s="33">
        <f t="shared" si="115"/>
        <v>0</v>
      </c>
      <c r="AA208" s="10"/>
      <c r="AB208" s="10">
        <f t="shared" si="116"/>
        <v>0</v>
      </c>
      <c r="AC208" s="10"/>
      <c r="AD208" s="10"/>
      <c r="AE208" s="10"/>
      <c r="AG208" s="7" t="s">
        <v>92</v>
      </c>
    </row>
    <row r="209" spans="1:33" s="7" customFormat="1" x14ac:dyDescent="0.4">
      <c r="A209" s="16" t="str">
        <f t="shared" si="117"/>
        <v>-</v>
      </c>
      <c r="B209" s="16" t="str">
        <f t="shared" si="118"/>
        <v>☆</v>
      </c>
      <c r="C209" s="7">
        <v>14</v>
      </c>
      <c r="D209" s="2">
        <v>43438.613229166665</v>
      </c>
      <c r="E209" s="3" t="s">
        <v>1743</v>
      </c>
      <c r="F209" s="3">
        <v>24848</v>
      </c>
      <c r="G209" s="3" t="s">
        <v>32</v>
      </c>
      <c r="H209" s="3">
        <v>8191</v>
      </c>
      <c r="I209" s="3">
        <v>817</v>
      </c>
      <c r="J209" s="3">
        <v>3</v>
      </c>
      <c r="K209" s="3">
        <v>3</v>
      </c>
      <c r="L209" s="2">
        <v>43438.613518518519</v>
      </c>
      <c r="M209" s="3"/>
      <c r="N209" s="3"/>
      <c r="O209" s="3" t="s">
        <v>41</v>
      </c>
      <c r="P209" s="3" t="s">
        <v>42</v>
      </c>
      <c r="Q209" s="3" t="s">
        <v>61</v>
      </c>
      <c r="R209" s="3" t="s">
        <v>62</v>
      </c>
      <c r="S209" s="2">
        <v>43438.632268518515</v>
      </c>
      <c r="T209" s="3"/>
      <c r="U209" s="2">
        <v>43438.649282407408</v>
      </c>
      <c r="V209" s="3"/>
      <c r="W209" s="3"/>
      <c r="X209" s="2">
        <f t="shared" si="113"/>
        <v>43438.613229166665</v>
      </c>
      <c r="Y209" s="33">
        <f t="shared" si="114"/>
        <v>0</v>
      </c>
      <c r="Z209" s="33">
        <f t="shared" si="115"/>
        <v>0</v>
      </c>
      <c r="AA209" s="10"/>
      <c r="AB209" s="10">
        <f t="shared" si="116"/>
        <v>0</v>
      </c>
      <c r="AC209" s="10"/>
      <c r="AD209" s="10"/>
      <c r="AE209" s="10"/>
      <c r="AG209" s="7" t="s">
        <v>92</v>
      </c>
    </row>
    <row r="210" spans="1:33" s="7" customFormat="1" x14ac:dyDescent="0.4">
      <c r="A210" s="16" t="str">
        <f>IF(W210&gt;0, "★", "-")</f>
        <v>-</v>
      </c>
      <c r="B210" s="16" t="str">
        <f>IF(L210&gt;0, "☆", "-")</f>
        <v>☆</v>
      </c>
      <c r="C210" s="7">
        <v>14</v>
      </c>
      <c r="D210" s="2">
        <v>43438.614212962966</v>
      </c>
      <c r="E210" s="3" t="s">
        <v>1777</v>
      </c>
      <c r="F210" s="3">
        <v>24850</v>
      </c>
      <c r="G210" s="3" t="s">
        <v>32</v>
      </c>
      <c r="H210" s="3">
        <v>8301</v>
      </c>
      <c r="I210" s="3">
        <v>124</v>
      </c>
      <c r="J210" s="3">
        <v>3</v>
      </c>
      <c r="K210" s="3">
        <v>3</v>
      </c>
      <c r="L210" s="2">
        <v>43438.620335648149</v>
      </c>
      <c r="M210" s="3"/>
      <c r="N210" s="3"/>
      <c r="O210" s="3" t="s">
        <v>61</v>
      </c>
      <c r="P210" s="3" t="s">
        <v>62</v>
      </c>
      <c r="Q210" s="3" t="s">
        <v>33</v>
      </c>
      <c r="R210" s="3" t="s">
        <v>34</v>
      </c>
      <c r="S210" s="2">
        <v>43438.633622685185</v>
      </c>
      <c r="T210" s="3"/>
      <c r="U210" s="2">
        <v>43438.640590277777</v>
      </c>
      <c r="V210" s="3"/>
      <c r="W210" s="3"/>
      <c r="X210" s="2">
        <f t="shared" si="113"/>
        <v>43438.614212962966</v>
      </c>
      <c r="Y210" s="33">
        <f t="shared" si="114"/>
        <v>0</v>
      </c>
      <c r="Z210" s="33">
        <f t="shared" si="115"/>
        <v>0</v>
      </c>
      <c r="AA210" s="10"/>
      <c r="AB210" s="10">
        <f t="shared" si="116"/>
        <v>0</v>
      </c>
      <c r="AC210" s="10">
        <f>IF(IF(B210="☆",(IF(L210&gt;S210,L210-X210,S210-X210)),M210-X210)&lt;0,0,IF(B210="☆",(IF(L210&gt;S210,L210-X210,S210-X210)),M210-X210))</f>
        <v>1.9409722219279502E-2</v>
      </c>
      <c r="AD210" s="10"/>
      <c r="AE210" s="10"/>
    </row>
    <row r="211" spans="1:33" s="12" customFormat="1" x14ac:dyDescent="0.4">
      <c r="A211" s="17" t="str">
        <f>IF(W211&gt;0, "★", "-")</f>
        <v>-</v>
      </c>
      <c r="B211" s="17" t="str">
        <f>IF(L211&gt;0, "☆", "-")</f>
        <v>☆</v>
      </c>
      <c r="C211" s="12">
        <v>14</v>
      </c>
      <c r="D211" s="4">
        <v>43438.624745370369</v>
      </c>
      <c r="E211" s="5" t="s">
        <v>1735</v>
      </c>
      <c r="F211" s="5">
        <v>24862</v>
      </c>
      <c r="G211" s="5" t="s">
        <v>32</v>
      </c>
      <c r="H211" s="5">
        <v>1706</v>
      </c>
      <c r="I211" s="5">
        <v>354</v>
      </c>
      <c r="J211" s="5">
        <v>15</v>
      </c>
      <c r="K211" s="5">
        <v>1</v>
      </c>
      <c r="L211" s="4">
        <v>43438.626423611109</v>
      </c>
      <c r="M211" s="5"/>
      <c r="N211" s="5"/>
      <c r="O211" s="5" t="s">
        <v>30</v>
      </c>
      <c r="P211" s="5" t="s">
        <v>31</v>
      </c>
      <c r="Q211" s="5" t="s">
        <v>63</v>
      </c>
      <c r="R211" s="5" t="s">
        <v>64</v>
      </c>
      <c r="S211" s="4">
        <v>43438.63863425926</v>
      </c>
      <c r="T211" s="5"/>
      <c r="U211" s="4">
        <v>43438.648009259261</v>
      </c>
      <c r="V211" s="5"/>
      <c r="W211" s="5"/>
      <c r="X211" s="4">
        <f t="shared" si="113"/>
        <v>43438.624745370369</v>
      </c>
      <c r="Y211" s="34">
        <f t="shared" si="114"/>
        <v>0</v>
      </c>
      <c r="Z211" s="34">
        <f t="shared" si="115"/>
        <v>0</v>
      </c>
      <c r="AA211" s="19"/>
      <c r="AB211" s="19">
        <f t="shared" si="116"/>
        <v>0</v>
      </c>
      <c r="AC211" s="19">
        <f>IF(IF(B211="☆",(IF(L211&gt;S211,L211-X211,S211-X211)),M211-X211)&lt;0,0,IF(B211="☆",(IF(L211&gt;S211,L211-X211,S211-X211)),M211-X211))</f>
        <v>1.3888888890505768E-2</v>
      </c>
      <c r="AD211" s="19"/>
      <c r="AE211" s="19"/>
    </row>
    <row r="212" spans="1:33" s="23" customFormat="1" x14ac:dyDescent="0.4">
      <c r="A212" s="20" t="str">
        <f>IF(W212&gt;0, "★", "-")</f>
        <v>★</v>
      </c>
      <c r="B212" s="20" t="str">
        <f>IF(L212&gt;0, "☆", "-")</f>
        <v>-</v>
      </c>
      <c r="C212" s="23">
        <v>15</v>
      </c>
      <c r="D212" s="22">
        <v>43438.610671296294</v>
      </c>
      <c r="E212" s="21" t="s">
        <v>1775</v>
      </c>
      <c r="F212" s="21">
        <v>24842</v>
      </c>
      <c r="G212" s="21" t="s">
        <v>32</v>
      </c>
      <c r="H212" s="21">
        <v>7811</v>
      </c>
      <c r="I212" s="21">
        <v>729</v>
      </c>
      <c r="J212" s="21">
        <v>5</v>
      </c>
      <c r="K212" s="21">
        <v>1</v>
      </c>
      <c r="L212" s="21"/>
      <c r="M212" s="22">
        <v>43438.650439814817</v>
      </c>
      <c r="N212" s="22">
        <v>43438.655995370369</v>
      </c>
      <c r="O212" s="21" t="s">
        <v>39</v>
      </c>
      <c r="P212" s="21" t="s">
        <v>40</v>
      </c>
      <c r="Q212" s="21" t="s">
        <v>33</v>
      </c>
      <c r="R212" s="21" t="s">
        <v>34</v>
      </c>
      <c r="S212" s="22">
        <v>43438.652326388888</v>
      </c>
      <c r="T212" s="22">
        <v>43438.652326388888</v>
      </c>
      <c r="U212" s="22">
        <v>43438.66170138889</v>
      </c>
      <c r="V212" s="22">
        <v>43438.66170138889</v>
      </c>
      <c r="W212" s="22">
        <v>43438.652326388888</v>
      </c>
      <c r="X212" s="22">
        <f t="shared" si="113"/>
        <v>43438.652326388888</v>
      </c>
      <c r="Y212" s="35">
        <f t="shared" si="114"/>
        <v>5.5555555518367328E-3</v>
      </c>
      <c r="Z212" s="35">
        <f t="shared" si="115"/>
        <v>5.5555555518367328E-3</v>
      </c>
      <c r="AA212" s="26">
        <f>SUM(Z212:Z269)</f>
        <v>0.50214120370947057</v>
      </c>
      <c r="AB212" s="26">
        <f t="shared" si="116"/>
        <v>0</v>
      </c>
      <c r="AC212" s="26">
        <f>IF(IF(B212="☆",(IF(L212&gt;S212,L212-X212,S212-X212)),M212-X212)&lt;0,0,IF(B212="☆",(IF(L212&gt;S212,L212-X212,S212-X212)),M212-X212))</f>
        <v>0</v>
      </c>
      <c r="AD212" s="26">
        <f>AVERAGE(AC212:AC269)</f>
        <v>6.0803872050283559E-3</v>
      </c>
      <c r="AE212" s="26">
        <f>MEDIAN(AC212:AC269)</f>
        <v>5.057870366727002E-3</v>
      </c>
    </row>
    <row r="213" spans="1:33" s="7" customFormat="1" x14ac:dyDescent="0.4">
      <c r="A213" s="16" t="str">
        <f>IF(W213&gt;0, "★", "-")</f>
        <v>★</v>
      </c>
      <c r="B213" s="16" t="str">
        <f>IF(L213&gt;0, "☆", "-")</f>
        <v>-</v>
      </c>
      <c r="C213" s="7">
        <v>15</v>
      </c>
      <c r="D213" s="2">
        <v>43438.615254629629</v>
      </c>
      <c r="E213" s="3" t="s">
        <v>1756</v>
      </c>
      <c r="F213" s="3">
        <v>24851</v>
      </c>
      <c r="G213" s="3" t="s">
        <v>110</v>
      </c>
      <c r="H213" s="3">
        <v>4743</v>
      </c>
      <c r="I213" s="3">
        <v>204</v>
      </c>
      <c r="J213" s="3">
        <v>3</v>
      </c>
      <c r="K213" s="3">
        <v>3</v>
      </c>
      <c r="L213" s="3"/>
      <c r="M213" s="2">
        <v>43438.653912037036</v>
      </c>
      <c r="N213" s="2">
        <v>43438.667638888888</v>
      </c>
      <c r="O213" s="3" t="s">
        <v>63</v>
      </c>
      <c r="P213" s="3" t="s">
        <v>64</v>
      </c>
      <c r="Q213" s="3" t="s">
        <v>43</v>
      </c>
      <c r="R213" s="3" t="s">
        <v>89</v>
      </c>
      <c r="S213" s="2">
        <v>43438.656655092593</v>
      </c>
      <c r="T213" s="2">
        <v>43438.656655092593</v>
      </c>
      <c r="U213" s="2">
        <v>43438.669525462959</v>
      </c>
      <c r="V213" s="2">
        <v>43438.673668981479</v>
      </c>
      <c r="W213" s="2">
        <v>43438.656655092593</v>
      </c>
      <c r="X213" s="2">
        <f t="shared" si="113"/>
        <v>43438.656655092593</v>
      </c>
      <c r="Y213" s="33">
        <f t="shared" si="114"/>
        <v>1.3726851851970423E-2</v>
      </c>
      <c r="Z213" s="33">
        <f t="shared" si="115"/>
        <v>4.1180555555911269E-2</v>
      </c>
      <c r="AA213" s="10"/>
      <c r="AB213" s="10">
        <f t="shared" si="116"/>
        <v>0</v>
      </c>
      <c r="AC213" s="10">
        <f>IF(IF(B213="☆",(IF(L213&gt;S213,L213-X213,S213-X213)),M213-X213)&lt;0,0,IF(B213="☆",(IF(L213&gt;S213,L213-X213,S213-X213)),M213-X213))</f>
        <v>0</v>
      </c>
      <c r="AD213" s="10"/>
      <c r="AE213" s="10"/>
    </row>
    <row r="214" spans="1:33" s="7" customFormat="1" x14ac:dyDescent="0.4">
      <c r="A214" s="16" t="str">
        <f>IF(W214&gt;0, "★", "-")</f>
        <v>★</v>
      </c>
      <c r="B214" s="16" t="str">
        <f t="shared" ref="B214" si="119">IF(L214&gt;0, "☆", "-")</f>
        <v>-</v>
      </c>
      <c r="C214" s="7">
        <v>15</v>
      </c>
      <c r="D214" s="2">
        <v>43438.621898148151</v>
      </c>
      <c r="E214" s="3" t="s">
        <v>1781</v>
      </c>
      <c r="F214" s="3">
        <v>24858</v>
      </c>
      <c r="G214" s="3" t="s">
        <v>65</v>
      </c>
      <c r="H214" s="3">
        <v>3867</v>
      </c>
      <c r="I214" s="3">
        <v>814</v>
      </c>
      <c r="J214" s="3">
        <v>9</v>
      </c>
      <c r="K214" s="3">
        <v>1</v>
      </c>
      <c r="L214" s="3"/>
      <c r="M214" s="2">
        <v>43438.627581018518</v>
      </c>
      <c r="N214" s="2">
        <v>43438.633414351854</v>
      </c>
      <c r="O214" s="3" t="s">
        <v>46</v>
      </c>
      <c r="P214" s="3" t="s">
        <v>47</v>
      </c>
      <c r="Q214" s="3" t="s">
        <v>55</v>
      </c>
      <c r="R214" s="3" t="s">
        <v>56</v>
      </c>
      <c r="S214" s="2">
        <v>43438.632106481484</v>
      </c>
      <c r="T214" s="2">
        <v>43438.632106481484</v>
      </c>
      <c r="U214" s="2">
        <v>43438.640335648146</v>
      </c>
      <c r="V214" s="2">
        <v>43438.640335648146</v>
      </c>
      <c r="W214" s="2">
        <v>43438.628831018519</v>
      </c>
      <c r="X214" s="2">
        <f t="shared" si="113"/>
        <v>43438.628831018519</v>
      </c>
      <c r="Y214" s="33">
        <f t="shared" si="114"/>
        <v>5.8333333363407291E-3</v>
      </c>
      <c r="Z214" s="33">
        <f t="shared" si="115"/>
        <v>5.8333333363407291E-3</v>
      </c>
      <c r="AA214" s="10"/>
      <c r="AB214" s="10">
        <f t="shared" si="116"/>
        <v>0</v>
      </c>
      <c r="AC214" s="10">
        <f>IF(IF(B214="☆",(IF(L214&gt;S214,L214-X214,S214-X214)),M214-X214)&lt;0,0,IF(B214="☆",(IF(L214&gt;S214,L214-X214,S214-X214)),M214-X214))</f>
        <v>0</v>
      </c>
      <c r="AD214" s="10"/>
      <c r="AE214" s="10"/>
    </row>
    <row r="215" spans="1:33" s="7" customFormat="1" x14ac:dyDescent="0.4">
      <c r="A215" s="16" t="str">
        <f t="shared" ref="A215:A218" si="120">IF(W215&gt;0, "★", "-")</f>
        <v>-</v>
      </c>
      <c r="B215" s="16" t="str">
        <f t="shared" ref="B215:B218" si="121">IF(L215&gt;0, "☆", "-")</f>
        <v>-</v>
      </c>
      <c r="C215" s="7">
        <v>15</v>
      </c>
      <c r="D215" s="2">
        <v>43438.625706018516</v>
      </c>
      <c r="E215" s="3" t="s">
        <v>1782</v>
      </c>
      <c r="F215" s="3">
        <v>24863</v>
      </c>
      <c r="G215" s="3" t="s">
        <v>18</v>
      </c>
      <c r="H215" s="3">
        <v>938</v>
      </c>
      <c r="I215" s="3">
        <v>126</v>
      </c>
      <c r="J215" s="3">
        <v>11</v>
      </c>
      <c r="K215" s="3">
        <v>1</v>
      </c>
      <c r="L215" s="3"/>
      <c r="M215" s="2">
        <v>43438.639687499999</v>
      </c>
      <c r="N215" s="2">
        <v>43438.645509259259</v>
      </c>
      <c r="O215" s="3" t="s">
        <v>63</v>
      </c>
      <c r="P215" s="3" t="s">
        <v>64</v>
      </c>
      <c r="Q215" s="3" t="s">
        <v>20</v>
      </c>
      <c r="R215" s="3" t="s">
        <v>21</v>
      </c>
      <c r="S215" s="2">
        <v>43438.642291666663</v>
      </c>
      <c r="T215" s="2">
        <v>43438.642291666663</v>
      </c>
      <c r="U215" s="2">
        <v>43438.650266203702</v>
      </c>
      <c r="V215" s="2">
        <v>43438.650266203702</v>
      </c>
      <c r="W215" s="3"/>
      <c r="X215" s="2">
        <f t="shared" si="102"/>
        <v>43438.625706018516</v>
      </c>
      <c r="Y215" s="33">
        <f t="shared" si="103"/>
        <v>5.8217592595610768E-3</v>
      </c>
      <c r="Z215" s="33">
        <f t="shared" si="104"/>
        <v>5.8217592595610768E-3</v>
      </c>
      <c r="AA215" s="10"/>
      <c r="AB215" s="10">
        <f t="shared" si="105"/>
        <v>0</v>
      </c>
      <c r="AC215" s="10">
        <f t="shared" si="106"/>
        <v>1.3981481482915115E-2</v>
      </c>
      <c r="AD215" s="10"/>
      <c r="AE215" s="10"/>
    </row>
    <row r="216" spans="1:33" s="7" customFormat="1" x14ac:dyDescent="0.4">
      <c r="A216" s="16" t="str">
        <f t="shared" si="120"/>
        <v>-</v>
      </c>
      <c r="B216" s="16" t="str">
        <f t="shared" si="121"/>
        <v>-</v>
      </c>
      <c r="C216" s="7">
        <v>15</v>
      </c>
      <c r="D216" s="2">
        <v>43438.628275462965</v>
      </c>
      <c r="E216" s="3" t="s">
        <v>1784</v>
      </c>
      <c r="F216" s="3">
        <v>24866</v>
      </c>
      <c r="G216" s="3" t="s">
        <v>65</v>
      </c>
      <c r="H216" s="3">
        <v>3799</v>
      </c>
      <c r="I216" s="3">
        <v>942</v>
      </c>
      <c r="J216" s="3">
        <v>9</v>
      </c>
      <c r="K216" s="3">
        <v>2</v>
      </c>
      <c r="L216" s="3"/>
      <c r="M216" s="2">
        <v>43438.63071759259</v>
      </c>
      <c r="N216" s="2">
        <v>43438.638414351852</v>
      </c>
      <c r="O216" s="3" t="s">
        <v>103</v>
      </c>
      <c r="P216" s="3" t="s">
        <v>19</v>
      </c>
      <c r="Q216" s="3" t="s">
        <v>26</v>
      </c>
      <c r="R216" s="3" t="s">
        <v>27</v>
      </c>
      <c r="S216" s="2">
        <v>43438.631990740738</v>
      </c>
      <c r="T216" s="2">
        <v>43438.631990740738</v>
      </c>
      <c r="U216" s="2">
        <v>43438.643587962964</v>
      </c>
      <c r="V216" s="2">
        <v>43438.643587962964</v>
      </c>
      <c r="W216" s="3"/>
      <c r="X216" s="2">
        <f t="shared" si="102"/>
        <v>43438.628275462965</v>
      </c>
      <c r="Y216" s="33">
        <f t="shared" si="103"/>
        <v>7.6967592613073066E-3</v>
      </c>
      <c r="Z216" s="33">
        <f t="shared" si="104"/>
        <v>1.5393518522614613E-2</v>
      </c>
      <c r="AA216" s="10"/>
      <c r="AB216" s="10">
        <f t="shared" si="105"/>
        <v>0</v>
      </c>
      <c r="AC216" s="10">
        <f t="shared" si="106"/>
        <v>2.4421296257060021E-3</v>
      </c>
      <c r="AD216" s="10"/>
      <c r="AE216" s="10"/>
    </row>
    <row r="217" spans="1:33" s="7" customFormat="1" x14ac:dyDescent="0.4">
      <c r="A217" s="16" t="str">
        <f t="shared" si="120"/>
        <v>-</v>
      </c>
      <c r="B217" s="16" t="str">
        <f t="shared" si="121"/>
        <v>-</v>
      </c>
      <c r="C217" s="7">
        <v>15</v>
      </c>
      <c r="D217" s="2">
        <v>43438.630324074074</v>
      </c>
      <c r="E217" s="3" t="s">
        <v>1785</v>
      </c>
      <c r="F217" s="3">
        <v>24867</v>
      </c>
      <c r="G217" s="3" t="s">
        <v>18</v>
      </c>
      <c r="H217" s="3">
        <v>4746</v>
      </c>
      <c r="I217" s="3">
        <v>741</v>
      </c>
      <c r="J217" s="3">
        <v>1</v>
      </c>
      <c r="K217" s="3">
        <v>1</v>
      </c>
      <c r="L217" s="3"/>
      <c r="M217" s="2">
        <v>43438.634236111109</v>
      </c>
      <c r="N217" s="2">
        <v>43438.636388888888</v>
      </c>
      <c r="O217" s="3" t="s">
        <v>57</v>
      </c>
      <c r="P217" s="3" t="s">
        <v>58</v>
      </c>
      <c r="Q217" s="3" t="s">
        <v>24</v>
      </c>
      <c r="R217" s="3" t="s">
        <v>25</v>
      </c>
      <c r="S217" s="2">
        <v>43438.641203703701</v>
      </c>
      <c r="T217" s="2">
        <v>43438.641203703701</v>
      </c>
      <c r="U217" s="2">
        <v>43438.648634259262</v>
      </c>
      <c r="V217" s="2">
        <v>43438.648634259262</v>
      </c>
      <c r="W217" s="3"/>
      <c r="X217" s="2">
        <f t="shared" si="102"/>
        <v>43438.630324074074</v>
      </c>
      <c r="Y217" s="33">
        <f t="shared" si="103"/>
        <v>2.1527777789742686E-3</v>
      </c>
      <c r="Z217" s="33">
        <f t="shared" si="104"/>
        <v>2.1527777789742686E-3</v>
      </c>
      <c r="AA217" s="10"/>
      <c r="AB217" s="10">
        <f t="shared" si="105"/>
        <v>0</v>
      </c>
      <c r="AC217" s="10">
        <f t="shared" si="106"/>
        <v>3.9120370347518474E-3</v>
      </c>
      <c r="AD217" s="10"/>
      <c r="AE217" s="10"/>
    </row>
    <row r="218" spans="1:33" s="7" customFormat="1" x14ac:dyDescent="0.4">
      <c r="A218" s="16" t="str">
        <f t="shared" si="120"/>
        <v>-</v>
      </c>
      <c r="B218" s="16" t="str">
        <f t="shared" si="121"/>
        <v>-</v>
      </c>
      <c r="C218" s="7">
        <v>15</v>
      </c>
      <c r="D218" s="2">
        <v>43438.631874999999</v>
      </c>
      <c r="E218" s="3" t="s">
        <v>1755</v>
      </c>
      <c r="F218" s="3">
        <v>24868</v>
      </c>
      <c r="G218" s="3" t="s">
        <v>97</v>
      </c>
      <c r="H218" s="3">
        <v>5711</v>
      </c>
      <c r="I218" s="3">
        <v>470</v>
      </c>
      <c r="J218" s="3">
        <v>13</v>
      </c>
      <c r="K218" s="3">
        <v>1</v>
      </c>
      <c r="L218" s="3"/>
      <c r="M218" s="2">
        <v>43438.638842592591</v>
      </c>
      <c r="N218" s="2">
        <v>43438.643240740741</v>
      </c>
      <c r="O218" s="3" t="s">
        <v>26</v>
      </c>
      <c r="P218" s="3" t="s">
        <v>27</v>
      </c>
      <c r="Q218" s="3" t="s">
        <v>103</v>
      </c>
      <c r="R218" s="3" t="s">
        <v>19</v>
      </c>
      <c r="S218" s="2">
        <v>43438.6409375</v>
      </c>
      <c r="T218" s="2">
        <v>43438.6409375</v>
      </c>
      <c r="U218" s="2">
        <v>43438.645983796298</v>
      </c>
      <c r="V218" s="2">
        <v>43438.645983796298</v>
      </c>
      <c r="W218" s="3"/>
      <c r="X218" s="2">
        <f t="shared" si="102"/>
        <v>43438.631874999999</v>
      </c>
      <c r="Y218" s="33">
        <f t="shared" si="103"/>
        <v>4.3981481503578834E-3</v>
      </c>
      <c r="Z218" s="33">
        <f t="shared" si="104"/>
        <v>4.3981481503578834E-3</v>
      </c>
      <c r="AA218" s="10"/>
      <c r="AB218" s="10">
        <f t="shared" si="105"/>
        <v>0</v>
      </c>
      <c r="AC218" s="10">
        <f t="shared" si="106"/>
        <v>6.9675925915362313E-3</v>
      </c>
      <c r="AD218" s="10"/>
      <c r="AE218" s="10"/>
    </row>
    <row r="219" spans="1:33" s="7" customFormat="1" x14ac:dyDescent="0.4">
      <c r="A219" s="16" t="str">
        <f t="shared" si="109"/>
        <v>-</v>
      </c>
      <c r="B219" s="16" t="str">
        <f t="shared" si="110"/>
        <v>-</v>
      </c>
      <c r="C219" s="7">
        <v>15</v>
      </c>
      <c r="D219" s="2">
        <v>43438.632199074076</v>
      </c>
      <c r="E219" s="3" t="s">
        <v>1525</v>
      </c>
      <c r="F219" s="3">
        <v>24869</v>
      </c>
      <c r="G219" s="3" t="s">
        <v>32</v>
      </c>
      <c r="H219" s="3">
        <v>1228</v>
      </c>
      <c r="I219" s="3">
        <v>923</v>
      </c>
      <c r="J219" s="3">
        <v>2</v>
      </c>
      <c r="K219" s="3">
        <v>2</v>
      </c>
      <c r="L219" s="3"/>
      <c r="M219" s="2">
        <v>43438.646967592591</v>
      </c>
      <c r="N219" s="2">
        <v>43438.655011574076</v>
      </c>
      <c r="O219" s="3" t="s">
        <v>46</v>
      </c>
      <c r="P219" s="3" t="s">
        <v>47</v>
      </c>
      <c r="Q219" s="3" t="s">
        <v>24</v>
      </c>
      <c r="R219" s="3" t="s">
        <v>25</v>
      </c>
      <c r="S219" s="2">
        <v>43438.647638888891</v>
      </c>
      <c r="T219" s="2">
        <v>43438.647638888891</v>
      </c>
      <c r="U219" s="2">
        <v>43438.656192129631</v>
      </c>
      <c r="V219" s="2">
        <v>43438.660960648151</v>
      </c>
      <c r="W219" s="3"/>
      <c r="X219" s="2">
        <f t="shared" si="102"/>
        <v>43438.632199074076</v>
      </c>
      <c r="Y219" s="33">
        <f t="shared" si="103"/>
        <v>8.0439814846613444E-3</v>
      </c>
      <c r="Z219" s="33">
        <f t="shared" si="104"/>
        <v>1.6087962969322689E-2</v>
      </c>
      <c r="AA219" s="10"/>
      <c r="AB219" s="10">
        <f t="shared" si="105"/>
        <v>0</v>
      </c>
      <c r="AC219" s="10">
        <f t="shared" si="106"/>
        <v>1.4768518514756579E-2</v>
      </c>
      <c r="AD219" s="10"/>
      <c r="AE219" s="10"/>
    </row>
    <row r="220" spans="1:33" s="7" customFormat="1" x14ac:dyDescent="0.4">
      <c r="A220" s="16" t="str">
        <f t="shared" si="109"/>
        <v>-</v>
      </c>
      <c r="B220" s="16" t="str">
        <f t="shared" si="110"/>
        <v>-</v>
      </c>
      <c r="C220" s="7">
        <v>15</v>
      </c>
      <c r="D220" s="2">
        <v>43438.632685185185</v>
      </c>
      <c r="E220" s="3" t="s">
        <v>1576</v>
      </c>
      <c r="F220" s="3">
        <v>24870</v>
      </c>
      <c r="G220" s="3" t="s">
        <v>32</v>
      </c>
      <c r="H220" s="3">
        <v>8251</v>
      </c>
      <c r="I220" s="3">
        <v>779</v>
      </c>
      <c r="J220" s="3">
        <v>4</v>
      </c>
      <c r="K220" s="3">
        <v>3</v>
      </c>
      <c r="L220" s="3"/>
      <c r="M220" s="2">
        <v>43438.642685185187</v>
      </c>
      <c r="N220" s="2">
        <v>43438.653726851851</v>
      </c>
      <c r="O220" s="3" t="s">
        <v>88</v>
      </c>
      <c r="P220" s="3" t="s">
        <v>35</v>
      </c>
      <c r="Q220" s="3" t="s">
        <v>22</v>
      </c>
      <c r="R220" s="3" t="s">
        <v>23</v>
      </c>
      <c r="S220" s="2">
        <v>43438.640138888892</v>
      </c>
      <c r="T220" s="2">
        <v>43438.640138888892</v>
      </c>
      <c r="U220" s="2">
        <v>43438.65792824074</v>
      </c>
      <c r="V220" s="2">
        <v>43438.65792824074</v>
      </c>
      <c r="W220" s="3"/>
      <c r="X220" s="2">
        <f t="shared" si="102"/>
        <v>43438.632685185185</v>
      </c>
      <c r="Y220" s="33">
        <f t="shared" si="103"/>
        <v>1.1041666664823424E-2</v>
      </c>
      <c r="Z220" s="33">
        <f t="shared" si="104"/>
        <v>3.3124999994470272E-2</v>
      </c>
      <c r="AA220" s="10"/>
      <c r="AB220" s="10">
        <f t="shared" si="105"/>
        <v>2.5462962948950008E-3</v>
      </c>
      <c r="AC220" s="10">
        <f t="shared" si="106"/>
        <v>1.0000000002037268E-2</v>
      </c>
      <c r="AD220" s="10"/>
      <c r="AE220" s="10"/>
    </row>
    <row r="221" spans="1:33" s="7" customFormat="1" x14ac:dyDescent="0.4">
      <c r="A221" s="16" t="str">
        <f t="shared" si="109"/>
        <v>-</v>
      </c>
      <c r="B221" s="16" t="str">
        <f t="shared" si="110"/>
        <v>-</v>
      </c>
      <c r="C221" s="7">
        <v>15</v>
      </c>
      <c r="D221" s="2">
        <v>43438.636030092595</v>
      </c>
      <c r="E221" s="3" t="s">
        <v>1769</v>
      </c>
      <c r="F221" s="3">
        <v>24871</v>
      </c>
      <c r="G221" s="3" t="s">
        <v>32</v>
      </c>
      <c r="H221" s="3">
        <v>8298</v>
      </c>
      <c r="I221" s="3">
        <v>911</v>
      </c>
      <c r="J221" s="3">
        <v>10</v>
      </c>
      <c r="K221" s="3">
        <v>1</v>
      </c>
      <c r="L221" s="3"/>
      <c r="M221" s="2">
        <v>43438.638657407406</v>
      </c>
      <c r="N221" s="2">
        <v>43438.64435185185</v>
      </c>
      <c r="O221" s="3" t="s">
        <v>38</v>
      </c>
      <c r="P221" s="3" t="s">
        <v>106</v>
      </c>
      <c r="Q221" s="3" t="s">
        <v>26</v>
      </c>
      <c r="R221" s="3" t="s">
        <v>27</v>
      </c>
      <c r="S221" s="2">
        <v>43438.638333333336</v>
      </c>
      <c r="T221" s="2">
        <v>43438.638333333336</v>
      </c>
      <c r="U221" s="2">
        <v>43438.645752314813</v>
      </c>
      <c r="V221" s="2">
        <v>43438.645752314813</v>
      </c>
      <c r="W221" s="3"/>
      <c r="X221" s="2">
        <f t="shared" si="102"/>
        <v>43438.636030092595</v>
      </c>
      <c r="Y221" s="33">
        <f t="shared" si="103"/>
        <v>5.694444444088731E-3</v>
      </c>
      <c r="Z221" s="33">
        <f t="shared" si="104"/>
        <v>5.694444444088731E-3</v>
      </c>
      <c r="AA221" s="10"/>
      <c r="AB221" s="10">
        <f t="shared" si="105"/>
        <v>3.2407406979473308E-4</v>
      </c>
      <c r="AC221" s="10">
        <f t="shared" si="106"/>
        <v>2.6273148105246946E-3</v>
      </c>
      <c r="AD221" s="10"/>
      <c r="AE221" s="10"/>
    </row>
    <row r="222" spans="1:33" s="7" customFormat="1" x14ac:dyDescent="0.4">
      <c r="A222" s="16" t="str">
        <f t="shared" si="109"/>
        <v>-</v>
      </c>
      <c r="B222" s="16" t="str">
        <f t="shared" si="110"/>
        <v>-</v>
      </c>
      <c r="C222" s="7">
        <v>15</v>
      </c>
      <c r="D222" s="2">
        <v>43438.636122685188</v>
      </c>
      <c r="E222" s="3" t="s">
        <v>1786</v>
      </c>
      <c r="F222" s="3">
        <v>24872</v>
      </c>
      <c r="G222" s="3" t="s">
        <v>32</v>
      </c>
      <c r="H222" s="3">
        <v>7171</v>
      </c>
      <c r="I222" s="3">
        <v>239</v>
      </c>
      <c r="J222" s="3">
        <v>6</v>
      </c>
      <c r="K222" s="3">
        <v>1</v>
      </c>
      <c r="L222" s="3"/>
      <c r="M222" s="2">
        <v>43438.639189814814</v>
      </c>
      <c r="N222" s="2">
        <v>43438.644363425927</v>
      </c>
      <c r="O222" s="3" t="s">
        <v>66</v>
      </c>
      <c r="P222" s="3" t="s">
        <v>67</v>
      </c>
      <c r="Q222" s="3" t="s">
        <v>53</v>
      </c>
      <c r="R222" s="3" t="s">
        <v>54</v>
      </c>
      <c r="S222" s="2">
        <v>43438.638935185183</v>
      </c>
      <c r="T222" s="2">
        <v>43438.638935185183</v>
      </c>
      <c r="U222" s="2">
        <v>43438.646099537036</v>
      </c>
      <c r="V222" s="2">
        <v>43438.646099537036</v>
      </c>
      <c r="W222" s="3"/>
      <c r="X222" s="2">
        <f t="shared" si="102"/>
        <v>43438.636122685188</v>
      </c>
      <c r="Y222" s="33">
        <f t="shared" si="103"/>
        <v>5.173611112695653E-3</v>
      </c>
      <c r="Z222" s="33">
        <f t="shared" si="104"/>
        <v>5.173611112695653E-3</v>
      </c>
      <c r="AA222" s="10"/>
      <c r="AB222" s="10">
        <f t="shared" si="105"/>
        <v>2.546296309446916E-4</v>
      </c>
      <c r="AC222" s="10">
        <f t="shared" si="106"/>
        <v>3.0671296262880787E-3</v>
      </c>
      <c r="AD222" s="10"/>
      <c r="AE222" s="10"/>
    </row>
    <row r="223" spans="1:33" s="7" customFormat="1" x14ac:dyDescent="0.4">
      <c r="A223" s="16" t="str">
        <f t="shared" si="109"/>
        <v>-</v>
      </c>
      <c r="B223" s="16" t="str">
        <f t="shared" si="110"/>
        <v>-</v>
      </c>
      <c r="C223" s="7">
        <v>15</v>
      </c>
      <c r="D223" s="2">
        <v>43438.637499999997</v>
      </c>
      <c r="E223" s="3" t="s">
        <v>1787</v>
      </c>
      <c r="F223" s="3">
        <v>24873</v>
      </c>
      <c r="G223" s="3" t="s">
        <v>95</v>
      </c>
      <c r="H223" s="3">
        <v>0</v>
      </c>
      <c r="I223" s="3">
        <v>247</v>
      </c>
      <c r="J223" s="3">
        <v>15</v>
      </c>
      <c r="K223" s="3">
        <v>3</v>
      </c>
      <c r="L223" s="3"/>
      <c r="M223" s="2">
        <v>43438.638761574075</v>
      </c>
      <c r="N223" s="2">
        <v>43438.646087962959</v>
      </c>
      <c r="O223" s="3" t="s">
        <v>30</v>
      </c>
      <c r="P223" s="3" t="s">
        <v>31</v>
      </c>
      <c r="Q223" s="3" t="s">
        <v>61</v>
      </c>
      <c r="R223" s="3" t="s">
        <v>62</v>
      </c>
      <c r="S223" s="2">
        <v>43438.63957175926</v>
      </c>
      <c r="T223" s="2">
        <v>43438.63957175926</v>
      </c>
      <c r="U223" s="2">
        <v>43438.651388888888</v>
      </c>
      <c r="V223" s="2">
        <v>43438.653935185182</v>
      </c>
      <c r="W223" s="3"/>
      <c r="X223" s="2">
        <f t="shared" si="102"/>
        <v>43438.637499999997</v>
      </c>
      <c r="Y223" s="33">
        <f t="shared" si="103"/>
        <v>7.326388884393964E-3</v>
      </c>
      <c r="Z223" s="33">
        <f t="shared" si="104"/>
        <v>2.1979166653181892E-2</v>
      </c>
      <c r="AA223" s="10"/>
      <c r="AB223" s="10">
        <f t="shared" si="105"/>
        <v>0</v>
      </c>
      <c r="AC223" s="10">
        <f t="shared" si="106"/>
        <v>1.2615740779438056E-3</v>
      </c>
      <c r="AD223" s="10"/>
      <c r="AE223" s="10"/>
    </row>
    <row r="224" spans="1:33" s="7" customFormat="1" x14ac:dyDescent="0.4">
      <c r="A224" s="16" t="str">
        <f t="shared" si="99"/>
        <v>-</v>
      </c>
      <c r="B224" s="16" t="str">
        <f t="shared" si="91"/>
        <v>-</v>
      </c>
      <c r="C224" s="7">
        <v>15</v>
      </c>
      <c r="D224" s="2">
        <v>43438.639641203707</v>
      </c>
      <c r="E224" s="3" t="s">
        <v>1734</v>
      </c>
      <c r="F224" s="3">
        <v>24875</v>
      </c>
      <c r="G224" s="3" t="s">
        <v>32</v>
      </c>
      <c r="H224" s="3">
        <v>5528</v>
      </c>
      <c r="I224" s="3">
        <v>468</v>
      </c>
      <c r="J224" s="3">
        <v>1</v>
      </c>
      <c r="K224" s="3">
        <v>2</v>
      </c>
      <c r="L224" s="3"/>
      <c r="M224" s="2">
        <v>43438.643379629626</v>
      </c>
      <c r="N224" s="2">
        <v>43438.648495370369</v>
      </c>
      <c r="O224" s="3" t="s">
        <v>39</v>
      </c>
      <c r="P224" s="3" t="s">
        <v>40</v>
      </c>
      <c r="Q224" s="3" t="s">
        <v>103</v>
      </c>
      <c r="R224" s="3" t="s">
        <v>19</v>
      </c>
      <c r="S224" s="2">
        <v>43438.643101851849</v>
      </c>
      <c r="T224" s="2">
        <v>43438.643101851849</v>
      </c>
      <c r="U224" s="2">
        <v>43438.652349537035</v>
      </c>
      <c r="V224" s="2">
        <v>43438.652349537035</v>
      </c>
      <c r="W224" s="3"/>
      <c r="X224" s="2">
        <f t="shared" si="102"/>
        <v>43438.639641203707</v>
      </c>
      <c r="Y224" s="33">
        <f t="shared" si="103"/>
        <v>5.1157407433493063E-3</v>
      </c>
      <c r="Z224" s="33">
        <f t="shared" si="104"/>
        <v>1.0231481486698613E-2</v>
      </c>
      <c r="AA224" s="10"/>
      <c r="AB224" s="10">
        <f t="shared" si="105"/>
        <v>2.7777777722803876E-4</v>
      </c>
      <c r="AC224" s="10">
        <f t="shared" si="106"/>
        <v>3.7384259194368497E-3</v>
      </c>
      <c r="AD224" s="10"/>
      <c r="AE224" s="10"/>
    </row>
    <row r="225" spans="1:31" s="7" customFormat="1" x14ac:dyDescent="0.4">
      <c r="A225" s="16" t="str">
        <f t="shared" si="99"/>
        <v>-</v>
      </c>
      <c r="B225" s="16" t="str">
        <f t="shared" si="91"/>
        <v>-</v>
      </c>
      <c r="C225" s="7">
        <v>15</v>
      </c>
      <c r="D225" s="2">
        <v>43438.641898148147</v>
      </c>
      <c r="E225" s="3" t="s">
        <v>1788</v>
      </c>
      <c r="F225" s="3">
        <v>24876</v>
      </c>
      <c r="G225" s="3" t="s">
        <v>32</v>
      </c>
      <c r="H225" s="3">
        <v>8291</v>
      </c>
      <c r="I225" s="3">
        <v>424</v>
      </c>
      <c r="J225" s="3">
        <v>6</v>
      </c>
      <c r="K225" s="3">
        <v>5</v>
      </c>
      <c r="L225" s="3"/>
      <c r="M225" s="2">
        <v>43438.648865740739</v>
      </c>
      <c r="N225" s="2">
        <v>43438.654629629629</v>
      </c>
      <c r="O225" s="3" t="s">
        <v>43</v>
      </c>
      <c r="P225" s="3" t="s">
        <v>89</v>
      </c>
      <c r="Q225" s="3" t="s">
        <v>30</v>
      </c>
      <c r="R225" s="3" t="s">
        <v>31</v>
      </c>
      <c r="S225" s="2">
        <v>43438.648495370369</v>
      </c>
      <c r="T225" s="2">
        <v>43438.648495370369</v>
      </c>
      <c r="U225" s="2">
        <v>43438.660682870373</v>
      </c>
      <c r="V225" s="2">
        <v>43438.660682870373</v>
      </c>
      <c r="W225" s="3"/>
      <c r="X225" s="2">
        <f t="shared" si="102"/>
        <v>43438.641898148147</v>
      </c>
      <c r="Y225" s="33">
        <f t="shared" si="103"/>
        <v>5.7638888902147301E-3</v>
      </c>
      <c r="Z225" s="33">
        <f t="shared" si="104"/>
        <v>2.881944445107365E-2</v>
      </c>
      <c r="AA225" s="10"/>
      <c r="AB225" s="10">
        <f t="shared" si="105"/>
        <v>3.7037036963738501E-4</v>
      </c>
      <c r="AC225" s="10">
        <f t="shared" si="106"/>
        <v>6.9675925915362313E-3</v>
      </c>
      <c r="AD225" s="10"/>
      <c r="AE225" s="10"/>
    </row>
    <row r="226" spans="1:31" s="7" customFormat="1" x14ac:dyDescent="0.4">
      <c r="A226" s="16" t="str">
        <f t="shared" si="99"/>
        <v>-</v>
      </c>
      <c r="B226" s="16" t="str">
        <f t="shared" si="91"/>
        <v>-</v>
      </c>
      <c r="C226" s="7">
        <v>15</v>
      </c>
      <c r="D226" s="2">
        <v>43438.642407407409</v>
      </c>
      <c r="E226" s="3" t="s">
        <v>1789</v>
      </c>
      <c r="F226" s="3">
        <v>24877</v>
      </c>
      <c r="G226" s="3" t="s">
        <v>95</v>
      </c>
      <c r="H226" s="3">
        <v>0</v>
      </c>
      <c r="I226" s="3">
        <v>219</v>
      </c>
      <c r="J226" s="3">
        <v>11</v>
      </c>
      <c r="K226" s="3">
        <v>1</v>
      </c>
      <c r="L226" s="3"/>
      <c r="M226" s="2">
        <v>43438.644560185188</v>
      </c>
      <c r="N226" s="2">
        <v>43438.649780092594</v>
      </c>
      <c r="O226" s="3" t="s">
        <v>44</v>
      </c>
      <c r="P226" s="3" t="s">
        <v>45</v>
      </c>
      <c r="Q226" s="3" t="s">
        <v>103</v>
      </c>
      <c r="R226" s="3" t="s">
        <v>19</v>
      </c>
      <c r="S226" s="2">
        <v>43438.64570601852</v>
      </c>
      <c r="T226" s="2">
        <v>43438.64570601852</v>
      </c>
      <c r="U226" s="2">
        <v>43438.655775462961</v>
      </c>
      <c r="V226" s="2">
        <v>43438.655775462961</v>
      </c>
      <c r="W226" s="3"/>
      <c r="X226" s="2">
        <f t="shared" si="102"/>
        <v>43438.642407407409</v>
      </c>
      <c r="Y226" s="33">
        <f t="shared" si="103"/>
        <v>5.2199074052623473E-3</v>
      </c>
      <c r="Z226" s="33">
        <f t="shared" si="104"/>
        <v>5.2199074052623473E-3</v>
      </c>
      <c r="AA226" s="10"/>
      <c r="AB226" s="10">
        <f t="shared" si="105"/>
        <v>0</v>
      </c>
      <c r="AC226" s="10">
        <f t="shared" si="106"/>
        <v>2.1527777789742686E-3</v>
      </c>
      <c r="AD226" s="10"/>
      <c r="AE226" s="10"/>
    </row>
    <row r="227" spans="1:31" s="7" customFormat="1" x14ac:dyDescent="0.4">
      <c r="A227" s="16" t="str">
        <f t="shared" ref="A227:A230" si="122">IF(W227&gt;0, "★", "-")</f>
        <v>-</v>
      </c>
      <c r="B227" s="16" t="str">
        <f t="shared" ref="B227:B228" si="123">IF(L227&gt;0, "☆", "-")</f>
        <v>-</v>
      </c>
      <c r="C227" s="7">
        <v>15</v>
      </c>
      <c r="D227" s="2">
        <v>43438.64403935185</v>
      </c>
      <c r="E227" s="3" t="s">
        <v>1793</v>
      </c>
      <c r="F227" s="3">
        <v>24881</v>
      </c>
      <c r="G227" s="3" t="s">
        <v>32</v>
      </c>
      <c r="H227" s="3">
        <v>8245</v>
      </c>
      <c r="I227" s="3">
        <v>885</v>
      </c>
      <c r="J227" s="3">
        <v>1</v>
      </c>
      <c r="K227" s="3">
        <v>3</v>
      </c>
      <c r="L227" s="3"/>
      <c r="M227" s="2">
        <v>43438.655925925923</v>
      </c>
      <c r="N227" s="2">
        <v>43438.662523148145</v>
      </c>
      <c r="O227" s="3" t="s">
        <v>43</v>
      </c>
      <c r="P227" s="3" t="s">
        <v>89</v>
      </c>
      <c r="Q227" s="3" t="s">
        <v>30</v>
      </c>
      <c r="R227" s="3" t="s">
        <v>31</v>
      </c>
      <c r="S227" s="2">
        <v>43438.659178240741</v>
      </c>
      <c r="T227" s="2">
        <v>43438.659178240741</v>
      </c>
      <c r="U227" s="2">
        <v>43438.669976851852</v>
      </c>
      <c r="V227" s="2">
        <v>43438.669976851852</v>
      </c>
      <c r="W227" s="3"/>
      <c r="X227" s="2">
        <f t="shared" si="102"/>
        <v>43438.64403935185</v>
      </c>
      <c r="Y227" s="33">
        <f t="shared" si="103"/>
        <v>6.5972222218988463E-3</v>
      </c>
      <c r="Z227" s="33">
        <f t="shared" si="104"/>
        <v>1.9791666665696539E-2</v>
      </c>
      <c r="AA227" s="10"/>
      <c r="AB227" s="10">
        <f t="shared" si="105"/>
        <v>0</v>
      </c>
      <c r="AC227" s="10">
        <f t="shared" si="106"/>
        <v>1.1886574073287193E-2</v>
      </c>
      <c r="AD227" s="10"/>
      <c r="AE227" s="10"/>
    </row>
    <row r="228" spans="1:31" s="7" customFormat="1" x14ac:dyDescent="0.4">
      <c r="A228" s="16" t="str">
        <f t="shared" si="122"/>
        <v>-</v>
      </c>
      <c r="B228" s="16" t="str">
        <f t="shared" si="123"/>
        <v>-</v>
      </c>
      <c r="C228" s="7">
        <v>15</v>
      </c>
      <c r="D228" s="2">
        <v>43438.64466435185</v>
      </c>
      <c r="E228" s="3" t="s">
        <v>1794</v>
      </c>
      <c r="F228" s="3">
        <v>24882</v>
      </c>
      <c r="G228" s="3" t="s">
        <v>32</v>
      </c>
      <c r="H228" s="3">
        <v>8301</v>
      </c>
      <c r="I228" s="3">
        <v>942</v>
      </c>
      <c r="J228" s="3">
        <v>2</v>
      </c>
      <c r="K228" s="3">
        <v>3</v>
      </c>
      <c r="L228" s="3"/>
      <c r="M228" s="2">
        <v>43438.650300925925</v>
      </c>
      <c r="N228" s="2">
        <v>43438.657696759263</v>
      </c>
      <c r="O228" s="3" t="s">
        <v>33</v>
      </c>
      <c r="P228" s="3" t="s">
        <v>34</v>
      </c>
      <c r="Q228" s="3" t="s">
        <v>30</v>
      </c>
      <c r="R228" s="3" t="s">
        <v>31</v>
      </c>
      <c r="S228" s="2">
        <v>43438.650717592594</v>
      </c>
      <c r="T228" s="2">
        <v>43438.650717592594</v>
      </c>
      <c r="U228" s="2">
        <v>43438.666064814817</v>
      </c>
      <c r="V228" s="2">
        <v>43438.666064814817</v>
      </c>
      <c r="W228" s="3"/>
      <c r="X228" s="2">
        <f t="shared" si="102"/>
        <v>43438.64466435185</v>
      </c>
      <c r="Y228" s="33">
        <f t="shared" si="103"/>
        <v>7.3958333377959207E-3</v>
      </c>
      <c r="Z228" s="33">
        <f t="shared" si="104"/>
        <v>2.2187500013387762E-2</v>
      </c>
      <c r="AA228" s="10"/>
      <c r="AB228" s="10">
        <f t="shared" si="105"/>
        <v>0</v>
      </c>
      <c r="AC228" s="10">
        <f t="shared" si="106"/>
        <v>5.6365740747423843E-3</v>
      </c>
      <c r="AD228" s="10"/>
      <c r="AE228" s="10"/>
    </row>
    <row r="229" spans="1:31" s="7" customFormat="1" x14ac:dyDescent="0.4">
      <c r="A229" s="16" t="str">
        <f t="shared" si="122"/>
        <v>-</v>
      </c>
      <c r="B229" s="16" t="str">
        <f t="shared" ref="B229" si="124">IF(L229&gt;0, "☆", "-")</f>
        <v>-</v>
      </c>
      <c r="C229" s="7">
        <v>15</v>
      </c>
      <c r="D229" s="2">
        <v>43438.645960648151</v>
      </c>
      <c r="E229" s="3" t="s">
        <v>1721</v>
      </c>
      <c r="F229" s="3">
        <v>24884</v>
      </c>
      <c r="G229" s="3" t="s">
        <v>32</v>
      </c>
      <c r="H229" s="3">
        <v>1457</v>
      </c>
      <c r="I229" s="3">
        <v>50</v>
      </c>
      <c r="J229" s="3">
        <v>7</v>
      </c>
      <c r="K229" s="3">
        <v>2</v>
      </c>
      <c r="L229" s="3"/>
      <c r="M229" s="2">
        <v>43438.651412037034</v>
      </c>
      <c r="N229" s="2">
        <v>43438.656446759262</v>
      </c>
      <c r="O229" s="3" t="s">
        <v>33</v>
      </c>
      <c r="P229" s="3" t="s">
        <v>34</v>
      </c>
      <c r="Q229" s="3" t="s">
        <v>66</v>
      </c>
      <c r="R229" s="3" t="s">
        <v>67</v>
      </c>
      <c r="S229" s="2">
        <v>43438.652280092596</v>
      </c>
      <c r="T229" s="2">
        <v>43438.652280092596</v>
      </c>
      <c r="U229" s="2">
        <v>43438.659953703704</v>
      </c>
      <c r="V229" s="2">
        <v>43438.659953703704</v>
      </c>
      <c r="W229" s="3"/>
      <c r="X229" s="2">
        <f t="shared" si="102"/>
        <v>43438.645960648151</v>
      </c>
      <c r="Y229" s="33">
        <f t="shared" si="103"/>
        <v>5.0347222277196124E-3</v>
      </c>
      <c r="Z229" s="33">
        <f t="shared" si="104"/>
        <v>1.0069444455439225E-2</v>
      </c>
      <c r="AA229" s="10"/>
      <c r="AB229" s="10">
        <f t="shared" si="105"/>
        <v>0</v>
      </c>
      <c r="AC229" s="10">
        <f t="shared" si="106"/>
        <v>5.4513888826477341E-3</v>
      </c>
      <c r="AD229" s="10"/>
      <c r="AE229" s="10"/>
    </row>
    <row r="230" spans="1:31" s="7" customFormat="1" x14ac:dyDescent="0.4">
      <c r="A230" s="16" t="str">
        <f t="shared" si="122"/>
        <v>★</v>
      </c>
      <c r="B230" s="16" t="str">
        <f>IF(L230&gt;0, "☆", "-")</f>
        <v>-</v>
      </c>
      <c r="C230" s="7">
        <v>15</v>
      </c>
      <c r="D230" s="2">
        <v>43438.648078703707</v>
      </c>
      <c r="E230" s="3" t="s">
        <v>1795</v>
      </c>
      <c r="F230" s="3">
        <v>24886</v>
      </c>
      <c r="G230" s="3" t="s">
        <v>65</v>
      </c>
      <c r="H230" s="3">
        <v>7704</v>
      </c>
      <c r="I230" s="3">
        <v>751</v>
      </c>
      <c r="J230" s="3">
        <v>10</v>
      </c>
      <c r="K230" s="3">
        <v>2</v>
      </c>
      <c r="L230" s="3"/>
      <c r="M230" s="2">
        <v>43438.654108796298</v>
      </c>
      <c r="N230" s="2">
        <v>43438.660219907404</v>
      </c>
      <c r="O230" s="3" t="s">
        <v>26</v>
      </c>
      <c r="P230" s="3" t="s">
        <v>27</v>
      </c>
      <c r="Q230" s="3" t="s">
        <v>75</v>
      </c>
      <c r="R230" s="3" t="s">
        <v>76</v>
      </c>
      <c r="S230" s="2">
        <v>43438.659780092596</v>
      </c>
      <c r="T230" s="2">
        <v>43438.659780092596</v>
      </c>
      <c r="U230" s="2">
        <v>43438.668113425927</v>
      </c>
      <c r="V230" s="2">
        <v>43438.668113425927</v>
      </c>
      <c r="W230" s="2">
        <v>43438.655011574076</v>
      </c>
      <c r="X230" s="2">
        <f t="shared" si="102"/>
        <v>43438.655011574076</v>
      </c>
      <c r="Y230" s="33">
        <f t="shared" si="103"/>
        <v>6.1111111062928103E-3</v>
      </c>
      <c r="Z230" s="33">
        <f t="shared" si="104"/>
        <v>1.2222222212585621E-2</v>
      </c>
      <c r="AA230" s="10"/>
      <c r="AB230" s="10">
        <f t="shared" si="105"/>
        <v>0</v>
      </c>
      <c r="AC230" s="10">
        <f t="shared" si="106"/>
        <v>0</v>
      </c>
      <c r="AD230" s="10"/>
      <c r="AE230" s="10"/>
    </row>
    <row r="231" spans="1:31" s="3" customFormat="1" x14ac:dyDescent="0.4">
      <c r="A231" s="16" t="str">
        <f t="shared" ref="A231:A253" si="125">IF(W231&gt;0, "★", "-")</f>
        <v>-</v>
      </c>
      <c r="B231" s="16" t="str">
        <f t="shared" ref="B231:B253" si="126">IF(L231&gt;0, "☆", "-")</f>
        <v>-</v>
      </c>
      <c r="C231" s="7">
        <v>15</v>
      </c>
      <c r="D231" s="2">
        <v>43438.648263888892</v>
      </c>
      <c r="E231" s="3" t="s">
        <v>1796</v>
      </c>
      <c r="F231" s="3">
        <v>24887</v>
      </c>
      <c r="G231" s="3" t="s">
        <v>18</v>
      </c>
      <c r="H231" s="3">
        <v>5967</v>
      </c>
      <c r="I231" s="3">
        <v>534</v>
      </c>
      <c r="J231" s="3">
        <v>4</v>
      </c>
      <c r="K231" s="3">
        <v>1</v>
      </c>
      <c r="M231" s="2">
        <v>43438.658159722225</v>
      </c>
      <c r="N231" s="2">
        <v>43438.663576388892</v>
      </c>
      <c r="O231" s="3" t="s">
        <v>20</v>
      </c>
      <c r="P231" s="3" t="s">
        <v>21</v>
      </c>
      <c r="Q231" s="3" t="s">
        <v>103</v>
      </c>
      <c r="R231" s="3" t="s">
        <v>19</v>
      </c>
      <c r="S231" s="2">
        <v>43438.660729166666</v>
      </c>
      <c r="T231" s="2">
        <v>43438.660729166666</v>
      </c>
      <c r="U231" s="2">
        <v>43438.669270833336</v>
      </c>
      <c r="V231" s="2">
        <v>43438.669270833336</v>
      </c>
      <c r="X231" s="2">
        <f t="shared" si="102"/>
        <v>43438.648263888892</v>
      </c>
      <c r="Y231" s="33">
        <f t="shared" si="103"/>
        <v>5.4166666668606922E-3</v>
      </c>
      <c r="Z231" s="33">
        <f t="shared" si="104"/>
        <v>5.4166666668606922E-3</v>
      </c>
      <c r="AA231" s="10"/>
      <c r="AB231" s="10">
        <f t="shared" si="105"/>
        <v>0</v>
      </c>
      <c r="AC231" s="10">
        <f t="shared" si="106"/>
        <v>9.8958333328482695E-3</v>
      </c>
      <c r="AD231" s="30"/>
      <c r="AE231" s="30"/>
    </row>
    <row r="232" spans="1:31" s="3" customFormat="1" x14ac:dyDescent="0.4">
      <c r="A232" s="16" t="str">
        <f t="shared" si="125"/>
        <v>-</v>
      </c>
      <c r="B232" s="16" t="str">
        <f t="shared" si="126"/>
        <v>-</v>
      </c>
      <c r="C232" s="7">
        <v>15</v>
      </c>
      <c r="D232" s="2">
        <v>43438.6487037037</v>
      </c>
      <c r="E232" s="3" t="s">
        <v>1718</v>
      </c>
      <c r="F232" s="3">
        <v>24888</v>
      </c>
      <c r="G232" s="3" t="s">
        <v>95</v>
      </c>
      <c r="H232" s="3">
        <v>0</v>
      </c>
      <c r="I232" s="3">
        <v>847</v>
      </c>
      <c r="J232" s="3">
        <v>8</v>
      </c>
      <c r="K232" s="3">
        <v>1</v>
      </c>
      <c r="M232" s="2">
        <v>43438.651331018518</v>
      </c>
      <c r="N232" s="2">
        <v>43438.654733796298</v>
      </c>
      <c r="O232" s="3" t="s">
        <v>46</v>
      </c>
      <c r="P232" s="3" t="s">
        <v>47</v>
      </c>
      <c r="Q232" s="3" t="s">
        <v>30</v>
      </c>
      <c r="R232" s="3" t="s">
        <v>31</v>
      </c>
      <c r="S232" s="2">
        <v>43438.654560185183</v>
      </c>
      <c r="T232" s="2">
        <v>43438.654560185183</v>
      </c>
      <c r="U232" s="2">
        <v>43438.663159722222</v>
      </c>
      <c r="V232" s="2">
        <v>43438.663159722222</v>
      </c>
      <c r="X232" s="2">
        <f t="shared" si="102"/>
        <v>43438.6487037037</v>
      </c>
      <c r="Y232" s="33">
        <f t="shared" si="103"/>
        <v>3.4027777801384218E-3</v>
      </c>
      <c r="Z232" s="33">
        <f t="shared" si="104"/>
        <v>3.4027777801384218E-3</v>
      </c>
      <c r="AA232" s="10"/>
      <c r="AB232" s="10">
        <f t="shared" si="105"/>
        <v>0</v>
      </c>
      <c r="AC232" s="10">
        <f t="shared" si="106"/>
        <v>2.6273148178006522E-3</v>
      </c>
      <c r="AD232" s="30"/>
      <c r="AE232" s="30"/>
    </row>
    <row r="233" spans="1:31" s="3" customFormat="1" x14ac:dyDescent="0.4">
      <c r="A233" s="16" t="str">
        <f t="shared" si="125"/>
        <v>-</v>
      </c>
      <c r="B233" s="16" t="str">
        <f t="shared" si="126"/>
        <v>-</v>
      </c>
      <c r="C233" s="7">
        <v>15</v>
      </c>
      <c r="D233" s="2">
        <v>43438.649780092594</v>
      </c>
      <c r="E233" s="3" t="s">
        <v>1773</v>
      </c>
      <c r="F233" s="3">
        <v>24889</v>
      </c>
      <c r="G233" s="3" t="s">
        <v>96</v>
      </c>
      <c r="H233" s="3">
        <v>0</v>
      </c>
      <c r="I233" s="3">
        <v>677</v>
      </c>
      <c r="J233" s="3">
        <v>6</v>
      </c>
      <c r="K233" s="3">
        <v>2</v>
      </c>
      <c r="M233" s="2">
        <v>43438.654745370368</v>
      </c>
      <c r="N233" s="2">
        <v>43438.659386574072</v>
      </c>
      <c r="O233" s="3" t="s">
        <v>30</v>
      </c>
      <c r="P233" s="3" t="s">
        <v>31</v>
      </c>
      <c r="Q233" s="3" t="s">
        <v>59</v>
      </c>
      <c r="R233" s="3" t="s">
        <v>60</v>
      </c>
      <c r="S233" s="2">
        <v>43438.660775462966</v>
      </c>
      <c r="T233" s="2">
        <v>43438.660775462966</v>
      </c>
      <c r="U233" s="2">
        <v>43438.668946759259</v>
      </c>
      <c r="V233" s="2">
        <v>43438.668946759259</v>
      </c>
      <c r="X233" s="2">
        <f t="shared" si="102"/>
        <v>43438.649780092594</v>
      </c>
      <c r="Y233" s="33">
        <f t="shared" si="103"/>
        <v>4.6412037045229226E-3</v>
      </c>
      <c r="Z233" s="33">
        <f t="shared" si="104"/>
        <v>9.2824074090458453E-3</v>
      </c>
      <c r="AA233" s="10"/>
      <c r="AB233" s="10">
        <f t="shared" si="105"/>
        <v>0</v>
      </c>
      <c r="AC233" s="10">
        <f t="shared" si="106"/>
        <v>4.9652777743176557E-3</v>
      </c>
      <c r="AD233" s="30"/>
      <c r="AE233" s="30"/>
    </row>
    <row r="234" spans="1:31" s="7" customFormat="1" x14ac:dyDescent="0.4">
      <c r="A234" s="16" t="str">
        <f t="shared" ref="A234:A235" si="127">IF(W234&gt;0, "★", "-")</f>
        <v>-</v>
      </c>
      <c r="B234" s="16" t="str">
        <f t="shared" ref="B234:B235" si="128">IF(L234&gt;0, "☆", "-")</f>
        <v>-</v>
      </c>
      <c r="C234" s="7">
        <v>15</v>
      </c>
      <c r="D234" s="2">
        <v>43438.652465277781</v>
      </c>
      <c r="E234" s="3" t="s">
        <v>1617</v>
      </c>
      <c r="F234" s="3">
        <v>24891</v>
      </c>
      <c r="G234" s="3" t="s">
        <v>95</v>
      </c>
      <c r="H234" s="3">
        <v>0</v>
      </c>
      <c r="I234" s="3">
        <v>862</v>
      </c>
      <c r="J234" s="3">
        <v>5</v>
      </c>
      <c r="K234" s="3">
        <v>2</v>
      </c>
      <c r="L234" s="3"/>
      <c r="M234" s="2">
        <v>43438.660243055558</v>
      </c>
      <c r="N234" s="2">
        <v>43438.66547453704</v>
      </c>
      <c r="O234" s="3" t="s">
        <v>57</v>
      </c>
      <c r="P234" s="3" t="s">
        <v>58</v>
      </c>
      <c r="Q234" s="3" t="s">
        <v>22</v>
      </c>
      <c r="R234" s="3" t="s">
        <v>23</v>
      </c>
      <c r="S234" s="2">
        <v>43438.662835648145</v>
      </c>
      <c r="T234" s="2">
        <v>43438.662835648145</v>
      </c>
      <c r="U234" s="2">
        <v>43438.670243055552</v>
      </c>
      <c r="V234" s="2">
        <v>43438.670243055552</v>
      </c>
      <c r="W234" s="3"/>
      <c r="X234" s="2">
        <f t="shared" si="102"/>
        <v>43438.652465277781</v>
      </c>
      <c r="Y234" s="33">
        <f t="shared" si="103"/>
        <v>5.2314814820419997E-3</v>
      </c>
      <c r="Z234" s="33">
        <f t="shared" si="104"/>
        <v>1.0462962964083999E-2</v>
      </c>
      <c r="AA234" s="10"/>
      <c r="AB234" s="10">
        <f t="shared" si="105"/>
        <v>0</v>
      </c>
      <c r="AC234" s="10">
        <f t="shared" si="106"/>
        <v>7.7777777769370005E-3</v>
      </c>
      <c r="AD234" s="10"/>
      <c r="AE234" s="10"/>
    </row>
    <row r="235" spans="1:31" s="7" customFormat="1" x14ac:dyDescent="0.4">
      <c r="A235" s="16" t="str">
        <f t="shared" si="127"/>
        <v>★</v>
      </c>
      <c r="B235" s="16" t="str">
        <f t="shared" si="128"/>
        <v>-</v>
      </c>
      <c r="C235" s="7">
        <v>15</v>
      </c>
      <c r="D235" s="2">
        <v>43438.65253472222</v>
      </c>
      <c r="E235" s="3" t="s">
        <v>1753</v>
      </c>
      <c r="F235" s="3">
        <v>24892</v>
      </c>
      <c r="G235" s="3" t="s">
        <v>32</v>
      </c>
      <c r="H235" s="3">
        <v>1705</v>
      </c>
      <c r="I235" s="3">
        <v>71</v>
      </c>
      <c r="J235" s="3">
        <v>2</v>
      </c>
      <c r="K235" s="3">
        <v>1</v>
      </c>
      <c r="L235" s="3"/>
      <c r="M235" s="2">
        <v>43438.655335648145</v>
      </c>
      <c r="N235" s="2">
        <v>43438.666481481479</v>
      </c>
      <c r="O235" s="3" t="s">
        <v>24</v>
      </c>
      <c r="P235" s="3" t="s">
        <v>25</v>
      </c>
      <c r="Q235" s="3" t="s">
        <v>33</v>
      </c>
      <c r="R235" s="3" t="s">
        <v>34</v>
      </c>
      <c r="S235" s="2">
        <v>43438.659502314818</v>
      </c>
      <c r="T235" s="2">
        <v>43438.659502314818</v>
      </c>
      <c r="U235" s="2">
        <v>43438.673842592594</v>
      </c>
      <c r="V235" s="2">
        <v>43438.673842592594</v>
      </c>
      <c r="W235" s="2">
        <v>43438.659502314818</v>
      </c>
      <c r="X235" s="2">
        <f t="shared" si="102"/>
        <v>43438.659502314818</v>
      </c>
      <c r="Y235" s="33">
        <f t="shared" si="103"/>
        <v>1.1145833334012423E-2</v>
      </c>
      <c r="Z235" s="33">
        <f t="shared" si="104"/>
        <v>1.1145833334012423E-2</v>
      </c>
      <c r="AA235" s="10"/>
      <c r="AB235" s="10">
        <f t="shared" si="105"/>
        <v>0</v>
      </c>
      <c r="AC235" s="10">
        <f t="shared" si="106"/>
        <v>0</v>
      </c>
      <c r="AD235" s="10"/>
      <c r="AE235" s="10"/>
    </row>
    <row r="236" spans="1:31" s="3" customFormat="1" x14ac:dyDescent="0.4">
      <c r="A236" s="16" t="str">
        <f t="shared" si="125"/>
        <v>-</v>
      </c>
      <c r="B236" s="16" t="str">
        <f t="shared" si="126"/>
        <v>-</v>
      </c>
      <c r="C236" s="7">
        <v>15</v>
      </c>
      <c r="D236" s="2">
        <v>43438.65283564815</v>
      </c>
      <c r="E236" s="3" t="s">
        <v>1751</v>
      </c>
      <c r="F236" s="3">
        <v>24894</v>
      </c>
      <c r="G236" s="3" t="s">
        <v>95</v>
      </c>
      <c r="H236" s="3">
        <v>0</v>
      </c>
      <c r="I236" s="3">
        <v>83</v>
      </c>
      <c r="J236" s="3">
        <v>3</v>
      </c>
      <c r="K236" s="3">
        <v>1</v>
      </c>
      <c r="M236" s="2">
        <v>43438.656284722223</v>
      </c>
      <c r="N236" s="2">
        <v>43438.666701388887</v>
      </c>
      <c r="O236" s="3" t="s">
        <v>63</v>
      </c>
      <c r="P236" s="3" t="s">
        <v>64</v>
      </c>
      <c r="Q236" s="3" t="s">
        <v>26</v>
      </c>
      <c r="R236" s="3" t="s">
        <v>27</v>
      </c>
      <c r="S236" s="2">
        <v>43438.657696759263</v>
      </c>
      <c r="T236" s="2">
        <v>43438.657696759263</v>
      </c>
      <c r="U236" s="2">
        <v>43438.667256944442</v>
      </c>
      <c r="V236" s="2">
        <v>43438.667256944442</v>
      </c>
      <c r="X236" s="2">
        <f t="shared" si="102"/>
        <v>43438.65283564815</v>
      </c>
      <c r="Y236" s="33">
        <f t="shared" si="103"/>
        <v>1.0416666664241347E-2</v>
      </c>
      <c r="Z236" s="33">
        <f t="shared" si="104"/>
        <v>1.0416666664241347E-2</v>
      </c>
      <c r="AA236" s="10"/>
      <c r="AB236" s="10">
        <f t="shared" si="105"/>
        <v>0</v>
      </c>
      <c r="AC236" s="10">
        <f t="shared" si="106"/>
        <v>3.4490740727051161E-3</v>
      </c>
      <c r="AD236" s="30"/>
      <c r="AE236" s="30"/>
    </row>
    <row r="237" spans="1:31" s="3" customFormat="1" x14ac:dyDescent="0.4">
      <c r="A237" s="16" t="str">
        <f t="shared" si="125"/>
        <v>-</v>
      </c>
      <c r="B237" s="16" t="str">
        <f t="shared" si="126"/>
        <v>-</v>
      </c>
      <c r="C237" s="7">
        <v>15</v>
      </c>
      <c r="D237" s="2">
        <v>43438.653101851851</v>
      </c>
      <c r="E237" s="3" t="s">
        <v>1800</v>
      </c>
      <c r="F237" s="3">
        <v>24896</v>
      </c>
      <c r="G237" s="3" t="s">
        <v>95</v>
      </c>
      <c r="H237" s="3">
        <v>0</v>
      </c>
      <c r="I237" s="3">
        <v>529</v>
      </c>
      <c r="J237" s="3">
        <v>10</v>
      </c>
      <c r="K237" s="3">
        <v>1</v>
      </c>
      <c r="M237" s="2">
        <v>43438.662962962961</v>
      </c>
      <c r="N237" s="2">
        <v>43438.670416666668</v>
      </c>
      <c r="O237" s="3" t="s">
        <v>53</v>
      </c>
      <c r="P237" s="3" t="s">
        <v>54</v>
      </c>
      <c r="Q237" s="3" t="s">
        <v>46</v>
      </c>
      <c r="R237" s="3" t="s">
        <v>47</v>
      </c>
      <c r="S237" s="2">
        <v>43438.670439814814</v>
      </c>
      <c r="T237" s="2">
        <v>43438.670439814814</v>
      </c>
      <c r="U237" s="2">
        <v>43438.684525462966</v>
      </c>
      <c r="V237" s="2">
        <v>43438.684525462966</v>
      </c>
      <c r="X237" s="2">
        <f t="shared" si="102"/>
        <v>43438.653101851851</v>
      </c>
      <c r="Y237" s="33">
        <f t="shared" si="103"/>
        <v>7.4537037071422674E-3</v>
      </c>
      <c r="Z237" s="33">
        <f t="shared" si="104"/>
        <v>7.4537037071422674E-3</v>
      </c>
      <c r="AA237" s="10"/>
      <c r="AB237" s="10">
        <f t="shared" si="105"/>
        <v>0</v>
      </c>
      <c r="AC237" s="10">
        <f t="shared" si="106"/>
        <v>9.8611111097852699E-3</v>
      </c>
      <c r="AD237" s="30"/>
      <c r="AE237" s="30"/>
    </row>
    <row r="238" spans="1:31" s="7" customFormat="1" x14ac:dyDescent="0.4">
      <c r="A238" s="16" t="str">
        <f t="shared" ref="A238:A250" si="129">IF(W238&gt;0, "★", "-")</f>
        <v>-</v>
      </c>
      <c r="B238" s="16" t="str">
        <f t="shared" ref="B238:B250" si="130">IF(L238&gt;0, "☆", "-")</f>
        <v>-</v>
      </c>
      <c r="C238" s="7">
        <v>15</v>
      </c>
      <c r="D238" s="2">
        <v>43438.654386574075</v>
      </c>
      <c r="E238" s="3" t="s">
        <v>1801</v>
      </c>
      <c r="F238" s="3">
        <v>24897</v>
      </c>
      <c r="G238" s="3" t="s">
        <v>32</v>
      </c>
      <c r="H238" s="3">
        <v>1162</v>
      </c>
      <c r="I238" s="3">
        <v>609</v>
      </c>
      <c r="J238" s="3">
        <v>8</v>
      </c>
      <c r="K238" s="3">
        <v>1</v>
      </c>
      <c r="L238" s="3"/>
      <c r="M238" s="2">
        <v>43438.658067129632</v>
      </c>
      <c r="N238" s="2">
        <v>43438.662187499998</v>
      </c>
      <c r="O238" s="3" t="s">
        <v>39</v>
      </c>
      <c r="P238" s="3" t="s">
        <v>40</v>
      </c>
      <c r="Q238" s="3" t="s">
        <v>66</v>
      </c>
      <c r="R238" s="3" t="s">
        <v>67</v>
      </c>
      <c r="S238" s="2">
        <v>43438.660937499997</v>
      </c>
      <c r="T238" s="2">
        <v>43438.660937499997</v>
      </c>
      <c r="U238" s="2">
        <v>43438.666655092595</v>
      </c>
      <c r="V238" s="2">
        <v>43438.666655092595</v>
      </c>
      <c r="W238" s="3"/>
      <c r="X238" s="2">
        <f t="shared" si="102"/>
        <v>43438.654386574075</v>
      </c>
      <c r="Y238" s="33">
        <f t="shared" si="103"/>
        <v>4.1203703658538871E-3</v>
      </c>
      <c r="Z238" s="33">
        <f t="shared" si="104"/>
        <v>4.1203703658538871E-3</v>
      </c>
      <c r="AA238" s="10"/>
      <c r="AB238" s="10">
        <f t="shared" si="105"/>
        <v>0</v>
      </c>
      <c r="AC238" s="10">
        <f t="shared" si="106"/>
        <v>3.6805555573664606E-3</v>
      </c>
      <c r="AD238" s="10"/>
      <c r="AE238" s="10"/>
    </row>
    <row r="239" spans="1:31" s="7" customFormat="1" x14ac:dyDescent="0.4">
      <c r="A239" s="16" t="str">
        <f t="shared" si="129"/>
        <v>-</v>
      </c>
      <c r="B239" s="16" t="str">
        <f t="shared" si="130"/>
        <v>-</v>
      </c>
      <c r="C239" s="7">
        <v>15</v>
      </c>
      <c r="D239" s="2">
        <v>43438.655925925923</v>
      </c>
      <c r="E239" s="3" t="s">
        <v>1767</v>
      </c>
      <c r="F239" s="3">
        <v>24898</v>
      </c>
      <c r="G239" s="3" t="s">
        <v>32</v>
      </c>
      <c r="H239" s="3">
        <v>3945</v>
      </c>
      <c r="I239" s="3">
        <v>251</v>
      </c>
      <c r="J239" s="3">
        <v>2</v>
      </c>
      <c r="K239" s="3">
        <v>1</v>
      </c>
      <c r="L239" s="3"/>
      <c r="M239" s="2">
        <v>43438.657766203702</v>
      </c>
      <c r="N239" s="2">
        <v>43438.660810185182</v>
      </c>
      <c r="O239" s="3" t="s">
        <v>30</v>
      </c>
      <c r="P239" s="3" t="s">
        <v>31</v>
      </c>
      <c r="Q239" s="3" t="s">
        <v>24</v>
      </c>
      <c r="R239" s="3" t="s">
        <v>25</v>
      </c>
      <c r="S239" s="2">
        <v>43438.660196759258</v>
      </c>
      <c r="T239" s="2">
        <v>43438.660196759258</v>
      </c>
      <c r="U239" s="2">
        <v>43438.664201388892</v>
      </c>
      <c r="V239" s="2">
        <v>43438.664201388892</v>
      </c>
      <c r="W239" s="3"/>
      <c r="X239" s="2">
        <f t="shared" si="102"/>
        <v>43438.655925925923</v>
      </c>
      <c r="Y239" s="33">
        <f t="shared" si="103"/>
        <v>3.0439814800047316E-3</v>
      </c>
      <c r="Z239" s="33">
        <f t="shared" si="104"/>
        <v>3.0439814800047316E-3</v>
      </c>
      <c r="AA239" s="10"/>
      <c r="AB239" s="10">
        <f t="shared" si="105"/>
        <v>0</v>
      </c>
      <c r="AC239" s="10">
        <f t="shared" si="106"/>
        <v>1.8402777786832303E-3</v>
      </c>
      <c r="AD239" s="10"/>
      <c r="AE239" s="10"/>
    </row>
    <row r="240" spans="1:31" s="7" customFormat="1" x14ac:dyDescent="0.4">
      <c r="A240" s="16" t="str">
        <f>IF(W240&gt;0, "★", "-")</f>
        <v>-</v>
      </c>
      <c r="B240" s="16" t="str">
        <f>IF(L240&gt;0, "☆", "-")</f>
        <v>-</v>
      </c>
      <c r="C240" s="7">
        <v>15</v>
      </c>
      <c r="D240" s="2">
        <v>43438.657002314816</v>
      </c>
      <c r="E240" s="3" t="s">
        <v>1802</v>
      </c>
      <c r="F240" s="3">
        <v>24900</v>
      </c>
      <c r="G240" s="3" t="s">
        <v>32</v>
      </c>
      <c r="H240" s="3">
        <v>2530</v>
      </c>
      <c r="I240" s="3">
        <v>338</v>
      </c>
      <c r="J240" s="3">
        <v>9</v>
      </c>
      <c r="K240" s="3">
        <v>1</v>
      </c>
      <c r="L240" s="3"/>
      <c r="M240" s="2">
        <v>43438.660196759258</v>
      </c>
      <c r="N240" s="2">
        <v>43438.666030092594</v>
      </c>
      <c r="O240" s="3" t="s">
        <v>103</v>
      </c>
      <c r="P240" s="3" t="s">
        <v>19</v>
      </c>
      <c r="Q240" s="3" t="s">
        <v>41</v>
      </c>
      <c r="R240" s="3" t="s">
        <v>42</v>
      </c>
      <c r="S240" s="2">
        <v>43438.659791666665</v>
      </c>
      <c r="T240" s="2">
        <v>43438.659791666665</v>
      </c>
      <c r="U240" s="2">
        <v>43438.668981481482</v>
      </c>
      <c r="V240" s="2">
        <v>43438.668981481482</v>
      </c>
      <c r="W240" s="3"/>
      <c r="X240" s="2">
        <f t="shared" si="102"/>
        <v>43438.657002314816</v>
      </c>
      <c r="Y240" s="33">
        <f t="shared" si="103"/>
        <v>5.8333333363407291E-3</v>
      </c>
      <c r="Z240" s="33">
        <f t="shared" si="104"/>
        <v>5.8333333363407291E-3</v>
      </c>
      <c r="AA240" s="10"/>
      <c r="AB240" s="10">
        <f t="shared" si="105"/>
        <v>4.0509259270038456E-4</v>
      </c>
      <c r="AC240" s="10">
        <f t="shared" si="106"/>
        <v>3.1944444417604245E-3</v>
      </c>
      <c r="AD240" s="10"/>
      <c r="AE240" s="10"/>
    </row>
    <row r="241" spans="1:31" s="7" customFormat="1" x14ac:dyDescent="0.4">
      <c r="A241" s="16" t="str">
        <f>IF(W241&gt;0, "★", "-")</f>
        <v>-</v>
      </c>
      <c r="B241" s="16" t="str">
        <f>IF(L241&gt;0, "☆", "-")</f>
        <v>-</v>
      </c>
      <c r="C241" s="7">
        <v>15</v>
      </c>
      <c r="D241" s="2">
        <v>43438.657685185186</v>
      </c>
      <c r="E241" s="3" t="s">
        <v>1738</v>
      </c>
      <c r="F241" s="3">
        <v>24901</v>
      </c>
      <c r="G241" s="3" t="s">
        <v>97</v>
      </c>
      <c r="H241" s="3">
        <v>8289</v>
      </c>
      <c r="I241" s="3">
        <v>941</v>
      </c>
      <c r="J241" s="3">
        <v>1</v>
      </c>
      <c r="K241" s="3">
        <v>2</v>
      </c>
      <c r="L241" s="3"/>
      <c r="M241" s="2">
        <v>43438.662743055553</v>
      </c>
      <c r="N241" s="2">
        <v>43438.667615740742</v>
      </c>
      <c r="O241" s="3" t="s">
        <v>30</v>
      </c>
      <c r="P241" s="3" t="s">
        <v>31</v>
      </c>
      <c r="Q241" s="3" t="s">
        <v>75</v>
      </c>
      <c r="R241" s="3" t="s">
        <v>76</v>
      </c>
      <c r="S241" s="2">
        <v>43438.667268518519</v>
      </c>
      <c r="T241" s="2">
        <v>43438.667268518519</v>
      </c>
      <c r="U241" s="2">
        <v>43438.675243055557</v>
      </c>
      <c r="V241" s="2">
        <v>43438.675937499997</v>
      </c>
      <c r="W241" s="3"/>
      <c r="X241" s="2">
        <f t="shared" si="102"/>
        <v>43438.657685185186</v>
      </c>
      <c r="Y241" s="33">
        <f t="shared" si="103"/>
        <v>4.8726851891842671E-3</v>
      </c>
      <c r="Z241" s="33">
        <f t="shared" si="104"/>
        <v>9.7453703783685341E-3</v>
      </c>
      <c r="AA241" s="10"/>
      <c r="AB241" s="10">
        <f t="shared" si="105"/>
        <v>0</v>
      </c>
      <c r="AC241" s="10">
        <f t="shared" si="106"/>
        <v>5.057870366727002E-3</v>
      </c>
      <c r="AD241" s="10"/>
      <c r="AE241" s="10"/>
    </row>
    <row r="242" spans="1:31" s="7" customFormat="1" x14ac:dyDescent="0.4">
      <c r="A242" s="16" t="str">
        <f>IF(W242&gt;0, "★", "-")</f>
        <v>-</v>
      </c>
      <c r="B242" s="16" t="str">
        <f>IF(L242&gt;0, "☆", "-")</f>
        <v>-</v>
      </c>
      <c r="C242" s="7">
        <v>15</v>
      </c>
      <c r="D242" s="2">
        <v>43438.65898148148</v>
      </c>
      <c r="E242" s="3" t="s">
        <v>1803</v>
      </c>
      <c r="F242" s="3">
        <v>24902</v>
      </c>
      <c r="G242" s="3" t="s">
        <v>32</v>
      </c>
      <c r="H242" s="3">
        <v>5973</v>
      </c>
      <c r="I242" s="3">
        <v>814</v>
      </c>
      <c r="J242" s="3">
        <v>5</v>
      </c>
      <c r="K242" s="3">
        <v>1</v>
      </c>
      <c r="L242" s="3"/>
      <c r="M242" s="2">
        <v>43438.665717592594</v>
      </c>
      <c r="N242" s="2">
        <v>43438.669108796297</v>
      </c>
      <c r="O242" s="3" t="s">
        <v>22</v>
      </c>
      <c r="P242" s="3" t="s">
        <v>23</v>
      </c>
      <c r="Q242" s="3" t="s">
        <v>30</v>
      </c>
      <c r="R242" s="3" t="s">
        <v>31</v>
      </c>
      <c r="S242" s="2">
        <v>43438.670243055552</v>
      </c>
      <c r="T242" s="2">
        <v>43438.670243055552</v>
      </c>
      <c r="U242" s="2">
        <v>43438.677777777775</v>
      </c>
      <c r="V242" s="2">
        <v>43438.677777777775</v>
      </c>
      <c r="W242" s="3"/>
      <c r="X242" s="2">
        <f t="shared" si="102"/>
        <v>43438.65898148148</v>
      </c>
      <c r="Y242" s="33">
        <f t="shared" si="103"/>
        <v>3.3912037033587694E-3</v>
      </c>
      <c r="Z242" s="33">
        <f t="shared" si="104"/>
        <v>3.3912037033587694E-3</v>
      </c>
      <c r="AA242" s="10"/>
      <c r="AB242" s="10">
        <f t="shared" si="105"/>
        <v>0</v>
      </c>
      <c r="AC242" s="10">
        <f t="shared" si="106"/>
        <v>6.7361111141508445E-3</v>
      </c>
      <c r="AD242" s="10"/>
      <c r="AE242" s="10"/>
    </row>
    <row r="243" spans="1:31" s="7" customFormat="1" x14ac:dyDescent="0.4">
      <c r="A243" s="16" t="str">
        <f>IF(W243&gt;0, "★", "-")</f>
        <v>-</v>
      </c>
      <c r="B243" s="16" t="str">
        <f>IF(L243&gt;0, "☆", "-")</f>
        <v>-</v>
      </c>
      <c r="C243" s="7">
        <v>15</v>
      </c>
      <c r="D243" s="2">
        <v>43438.659224537034</v>
      </c>
      <c r="E243" s="3" t="s">
        <v>1744</v>
      </c>
      <c r="F243" s="3">
        <v>24903</v>
      </c>
      <c r="G243" s="3" t="s">
        <v>32</v>
      </c>
      <c r="H243" s="3">
        <v>7680</v>
      </c>
      <c r="I243" s="3">
        <v>393</v>
      </c>
      <c r="J243" s="3">
        <v>6</v>
      </c>
      <c r="K243" s="3">
        <v>1</v>
      </c>
      <c r="L243" s="3"/>
      <c r="M243" s="2">
        <v>43438.661886574075</v>
      </c>
      <c r="N243" s="2">
        <v>43438.679895833331</v>
      </c>
      <c r="O243" s="3" t="s">
        <v>77</v>
      </c>
      <c r="P243" s="3" t="s">
        <v>78</v>
      </c>
      <c r="Q243" s="3" t="s">
        <v>61</v>
      </c>
      <c r="R243" s="3" t="s">
        <v>62</v>
      </c>
      <c r="S243" s="2">
        <v>43438.663807870369</v>
      </c>
      <c r="T243" s="2">
        <v>43438.663807870369</v>
      </c>
      <c r="U243" s="2">
        <v>43438.677118055559</v>
      </c>
      <c r="V243" s="2">
        <v>43438.677118055559</v>
      </c>
      <c r="W243" s="3"/>
      <c r="X243" s="2">
        <f t="shared" si="102"/>
        <v>43438.659224537034</v>
      </c>
      <c r="Y243" s="33">
        <f t="shared" si="103"/>
        <v>1.8009259256359655E-2</v>
      </c>
      <c r="Z243" s="33">
        <f t="shared" si="104"/>
        <v>1.8009259256359655E-2</v>
      </c>
      <c r="AA243" s="10"/>
      <c r="AB243" s="10">
        <f t="shared" si="105"/>
        <v>0</v>
      </c>
      <c r="AC243" s="10">
        <f t="shared" si="106"/>
        <v>2.6620370408636518E-3</v>
      </c>
      <c r="AD243" s="10"/>
      <c r="AE243" s="10"/>
    </row>
    <row r="244" spans="1:31" s="7" customFormat="1" x14ac:dyDescent="0.4">
      <c r="A244" s="16" t="str">
        <f>IF(W244&gt;0, "★", "-")</f>
        <v>-</v>
      </c>
      <c r="B244" s="16" t="str">
        <f>IF(L244&gt;0, "☆", "-")</f>
        <v>-</v>
      </c>
      <c r="C244" s="7">
        <v>15</v>
      </c>
      <c r="D244" s="2">
        <v>43438.659641203703</v>
      </c>
      <c r="E244" s="3" t="s">
        <v>1703</v>
      </c>
      <c r="F244" s="3">
        <v>24904</v>
      </c>
      <c r="G244" s="3" t="s">
        <v>18</v>
      </c>
      <c r="H244" s="3">
        <v>6775</v>
      </c>
      <c r="I244" s="3">
        <v>340</v>
      </c>
      <c r="J244" s="3">
        <v>1</v>
      </c>
      <c r="K244" s="3">
        <v>1</v>
      </c>
      <c r="L244" s="3"/>
      <c r="M244" s="2">
        <v>43438.66300925926</v>
      </c>
      <c r="N244" s="2">
        <v>43438.665694444448</v>
      </c>
      <c r="O244" s="3" t="s">
        <v>30</v>
      </c>
      <c r="P244" s="3" t="s">
        <v>31</v>
      </c>
      <c r="Q244" s="3" t="s">
        <v>51</v>
      </c>
      <c r="R244" s="3" t="s">
        <v>52</v>
      </c>
      <c r="S244" s="2">
        <v>43438.667962962965</v>
      </c>
      <c r="T244" s="2">
        <v>43438.667962962965</v>
      </c>
      <c r="U244" s="2">
        <v>43438.672650462962</v>
      </c>
      <c r="V244" s="2">
        <v>43438.672650462962</v>
      </c>
      <c r="W244" s="3"/>
      <c r="X244" s="2">
        <f t="shared" si="102"/>
        <v>43438.659641203703</v>
      </c>
      <c r="Y244" s="33">
        <f t="shared" si="103"/>
        <v>2.6851851871469989E-3</v>
      </c>
      <c r="Z244" s="33">
        <f t="shared" si="104"/>
        <v>2.6851851871469989E-3</v>
      </c>
      <c r="AA244" s="10"/>
      <c r="AB244" s="10">
        <f t="shared" si="105"/>
        <v>0</v>
      </c>
      <c r="AC244" s="10">
        <f t="shared" si="106"/>
        <v>3.3680555570754223E-3</v>
      </c>
      <c r="AD244" s="10"/>
      <c r="AE244" s="10"/>
    </row>
    <row r="245" spans="1:31" s="7" customFormat="1" x14ac:dyDescent="0.4">
      <c r="A245" s="16" t="str">
        <f t="shared" si="129"/>
        <v>-</v>
      </c>
      <c r="B245" s="16" t="str">
        <f t="shared" si="130"/>
        <v>-</v>
      </c>
      <c r="C245" s="7">
        <v>15</v>
      </c>
      <c r="D245" s="2">
        <v>43438.660393518519</v>
      </c>
      <c r="E245" s="3" t="s">
        <v>1804</v>
      </c>
      <c r="F245" s="3">
        <v>24905</v>
      </c>
      <c r="G245" s="3" t="s">
        <v>110</v>
      </c>
      <c r="H245" s="3">
        <v>7586</v>
      </c>
      <c r="I245" s="3">
        <v>118</v>
      </c>
      <c r="J245" s="3">
        <v>7</v>
      </c>
      <c r="K245" s="3">
        <v>1</v>
      </c>
      <c r="L245" s="3"/>
      <c r="M245" s="2">
        <v>43438.664224537039</v>
      </c>
      <c r="N245" s="2">
        <v>43438.668611111112</v>
      </c>
      <c r="O245" s="3" t="s">
        <v>70</v>
      </c>
      <c r="P245" s="3" t="s">
        <v>105</v>
      </c>
      <c r="Q245" s="3" t="s">
        <v>48</v>
      </c>
      <c r="R245" s="3" t="s">
        <v>49</v>
      </c>
      <c r="S245" s="2">
        <v>43438.664513888885</v>
      </c>
      <c r="T245" s="2">
        <v>43438.664513888885</v>
      </c>
      <c r="U245" s="2">
        <v>43438.669768518521</v>
      </c>
      <c r="V245" s="2">
        <v>43438.669768518521</v>
      </c>
      <c r="W245" s="3"/>
      <c r="X245" s="2">
        <f t="shared" si="102"/>
        <v>43438.660393518519</v>
      </c>
      <c r="Y245" s="33">
        <f t="shared" si="103"/>
        <v>4.386574073578231E-3</v>
      </c>
      <c r="Z245" s="33">
        <f t="shared" si="104"/>
        <v>4.386574073578231E-3</v>
      </c>
      <c r="AA245" s="10"/>
      <c r="AB245" s="10">
        <f t="shared" si="105"/>
        <v>0</v>
      </c>
      <c r="AC245" s="10">
        <f t="shared" si="106"/>
        <v>3.8310185191221535E-3</v>
      </c>
      <c r="AD245" s="10"/>
      <c r="AE245" s="10"/>
    </row>
    <row r="246" spans="1:31" s="3" customFormat="1" x14ac:dyDescent="0.4">
      <c r="A246" s="16" t="str">
        <f t="shared" si="129"/>
        <v>-</v>
      </c>
      <c r="B246" s="16" t="str">
        <f t="shared" si="130"/>
        <v>-</v>
      </c>
      <c r="C246" s="7">
        <v>15</v>
      </c>
      <c r="D246" s="2">
        <v>43438.66097222222</v>
      </c>
      <c r="E246" s="3" t="s">
        <v>1781</v>
      </c>
      <c r="F246" s="3">
        <v>24907</v>
      </c>
      <c r="G246" s="3" t="s">
        <v>96</v>
      </c>
      <c r="H246" s="3">
        <v>0</v>
      </c>
      <c r="I246" s="3">
        <v>40</v>
      </c>
      <c r="J246" s="3">
        <v>8</v>
      </c>
      <c r="K246" s="3">
        <v>1</v>
      </c>
      <c r="M246" s="2">
        <v>43438.664699074077</v>
      </c>
      <c r="N246" s="2">
        <v>43438.672615740739</v>
      </c>
      <c r="O246" s="3" t="s">
        <v>55</v>
      </c>
      <c r="P246" s="3" t="s">
        <v>56</v>
      </c>
      <c r="Q246" s="3" t="s">
        <v>46</v>
      </c>
      <c r="R246" s="3" t="s">
        <v>47</v>
      </c>
      <c r="S246" s="2">
        <v>43438.665902777779</v>
      </c>
      <c r="T246" s="2">
        <v>43438.665983796294</v>
      </c>
      <c r="U246" s="2">
        <v>43438.677071759259</v>
      </c>
      <c r="V246" s="2">
        <v>43438.679872685185</v>
      </c>
      <c r="X246" s="2">
        <f t="shared" ref="X246:X307" si="131">IF(W246&gt;0,W246,D246)</f>
        <v>43438.66097222222</v>
      </c>
      <c r="Y246" s="33">
        <f t="shared" ref="Y246:Y307" si="132">N246-M246</f>
        <v>7.916666661913041E-3</v>
      </c>
      <c r="Z246" s="33">
        <f t="shared" ref="Z246:Z307" si="133">Y246*K246</f>
        <v>7.916666661913041E-3</v>
      </c>
      <c r="AA246" s="10"/>
      <c r="AB246" s="10">
        <f t="shared" si="105"/>
        <v>0</v>
      </c>
      <c r="AC246" s="10">
        <f t="shared" si="106"/>
        <v>3.7268518572091125E-3</v>
      </c>
      <c r="AD246" s="30"/>
      <c r="AE246" s="30"/>
    </row>
    <row r="247" spans="1:31" s="7" customFormat="1" x14ac:dyDescent="0.4">
      <c r="A247" s="16" t="str">
        <f t="shared" si="129"/>
        <v>-</v>
      </c>
      <c r="B247" s="16" t="str">
        <f t="shared" si="130"/>
        <v>-</v>
      </c>
      <c r="C247" s="7">
        <v>15</v>
      </c>
      <c r="D247" s="2">
        <v>43438.661493055559</v>
      </c>
      <c r="E247" s="3" t="s">
        <v>1502</v>
      </c>
      <c r="F247" s="3">
        <v>24908</v>
      </c>
      <c r="G247" s="3" t="s">
        <v>65</v>
      </c>
      <c r="H247" s="3">
        <v>7887</v>
      </c>
      <c r="I247" s="3">
        <v>318</v>
      </c>
      <c r="J247" s="3">
        <v>4</v>
      </c>
      <c r="K247" s="3">
        <v>1</v>
      </c>
      <c r="L247" s="3"/>
      <c r="M247" s="2">
        <v>43438.670046296298</v>
      </c>
      <c r="N247" s="2">
        <v>43438.675787037035</v>
      </c>
      <c r="O247" s="3" t="s">
        <v>22</v>
      </c>
      <c r="P247" s="3" t="s">
        <v>23</v>
      </c>
      <c r="Q247" s="3" t="s">
        <v>46</v>
      </c>
      <c r="R247" s="3" t="s">
        <v>47</v>
      </c>
      <c r="S247" s="2">
        <v>43438.674444444441</v>
      </c>
      <c r="T247" s="2">
        <v>43438.674444444441</v>
      </c>
      <c r="U247" s="2">
        <v>43438.680243055554</v>
      </c>
      <c r="V247" s="2">
        <v>43438.680243055554</v>
      </c>
      <c r="W247" s="3"/>
      <c r="X247" s="2">
        <f t="shared" si="131"/>
        <v>43438.661493055559</v>
      </c>
      <c r="Y247" s="33">
        <f t="shared" si="132"/>
        <v>5.7407407366554253E-3</v>
      </c>
      <c r="Z247" s="33">
        <f t="shared" si="133"/>
        <v>5.7407407366554253E-3</v>
      </c>
      <c r="AA247" s="10"/>
      <c r="AB247" s="10">
        <f t="shared" ref="AB247:AB309" si="134">IF(IF(A247="☆",L247-S247,M247-S247)&lt;0,0,IF(A247="☆",L247-S247,M247-S247))</f>
        <v>0</v>
      </c>
      <c r="AC247" s="10">
        <f t="shared" ref="AC247:AC309" si="135">IF(IF(B247="☆",(IF(L247&gt;S247,L247-X247,S247-X247)),M247-X247)&lt;0,0,IF(B247="☆",(IF(L247&gt;S247,L247-X247,S247-X247)),M247-X247))</f>
        <v>8.55324073927477E-3</v>
      </c>
      <c r="AD247" s="10"/>
      <c r="AE247" s="10"/>
    </row>
    <row r="248" spans="1:31" s="3" customFormat="1" x14ac:dyDescent="0.4">
      <c r="A248" s="16" t="str">
        <f t="shared" si="129"/>
        <v>-</v>
      </c>
      <c r="B248" s="16" t="str">
        <f t="shared" si="130"/>
        <v>-</v>
      </c>
      <c r="C248" s="7">
        <v>15</v>
      </c>
      <c r="D248" s="2">
        <v>43438.662997685184</v>
      </c>
      <c r="E248" s="3" t="s">
        <v>1806</v>
      </c>
      <c r="F248" s="3">
        <v>24909</v>
      </c>
      <c r="G248" s="3" t="s">
        <v>96</v>
      </c>
      <c r="H248" s="3">
        <v>0</v>
      </c>
      <c r="I248" s="3">
        <v>490</v>
      </c>
      <c r="J248" s="3">
        <v>15</v>
      </c>
      <c r="K248" s="3">
        <v>1</v>
      </c>
      <c r="M248" s="2">
        <v>43438.666550925926</v>
      </c>
      <c r="N248" s="2">
        <v>43438.6718287037</v>
      </c>
      <c r="O248" s="3" t="s">
        <v>48</v>
      </c>
      <c r="P248" s="3" t="s">
        <v>49</v>
      </c>
      <c r="Q248" s="3" t="s">
        <v>53</v>
      </c>
      <c r="R248" s="3" t="s">
        <v>54</v>
      </c>
      <c r="S248" s="2">
        <v>43438.66815972222</v>
      </c>
      <c r="T248" s="2">
        <v>43438.66815972222</v>
      </c>
      <c r="U248" s="2">
        <v>43438.672835648147</v>
      </c>
      <c r="V248" s="2">
        <v>43438.672835648147</v>
      </c>
      <c r="X248" s="2">
        <f t="shared" si="131"/>
        <v>43438.662997685184</v>
      </c>
      <c r="Y248" s="33">
        <f t="shared" si="132"/>
        <v>5.277777774608694E-3</v>
      </c>
      <c r="Z248" s="33">
        <f t="shared" si="133"/>
        <v>5.277777774608694E-3</v>
      </c>
      <c r="AA248" s="10"/>
      <c r="AB248" s="10">
        <f t="shared" si="134"/>
        <v>0</v>
      </c>
      <c r="AC248" s="10">
        <f t="shared" si="135"/>
        <v>3.5532407418941148E-3</v>
      </c>
      <c r="AD248" s="30"/>
      <c r="AE248" s="30"/>
    </row>
    <row r="249" spans="1:31" s="7" customFormat="1" x14ac:dyDescent="0.4">
      <c r="A249" s="16" t="str">
        <f t="shared" si="129"/>
        <v>-</v>
      </c>
      <c r="B249" s="16" t="str">
        <f t="shared" si="130"/>
        <v>-</v>
      </c>
      <c r="C249" s="7">
        <v>15</v>
      </c>
      <c r="D249" s="2">
        <v>43438.663206018522</v>
      </c>
      <c r="E249" s="3" t="s">
        <v>1807</v>
      </c>
      <c r="F249" s="3">
        <v>24910</v>
      </c>
      <c r="G249" s="3" t="s">
        <v>95</v>
      </c>
      <c r="H249" s="3">
        <v>0</v>
      </c>
      <c r="I249" s="3">
        <v>6</v>
      </c>
      <c r="J249" s="3">
        <v>9</v>
      </c>
      <c r="K249" s="3">
        <v>1</v>
      </c>
      <c r="L249" s="3"/>
      <c r="M249" s="2">
        <v>43438.673182870371</v>
      </c>
      <c r="N249" s="2">
        <v>43438.678842592592</v>
      </c>
      <c r="O249" s="3" t="s">
        <v>33</v>
      </c>
      <c r="P249" s="3" t="s">
        <v>34</v>
      </c>
      <c r="Q249" s="3" t="s">
        <v>48</v>
      </c>
      <c r="R249" s="3" t="s">
        <v>49</v>
      </c>
      <c r="S249" s="2">
        <v>43438.677662037036</v>
      </c>
      <c r="T249" s="2">
        <v>43438.677662037036</v>
      </c>
      <c r="U249" s="2">
        <v>43438.686180555553</v>
      </c>
      <c r="V249" s="2">
        <v>43438.686180555553</v>
      </c>
      <c r="W249" s="3"/>
      <c r="X249" s="2">
        <f t="shared" si="131"/>
        <v>43438.663206018522</v>
      </c>
      <c r="Y249" s="33">
        <f t="shared" si="132"/>
        <v>5.6597222210257314E-3</v>
      </c>
      <c r="Z249" s="33">
        <f t="shared" si="133"/>
        <v>5.6597222210257314E-3</v>
      </c>
      <c r="AA249" s="10"/>
      <c r="AB249" s="10">
        <f t="shared" si="134"/>
        <v>0</v>
      </c>
      <c r="AC249" s="10">
        <f t="shared" si="135"/>
        <v>9.9768518484779634E-3</v>
      </c>
      <c r="AD249" s="10"/>
      <c r="AE249" s="10"/>
    </row>
    <row r="250" spans="1:31" s="3" customFormat="1" x14ac:dyDescent="0.4">
      <c r="A250" s="16" t="str">
        <f t="shared" si="129"/>
        <v>-</v>
      </c>
      <c r="B250" s="16" t="str">
        <f t="shared" si="130"/>
        <v>-</v>
      </c>
      <c r="C250" s="7">
        <v>15</v>
      </c>
      <c r="D250" s="2">
        <v>43438.664074074077</v>
      </c>
      <c r="E250" s="3" t="s">
        <v>1525</v>
      </c>
      <c r="F250" s="3">
        <v>24912</v>
      </c>
      <c r="G250" s="3" t="s">
        <v>32</v>
      </c>
      <c r="H250" s="3">
        <v>1228</v>
      </c>
      <c r="I250" s="3">
        <v>593</v>
      </c>
      <c r="J250" s="3">
        <v>8</v>
      </c>
      <c r="K250" s="3">
        <v>2</v>
      </c>
      <c r="M250" s="2">
        <v>43438.670092592591</v>
      </c>
      <c r="N250" s="2">
        <v>43438.675381944442</v>
      </c>
      <c r="O250" s="3" t="s">
        <v>24</v>
      </c>
      <c r="P250" s="3" t="s">
        <v>25</v>
      </c>
      <c r="Q250" s="3" t="s">
        <v>103</v>
      </c>
      <c r="R250" s="3" t="s">
        <v>19</v>
      </c>
      <c r="S250" s="2">
        <v>43438.672743055555</v>
      </c>
      <c r="T250" s="2">
        <v>43438.672743055555</v>
      </c>
      <c r="U250" s="2">
        <v>43438.683657407404</v>
      </c>
      <c r="V250" s="2">
        <v>43438.683657407404</v>
      </c>
      <c r="X250" s="2">
        <f t="shared" si="131"/>
        <v>43438.664074074077</v>
      </c>
      <c r="Y250" s="33">
        <f t="shared" si="132"/>
        <v>5.2893518513883464E-3</v>
      </c>
      <c r="Z250" s="33">
        <f t="shared" si="133"/>
        <v>1.0578703702776693E-2</v>
      </c>
      <c r="AA250" s="10"/>
      <c r="AB250" s="10">
        <f t="shared" si="134"/>
        <v>0</v>
      </c>
      <c r="AC250" s="10">
        <f t="shared" si="135"/>
        <v>6.018518513883464E-3</v>
      </c>
      <c r="AD250" s="30"/>
      <c r="AE250" s="30"/>
    </row>
    <row r="251" spans="1:31" s="3" customFormat="1" x14ac:dyDescent="0.4">
      <c r="A251" s="16" t="str">
        <f t="shared" si="125"/>
        <v>-</v>
      </c>
      <c r="B251" s="16" t="str">
        <f t="shared" si="126"/>
        <v>-</v>
      </c>
      <c r="C251" s="7">
        <v>15</v>
      </c>
      <c r="D251" s="2">
        <v>43438.664120370369</v>
      </c>
      <c r="E251" s="3" t="s">
        <v>1808</v>
      </c>
      <c r="F251" s="3">
        <v>24913</v>
      </c>
      <c r="G251" s="3" t="s">
        <v>96</v>
      </c>
      <c r="H251" s="3">
        <v>0</v>
      </c>
      <c r="I251" s="3">
        <v>186</v>
      </c>
      <c r="J251" s="3">
        <v>6</v>
      </c>
      <c r="K251" s="3">
        <v>3</v>
      </c>
      <c r="M251" s="2">
        <v>43438.666250000002</v>
      </c>
      <c r="N251" s="2">
        <v>43438.671215277776</v>
      </c>
      <c r="O251" s="3" t="s">
        <v>66</v>
      </c>
      <c r="P251" s="3" t="s">
        <v>67</v>
      </c>
      <c r="Q251" s="3" t="s">
        <v>30</v>
      </c>
      <c r="R251" s="3" t="s">
        <v>31</v>
      </c>
      <c r="S251" s="2">
        <v>43438.667002314818</v>
      </c>
      <c r="T251" s="2">
        <v>43438.667002314818</v>
      </c>
      <c r="U251" s="2">
        <v>43438.674849537034</v>
      </c>
      <c r="V251" s="2">
        <v>43438.674849537034</v>
      </c>
      <c r="X251" s="2">
        <f t="shared" si="131"/>
        <v>43438.664120370369</v>
      </c>
      <c r="Y251" s="33">
        <f t="shared" si="132"/>
        <v>4.9652777743176557E-3</v>
      </c>
      <c r="Z251" s="33">
        <f t="shared" si="133"/>
        <v>1.4895833322952967E-2</v>
      </c>
      <c r="AA251" s="10"/>
      <c r="AB251" s="10">
        <f t="shared" si="134"/>
        <v>0</v>
      </c>
      <c r="AC251" s="10">
        <f t="shared" si="135"/>
        <v>2.1296296326909214E-3</v>
      </c>
      <c r="AD251" s="30"/>
      <c r="AE251" s="30"/>
    </row>
    <row r="252" spans="1:31" s="3" customFormat="1" x14ac:dyDescent="0.4">
      <c r="A252" s="16" t="str">
        <f t="shared" si="125"/>
        <v>-</v>
      </c>
      <c r="B252" s="16" t="str">
        <f t="shared" si="126"/>
        <v>-</v>
      </c>
      <c r="C252" s="7">
        <v>15</v>
      </c>
      <c r="D252" s="2">
        <v>43438.665208333332</v>
      </c>
      <c r="E252" s="3" t="s">
        <v>1809</v>
      </c>
      <c r="F252" s="3">
        <v>24917</v>
      </c>
      <c r="G252" s="3" t="s">
        <v>110</v>
      </c>
      <c r="H252" s="3">
        <v>5455</v>
      </c>
      <c r="I252" s="3">
        <v>306</v>
      </c>
      <c r="J252" s="3">
        <v>7</v>
      </c>
      <c r="K252" s="3">
        <v>1</v>
      </c>
      <c r="M252" s="2">
        <v>43438.67260416667</v>
      </c>
      <c r="N252" s="2">
        <v>43438.689016203702</v>
      </c>
      <c r="O252" s="3" t="s">
        <v>43</v>
      </c>
      <c r="P252" s="3" t="s">
        <v>89</v>
      </c>
      <c r="Q252" s="3" t="s">
        <v>30</v>
      </c>
      <c r="R252" s="3" t="s">
        <v>31</v>
      </c>
      <c r="S252" s="2">
        <v>43438.672175925924</v>
      </c>
      <c r="T252" s="2">
        <v>43438.672951388886</v>
      </c>
      <c r="U252" s="2">
        <v>43438.681585648148</v>
      </c>
      <c r="V252" s="2">
        <v>43438.688761574071</v>
      </c>
      <c r="X252" s="2">
        <f t="shared" si="131"/>
        <v>43438.665208333332</v>
      </c>
      <c r="Y252" s="33">
        <f t="shared" si="132"/>
        <v>1.6412037031841464E-2</v>
      </c>
      <c r="Z252" s="33">
        <f t="shared" si="133"/>
        <v>1.6412037031841464E-2</v>
      </c>
      <c r="AA252" s="10"/>
      <c r="AB252" s="10">
        <f t="shared" si="134"/>
        <v>4.2824074625968933E-4</v>
      </c>
      <c r="AC252" s="10">
        <f t="shared" si="135"/>
        <v>7.3958333377959207E-3</v>
      </c>
      <c r="AD252" s="30"/>
      <c r="AE252" s="30"/>
    </row>
    <row r="253" spans="1:31" s="3" customFormat="1" x14ac:dyDescent="0.4">
      <c r="A253" s="16" t="str">
        <f t="shared" si="125"/>
        <v>-</v>
      </c>
      <c r="B253" s="16" t="str">
        <f t="shared" si="126"/>
        <v>-</v>
      </c>
      <c r="C253" s="7">
        <v>15</v>
      </c>
      <c r="D253" s="2">
        <v>43438.666238425925</v>
      </c>
      <c r="E253" s="3" t="s">
        <v>1757</v>
      </c>
      <c r="F253" s="3">
        <v>24920</v>
      </c>
      <c r="G253" s="3" t="s">
        <v>18</v>
      </c>
      <c r="H253" s="3">
        <v>3975</v>
      </c>
      <c r="I253" s="3">
        <v>32</v>
      </c>
      <c r="J253" s="3">
        <v>1</v>
      </c>
      <c r="K253" s="3">
        <v>2</v>
      </c>
      <c r="M253" s="2">
        <v>43438.667800925927</v>
      </c>
      <c r="N253" s="2">
        <v>43438.677129629628</v>
      </c>
      <c r="O253" s="3" t="s">
        <v>75</v>
      </c>
      <c r="P253" s="3" t="s">
        <v>76</v>
      </c>
      <c r="Q253" s="3" t="s">
        <v>26</v>
      </c>
      <c r="R253" s="3" t="s">
        <v>27</v>
      </c>
      <c r="S253" s="2">
        <v>43438.669525462959</v>
      </c>
      <c r="T253" s="2">
        <v>43438.669525462959</v>
      </c>
      <c r="U253" s="2">
        <v>43438.678287037037</v>
      </c>
      <c r="V253" s="2">
        <v>43438.678287037037</v>
      </c>
      <c r="X253" s="2">
        <f t="shared" si="131"/>
        <v>43438.666238425925</v>
      </c>
      <c r="Y253" s="33">
        <f t="shared" si="132"/>
        <v>9.3287037016125396E-3</v>
      </c>
      <c r="Z253" s="33">
        <f t="shared" si="133"/>
        <v>1.8657407403225079E-2</v>
      </c>
      <c r="AA253" s="10"/>
      <c r="AB253" s="10">
        <f t="shared" si="134"/>
        <v>0</v>
      </c>
      <c r="AC253" s="10">
        <f t="shared" si="135"/>
        <v>1.5625000014551915E-3</v>
      </c>
      <c r="AD253" s="30"/>
      <c r="AE253" s="30"/>
    </row>
    <row r="254" spans="1:31" s="7" customFormat="1" x14ac:dyDescent="0.4">
      <c r="A254" s="16" t="str">
        <f t="shared" ref="A254:A273" si="136">IF(W254&gt;0, "★", "-")</f>
        <v>-</v>
      </c>
      <c r="B254" s="16" t="str">
        <f t="shared" ref="B254:B273" si="137">IF(L254&gt;0, "☆", "-")</f>
        <v>-</v>
      </c>
      <c r="C254" s="7">
        <v>15</v>
      </c>
      <c r="D254" s="2">
        <v>43438.666365740741</v>
      </c>
      <c r="E254" s="3" t="s">
        <v>1790</v>
      </c>
      <c r="F254" s="3">
        <v>24921</v>
      </c>
      <c r="G254" s="3" t="s">
        <v>95</v>
      </c>
      <c r="H254" s="3">
        <v>0</v>
      </c>
      <c r="I254" s="3">
        <v>882</v>
      </c>
      <c r="J254" s="3">
        <v>15</v>
      </c>
      <c r="K254" s="3">
        <v>4</v>
      </c>
      <c r="L254" s="3"/>
      <c r="M254" s="2">
        <v>43438.676562499997</v>
      </c>
      <c r="N254" s="2">
        <v>43438.685879629629</v>
      </c>
      <c r="O254" s="3" t="s">
        <v>59</v>
      </c>
      <c r="P254" s="3" t="s">
        <v>60</v>
      </c>
      <c r="Q254" s="3" t="s">
        <v>61</v>
      </c>
      <c r="R254" s="3" t="s">
        <v>62</v>
      </c>
      <c r="S254" s="2">
        <v>43438.675891203704</v>
      </c>
      <c r="T254" s="2">
        <v>43438.675891203704</v>
      </c>
      <c r="U254" s="2">
        <v>43438.692847222221</v>
      </c>
      <c r="V254" s="2">
        <v>43438.692847222221</v>
      </c>
      <c r="W254" s="3"/>
      <c r="X254" s="2">
        <f t="shared" si="131"/>
        <v>43438.666365740741</v>
      </c>
      <c r="Y254" s="33">
        <f t="shared" si="132"/>
        <v>9.3171296321088448E-3</v>
      </c>
      <c r="Z254" s="33">
        <f t="shared" si="133"/>
        <v>3.7268518528435379E-2</v>
      </c>
      <c r="AA254" s="10"/>
      <c r="AB254" s="10">
        <f t="shared" si="134"/>
        <v>6.7129629314877093E-4</v>
      </c>
      <c r="AC254" s="10">
        <f t="shared" si="135"/>
        <v>1.0196759256359655E-2</v>
      </c>
      <c r="AD254" s="10"/>
      <c r="AE254" s="10"/>
    </row>
    <row r="255" spans="1:31" s="7" customFormat="1" x14ac:dyDescent="0.4">
      <c r="A255" s="16" t="str">
        <f t="shared" ref="A255:A270" si="138">IF(W255&gt;0, "★", "-")</f>
        <v>-</v>
      </c>
      <c r="B255" s="16" t="str">
        <f t="shared" ref="B255:B270" si="139">IF(L255&gt;0, "☆", "-")</f>
        <v>☆</v>
      </c>
      <c r="C255" s="7">
        <v>15</v>
      </c>
      <c r="D255" s="2">
        <v>43438.62605324074</v>
      </c>
      <c r="E255" s="3" t="s">
        <v>1783</v>
      </c>
      <c r="F255" s="3">
        <v>24864</v>
      </c>
      <c r="G255" s="3" t="s">
        <v>32</v>
      </c>
      <c r="H255" s="3">
        <v>2082</v>
      </c>
      <c r="I255" s="3">
        <v>890</v>
      </c>
      <c r="J255" s="3">
        <v>1</v>
      </c>
      <c r="K255" s="3">
        <v>3</v>
      </c>
      <c r="L255" s="2">
        <v>43438.62940972222</v>
      </c>
      <c r="M255" s="3"/>
      <c r="N255" s="3"/>
      <c r="O255" s="3" t="s">
        <v>36</v>
      </c>
      <c r="P255" s="3" t="s">
        <v>37</v>
      </c>
      <c r="Q255" s="3" t="s">
        <v>30</v>
      </c>
      <c r="R255" s="3" t="s">
        <v>31</v>
      </c>
      <c r="S255" s="2">
        <v>43438.643252314818</v>
      </c>
      <c r="T255" s="3"/>
      <c r="U255" s="2">
        <v>43438.649722222224</v>
      </c>
      <c r="V255" s="3"/>
      <c r="W255" s="3"/>
      <c r="X255" s="2">
        <f t="shared" ref="X255:X270" si="140">IF(W255&gt;0,W255,D255)</f>
        <v>43438.62605324074</v>
      </c>
      <c r="Y255" s="33">
        <f t="shared" ref="Y255:Y270" si="141">N255-M255</f>
        <v>0</v>
      </c>
      <c r="Z255" s="33">
        <f t="shared" ref="Z255:Z270" si="142">Y255*K255</f>
        <v>0</v>
      </c>
      <c r="AA255" s="10"/>
      <c r="AB255" s="10">
        <f t="shared" ref="AB255:AB270" si="143">IF(IF(A255="☆",L255-S255,M255-S255)&lt;0,0,IF(A255="☆",L255-S255,M255-S255))</f>
        <v>0</v>
      </c>
      <c r="AC255" s="10">
        <f t="shared" ref="AC255:AC262" si="144">IF(IF(B255="☆",(IF(L255&gt;S255,L255-X255,S255-X255)),M255-X255)&lt;0,0,IF(B255="☆",(IF(L255&gt;S255,L255-X255,S255-X255)),M255-X255))</f>
        <v>1.7199074078234844E-2</v>
      </c>
      <c r="AD255" s="10"/>
      <c r="AE255" s="10"/>
    </row>
    <row r="256" spans="1:31" s="7" customFormat="1" x14ac:dyDescent="0.4">
      <c r="A256" s="16" t="str">
        <f t="shared" si="138"/>
        <v>-</v>
      </c>
      <c r="B256" s="16" t="str">
        <f t="shared" si="139"/>
        <v>☆</v>
      </c>
      <c r="C256" s="7">
        <v>15</v>
      </c>
      <c r="D256" s="2">
        <v>43438.626747685186</v>
      </c>
      <c r="E256" s="3" t="s">
        <v>1735</v>
      </c>
      <c r="F256" s="3">
        <v>24865</v>
      </c>
      <c r="G256" s="3" t="s">
        <v>32</v>
      </c>
      <c r="H256" s="3">
        <v>1706</v>
      </c>
      <c r="I256" s="3">
        <v>141</v>
      </c>
      <c r="J256" s="3">
        <v>13</v>
      </c>
      <c r="K256" s="3">
        <v>1</v>
      </c>
      <c r="L256" s="2">
        <v>43438.626886574071</v>
      </c>
      <c r="M256" s="3"/>
      <c r="N256" s="3"/>
      <c r="O256" s="3" t="s">
        <v>20</v>
      </c>
      <c r="P256" s="3" t="s">
        <v>21</v>
      </c>
      <c r="Q256" s="3" t="s">
        <v>63</v>
      </c>
      <c r="R256" s="3" t="s">
        <v>64</v>
      </c>
      <c r="S256" s="2">
        <v>43438.642997685187</v>
      </c>
      <c r="T256" s="3"/>
      <c r="U256" s="2">
        <v>43438.652361111112</v>
      </c>
      <c r="V256" s="3"/>
      <c r="W256" s="3"/>
      <c r="X256" s="2">
        <f t="shared" si="140"/>
        <v>43438.626747685186</v>
      </c>
      <c r="Y256" s="33">
        <f t="shared" si="141"/>
        <v>0</v>
      </c>
      <c r="Z256" s="33">
        <f t="shared" si="142"/>
        <v>0</v>
      </c>
      <c r="AA256" s="10"/>
      <c r="AB256" s="10">
        <f t="shared" si="143"/>
        <v>0</v>
      </c>
      <c r="AC256" s="10">
        <f t="shared" si="144"/>
        <v>1.6250000000582077E-2</v>
      </c>
      <c r="AD256" s="10"/>
      <c r="AE256" s="10"/>
    </row>
    <row r="257" spans="1:33" s="7" customFormat="1" x14ac:dyDescent="0.4">
      <c r="A257" s="16" t="str">
        <f t="shared" si="138"/>
        <v>★</v>
      </c>
      <c r="B257" s="16" t="str">
        <f t="shared" si="139"/>
        <v>☆</v>
      </c>
      <c r="C257" s="7">
        <v>15</v>
      </c>
      <c r="D257" s="2">
        <v>43438.638206018521</v>
      </c>
      <c r="E257" s="3" t="s">
        <v>1395</v>
      </c>
      <c r="F257" s="3">
        <v>24874</v>
      </c>
      <c r="G257" s="3" t="s">
        <v>110</v>
      </c>
      <c r="H257" s="3">
        <v>3394</v>
      </c>
      <c r="I257" s="3">
        <v>591</v>
      </c>
      <c r="J257" s="3">
        <v>15</v>
      </c>
      <c r="K257" s="3">
        <v>1</v>
      </c>
      <c r="L257" s="2">
        <v>43438.639305555553</v>
      </c>
      <c r="M257" s="3"/>
      <c r="N257" s="3"/>
      <c r="O257" s="3" t="s">
        <v>24</v>
      </c>
      <c r="P257" s="3" t="s">
        <v>25</v>
      </c>
      <c r="Q257" s="3" t="s">
        <v>53</v>
      </c>
      <c r="R257" s="3" t="s">
        <v>54</v>
      </c>
      <c r="S257" s="2">
        <v>43438.645138888889</v>
      </c>
      <c r="T257" s="3"/>
      <c r="U257" s="2">
        <v>43438.667534722219</v>
      </c>
      <c r="V257" s="3"/>
      <c r="W257" s="2">
        <v>43438.645138888889</v>
      </c>
      <c r="X257" s="2">
        <f t="shared" si="140"/>
        <v>43438.645138888889</v>
      </c>
      <c r="Y257" s="33">
        <f t="shared" si="141"/>
        <v>0</v>
      </c>
      <c r="Z257" s="33">
        <f t="shared" si="142"/>
        <v>0</v>
      </c>
      <c r="AA257" s="10"/>
      <c r="AB257" s="10">
        <f t="shared" si="143"/>
        <v>0</v>
      </c>
      <c r="AC257" s="10">
        <f t="shared" si="144"/>
        <v>0</v>
      </c>
      <c r="AD257" s="10"/>
      <c r="AE257" s="10"/>
    </row>
    <row r="258" spans="1:33" s="7" customFormat="1" x14ac:dyDescent="0.4">
      <c r="A258" s="16" t="str">
        <f t="shared" si="138"/>
        <v>★</v>
      </c>
      <c r="B258" s="16" t="str">
        <f t="shared" si="139"/>
        <v>☆</v>
      </c>
      <c r="C258" s="7">
        <v>15</v>
      </c>
      <c r="D258" s="2">
        <v>43438.64261574074</v>
      </c>
      <c r="E258" s="3" t="s">
        <v>1790</v>
      </c>
      <c r="F258" s="3">
        <v>24878</v>
      </c>
      <c r="G258" s="3" t="s">
        <v>95</v>
      </c>
      <c r="H258" s="3">
        <v>0</v>
      </c>
      <c r="I258" s="3">
        <v>675</v>
      </c>
      <c r="J258" s="3">
        <v>15</v>
      </c>
      <c r="K258" s="3">
        <v>4</v>
      </c>
      <c r="L258" s="2">
        <v>43438.661689814813</v>
      </c>
      <c r="M258" s="3"/>
      <c r="N258" s="3"/>
      <c r="O258" s="3" t="s">
        <v>59</v>
      </c>
      <c r="P258" s="3" t="s">
        <v>60</v>
      </c>
      <c r="Q258" s="3" t="s">
        <v>61</v>
      </c>
      <c r="R258" s="3" t="s">
        <v>62</v>
      </c>
      <c r="S258" s="2">
        <v>43438.659872685188</v>
      </c>
      <c r="T258" s="3"/>
      <c r="U258" s="2">
        <v>43438.676828703705</v>
      </c>
      <c r="V258" s="3"/>
      <c r="W258" s="2">
        <v>43438.649108796293</v>
      </c>
      <c r="X258" s="2">
        <f t="shared" si="140"/>
        <v>43438.649108796293</v>
      </c>
      <c r="Y258" s="33">
        <f t="shared" si="141"/>
        <v>0</v>
      </c>
      <c r="Z258" s="33">
        <f t="shared" si="142"/>
        <v>0</v>
      </c>
      <c r="AA258" s="10"/>
      <c r="AB258" s="10">
        <f t="shared" si="143"/>
        <v>0</v>
      </c>
      <c r="AC258" s="10">
        <f t="shared" si="144"/>
        <v>1.2581018519995268E-2</v>
      </c>
      <c r="AD258" s="10"/>
      <c r="AE258" s="10"/>
    </row>
    <row r="259" spans="1:33" s="7" customFormat="1" x14ac:dyDescent="0.4">
      <c r="A259" s="16" t="str">
        <f t="shared" si="138"/>
        <v>-</v>
      </c>
      <c r="B259" s="16" t="str">
        <f t="shared" si="139"/>
        <v>☆</v>
      </c>
      <c r="C259" s="7">
        <v>15</v>
      </c>
      <c r="D259" s="2">
        <v>43438.643657407411</v>
      </c>
      <c r="E259" s="3" t="s">
        <v>1791</v>
      </c>
      <c r="F259" s="3">
        <v>24879</v>
      </c>
      <c r="G259" s="3" t="s">
        <v>96</v>
      </c>
      <c r="H259" s="3">
        <v>0</v>
      </c>
      <c r="I259" s="3">
        <v>223</v>
      </c>
      <c r="J259" s="3">
        <v>13</v>
      </c>
      <c r="K259" s="3">
        <v>1</v>
      </c>
      <c r="L259" s="2">
        <v>43438.644930555558</v>
      </c>
      <c r="M259" s="3"/>
      <c r="N259" s="3"/>
      <c r="O259" s="3" t="s">
        <v>44</v>
      </c>
      <c r="P259" s="3" t="s">
        <v>45</v>
      </c>
      <c r="Q259" s="3" t="s">
        <v>66</v>
      </c>
      <c r="R259" s="3" t="s">
        <v>67</v>
      </c>
      <c r="S259" s="2">
        <v>43438.65011574074</v>
      </c>
      <c r="T259" s="3"/>
      <c r="U259" s="2">
        <v>43438.654953703706</v>
      </c>
      <c r="V259" s="3"/>
      <c r="W259" s="3"/>
      <c r="X259" s="2">
        <f t="shared" si="140"/>
        <v>43438.643657407411</v>
      </c>
      <c r="Y259" s="33">
        <f t="shared" si="141"/>
        <v>0</v>
      </c>
      <c r="Z259" s="33">
        <f t="shared" si="142"/>
        <v>0</v>
      </c>
      <c r="AA259" s="10"/>
      <c r="AB259" s="10">
        <f t="shared" si="143"/>
        <v>0</v>
      </c>
      <c r="AC259" s="10">
        <f t="shared" si="144"/>
        <v>6.4583333296468481E-3</v>
      </c>
      <c r="AD259" s="10"/>
      <c r="AE259" s="10"/>
    </row>
    <row r="260" spans="1:33" s="7" customFormat="1" x14ac:dyDescent="0.4">
      <c r="A260" s="16" t="str">
        <f t="shared" si="138"/>
        <v>-</v>
      </c>
      <c r="B260" s="16" t="str">
        <f t="shared" si="139"/>
        <v>☆</v>
      </c>
      <c r="C260" s="7">
        <v>15</v>
      </c>
      <c r="D260" s="2">
        <v>43438.645682870374</v>
      </c>
      <c r="E260" s="3" t="s">
        <v>1717</v>
      </c>
      <c r="F260" s="3">
        <v>24883</v>
      </c>
      <c r="G260" s="3" t="s">
        <v>96</v>
      </c>
      <c r="H260" s="3">
        <v>0</v>
      </c>
      <c r="I260" s="3">
        <v>104</v>
      </c>
      <c r="J260" s="3">
        <v>7</v>
      </c>
      <c r="K260" s="3">
        <v>1</v>
      </c>
      <c r="L260" s="2">
        <v>43438.647534722222</v>
      </c>
      <c r="M260" s="3"/>
      <c r="N260" s="3"/>
      <c r="O260" s="3" t="s">
        <v>46</v>
      </c>
      <c r="P260" s="3" t="s">
        <v>47</v>
      </c>
      <c r="Q260" s="3" t="s">
        <v>20</v>
      </c>
      <c r="R260" s="3" t="s">
        <v>21</v>
      </c>
      <c r="S260" s="2">
        <v>43438.649513888886</v>
      </c>
      <c r="T260" s="3"/>
      <c r="U260" s="2">
        <v>43438.657858796294</v>
      </c>
      <c r="V260" s="3"/>
      <c r="W260" s="3"/>
      <c r="X260" s="2">
        <f t="shared" si="140"/>
        <v>43438.645682870374</v>
      </c>
      <c r="Y260" s="33">
        <f t="shared" si="141"/>
        <v>0</v>
      </c>
      <c r="Z260" s="33">
        <f t="shared" si="142"/>
        <v>0</v>
      </c>
      <c r="AA260" s="10"/>
      <c r="AB260" s="10">
        <f t="shared" si="143"/>
        <v>0</v>
      </c>
      <c r="AC260" s="10">
        <f t="shared" si="144"/>
        <v>3.8310185118461959E-3</v>
      </c>
      <c r="AD260" s="10"/>
      <c r="AE260" s="10"/>
    </row>
    <row r="261" spans="1:33" s="7" customFormat="1" x14ac:dyDescent="0.4">
      <c r="A261" s="16" t="str">
        <f t="shared" si="138"/>
        <v>-</v>
      </c>
      <c r="B261" s="16" t="str">
        <f t="shared" si="139"/>
        <v>☆</v>
      </c>
      <c r="C261" s="7">
        <v>15</v>
      </c>
      <c r="D261" s="2">
        <v>43438.647870370369</v>
      </c>
      <c r="E261" s="3" t="s">
        <v>1718</v>
      </c>
      <c r="F261" s="3">
        <v>24885</v>
      </c>
      <c r="G261" s="3" t="s">
        <v>95</v>
      </c>
      <c r="H261" s="3">
        <v>0</v>
      </c>
      <c r="I261" s="3">
        <v>780</v>
      </c>
      <c r="J261" s="3">
        <v>8</v>
      </c>
      <c r="K261" s="3">
        <v>1</v>
      </c>
      <c r="L261" s="2">
        <v>43438.648425925923</v>
      </c>
      <c r="M261" s="3"/>
      <c r="N261" s="3"/>
      <c r="O261" s="3" t="s">
        <v>46</v>
      </c>
      <c r="P261" s="3" t="s">
        <v>47</v>
      </c>
      <c r="Q261" s="3" t="s">
        <v>20</v>
      </c>
      <c r="R261" s="3" t="s">
        <v>21</v>
      </c>
      <c r="S261" s="2">
        <v>43438.652974537035</v>
      </c>
      <c r="T261" s="3"/>
      <c r="U261" s="2">
        <v>43438.661319444444</v>
      </c>
      <c r="V261" s="3"/>
      <c r="W261" s="3"/>
      <c r="X261" s="2">
        <f t="shared" si="140"/>
        <v>43438.647870370369</v>
      </c>
      <c r="Y261" s="33">
        <f t="shared" si="141"/>
        <v>0</v>
      </c>
      <c r="Z261" s="33">
        <f t="shared" si="142"/>
        <v>0</v>
      </c>
      <c r="AA261" s="10"/>
      <c r="AB261" s="10">
        <f t="shared" si="143"/>
        <v>0</v>
      </c>
      <c r="AC261" s="10">
        <f t="shared" si="144"/>
        <v>5.1041666665696539E-3</v>
      </c>
      <c r="AD261" s="10"/>
      <c r="AE261" s="10"/>
    </row>
    <row r="262" spans="1:33" s="3" customFormat="1" x14ac:dyDescent="0.4">
      <c r="A262" s="16" t="str">
        <f t="shared" si="138"/>
        <v>★</v>
      </c>
      <c r="B262" s="16" t="str">
        <f t="shared" si="139"/>
        <v>☆</v>
      </c>
      <c r="C262" s="7">
        <v>15</v>
      </c>
      <c r="D262" s="2">
        <v>43438.651203703703</v>
      </c>
      <c r="E262" s="3" t="s">
        <v>1797</v>
      </c>
      <c r="F262" s="3">
        <v>24890</v>
      </c>
      <c r="G262" s="3" t="s">
        <v>32</v>
      </c>
      <c r="H262" s="3">
        <v>2968</v>
      </c>
      <c r="I262" s="3">
        <v>483</v>
      </c>
      <c r="J262" s="3">
        <v>5</v>
      </c>
      <c r="K262" s="3">
        <v>1</v>
      </c>
      <c r="L262" s="2">
        <v>43438.651736111111</v>
      </c>
      <c r="O262" s="3" t="s">
        <v>61</v>
      </c>
      <c r="P262" s="3" t="s">
        <v>62</v>
      </c>
      <c r="Q262" s="3" t="s">
        <v>30</v>
      </c>
      <c r="R262" s="3" t="s">
        <v>31</v>
      </c>
      <c r="S262" s="2">
        <v>43438.665520833332</v>
      </c>
      <c r="U262" s="2">
        <v>43438.67527777778</v>
      </c>
      <c r="W262" s="2">
        <v>43438.658136574071</v>
      </c>
      <c r="X262" s="2">
        <f t="shared" si="140"/>
        <v>43438.658136574071</v>
      </c>
      <c r="Y262" s="33">
        <f t="shared" si="141"/>
        <v>0</v>
      </c>
      <c r="Z262" s="33">
        <f t="shared" si="142"/>
        <v>0</v>
      </c>
      <c r="AA262" s="10"/>
      <c r="AB262" s="10">
        <f t="shared" si="143"/>
        <v>0</v>
      </c>
      <c r="AC262" s="10">
        <f t="shared" si="144"/>
        <v>7.3842592610162683E-3</v>
      </c>
      <c r="AD262" s="30"/>
      <c r="AE262" s="30"/>
      <c r="AG262" s="7" t="s">
        <v>1953</v>
      </c>
    </row>
    <row r="263" spans="1:33" s="7" customFormat="1" x14ac:dyDescent="0.4">
      <c r="A263" s="16" t="str">
        <f t="shared" si="138"/>
        <v>-</v>
      </c>
      <c r="B263" s="16" t="str">
        <f t="shared" si="139"/>
        <v>☆</v>
      </c>
      <c r="C263" s="7">
        <v>15</v>
      </c>
      <c r="D263" s="2">
        <v>43438.652685185189</v>
      </c>
      <c r="E263" s="3" t="s">
        <v>1798</v>
      </c>
      <c r="F263" s="3">
        <v>24893</v>
      </c>
      <c r="G263" s="3" t="s">
        <v>32</v>
      </c>
      <c r="H263" s="3">
        <v>2968</v>
      </c>
      <c r="I263" s="3">
        <v>972</v>
      </c>
      <c r="J263" s="3">
        <v>7</v>
      </c>
      <c r="K263" s="3">
        <v>2</v>
      </c>
      <c r="L263" s="2">
        <v>43438.660127314812</v>
      </c>
      <c r="M263" s="3"/>
      <c r="N263" s="3"/>
      <c r="O263" s="3" t="s">
        <v>61</v>
      </c>
      <c r="P263" s="3" t="s">
        <v>62</v>
      </c>
      <c r="Q263" s="3" t="s">
        <v>30</v>
      </c>
      <c r="R263" s="3" t="s">
        <v>31</v>
      </c>
      <c r="S263" s="2">
        <v>43438.667650462965</v>
      </c>
      <c r="T263" s="3"/>
      <c r="U263" s="2">
        <v>43438.678101851852</v>
      </c>
      <c r="V263" s="3"/>
      <c r="W263" s="3"/>
      <c r="X263" s="2">
        <f t="shared" si="140"/>
        <v>43438.652685185189</v>
      </c>
      <c r="Y263" s="33">
        <f t="shared" si="141"/>
        <v>0</v>
      </c>
      <c r="Z263" s="33">
        <f t="shared" si="142"/>
        <v>0</v>
      </c>
      <c r="AA263" s="10"/>
      <c r="AB263" s="10">
        <f t="shared" si="143"/>
        <v>0</v>
      </c>
      <c r="AC263" s="10"/>
      <c r="AD263" s="10"/>
      <c r="AE263" s="10"/>
      <c r="AG263" s="7" t="s">
        <v>1954</v>
      </c>
    </row>
    <row r="264" spans="1:33" s="3" customFormat="1" x14ac:dyDescent="0.4">
      <c r="A264" s="16" t="str">
        <f t="shared" si="138"/>
        <v>-</v>
      </c>
      <c r="B264" s="16" t="str">
        <f t="shared" si="139"/>
        <v>☆</v>
      </c>
      <c r="C264" s="7">
        <v>15</v>
      </c>
      <c r="D264" s="2">
        <v>43438.652997685182</v>
      </c>
      <c r="E264" s="3" t="s">
        <v>1799</v>
      </c>
      <c r="F264" s="3">
        <v>24895</v>
      </c>
      <c r="G264" s="3" t="s">
        <v>32</v>
      </c>
      <c r="H264" s="3">
        <v>6763</v>
      </c>
      <c r="I264" s="3">
        <v>744</v>
      </c>
      <c r="J264" s="3">
        <v>8</v>
      </c>
      <c r="K264" s="3">
        <v>2</v>
      </c>
      <c r="L264" s="2">
        <v>43438.653287037036</v>
      </c>
      <c r="O264" s="3" t="s">
        <v>51</v>
      </c>
      <c r="P264" s="3" t="s">
        <v>52</v>
      </c>
      <c r="Q264" s="3" t="s">
        <v>44</v>
      </c>
      <c r="R264" s="3" t="s">
        <v>45</v>
      </c>
      <c r="S264" s="2">
        <v>43438.661724537036</v>
      </c>
      <c r="U264" s="2">
        <v>43438.669768518521</v>
      </c>
      <c r="X264" s="2">
        <f t="shared" si="140"/>
        <v>43438.652997685182</v>
      </c>
      <c r="Y264" s="33">
        <f t="shared" si="141"/>
        <v>0</v>
      </c>
      <c r="Z264" s="33">
        <f t="shared" si="142"/>
        <v>0</v>
      </c>
      <c r="AA264" s="10"/>
      <c r="AB264" s="10">
        <f t="shared" si="143"/>
        <v>0</v>
      </c>
      <c r="AC264" s="10">
        <f>IF(IF(B264="☆",(IF(L264&gt;S264,L264-X264,S264-X264)),M264-X264)&lt;0,0,IF(B264="☆",(IF(L264&gt;S264,L264-X264,S264-X264)),M264-X264))</f>
        <v>8.7268518545897678E-3</v>
      </c>
      <c r="AD264" s="30"/>
      <c r="AE264" s="30"/>
    </row>
    <row r="265" spans="1:33" s="7" customFormat="1" x14ac:dyDescent="0.4">
      <c r="A265" s="16" t="str">
        <f t="shared" si="138"/>
        <v>-</v>
      </c>
      <c r="B265" s="16" t="str">
        <f t="shared" si="139"/>
        <v>☆</v>
      </c>
      <c r="C265" s="7">
        <v>15</v>
      </c>
      <c r="D265" s="2">
        <v>43438.656319444446</v>
      </c>
      <c r="E265" s="3" t="s">
        <v>1738</v>
      </c>
      <c r="F265" s="3">
        <v>24899</v>
      </c>
      <c r="G265" s="3" t="s">
        <v>97</v>
      </c>
      <c r="H265" s="3">
        <v>8289</v>
      </c>
      <c r="I265" s="3">
        <v>95</v>
      </c>
      <c r="J265" s="3">
        <v>1</v>
      </c>
      <c r="K265" s="3">
        <v>1</v>
      </c>
      <c r="L265" s="2">
        <v>43438.656655092593</v>
      </c>
      <c r="M265" s="3"/>
      <c r="N265" s="3"/>
      <c r="O265" s="3" t="s">
        <v>30</v>
      </c>
      <c r="P265" s="3" t="s">
        <v>31</v>
      </c>
      <c r="Q265" s="3" t="s">
        <v>75</v>
      </c>
      <c r="R265" s="3" t="s">
        <v>76</v>
      </c>
      <c r="S265" s="2">
        <v>43438.665729166663</v>
      </c>
      <c r="T265" s="3"/>
      <c r="U265" s="2">
        <v>43438.673009259262</v>
      </c>
      <c r="V265" s="3"/>
      <c r="W265" s="3"/>
      <c r="X265" s="2">
        <f t="shared" si="140"/>
        <v>43438.656319444446</v>
      </c>
      <c r="Y265" s="33">
        <f t="shared" si="141"/>
        <v>0</v>
      </c>
      <c r="Z265" s="33">
        <f t="shared" si="142"/>
        <v>0</v>
      </c>
      <c r="AA265" s="10"/>
      <c r="AB265" s="10">
        <f t="shared" si="143"/>
        <v>0</v>
      </c>
      <c r="AC265" s="10">
        <f>IF(IF(B265="☆",(IF(L265&gt;S265,L265-X265,S265-X265)),M265-X265)&lt;0,0,IF(B265="☆",(IF(L265&gt;S265,L265-X265,S265-X265)),M265-X265))</f>
        <v>9.4097222172422335E-3</v>
      </c>
      <c r="AD265" s="10"/>
      <c r="AE265" s="10"/>
    </row>
    <row r="266" spans="1:33" s="7" customFormat="1" x14ac:dyDescent="0.4">
      <c r="A266" s="16" t="str">
        <f t="shared" si="138"/>
        <v>-</v>
      </c>
      <c r="B266" s="16" t="str">
        <f t="shared" si="139"/>
        <v>☆</v>
      </c>
      <c r="C266" s="7">
        <v>15</v>
      </c>
      <c r="D266" s="2">
        <v>43438.663564814815</v>
      </c>
      <c r="E266" s="3" t="s">
        <v>1717</v>
      </c>
      <c r="F266" s="3">
        <v>24911</v>
      </c>
      <c r="G266" s="3" t="s">
        <v>96</v>
      </c>
      <c r="H266" s="3">
        <v>0</v>
      </c>
      <c r="I266" s="3">
        <v>597</v>
      </c>
      <c r="J266" s="3">
        <v>5</v>
      </c>
      <c r="K266" s="3">
        <v>1</v>
      </c>
      <c r="L266" s="2">
        <v>43438.663807870369</v>
      </c>
      <c r="M266" s="3"/>
      <c r="N266" s="3"/>
      <c r="O266" s="3" t="s">
        <v>30</v>
      </c>
      <c r="P266" s="3" t="s">
        <v>31</v>
      </c>
      <c r="Q266" s="3" t="s">
        <v>63</v>
      </c>
      <c r="R266" s="3" t="s">
        <v>64</v>
      </c>
      <c r="S266" s="2">
        <v>43438.677777777775</v>
      </c>
      <c r="T266" s="3"/>
      <c r="U266" s="2">
        <v>43438.687152777777</v>
      </c>
      <c r="V266" s="3"/>
      <c r="W266" s="3"/>
      <c r="X266" s="2">
        <f t="shared" si="140"/>
        <v>43438.663564814815</v>
      </c>
      <c r="Y266" s="33">
        <f t="shared" si="141"/>
        <v>0</v>
      </c>
      <c r="Z266" s="33">
        <f t="shared" si="142"/>
        <v>0</v>
      </c>
      <c r="AA266" s="10"/>
      <c r="AB266" s="10">
        <f t="shared" si="143"/>
        <v>0</v>
      </c>
      <c r="AC266" s="10"/>
      <c r="AD266" s="10"/>
      <c r="AE266" s="10"/>
      <c r="AG266" s="7" t="s">
        <v>1955</v>
      </c>
    </row>
    <row r="267" spans="1:33" s="3" customFormat="1" x14ac:dyDescent="0.4">
      <c r="A267" s="16" t="str">
        <f t="shared" si="138"/>
        <v>-</v>
      </c>
      <c r="B267" s="16" t="str">
        <f t="shared" si="139"/>
        <v>☆</v>
      </c>
      <c r="C267" s="7">
        <v>15</v>
      </c>
      <c r="D267" s="2">
        <v>43438.664178240739</v>
      </c>
      <c r="E267" s="3" t="s">
        <v>1717</v>
      </c>
      <c r="F267" s="3">
        <v>24914</v>
      </c>
      <c r="G267" s="3" t="s">
        <v>96</v>
      </c>
      <c r="H267" s="3">
        <v>0</v>
      </c>
      <c r="I267" s="3">
        <v>874</v>
      </c>
      <c r="J267" s="3">
        <v>5</v>
      </c>
      <c r="K267" s="3">
        <v>1</v>
      </c>
      <c r="L267" s="2">
        <v>43438.664375</v>
      </c>
      <c r="O267" s="3" t="s">
        <v>30</v>
      </c>
      <c r="P267" s="3" t="s">
        <v>31</v>
      </c>
      <c r="Q267" s="3" t="s">
        <v>22</v>
      </c>
      <c r="R267" s="3" t="s">
        <v>23</v>
      </c>
      <c r="S267" s="2">
        <v>43438.677777777775</v>
      </c>
      <c r="U267" s="2">
        <v>43438.686550925922</v>
      </c>
      <c r="X267" s="2">
        <f t="shared" si="140"/>
        <v>43438.664178240739</v>
      </c>
      <c r="Y267" s="33">
        <f t="shared" si="141"/>
        <v>0</v>
      </c>
      <c r="Z267" s="33">
        <f t="shared" si="142"/>
        <v>0</v>
      </c>
      <c r="AA267" s="10"/>
      <c r="AB267" s="10">
        <f t="shared" si="143"/>
        <v>0</v>
      </c>
      <c r="AC267" s="10">
        <f>IF(IF(B267="☆",(IF(L267&gt;S267,L267-X267,S267-X267)),M267-X267)&lt;0,0,IF(B267="☆",(IF(L267&gt;S267,L267-X267,S267-X267)),M267-X267))</f>
        <v>1.3599537036498077E-2</v>
      </c>
      <c r="AD267" s="30"/>
      <c r="AE267" s="30"/>
      <c r="AG267" s="7" t="s">
        <v>1956</v>
      </c>
    </row>
    <row r="268" spans="1:33" s="3" customFormat="1" x14ac:dyDescent="0.4">
      <c r="A268" s="16" t="str">
        <f t="shared" si="138"/>
        <v>-</v>
      </c>
      <c r="B268" s="16" t="str">
        <f t="shared" si="139"/>
        <v>☆</v>
      </c>
      <c r="C268" s="7">
        <v>15</v>
      </c>
      <c r="D268" s="2">
        <v>43438.665277777778</v>
      </c>
      <c r="E268" s="3" t="s">
        <v>1717</v>
      </c>
      <c r="F268" s="3">
        <v>24918</v>
      </c>
      <c r="G268" s="3" t="s">
        <v>95</v>
      </c>
      <c r="H268" s="3">
        <v>0</v>
      </c>
      <c r="I268" s="3">
        <v>920</v>
      </c>
      <c r="J268" s="3">
        <v>7</v>
      </c>
      <c r="K268" s="3">
        <v>1</v>
      </c>
      <c r="L268" s="2">
        <v>43438.665509259263</v>
      </c>
      <c r="O268" s="3" t="s">
        <v>30</v>
      </c>
      <c r="P268" s="3" t="s">
        <v>31</v>
      </c>
      <c r="Q268" s="3" t="s">
        <v>39</v>
      </c>
      <c r="R268" s="3" t="s">
        <v>40</v>
      </c>
      <c r="S268" s="2">
        <v>43438.681585648148</v>
      </c>
      <c r="U268" s="2">
        <v>43438.687650462962</v>
      </c>
      <c r="X268" s="2">
        <f t="shared" si="140"/>
        <v>43438.665277777778</v>
      </c>
      <c r="Y268" s="33">
        <f t="shared" si="141"/>
        <v>0</v>
      </c>
      <c r="Z268" s="33">
        <f t="shared" si="142"/>
        <v>0</v>
      </c>
      <c r="AA268" s="10"/>
      <c r="AB268" s="10">
        <f t="shared" si="143"/>
        <v>0</v>
      </c>
      <c r="AC268" s="10"/>
      <c r="AD268" s="30"/>
      <c r="AE268" s="30"/>
      <c r="AG268" s="7" t="s">
        <v>1957</v>
      </c>
    </row>
    <row r="269" spans="1:33" s="5" customFormat="1" x14ac:dyDescent="0.4">
      <c r="A269" s="17" t="str">
        <f t="shared" si="138"/>
        <v>-</v>
      </c>
      <c r="B269" s="17" t="str">
        <f t="shared" si="139"/>
        <v>☆</v>
      </c>
      <c r="C269" s="12">
        <v>15</v>
      </c>
      <c r="D269" s="4">
        <v>43438.665578703702</v>
      </c>
      <c r="E269" s="5" t="s">
        <v>1810</v>
      </c>
      <c r="F269" s="5">
        <v>24919</v>
      </c>
      <c r="G269" s="5" t="s">
        <v>95</v>
      </c>
      <c r="H269" s="5">
        <v>0</v>
      </c>
      <c r="I269" s="5">
        <v>314</v>
      </c>
      <c r="J269" s="5">
        <v>15</v>
      </c>
      <c r="K269" s="5">
        <v>2</v>
      </c>
      <c r="L269" s="4">
        <v>43438.665937500002</v>
      </c>
      <c r="O269" s="5" t="s">
        <v>103</v>
      </c>
      <c r="P269" s="5" t="s">
        <v>19</v>
      </c>
      <c r="Q269" s="5" t="s">
        <v>46</v>
      </c>
      <c r="R269" s="5" t="s">
        <v>47</v>
      </c>
      <c r="S269" s="4">
        <v>43438.682534722226</v>
      </c>
      <c r="U269" s="4">
        <v>43438.689826388887</v>
      </c>
      <c r="X269" s="4">
        <f t="shared" si="140"/>
        <v>43438.665578703702</v>
      </c>
      <c r="Y269" s="34">
        <f t="shared" si="141"/>
        <v>0</v>
      </c>
      <c r="Z269" s="34">
        <f t="shared" si="142"/>
        <v>0</v>
      </c>
      <c r="AA269" s="19"/>
      <c r="AB269" s="19">
        <f t="shared" si="143"/>
        <v>0</v>
      </c>
      <c r="AC269" s="19">
        <f>IF(IF(B269="☆",(IF(L269&gt;S269,L269-X269,S269-X269)),M269-X269)&lt;0,0,IF(B269="☆",(IF(L269&gt;S269,L269-X269,S269-X269)),M269-X269))</f>
        <v>1.6956018524069805E-2</v>
      </c>
      <c r="AD269" s="31"/>
      <c r="AE269" s="31"/>
    </row>
    <row r="270" spans="1:33" s="23" customFormat="1" x14ac:dyDescent="0.4">
      <c r="A270" s="20" t="str">
        <f t="shared" si="138"/>
        <v>★</v>
      </c>
      <c r="B270" s="20" t="str">
        <f t="shared" si="139"/>
        <v>-</v>
      </c>
      <c r="C270" s="23">
        <v>16</v>
      </c>
      <c r="D270" s="22">
        <v>43438.643969907411</v>
      </c>
      <c r="E270" s="21" t="s">
        <v>1792</v>
      </c>
      <c r="F270" s="21">
        <v>24880</v>
      </c>
      <c r="G270" s="21" t="s">
        <v>110</v>
      </c>
      <c r="H270" s="21">
        <v>2518</v>
      </c>
      <c r="I270" s="21">
        <v>523</v>
      </c>
      <c r="J270" s="21">
        <v>1</v>
      </c>
      <c r="K270" s="21">
        <v>2</v>
      </c>
      <c r="L270" s="21"/>
      <c r="M270" s="22">
        <v>43438.68414351852</v>
      </c>
      <c r="N270" s="22">
        <v>43438.688090277778</v>
      </c>
      <c r="O270" s="21" t="s">
        <v>70</v>
      </c>
      <c r="P270" s="21" t="s">
        <v>105</v>
      </c>
      <c r="Q270" s="21" t="s">
        <v>43</v>
      </c>
      <c r="R270" s="21" t="s">
        <v>89</v>
      </c>
      <c r="S270" s="22">
        <v>43438.685613425929</v>
      </c>
      <c r="T270" s="22">
        <v>43438.685613425929</v>
      </c>
      <c r="U270" s="22">
        <v>43438.692314814813</v>
      </c>
      <c r="V270" s="22">
        <v>43438.692314814813</v>
      </c>
      <c r="W270" s="22">
        <v>43438.685613425929</v>
      </c>
      <c r="X270" s="22">
        <f t="shared" si="140"/>
        <v>43438.685613425929</v>
      </c>
      <c r="Y270" s="35">
        <f t="shared" si="141"/>
        <v>3.9467592578148469E-3</v>
      </c>
      <c r="Z270" s="35">
        <f t="shared" si="142"/>
        <v>7.8935185156296939E-3</v>
      </c>
      <c r="AA270" s="26">
        <f>SUM(Z270:Z337)</f>
        <v>0.61151620369491866</v>
      </c>
      <c r="AB270" s="26">
        <f t="shared" si="143"/>
        <v>0</v>
      </c>
      <c r="AC270" s="26">
        <f>IF(IF(B270="☆",(IF(L270&gt;S270,L270-X270,S270-X270)),M270-X270)&lt;0,0,IF(B270="☆",(IF(L270&gt;S270,L270-X270,S270-X270)),M270-X270))</f>
        <v>0</v>
      </c>
      <c r="AD270" s="26">
        <f>AVERAGE(AC270:AC337)</f>
        <v>4.0128717734081547E-3</v>
      </c>
      <c r="AE270" s="26">
        <f>MEDIAN(AC270:AC337)</f>
        <v>3.2233796300715767E-3</v>
      </c>
    </row>
    <row r="271" spans="1:33" s="3" customFormat="1" x14ac:dyDescent="0.4">
      <c r="A271" s="16" t="str">
        <f t="shared" si="136"/>
        <v>-</v>
      </c>
      <c r="B271" s="16" t="str">
        <f t="shared" si="137"/>
        <v>-</v>
      </c>
      <c r="C271" s="7">
        <v>16</v>
      </c>
      <c r="D271" s="2">
        <v>43438.666805555556</v>
      </c>
      <c r="E271" s="3" t="s">
        <v>1811</v>
      </c>
      <c r="F271" s="3">
        <v>24922</v>
      </c>
      <c r="G271" s="3" t="s">
        <v>65</v>
      </c>
      <c r="H271" s="3">
        <v>2375</v>
      </c>
      <c r="I271" s="3">
        <v>123</v>
      </c>
      <c r="J271" s="3">
        <v>3</v>
      </c>
      <c r="K271" s="3">
        <v>2</v>
      </c>
      <c r="M271" s="2">
        <v>43438.668668981481</v>
      </c>
      <c r="N271" s="2">
        <v>43438.671018518522</v>
      </c>
      <c r="O271" s="3" t="s">
        <v>43</v>
      </c>
      <c r="P271" s="3" t="s">
        <v>89</v>
      </c>
      <c r="Q271" s="3" t="s">
        <v>48</v>
      </c>
      <c r="R271" s="3" t="s">
        <v>49</v>
      </c>
      <c r="S271" s="2">
        <v>43438.668969907405</v>
      </c>
      <c r="T271" s="2">
        <v>43438.668969907405</v>
      </c>
      <c r="U271" s="2">
        <v>43438.673090277778</v>
      </c>
      <c r="V271" s="2">
        <v>43438.673090277778</v>
      </c>
      <c r="X271" s="2">
        <f t="shared" si="131"/>
        <v>43438.666805555556</v>
      </c>
      <c r="Y271" s="33">
        <f t="shared" si="132"/>
        <v>2.3495370405726135E-3</v>
      </c>
      <c r="Z271" s="33">
        <f t="shared" si="133"/>
        <v>4.699074081145227E-3</v>
      </c>
      <c r="AA271" s="10"/>
      <c r="AB271" s="10">
        <f t="shared" si="134"/>
        <v>0</v>
      </c>
      <c r="AC271" s="10">
        <f t="shared" si="135"/>
        <v>1.8634259249665774E-3</v>
      </c>
      <c r="AD271" s="30"/>
      <c r="AE271" s="30"/>
    </row>
    <row r="272" spans="1:33" s="3" customFormat="1" x14ac:dyDescent="0.4">
      <c r="A272" s="16" t="str">
        <f t="shared" si="136"/>
        <v>-</v>
      </c>
      <c r="B272" s="16" t="str">
        <f t="shared" si="137"/>
        <v>-</v>
      </c>
      <c r="C272" s="7">
        <v>16</v>
      </c>
      <c r="D272" s="2">
        <v>43438.666875000003</v>
      </c>
      <c r="E272" s="3" t="s">
        <v>1810</v>
      </c>
      <c r="F272" s="3">
        <v>24924</v>
      </c>
      <c r="G272" s="3" t="s">
        <v>95</v>
      </c>
      <c r="H272" s="3">
        <v>0</v>
      </c>
      <c r="I272" s="3">
        <v>581</v>
      </c>
      <c r="J272" s="3">
        <v>3</v>
      </c>
      <c r="K272" s="3">
        <v>2</v>
      </c>
      <c r="M272" s="2">
        <v>43438.677430555559</v>
      </c>
      <c r="N272" s="2">
        <v>43438.680358796293</v>
      </c>
      <c r="O272" s="3" t="s">
        <v>103</v>
      </c>
      <c r="P272" s="3" t="s">
        <v>19</v>
      </c>
      <c r="Q272" s="3" t="s">
        <v>36</v>
      </c>
      <c r="R272" s="3" t="s">
        <v>37</v>
      </c>
      <c r="S272" s="2">
        <v>43438.679918981485</v>
      </c>
      <c r="T272" s="2">
        <v>43438.679918981485</v>
      </c>
      <c r="U272" s="2">
        <v>43438.688275462962</v>
      </c>
      <c r="V272" s="2">
        <v>43438.688275462962</v>
      </c>
      <c r="X272" s="2">
        <f t="shared" si="131"/>
        <v>43438.666875000003</v>
      </c>
      <c r="Y272" s="33">
        <f t="shared" si="132"/>
        <v>2.9282407340360805E-3</v>
      </c>
      <c r="Z272" s="33">
        <f t="shared" si="133"/>
        <v>5.8564814680721611E-3</v>
      </c>
      <c r="AA272" s="10"/>
      <c r="AB272" s="10">
        <f t="shared" si="134"/>
        <v>0</v>
      </c>
      <c r="AC272" s="10">
        <f t="shared" si="135"/>
        <v>1.0555555556493346E-2</v>
      </c>
      <c r="AD272" s="30"/>
      <c r="AE272" s="30"/>
    </row>
    <row r="273" spans="1:33" s="3" customFormat="1" x14ac:dyDescent="0.4">
      <c r="A273" s="16" t="str">
        <f t="shared" si="136"/>
        <v>★</v>
      </c>
      <c r="B273" s="16" t="str">
        <f t="shared" si="137"/>
        <v>-</v>
      </c>
      <c r="C273" s="7">
        <v>16</v>
      </c>
      <c r="D273" s="2">
        <v>43438.667847222219</v>
      </c>
      <c r="E273" s="3" t="s">
        <v>1410</v>
      </c>
      <c r="F273" s="3">
        <v>24926</v>
      </c>
      <c r="G273" s="3" t="s">
        <v>32</v>
      </c>
      <c r="H273" s="3">
        <v>4073</v>
      </c>
      <c r="I273" s="3">
        <v>745</v>
      </c>
      <c r="J273" s="3">
        <v>13</v>
      </c>
      <c r="K273" s="3">
        <v>1</v>
      </c>
      <c r="M273" s="2">
        <v>43438.6721875</v>
      </c>
      <c r="N273" s="2">
        <v>43438.686238425929</v>
      </c>
      <c r="O273" s="3" t="s">
        <v>88</v>
      </c>
      <c r="P273" s="3" t="s">
        <v>35</v>
      </c>
      <c r="Q273" s="3" t="s">
        <v>103</v>
      </c>
      <c r="R273" s="3" t="s">
        <v>19</v>
      </c>
      <c r="S273" s="2">
        <v>43438.674791666665</v>
      </c>
      <c r="T273" s="2">
        <v>43438.674791666665</v>
      </c>
      <c r="U273" s="2">
        <v>43438.681250000001</v>
      </c>
      <c r="V273" s="2">
        <v>43438.691620370373</v>
      </c>
      <c r="W273" s="2">
        <v>43438.674791666665</v>
      </c>
      <c r="X273" s="2">
        <f t="shared" si="131"/>
        <v>43438.674791666665</v>
      </c>
      <c r="Y273" s="33">
        <f t="shared" si="132"/>
        <v>1.4050925929041114E-2</v>
      </c>
      <c r="Z273" s="33">
        <f t="shared" si="133"/>
        <v>1.4050925929041114E-2</v>
      </c>
      <c r="AA273" s="10"/>
      <c r="AB273" s="10">
        <f t="shared" si="134"/>
        <v>0</v>
      </c>
      <c r="AC273" s="10">
        <f t="shared" si="135"/>
        <v>0</v>
      </c>
      <c r="AD273" s="30"/>
      <c r="AE273" s="30"/>
    </row>
    <row r="274" spans="1:33" s="3" customFormat="1" x14ac:dyDescent="0.4">
      <c r="A274" s="16" t="str">
        <f t="shared" ref="A274:A275" si="145">IF(W274&gt;0, "★", "-")</f>
        <v>-</v>
      </c>
      <c r="B274" s="16" t="str">
        <f t="shared" ref="B274:B275" si="146">IF(L274&gt;0, "☆", "-")</f>
        <v>-</v>
      </c>
      <c r="C274" s="7">
        <v>16</v>
      </c>
      <c r="D274" s="2">
        <v>43438.668055555558</v>
      </c>
      <c r="E274" s="3" t="s">
        <v>1782</v>
      </c>
      <c r="F274" s="3">
        <v>24928</v>
      </c>
      <c r="G274" s="3" t="s">
        <v>18</v>
      </c>
      <c r="H274" s="3">
        <v>938</v>
      </c>
      <c r="I274" s="3">
        <v>880</v>
      </c>
      <c r="J274" s="3">
        <v>11</v>
      </c>
      <c r="K274" s="3">
        <v>1</v>
      </c>
      <c r="M274" s="2">
        <v>43438.670370370368</v>
      </c>
      <c r="N274" s="2">
        <v>43438.675312500003</v>
      </c>
      <c r="O274" s="3" t="s">
        <v>20</v>
      </c>
      <c r="P274" s="3" t="s">
        <v>21</v>
      </c>
      <c r="Q274" s="3" t="s">
        <v>63</v>
      </c>
      <c r="R274" s="3" t="s">
        <v>64</v>
      </c>
      <c r="S274" s="2">
        <v>43438.669872685183</v>
      </c>
      <c r="T274" s="2">
        <v>43438.669872685183</v>
      </c>
      <c r="U274" s="2">
        <v>43438.679236111115</v>
      </c>
      <c r="V274" s="2">
        <v>43438.679236111115</v>
      </c>
      <c r="X274" s="2">
        <f t="shared" si="131"/>
        <v>43438.668055555558</v>
      </c>
      <c r="Y274" s="33">
        <f t="shared" si="132"/>
        <v>4.9421296353102662E-3</v>
      </c>
      <c r="Z274" s="33">
        <f t="shared" si="133"/>
        <v>4.9421296353102662E-3</v>
      </c>
      <c r="AA274" s="10"/>
      <c r="AB274" s="10">
        <f t="shared" si="134"/>
        <v>4.9768518510973081E-4</v>
      </c>
      <c r="AC274" s="10">
        <f t="shared" si="135"/>
        <v>2.3148148102336563E-3</v>
      </c>
      <c r="AD274" s="30"/>
      <c r="AE274" s="30"/>
      <c r="AG274" s="7"/>
    </row>
    <row r="275" spans="1:33" s="3" customFormat="1" x14ac:dyDescent="0.4">
      <c r="A275" s="16" t="str">
        <f t="shared" si="145"/>
        <v>-</v>
      </c>
      <c r="B275" s="16" t="str">
        <f t="shared" si="146"/>
        <v>-</v>
      </c>
      <c r="C275" s="7">
        <v>16</v>
      </c>
      <c r="D275" s="2">
        <v>43438.669988425929</v>
      </c>
      <c r="E275" s="3" t="s">
        <v>1535</v>
      </c>
      <c r="F275" s="3">
        <v>24930</v>
      </c>
      <c r="G275" s="3" t="s">
        <v>65</v>
      </c>
      <c r="H275" s="3">
        <v>8234</v>
      </c>
      <c r="I275" s="3">
        <v>583</v>
      </c>
      <c r="J275" s="3">
        <v>5</v>
      </c>
      <c r="K275" s="3">
        <v>1</v>
      </c>
      <c r="M275" s="2">
        <v>43438.673495370371</v>
      </c>
      <c r="N275" s="2">
        <v>43438.680254629631</v>
      </c>
      <c r="O275" s="3" t="s">
        <v>63</v>
      </c>
      <c r="P275" s="3" t="s">
        <v>64</v>
      </c>
      <c r="Q275" s="3" t="s">
        <v>26</v>
      </c>
      <c r="R275" s="3" t="s">
        <v>27</v>
      </c>
      <c r="S275" s="2">
        <v>43438.678206018521</v>
      </c>
      <c r="T275" s="2">
        <v>43438.678206018521</v>
      </c>
      <c r="U275" s="2">
        <v>43438.6877662037</v>
      </c>
      <c r="V275" s="2">
        <v>43438.6877662037</v>
      </c>
      <c r="X275" s="2">
        <f t="shared" si="131"/>
        <v>43438.669988425929</v>
      </c>
      <c r="Y275" s="33">
        <f t="shared" si="132"/>
        <v>6.7592592604341917E-3</v>
      </c>
      <c r="Z275" s="33">
        <f t="shared" si="133"/>
        <v>6.7592592604341917E-3</v>
      </c>
      <c r="AA275" s="10"/>
      <c r="AB275" s="10">
        <f t="shared" si="134"/>
        <v>0</v>
      </c>
      <c r="AC275" s="10">
        <f t="shared" si="135"/>
        <v>3.5069444420514628E-3</v>
      </c>
      <c r="AD275" s="30"/>
      <c r="AE275" s="30"/>
    </row>
    <row r="276" spans="1:33" s="3" customFormat="1" x14ac:dyDescent="0.4">
      <c r="A276" s="16" t="str">
        <f t="shared" ref="A276:A302" si="147">IF(W276&gt;0, "★", "-")</f>
        <v>★</v>
      </c>
      <c r="B276" s="16" t="str">
        <f t="shared" ref="B276:B302" si="148">IF(L276&gt;0, "☆", "-")</f>
        <v>-</v>
      </c>
      <c r="C276" s="7">
        <v>16</v>
      </c>
      <c r="D276" s="2">
        <v>43438.670138888891</v>
      </c>
      <c r="E276" s="3" t="s">
        <v>1693</v>
      </c>
      <c r="F276" s="3">
        <v>24931</v>
      </c>
      <c r="G276" s="3" t="s">
        <v>65</v>
      </c>
      <c r="H276" s="3">
        <v>3620</v>
      </c>
      <c r="I276" s="3">
        <v>124</v>
      </c>
      <c r="J276" s="3">
        <v>7</v>
      </c>
      <c r="K276" s="3">
        <v>2</v>
      </c>
      <c r="M276" s="2">
        <v>43438.678819444445</v>
      </c>
      <c r="N276" s="2">
        <v>43438.694884259261</v>
      </c>
      <c r="O276" s="3" t="s">
        <v>53</v>
      </c>
      <c r="P276" s="3" t="s">
        <v>54</v>
      </c>
      <c r="Q276" s="3" t="s">
        <v>61</v>
      </c>
      <c r="R276" s="3" t="s">
        <v>62</v>
      </c>
      <c r="S276" s="2">
        <v>43438.677071759259</v>
      </c>
      <c r="T276" s="2">
        <v>43438.677071759259</v>
      </c>
      <c r="U276" s="2">
        <v>43438.699189814812</v>
      </c>
      <c r="V276" s="2">
        <v>43438.699189814812</v>
      </c>
      <c r="W276" s="2">
        <v>43438.677071759259</v>
      </c>
      <c r="X276" s="2">
        <f t="shared" si="131"/>
        <v>43438.677071759259</v>
      </c>
      <c r="Y276" s="33">
        <f t="shared" si="132"/>
        <v>1.6064814815763384E-2</v>
      </c>
      <c r="Z276" s="33">
        <f t="shared" si="133"/>
        <v>3.2129629631526768E-2</v>
      </c>
      <c r="AA276" s="30"/>
      <c r="AB276" s="10">
        <f t="shared" si="134"/>
        <v>1.747685186273884E-3</v>
      </c>
      <c r="AC276" s="10">
        <f t="shared" si="135"/>
        <v>1.747685186273884E-3</v>
      </c>
      <c r="AD276" s="30"/>
      <c r="AE276" s="30"/>
    </row>
    <row r="277" spans="1:33" s="3" customFormat="1" x14ac:dyDescent="0.4">
      <c r="A277" s="16" t="str">
        <f t="shared" si="147"/>
        <v>-</v>
      </c>
      <c r="B277" s="16" t="str">
        <f t="shared" si="148"/>
        <v>-</v>
      </c>
      <c r="C277" s="7">
        <v>16</v>
      </c>
      <c r="D277" s="2">
        <v>43438.670983796299</v>
      </c>
      <c r="E277" s="3" t="s">
        <v>1812</v>
      </c>
      <c r="F277" s="3">
        <v>24932</v>
      </c>
      <c r="G277" s="3" t="s">
        <v>110</v>
      </c>
      <c r="H277" s="3">
        <v>6535</v>
      </c>
      <c r="I277" s="3">
        <v>719</v>
      </c>
      <c r="J277" s="3">
        <v>10</v>
      </c>
      <c r="K277" s="3">
        <v>1</v>
      </c>
      <c r="M277" s="2">
        <v>43438.677233796298</v>
      </c>
      <c r="N277" s="2">
        <v>43438.68677083333</v>
      </c>
      <c r="O277" s="3" t="s">
        <v>55</v>
      </c>
      <c r="P277" s="3" t="s">
        <v>56</v>
      </c>
      <c r="Q277" s="3" t="s">
        <v>71</v>
      </c>
      <c r="R277" s="3" t="s">
        <v>72</v>
      </c>
      <c r="S277" s="2">
        <v>43438.678078703706</v>
      </c>
      <c r="T277" s="2">
        <v>43438.678078703706</v>
      </c>
      <c r="U277" s="2">
        <v>43438.682743055557</v>
      </c>
      <c r="V277" s="2">
        <v>43438.686979166669</v>
      </c>
      <c r="X277" s="2">
        <f t="shared" si="131"/>
        <v>43438.670983796299</v>
      </c>
      <c r="Y277" s="33">
        <f t="shared" si="132"/>
        <v>9.5370370327145793E-3</v>
      </c>
      <c r="Z277" s="33">
        <f t="shared" si="133"/>
        <v>9.5370370327145793E-3</v>
      </c>
      <c r="AA277" s="30"/>
      <c r="AB277" s="10">
        <f t="shared" si="134"/>
        <v>0</v>
      </c>
      <c r="AC277" s="10">
        <f t="shared" si="135"/>
        <v>6.2499999985448085E-3</v>
      </c>
      <c r="AD277" s="30"/>
      <c r="AE277" s="30"/>
    </row>
    <row r="278" spans="1:33" s="7" customFormat="1" x14ac:dyDescent="0.4">
      <c r="A278" s="16" t="str">
        <f t="shared" ref="A278:A283" si="149">IF(W278&gt;0, "★", "-")</f>
        <v>-</v>
      </c>
      <c r="B278" s="16" t="str">
        <f t="shared" ref="B278:B283" si="150">IF(L278&gt;0, "☆", "-")</f>
        <v>-</v>
      </c>
      <c r="C278" s="7">
        <v>16</v>
      </c>
      <c r="D278" s="2">
        <v>43438.671273148146</v>
      </c>
      <c r="E278" s="3" t="s">
        <v>1503</v>
      </c>
      <c r="F278" s="3">
        <v>24933</v>
      </c>
      <c r="G278" s="3" t="s">
        <v>32</v>
      </c>
      <c r="H278" s="3">
        <v>1310</v>
      </c>
      <c r="I278" s="3">
        <v>254</v>
      </c>
      <c r="J278" s="3">
        <v>4</v>
      </c>
      <c r="K278" s="3">
        <v>1</v>
      </c>
      <c r="L278" s="3"/>
      <c r="M278" s="2">
        <v>43438.673946759256</v>
      </c>
      <c r="N278" s="2">
        <v>43438.678622685184</v>
      </c>
      <c r="O278" s="3" t="s">
        <v>28</v>
      </c>
      <c r="P278" s="3" t="s">
        <v>29</v>
      </c>
      <c r="Q278" s="3" t="s">
        <v>103</v>
      </c>
      <c r="R278" s="3" t="s">
        <v>19</v>
      </c>
      <c r="S278" s="2">
        <v>43438.67465277778</v>
      </c>
      <c r="T278" s="2">
        <v>43438.67465277778</v>
      </c>
      <c r="U278" s="2">
        <v>43438.682835648149</v>
      </c>
      <c r="V278" s="2">
        <v>43438.682835648149</v>
      </c>
      <c r="W278" s="3"/>
      <c r="X278" s="2">
        <f t="shared" si="131"/>
        <v>43438.671273148146</v>
      </c>
      <c r="Y278" s="33">
        <f t="shared" si="132"/>
        <v>4.6759259275859222E-3</v>
      </c>
      <c r="Z278" s="33">
        <f t="shared" si="133"/>
        <v>4.6759259275859222E-3</v>
      </c>
      <c r="AA278" s="10"/>
      <c r="AB278" s="10">
        <f t="shared" si="134"/>
        <v>0</v>
      </c>
      <c r="AC278" s="10">
        <f t="shared" si="135"/>
        <v>2.6736111103673466E-3</v>
      </c>
      <c r="AD278" s="10"/>
      <c r="AE278" s="10"/>
    </row>
    <row r="279" spans="1:33" s="3" customFormat="1" x14ac:dyDescent="0.4">
      <c r="A279" s="16" t="str">
        <f t="shared" si="149"/>
        <v>-</v>
      </c>
      <c r="B279" s="16" t="str">
        <f t="shared" si="150"/>
        <v>-</v>
      </c>
      <c r="C279" s="7">
        <v>16</v>
      </c>
      <c r="D279" s="2">
        <v>43438.671817129631</v>
      </c>
      <c r="E279" s="3" t="s">
        <v>1814</v>
      </c>
      <c r="F279" s="3">
        <v>24935</v>
      </c>
      <c r="G279" s="3" t="s">
        <v>32</v>
      </c>
      <c r="H279" s="3">
        <v>4513</v>
      </c>
      <c r="I279" s="3">
        <v>698</v>
      </c>
      <c r="J279" s="3">
        <v>11</v>
      </c>
      <c r="K279" s="3">
        <v>4</v>
      </c>
      <c r="M279" s="2">
        <v>43438.676018518519</v>
      </c>
      <c r="N279" s="2">
        <v>43438.68141203704</v>
      </c>
      <c r="O279" s="3" t="s">
        <v>63</v>
      </c>
      <c r="P279" s="3" t="s">
        <v>64</v>
      </c>
      <c r="Q279" s="3" t="s">
        <v>30</v>
      </c>
      <c r="R279" s="3" t="s">
        <v>31</v>
      </c>
      <c r="S279" s="2">
        <v>43438.677372685182</v>
      </c>
      <c r="T279" s="2">
        <v>43438.677372685182</v>
      </c>
      <c r="U279" s="2">
        <v>43438.687685185185</v>
      </c>
      <c r="V279" s="2">
        <v>43438.687685185185</v>
      </c>
      <c r="X279" s="2">
        <f t="shared" si="131"/>
        <v>43438.671817129631</v>
      </c>
      <c r="Y279" s="33">
        <f t="shared" si="132"/>
        <v>5.393518520577345E-3</v>
      </c>
      <c r="Z279" s="33">
        <f t="shared" si="133"/>
        <v>2.157407408230938E-2</v>
      </c>
      <c r="AA279" s="10"/>
      <c r="AB279" s="10">
        <f t="shared" si="134"/>
        <v>0</v>
      </c>
      <c r="AC279" s="10">
        <f t="shared" si="135"/>
        <v>4.2013888887595385E-3</v>
      </c>
      <c r="AD279" s="30"/>
      <c r="AE279" s="30"/>
      <c r="AG279" s="7"/>
    </row>
    <row r="280" spans="1:33" s="3" customFormat="1" x14ac:dyDescent="0.4">
      <c r="A280" s="16" t="str">
        <f t="shared" si="149"/>
        <v>★</v>
      </c>
      <c r="B280" s="16" t="str">
        <f t="shared" si="150"/>
        <v>-</v>
      </c>
      <c r="C280" s="7">
        <v>16</v>
      </c>
      <c r="D280" s="2">
        <v>43438.672060185185</v>
      </c>
      <c r="E280" s="3" t="s">
        <v>1804</v>
      </c>
      <c r="F280" s="3">
        <v>24936</v>
      </c>
      <c r="G280" s="3" t="s">
        <v>110</v>
      </c>
      <c r="H280" s="3">
        <v>7586</v>
      </c>
      <c r="I280" s="3">
        <v>117</v>
      </c>
      <c r="J280" s="3">
        <v>13</v>
      </c>
      <c r="K280" s="3">
        <v>1</v>
      </c>
      <c r="M280" s="2">
        <v>43438.678449074076</v>
      </c>
      <c r="N280" s="2">
        <v>43438.681435185186</v>
      </c>
      <c r="O280" s="3" t="s">
        <v>48</v>
      </c>
      <c r="P280" s="3" t="s">
        <v>49</v>
      </c>
      <c r="Q280" s="3" t="s">
        <v>68</v>
      </c>
      <c r="R280" s="3" t="s">
        <v>69</v>
      </c>
      <c r="S280" s="2">
        <v>43438.678993055553</v>
      </c>
      <c r="T280" s="2">
        <v>43438.678993055553</v>
      </c>
      <c r="U280" s="2">
        <v>43438.682662037034</v>
      </c>
      <c r="V280" s="2">
        <v>43438.682662037034</v>
      </c>
      <c r="W280" s="2">
        <v>43438.678993055553</v>
      </c>
      <c r="X280" s="2">
        <f t="shared" si="131"/>
        <v>43438.678993055553</v>
      </c>
      <c r="Y280" s="33">
        <f t="shared" si="132"/>
        <v>2.9861111106583849E-3</v>
      </c>
      <c r="Z280" s="33">
        <f t="shared" si="133"/>
        <v>2.9861111106583849E-3</v>
      </c>
      <c r="AA280" s="10"/>
      <c r="AB280" s="10">
        <f t="shared" si="134"/>
        <v>0</v>
      </c>
      <c r="AC280" s="10">
        <f t="shared" si="135"/>
        <v>0</v>
      </c>
      <c r="AD280" s="30"/>
      <c r="AE280" s="30"/>
      <c r="AG280" s="7"/>
    </row>
    <row r="281" spans="1:33" s="3" customFormat="1" x14ac:dyDescent="0.4">
      <c r="A281" s="16" t="str">
        <f t="shared" si="149"/>
        <v>★</v>
      </c>
      <c r="B281" s="16" t="str">
        <f t="shared" si="150"/>
        <v>-</v>
      </c>
      <c r="C281" s="7">
        <v>16</v>
      </c>
      <c r="D281" s="2">
        <v>43438.672407407408</v>
      </c>
      <c r="E281" s="3" t="s">
        <v>1717</v>
      </c>
      <c r="F281" s="3">
        <v>24937</v>
      </c>
      <c r="G281" s="3" t="s">
        <v>96</v>
      </c>
      <c r="H281" s="3">
        <v>0</v>
      </c>
      <c r="I281" s="3">
        <v>876</v>
      </c>
      <c r="J281" s="3">
        <v>6</v>
      </c>
      <c r="K281" s="3">
        <v>1</v>
      </c>
      <c r="M281" s="2">
        <v>43438.676377314812</v>
      </c>
      <c r="N281" s="2">
        <v>43438.685474537036</v>
      </c>
      <c r="O281" s="3" t="s">
        <v>24</v>
      </c>
      <c r="P281" s="3" t="s">
        <v>25</v>
      </c>
      <c r="Q281" s="3" t="s">
        <v>51</v>
      </c>
      <c r="R281" s="3" t="s">
        <v>52</v>
      </c>
      <c r="S281" s="2">
        <v>43438.679189814815</v>
      </c>
      <c r="T281" s="2">
        <v>43438.679189814815</v>
      </c>
      <c r="U281" s="2">
        <v>43438.697997685187</v>
      </c>
      <c r="V281" s="2">
        <v>43438.697997685187</v>
      </c>
      <c r="W281" s="2">
        <v>43438.679189814815</v>
      </c>
      <c r="X281" s="2">
        <f t="shared" si="131"/>
        <v>43438.679189814815</v>
      </c>
      <c r="Y281" s="33">
        <f t="shared" si="132"/>
        <v>9.0972222242271528E-3</v>
      </c>
      <c r="Z281" s="33">
        <f t="shared" si="133"/>
        <v>9.0972222242271528E-3</v>
      </c>
      <c r="AA281" s="10"/>
      <c r="AB281" s="10">
        <f t="shared" si="134"/>
        <v>0</v>
      </c>
      <c r="AC281" s="10">
        <f t="shared" si="135"/>
        <v>0</v>
      </c>
      <c r="AD281" s="30"/>
      <c r="AE281" s="30"/>
    </row>
    <row r="282" spans="1:33" s="3" customFormat="1" x14ac:dyDescent="0.4">
      <c r="A282" s="16" t="str">
        <f t="shared" si="149"/>
        <v>-</v>
      </c>
      <c r="B282" s="16" t="str">
        <f t="shared" si="150"/>
        <v>-</v>
      </c>
      <c r="C282" s="7">
        <v>16</v>
      </c>
      <c r="D282" s="2">
        <v>43438.672685185185</v>
      </c>
      <c r="E282" s="3" t="s">
        <v>1538</v>
      </c>
      <c r="F282" s="3">
        <v>24938</v>
      </c>
      <c r="G282" s="3" t="s">
        <v>110</v>
      </c>
      <c r="H282" s="3">
        <v>6191</v>
      </c>
      <c r="I282" s="3">
        <v>372</v>
      </c>
      <c r="J282" s="3">
        <v>2</v>
      </c>
      <c r="K282" s="3">
        <v>1</v>
      </c>
      <c r="M282" s="2">
        <v>43438.675405092596</v>
      </c>
      <c r="N282" s="2">
        <v>43438.68886574074</v>
      </c>
      <c r="O282" s="3" t="s">
        <v>63</v>
      </c>
      <c r="P282" s="3" t="s">
        <v>64</v>
      </c>
      <c r="Q282" s="3" t="s">
        <v>77</v>
      </c>
      <c r="R282" s="3" t="s">
        <v>78</v>
      </c>
      <c r="S282" s="2">
        <v>43438.675104166665</v>
      </c>
      <c r="T282" s="2">
        <v>43438.675104166665</v>
      </c>
      <c r="U282" s="2">
        <v>43438.686585648145</v>
      </c>
      <c r="V282" s="2">
        <v>43438.686585648145</v>
      </c>
      <c r="X282" s="2">
        <f t="shared" si="131"/>
        <v>43438.672685185185</v>
      </c>
      <c r="Y282" s="33">
        <f t="shared" si="132"/>
        <v>1.3460648144246079E-2</v>
      </c>
      <c r="Z282" s="33">
        <f t="shared" si="133"/>
        <v>1.3460648144246079E-2</v>
      </c>
      <c r="AA282" s="10"/>
      <c r="AB282" s="10">
        <f t="shared" si="134"/>
        <v>3.0092593078734353E-4</v>
      </c>
      <c r="AC282" s="10">
        <f t="shared" si="135"/>
        <v>2.7199074102099985E-3</v>
      </c>
      <c r="AD282" s="30"/>
      <c r="AE282" s="30"/>
    </row>
    <row r="283" spans="1:33" s="3" customFormat="1" x14ac:dyDescent="0.4">
      <c r="A283" s="16" t="str">
        <f t="shared" si="149"/>
        <v>-</v>
      </c>
      <c r="B283" s="16" t="str">
        <f t="shared" si="150"/>
        <v>-</v>
      </c>
      <c r="C283" s="7">
        <v>16</v>
      </c>
      <c r="D283" s="2">
        <v>43438.672986111109</v>
      </c>
      <c r="E283" s="3" t="s">
        <v>1681</v>
      </c>
      <c r="F283" s="3">
        <v>24939</v>
      </c>
      <c r="G283" s="3" t="s">
        <v>18</v>
      </c>
      <c r="H283" s="3">
        <v>8181</v>
      </c>
      <c r="I283" s="3">
        <v>116</v>
      </c>
      <c r="J283" s="3">
        <v>10</v>
      </c>
      <c r="K283" s="3">
        <v>1</v>
      </c>
      <c r="M283" s="2">
        <v>43438.681296296294</v>
      </c>
      <c r="N283" s="2">
        <v>43438.691412037035</v>
      </c>
      <c r="O283" s="3" t="s">
        <v>39</v>
      </c>
      <c r="P283" s="3" t="s">
        <v>40</v>
      </c>
      <c r="Q283" s="3" t="s">
        <v>36</v>
      </c>
      <c r="R283" s="3" t="s">
        <v>37</v>
      </c>
      <c r="S283" s="2">
        <v>43438.680995370371</v>
      </c>
      <c r="T283" s="2">
        <v>43438.680995370371</v>
      </c>
      <c r="U283" s="2">
        <v>43438.695243055554</v>
      </c>
      <c r="V283" s="2">
        <v>43438.695243055554</v>
      </c>
      <c r="X283" s="2">
        <f t="shared" si="131"/>
        <v>43438.672986111109</v>
      </c>
      <c r="Y283" s="33">
        <f t="shared" si="132"/>
        <v>1.0115740740729962E-2</v>
      </c>
      <c r="Z283" s="33">
        <f t="shared" si="133"/>
        <v>1.0115740740729962E-2</v>
      </c>
      <c r="AA283" s="30"/>
      <c r="AB283" s="10">
        <f t="shared" si="134"/>
        <v>3.0092592351138592E-4</v>
      </c>
      <c r="AC283" s="10">
        <f t="shared" si="135"/>
        <v>8.3101851851097308E-3</v>
      </c>
      <c r="AD283" s="30"/>
      <c r="AE283" s="30"/>
    </row>
    <row r="284" spans="1:33" s="3" customFormat="1" x14ac:dyDescent="0.4">
      <c r="A284" s="16" t="str">
        <f t="shared" ref="A284:A289" si="151">IF(W284&gt;0, "★", "-")</f>
        <v>-</v>
      </c>
      <c r="B284" s="16" t="str">
        <f t="shared" ref="B284:B289" si="152">IF(L284&gt;0, "☆", "-")</f>
        <v>-</v>
      </c>
      <c r="C284" s="7">
        <v>16</v>
      </c>
      <c r="D284" s="2">
        <v>43438.674537037034</v>
      </c>
      <c r="E284" s="3" t="s">
        <v>1815</v>
      </c>
      <c r="F284" s="3">
        <v>24940</v>
      </c>
      <c r="G284" s="3" t="s">
        <v>97</v>
      </c>
      <c r="H284" s="3">
        <v>8281</v>
      </c>
      <c r="I284" s="3">
        <v>636</v>
      </c>
      <c r="J284" s="3">
        <v>8</v>
      </c>
      <c r="K284" s="3">
        <v>3</v>
      </c>
      <c r="M284" s="2">
        <v>43438.681516203702</v>
      </c>
      <c r="N284" s="2">
        <v>43438.693402777775</v>
      </c>
      <c r="O284" s="3" t="s">
        <v>61</v>
      </c>
      <c r="P284" s="3" t="s">
        <v>62</v>
      </c>
      <c r="Q284" s="3" t="s">
        <v>68</v>
      </c>
      <c r="R284" s="3" t="s">
        <v>69</v>
      </c>
      <c r="S284" s="2">
        <v>43438.684675925928</v>
      </c>
      <c r="T284" s="2">
        <v>43438.684675925928</v>
      </c>
      <c r="U284" s="2">
        <v>43438.699432870373</v>
      </c>
      <c r="V284" s="2">
        <v>43438.699432870373</v>
      </c>
      <c r="X284" s="2">
        <f t="shared" si="131"/>
        <v>43438.674537037034</v>
      </c>
      <c r="Y284" s="33">
        <f t="shared" si="132"/>
        <v>1.1886574073287193E-2</v>
      </c>
      <c r="Z284" s="33">
        <f t="shared" si="133"/>
        <v>3.5659722219861578E-2</v>
      </c>
      <c r="AA284" s="10"/>
      <c r="AB284" s="10">
        <f t="shared" si="134"/>
        <v>0</v>
      </c>
      <c r="AC284" s="10">
        <f t="shared" si="135"/>
        <v>6.9791666683158837E-3</v>
      </c>
      <c r="AD284" s="30"/>
      <c r="AE284" s="30"/>
    </row>
    <row r="285" spans="1:33" s="3" customFormat="1" x14ac:dyDescent="0.4">
      <c r="A285" s="16" t="str">
        <f t="shared" si="151"/>
        <v>-</v>
      </c>
      <c r="B285" s="16" t="str">
        <f t="shared" si="152"/>
        <v>-</v>
      </c>
      <c r="C285" s="7">
        <v>16</v>
      </c>
      <c r="D285" s="2">
        <v>43438.675497685188</v>
      </c>
      <c r="E285" s="3" t="s">
        <v>1507</v>
      </c>
      <c r="F285" s="3">
        <v>24941</v>
      </c>
      <c r="G285" s="3" t="s">
        <v>18</v>
      </c>
      <c r="H285" s="3">
        <v>8225</v>
      </c>
      <c r="I285" s="3">
        <v>401</v>
      </c>
      <c r="J285" s="3">
        <v>9</v>
      </c>
      <c r="K285" s="3">
        <v>1</v>
      </c>
      <c r="M285" s="2">
        <v>43438.680902777778</v>
      </c>
      <c r="N285" s="2">
        <v>43438.685868055552</v>
      </c>
      <c r="O285" s="3" t="s">
        <v>43</v>
      </c>
      <c r="P285" s="3" t="s">
        <v>89</v>
      </c>
      <c r="Q285" s="3" t="s">
        <v>26</v>
      </c>
      <c r="R285" s="3" t="s">
        <v>27</v>
      </c>
      <c r="S285" s="2">
        <v>43438.682280092595</v>
      </c>
      <c r="T285" s="2">
        <v>43438.682280092595</v>
      </c>
      <c r="U285" s="2">
        <v>43438.688854166663</v>
      </c>
      <c r="V285" s="2">
        <v>43438.688854166663</v>
      </c>
      <c r="X285" s="2">
        <f t="shared" si="131"/>
        <v>43438.675497685188</v>
      </c>
      <c r="Y285" s="33">
        <f t="shared" si="132"/>
        <v>4.9652777743176557E-3</v>
      </c>
      <c r="Z285" s="33">
        <f t="shared" si="133"/>
        <v>4.9652777743176557E-3</v>
      </c>
      <c r="AA285" s="10"/>
      <c r="AB285" s="10">
        <f t="shared" si="134"/>
        <v>0</v>
      </c>
      <c r="AC285" s="10">
        <f t="shared" si="135"/>
        <v>5.4050925900810398E-3</v>
      </c>
      <c r="AD285" s="30"/>
      <c r="AE285" s="30"/>
    </row>
    <row r="286" spans="1:33" s="7" customFormat="1" x14ac:dyDescent="0.4">
      <c r="A286" s="16" t="str">
        <f t="shared" si="151"/>
        <v>★</v>
      </c>
      <c r="B286" s="16" t="str">
        <f t="shared" si="152"/>
        <v>-</v>
      </c>
      <c r="C286" s="7">
        <v>16</v>
      </c>
      <c r="D286" s="2">
        <v>43438.676134259258</v>
      </c>
      <c r="E286" s="3" t="s">
        <v>1776</v>
      </c>
      <c r="F286" s="3">
        <v>24942</v>
      </c>
      <c r="G286" s="3" t="s">
        <v>18</v>
      </c>
      <c r="H286" s="3">
        <v>6597</v>
      </c>
      <c r="I286" s="3">
        <v>534</v>
      </c>
      <c r="J286" s="3">
        <v>2</v>
      </c>
      <c r="K286" s="3">
        <v>1</v>
      </c>
      <c r="L286" s="3"/>
      <c r="M286" s="2">
        <v>43438.682789351849</v>
      </c>
      <c r="N286" s="2">
        <v>43438.693067129629</v>
      </c>
      <c r="O286" s="3" t="s">
        <v>57</v>
      </c>
      <c r="P286" s="3" t="s">
        <v>58</v>
      </c>
      <c r="Q286" s="3" t="s">
        <v>48</v>
      </c>
      <c r="R286" s="3" t="s">
        <v>49</v>
      </c>
      <c r="S286" s="2">
        <v>43438.683113425926</v>
      </c>
      <c r="T286" s="2">
        <v>43438.683113425926</v>
      </c>
      <c r="U286" s="2">
        <v>43438.695787037039</v>
      </c>
      <c r="V286" s="2">
        <v>43438.695787037039</v>
      </c>
      <c r="W286" s="2">
        <v>43438.683113425926</v>
      </c>
      <c r="X286" s="2">
        <f t="shared" si="131"/>
        <v>43438.683113425926</v>
      </c>
      <c r="Y286" s="33">
        <f t="shared" si="132"/>
        <v>1.0277777779265307E-2</v>
      </c>
      <c r="Z286" s="33">
        <f t="shared" si="133"/>
        <v>1.0277777779265307E-2</v>
      </c>
      <c r="AA286" s="10"/>
      <c r="AB286" s="10">
        <f t="shared" si="134"/>
        <v>0</v>
      </c>
      <c r="AC286" s="10">
        <f t="shared" si="135"/>
        <v>0</v>
      </c>
      <c r="AD286" s="10"/>
      <c r="AE286" s="10"/>
    </row>
    <row r="287" spans="1:33" s="3" customFormat="1" x14ac:dyDescent="0.4">
      <c r="A287" s="16" t="str">
        <f t="shared" si="151"/>
        <v>-</v>
      </c>
      <c r="B287" s="16" t="str">
        <f t="shared" si="152"/>
        <v>-</v>
      </c>
      <c r="C287" s="7">
        <v>16</v>
      </c>
      <c r="D287" s="2">
        <v>43438.676585648151</v>
      </c>
      <c r="E287" s="3" t="s">
        <v>1816</v>
      </c>
      <c r="F287" s="3">
        <v>24943</v>
      </c>
      <c r="G287" s="3" t="s">
        <v>97</v>
      </c>
      <c r="H287" s="3">
        <v>8307</v>
      </c>
      <c r="I287" s="3">
        <v>795</v>
      </c>
      <c r="J287" s="3">
        <v>4</v>
      </c>
      <c r="K287" s="3">
        <v>1</v>
      </c>
      <c r="M287" s="2">
        <v>43438.679791666669</v>
      </c>
      <c r="N287" s="2">
        <v>43438.692847222221</v>
      </c>
      <c r="O287" s="3" t="s">
        <v>103</v>
      </c>
      <c r="P287" s="3" t="s">
        <v>19</v>
      </c>
      <c r="Q287" s="3" t="s">
        <v>53</v>
      </c>
      <c r="R287" s="3" t="s">
        <v>54</v>
      </c>
      <c r="S287" s="2">
        <v>43438.679664351854</v>
      </c>
      <c r="T287" s="2">
        <v>43438.680011574077</v>
      </c>
      <c r="U287" s="2">
        <v>43438.689108796294</v>
      </c>
      <c r="V287" s="2">
        <v>43438.694722222222</v>
      </c>
      <c r="X287" s="2">
        <f t="shared" si="131"/>
        <v>43438.676585648151</v>
      </c>
      <c r="Y287" s="33">
        <f t="shared" si="132"/>
        <v>1.3055555551545694E-2</v>
      </c>
      <c r="Z287" s="33">
        <f t="shared" si="133"/>
        <v>1.3055555551545694E-2</v>
      </c>
      <c r="AA287" s="10"/>
      <c r="AB287" s="10">
        <f t="shared" si="134"/>
        <v>1.273148154723458E-4</v>
      </c>
      <c r="AC287" s="10">
        <f t="shared" si="135"/>
        <v>3.2060185185400769E-3</v>
      </c>
      <c r="AD287" s="30"/>
      <c r="AE287" s="30"/>
    </row>
    <row r="288" spans="1:33" s="7" customFormat="1" x14ac:dyDescent="0.4">
      <c r="A288" s="16" t="str">
        <f t="shared" si="151"/>
        <v>-</v>
      </c>
      <c r="B288" s="16" t="str">
        <f t="shared" si="152"/>
        <v>-</v>
      </c>
      <c r="C288" s="7">
        <v>16</v>
      </c>
      <c r="D288" s="2">
        <v>43438.677789351852</v>
      </c>
      <c r="E288" s="3" t="s">
        <v>1817</v>
      </c>
      <c r="F288" s="3">
        <v>24945</v>
      </c>
      <c r="G288" s="3" t="s">
        <v>32</v>
      </c>
      <c r="H288" s="3">
        <v>6347</v>
      </c>
      <c r="I288" s="3">
        <v>857</v>
      </c>
      <c r="J288" s="3">
        <v>11</v>
      </c>
      <c r="K288" s="3">
        <v>2</v>
      </c>
      <c r="L288" s="3"/>
      <c r="M288" s="2">
        <v>43438.682743055557</v>
      </c>
      <c r="N288" s="2">
        <v>43438.687928240739</v>
      </c>
      <c r="O288" s="3" t="s">
        <v>24</v>
      </c>
      <c r="P288" s="3" t="s">
        <v>25</v>
      </c>
      <c r="Q288" s="3" t="s">
        <v>22</v>
      </c>
      <c r="R288" s="3" t="s">
        <v>23</v>
      </c>
      <c r="S288" s="2">
        <v>43438.687835648147</v>
      </c>
      <c r="T288" s="2">
        <v>43438.687835648147</v>
      </c>
      <c r="U288" s="2">
        <v>43438.694976851853</v>
      </c>
      <c r="V288" s="2">
        <v>43438.689386574071</v>
      </c>
      <c r="W288" s="3"/>
      <c r="X288" s="2">
        <f t="shared" si="131"/>
        <v>43438.677789351852</v>
      </c>
      <c r="Y288" s="33">
        <f t="shared" si="132"/>
        <v>5.1851851821993478E-3</v>
      </c>
      <c r="Z288" s="33">
        <f t="shared" si="133"/>
        <v>1.0370370364398696E-2</v>
      </c>
      <c r="AA288" s="10"/>
      <c r="AB288" s="10">
        <f t="shared" si="134"/>
        <v>0</v>
      </c>
      <c r="AC288" s="10">
        <f t="shared" si="135"/>
        <v>4.9537037048139609E-3</v>
      </c>
      <c r="AD288" s="10"/>
      <c r="AE288" s="10"/>
    </row>
    <row r="289" spans="1:31" s="3" customFormat="1" x14ac:dyDescent="0.4">
      <c r="A289" s="16" t="str">
        <f t="shared" si="151"/>
        <v>-</v>
      </c>
      <c r="B289" s="16" t="str">
        <f t="shared" si="152"/>
        <v>-</v>
      </c>
      <c r="C289" s="7">
        <v>16</v>
      </c>
      <c r="D289" s="2">
        <v>43438.677881944444</v>
      </c>
      <c r="E289" s="3" t="s">
        <v>1818</v>
      </c>
      <c r="F289" s="3">
        <v>24946</v>
      </c>
      <c r="G289" s="3" t="s">
        <v>32</v>
      </c>
      <c r="H289" s="3">
        <v>5331</v>
      </c>
      <c r="I289" s="3">
        <v>613</v>
      </c>
      <c r="J289" s="3">
        <v>4</v>
      </c>
      <c r="K289" s="3">
        <v>2</v>
      </c>
      <c r="M289" s="2">
        <v>43438.678819444445</v>
      </c>
      <c r="N289" s="2">
        <v>43438.683657407404</v>
      </c>
      <c r="O289" s="3" t="s">
        <v>103</v>
      </c>
      <c r="P289" s="3" t="s">
        <v>19</v>
      </c>
      <c r="Q289" s="3" t="s">
        <v>26</v>
      </c>
      <c r="R289" s="3" t="s">
        <v>27</v>
      </c>
      <c r="S289" s="2">
        <v>43438.680358796293</v>
      </c>
      <c r="T289" s="2">
        <v>43438.680358796293</v>
      </c>
      <c r="U289" s="2">
        <v>43438.687349537038</v>
      </c>
      <c r="V289" s="2">
        <v>43438.687349537038</v>
      </c>
      <c r="X289" s="2">
        <f t="shared" si="131"/>
        <v>43438.677881944444</v>
      </c>
      <c r="Y289" s="33">
        <f t="shared" si="132"/>
        <v>4.8379629588453099E-3</v>
      </c>
      <c r="Z289" s="33">
        <f t="shared" si="133"/>
        <v>9.6759259176906198E-3</v>
      </c>
      <c r="AA289" s="30"/>
      <c r="AB289" s="10">
        <f t="shared" si="134"/>
        <v>0</v>
      </c>
      <c r="AC289" s="10">
        <f t="shared" si="135"/>
        <v>9.3750000087311491E-4</v>
      </c>
      <c r="AD289" s="30"/>
      <c r="AE289" s="30"/>
    </row>
    <row r="290" spans="1:31" s="3" customFormat="1" x14ac:dyDescent="0.4">
      <c r="A290" s="16" t="str">
        <f t="shared" si="147"/>
        <v>-</v>
      </c>
      <c r="B290" s="16" t="str">
        <f t="shared" si="148"/>
        <v>-</v>
      </c>
      <c r="C290" s="7">
        <v>16</v>
      </c>
      <c r="D290" s="2">
        <v>43438.677916666667</v>
      </c>
      <c r="E290" s="3" t="s">
        <v>1819</v>
      </c>
      <c r="F290" s="3">
        <v>24947</v>
      </c>
      <c r="G290" s="3" t="s">
        <v>95</v>
      </c>
      <c r="H290" s="3">
        <v>0</v>
      </c>
      <c r="I290" s="3">
        <v>52</v>
      </c>
      <c r="J290" s="3">
        <v>5</v>
      </c>
      <c r="K290" s="3">
        <v>1</v>
      </c>
      <c r="M290" s="2">
        <v>43438.684988425928</v>
      </c>
      <c r="N290" s="2">
        <v>43438.688425925924</v>
      </c>
      <c r="O290" s="3" t="s">
        <v>55</v>
      </c>
      <c r="P290" s="3" t="s">
        <v>56</v>
      </c>
      <c r="Q290" s="3" t="s">
        <v>33</v>
      </c>
      <c r="R290" s="3" t="s">
        <v>34</v>
      </c>
      <c r="S290" s="2">
        <v>43438.686423611114</v>
      </c>
      <c r="T290" s="2">
        <v>43438.686423611114</v>
      </c>
      <c r="U290" s="2">
        <v>43438.694479166668</v>
      </c>
      <c r="V290" s="2">
        <v>43438.694479166668</v>
      </c>
      <c r="X290" s="2">
        <f t="shared" si="131"/>
        <v>43438.677916666667</v>
      </c>
      <c r="Y290" s="33">
        <f t="shared" si="132"/>
        <v>3.4374999959254637E-3</v>
      </c>
      <c r="Z290" s="33">
        <f t="shared" si="133"/>
        <v>3.4374999959254637E-3</v>
      </c>
      <c r="AA290" s="30"/>
      <c r="AB290" s="10">
        <f t="shared" si="134"/>
        <v>0</v>
      </c>
      <c r="AC290" s="10">
        <f t="shared" si="135"/>
        <v>7.07175926072523E-3</v>
      </c>
      <c r="AD290" s="30"/>
      <c r="AE290" s="30"/>
    </row>
    <row r="291" spans="1:31" s="3" customFormat="1" x14ac:dyDescent="0.4">
      <c r="A291" s="16" t="str">
        <f>IF(W291&gt;0, "★", "-")</f>
        <v>-</v>
      </c>
      <c r="B291" s="16" t="str">
        <f>IF(L291&gt;0, "☆", "-")</f>
        <v>-</v>
      </c>
      <c r="C291" s="7">
        <v>16</v>
      </c>
      <c r="D291" s="2">
        <v>43438.680451388886</v>
      </c>
      <c r="E291" s="3" t="s">
        <v>1791</v>
      </c>
      <c r="F291" s="3">
        <v>24949</v>
      </c>
      <c r="G291" s="3" t="s">
        <v>96</v>
      </c>
      <c r="H291" s="3">
        <v>0</v>
      </c>
      <c r="I291" s="3">
        <v>218</v>
      </c>
      <c r="J291" s="3">
        <v>3</v>
      </c>
      <c r="K291" s="3">
        <v>1</v>
      </c>
      <c r="M291" s="2">
        <v>43438.682337962964</v>
      </c>
      <c r="N291" s="2">
        <v>43438.688379629632</v>
      </c>
      <c r="O291" s="3" t="s">
        <v>44</v>
      </c>
      <c r="P291" s="3" t="s">
        <v>45</v>
      </c>
      <c r="Q291" s="3" t="s">
        <v>33</v>
      </c>
      <c r="R291" s="3" t="s">
        <v>34</v>
      </c>
      <c r="S291" s="2">
        <v>43438.684733796297</v>
      </c>
      <c r="T291" s="2">
        <v>43438.684733796297</v>
      </c>
      <c r="U291" s="2">
        <v>43438.693043981482</v>
      </c>
      <c r="V291" s="2">
        <v>43438.69872685185</v>
      </c>
      <c r="X291" s="2">
        <f t="shared" si="131"/>
        <v>43438.680451388886</v>
      </c>
      <c r="Y291" s="33">
        <f t="shared" si="132"/>
        <v>6.0416666674427688E-3</v>
      </c>
      <c r="Z291" s="33">
        <f t="shared" si="133"/>
        <v>6.0416666674427688E-3</v>
      </c>
      <c r="AA291" s="30"/>
      <c r="AB291" s="10">
        <f t="shared" si="134"/>
        <v>0</v>
      </c>
      <c r="AC291" s="10">
        <f t="shared" si="135"/>
        <v>1.8865740785258822E-3</v>
      </c>
      <c r="AD291" s="30"/>
      <c r="AE291" s="30"/>
    </row>
    <row r="292" spans="1:31" s="3" customFormat="1" x14ac:dyDescent="0.4">
      <c r="A292" s="16" t="str">
        <f t="shared" si="147"/>
        <v>-</v>
      </c>
      <c r="B292" s="16" t="str">
        <f t="shared" si="148"/>
        <v>-</v>
      </c>
      <c r="C292" s="7">
        <v>16</v>
      </c>
      <c r="D292" s="2">
        <v>43438.68068287037</v>
      </c>
      <c r="E292" s="3" t="s">
        <v>1495</v>
      </c>
      <c r="F292" s="3">
        <v>24950</v>
      </c>
      <c r="G292" s="3" t="s">
        <v>32</v>
      </c>
      <c r="H292" s="3">
        <v>1742</v>
      </c>
      <c r="I292" s="3">
        <v>789</v>
      </c>
      <c r="J292" s="3">
        <v>9</v>
      </c>
      <c r="K292" s="3">
        <v>1</v>
      </c>
      <c r="M292" s="2">
        <v>43438.685902777775</v>
      </c>
      <c r="N292" s="2">
        <v>43438.691666666666</v>
      </c>
      <c r="O292" s="3" t="s">
        <v>26</v>
      </c>
      <c r="P292" s="3" t="s">
        <v>27</v>
      </c>
      <c r="Q292" s="3" t="s">
        <v>36</v>
      </c>
      <c r="R292" s="3" t="s">
        <v>37</v>
      </c>
      <c r="S292" s="2">
        <v>43438.688854166663</v>
      </c>
      <c r="T292" s="2">
        <v>43438.688854166663</v>
      </c>
      <c r="U292" s="2">
        <v>43438.697847222225</v>
      </c>
      <c r="V292" s="2">
        <v>43438.697847222225</v>
      </c>
      <c r="X292" s="2">
        <f t="shared" si="131"/>
        <v>43438.68068287037</v>
      </c>
      <c r="Y292" s="33">
        <f t="shared" si="132"/>
        <v>5.7638888902147301E-3</v>
      </c>
      <c r="Z292" s="33">
        <f t="shared" si="133"/>
        <v>5.7638888902147301E-3</v>
      </c>
      <c r="AA292" s="30"/>
      <c r="AB292" s="10">
        <f t="shared" si="134"/>
        <v>0</v>
      </c>
      <c r="AC292" s="10">
        <f t="shared" si="135"/>
        <v>5.2199074052623473E-3</v>
      </c>
      <c r="AD292" s="30"/>
      <c r="AE292" s="30"/>
    </row>
    <row r="293" spans="1:31" s="3" customFormat="1" x14ac:dyDescent="0.4">
      <c r="A293" s="16" t="str">
        <f t="shared" si="147"/>
        <v>-</v>
      </c>
      <c r="B293" s="16" t="str">
        <f t="shared" si="148"/>
        <v>-</v>
      </c>
      <c r="C293" s="7">
        <v>16</v>
      </c>
      <c r="D293" s="2">
        <v>43438.681064814817</v>
      </c>
      <c r="E293" s="3" t="s">
        <v>1785</v>
      </c>
      <c r="F293" s="3">
        <v>24951</v>
      </c>
      <c r="G293" s="3" t="s">
        <v>18</v>
      </c>
      <c r="H293" s="3">
        <v>4746</v>
      </c>
      <c r="I293" s="3">
        <v>734</v>
      </c>
      <c r="J293" s="3">
        <v>3</v>
      </c>
      <c r="K293" s="3">
        <v>1</v>
      </c>
      <c r="M293" s="2">
        <v>43438.693981481483</v>
      </c>
      <c r="N293" s="2">
        <v>43438.696921296294</v>
      </c>
      <c r="O293" s="3" t="s">
        <v>73</v>
      </c>
      <c r="P293" s="3" t="s">
        <v>74</v>
      </c>
      <c r="Q293" s="3" t="s">
        <v>46</v>
      </c>
      <c r="R293" s="3" t="s">
        <v>47</v>
      </c>
      <c r="S293" s="2">
        <v>43438.689803240741</v>
      </c>
      <c r="T293" s="2">
        <v>43438.689803240741</v>
      </c>
      <c r="U293" s="2">
        <v>43438.69599537037</v>
      </c>
      <c r="V293" s="2">
        <v>43438.69599537037</v>
      </c>
      <c r="X293" s="2">
        <f t="shared" si="131"/>
        <v>43438.681064814817</v>
      </c>
      <c r="Y293" s="33">
        <f t="shared" si="132"/>
        <v>2.9398148108157329E-3</v>
      </c>
      <c r="Z293" s="33">
        <f t="shared" si="133"/>
        <v>2.9398148108157329E-3</v>
      </c>
      <c r="AA293" s="30"/>
      <c r="AB293" s="10">
        <f t="shared" si="134"/>
        <v>4.1782407424761914E-3</v>
      </c>
      <c r="AC293" s="10">
        <f t="shared" si="135"/>
        <v>1.2916666666569654E-2</v>
      </c>
      <c r="AD293" s="30"/>
      <c r="AE293" s="30"/>
    </row>
    <row r="294" spans="1:31" s="3" customFormat="1" x14ac:dyDescent="0.4">
      <c r="A294" s="16" t="str">
        <f t="shared" si="147"/>
        <v>-</v>
      </c>
      <c r="B294" s="16" t="str">
        <f t="shared" si="148"/>
        <v>-</v>
      </c>
      <c r="C294" s="7">
        <v>16</v>
      </c>
      <c r="D294" s="2">
        <v>43438.682326388887</v>
      </c>
      <c r="E294" s="3" t="s">
        <v>1820</v>
      </c>
      <c r="F294" s="3">
        <v>24952</v>
      </c>
      <c r="G294" s="3" t="s">
        <v>18</v>
      </c>
      <c r="H294" s="3">
        <v>2321</v>
      </c>
      <c r="I294" s="3">
        <v>328</v>
      </c>
      <c r="J294" s="3">
        <v>8</v>
      </c>
      <c r="K294" s="3">
        <v>1</v>
      </c>
      <c r="M294" s="2">
        <v>43438.68509259259</v>
      </c>
      <c r="N294" s="2">
        <v>43438.69090277778</v>
      </c>
      <c r="O294" s="3" t="s">
        <v>103</v>
      </c>
      <c r="P294" s="3" t="s">
        <v>19</v>
      </c>
      <c r="Q294" s="3" t="s">
        <v>48</v>
      </c>
      <c r="R294" s="3" t="s">
        <v>49</v>
      </c>
      <c r="S294" s="2">
        <v>43438.687245370369</v>
      </c>
      <c r="T294" s="2">
        <v>43438.687245370369</v>
      </c>
      <c r="U294" s="2">
        <v>43438.69431712963</v>
      </c>
      <c r="V294" s="2">
        <v>43438.69431712963</v>
      </c>
      <c r="X294" s="2">
        <f t="shared" si="131"/>
        <v>43438.682326388887</v>
      </c>
      <c r="Y294" s="33">
        <f t="shared" si="132"/>
        <v>5.810185190057382E-3</v>
      </c>
      <c r="Z294" s="33">
        <f t="shared" si="133"/>
        <v>5.810185190057382E-3</v>
      </c>
      <c r="AA294" s="30"/>
      <c r="AB294" s="10">
        <f t="shared" si="134"/>
        <v>0</v>
      </c>
      <c r="AC294" s="10">
        <f t="shared" si="135"/>
        <v>2.7662037027766928E-3</v>
      </c>
      <c r="AD294" s="30"/>
      <c r="AE294" s="30"/>
    </row>
    <row r="295" spans="1:31" s="3" customFormat="1" x14ac:dyDescent="0.4">
      <c r="A295" s="16" t="str">
        <f t="shared" si="147"/>
        <v>-</v>
      </c>
      <c r="B295" s="16" t="str">
        <f t="shared" si="148"/>
        <v>-</v>
      </c>
      <c r="C295" s="7">
        <v>16</v>
      </c>
      <c r="D295" s="2">
        <v>43438.682835648149</v>
      </c>
      <c r="E295" s="3" t="s">
        <v>1617</v>
      </c>
      <c r="F295" s="3">
        <v>24953</v>
      </c>
      <c r="G295" s="3" t="s">
        <v>18</v>
      </c>
      <c r="H295" s="3">
        <v>8308</v>
      </c>
      <c r="I295" s="3">
        <v>258</v>
      </c>
      <c r="J295" s="3">
        <v>11</v>
      </c>
      <c r="K295" s="3">
        <v>2</v>
      </c>
      <c r="M295" s="2">
        <v>43438.688506944447</v>
      </c>
      <c r="N295" s="2">
        <v>43438.704247685186</v>
      </c>
      <c r="O295" s="3" t="s">
        <v>22</v>
      </c>
      <c r="P295" s="3" t="s">
        <v>23</v>
      </c>
      <c r="Q295" s="3" t="s">
        <v>75</v>
      </c>
      <c r="R295" s="3" t="s">
        <v>76</v>
      </c>
      <c r="S295" s="2">
        <v>43438.689386574071</v>
      </c>
      <c r="T295" s="2">
        <v>43438.689386574071</v>
      </c>
      <c r="U295" s="2">
        <v>43438.702881944446</v>
      </c>
      <c r="V295" s="2">
        <v>43438.710358796299</v>
      </c>
      <c r="X295" s="2">
        <f t="shared" si="131"/>
        <v>43438.682835648149</v>
      </c>
      <c r="Y295" s="33">
        <f t="shared" si="132"/>
        <v>1.5740740738692693E-2</v>
      </c>
      <c r="Z295" s="33">
        <f t="shared" si="133"/>
        <v>3.1481481477385387E-2</v>
      </c>
      <c r="AA295" s="30"/>
      <c r="AB295" s="10">
        <f t="shared" si="134"/>
        <v>0</v>
      </c>
      <c r="AC295" s="10">
        <f t="shared" si="135"/>
        <v>5.6712962978053838E-3</v>
      </c>
      <c r="AD295" s="30"/>
      <c r="AE295" s="30"/>
    </row>
    <row r="296" spans="1:31" s="3" customFormat="1" x14ac:dyDescent="0.4">
      <c r="A296" s="16" t="str">
        <f t="shared" si="147"/>
        <v>-</v>
      </c>
      <c r="B296" s="16" t="str">
        <f t="shared" si="148"/>
        <v>-</v>
      </c>
      <c r="C296" s="7">
        <v>16</v>
      </c>
      <c r="D296" s="2">
        <v>43438.683356481481</v>
      </c>
      <c r="E296" s="3" t="s">
        <v>1821</v>
      </c>
      <c r="F296" s="3">
        <v>24954</v>
      </c>
      <c r="G296" s="3" t="s">
        <v>95</v>
      </c>
      <c r="H296" s="3">
        <v>0</v>
      </c>
      <c r="I296" s="3">
        <v>247</v>
      </c>
      <c r="J296" s="3">
        <v>15</v>
      </c>
      <c r="K296" s="3">
        <v>1</v>
      </c>
      <c r="M296" s="2">
        <v>43438.68582175926</v>
      </c>
      <c r="N296" s="2">
        <v>43438.689293981479</v>
      </c>
      <c r="O296" s="3" t="s">
        <v>61</v>
      </c>
      <c r="P296" s="3" t="s">
        <v>62</v>
      </c>
      <c r="Q296" s="3" t="s">
        <v>36</v>
      </c>
      <c r="R296" s="3" t="s">
        <v>37</v>
      </c>
      <c r="S296" s="2">
        <v>43438.688240740739</v>
      </c>
      <c r="T296" s="2">
        <v>43438.688240740739</v>
      </c>
      <c r="U296" s="2">
        <v>43438.694953703707</v>
      </c>
      <c r="V296" s="2">
        <v>43438.694953703707</v>
      </c>
      <c r="X296" s="2">
        <f t="shared" si="131"/>
        <v>43438.683356481481</v>
      </c>
      <c r="Y296" s="33">
        <f t="shared" si="132"/>
        <v>3.4722222189884633E-3</v>
      </c>
      <c r="Z296" s="33">
        <f t="shared" si="133"/>
        <v>3.4722222189884633E-3</v>
      </c>
      <c r="AA296" s="30"/>
      <c r="AB296" s="10">
        <f t="shared" si="134"/>
        <v>0</v>
      </c>
      <c r="AC296" s="10">
        <f t="shared" si="135"/>
        <v>2.4652777792653069E-3</v>
      </c>
      <c r="AD296" s="30"/>
      <c r="AE296" s="30"/>
    </row>
    <row r="297" spans="1:31" s="3" customFormat="1" x14ac:dyDescent="0.4">
      <c r="A297" s="16" t="str">
        <f t="shared" si="147"/>
        <v>-</v>
      </c>
      <c r="B297" s="16" t="str">
        <f t="shared" si="148"/>
        <v>-</v>
      </c>
      <c r="C297" s="7">
        <v>16</v>
      </c>
      <c r="D297" s="2">
        <v>43438.683668981481</v>
      </c>
      <c r="E297" s="3" t="s">
        <v>1738</v>
      </c>
      <c r="F297" s="3">
        <v>24955</v>
      </c>
      <c r="G297" s="3" t="s">
        <v>97</v>
      </c>
      <c r="H297" s="3">
        <v>8289</v>
      </c>
      <c r="I297" s="3">
        <v>649</v>
      </c>
      <c r="J297" s="3">
        <v>6</v>
      </c>
      <c r="K297" s="3">
        <v>2</v>
      </c>
      <c r="M297" s="2">
        <v>43438.687638888892</v>
      </c>
      <c r="N297" s="2">
        <v>43438.696099537039</v>
      </c>
      <c r="O297" s="3" t="s">
        <v>75</v>
      </c>
      <c r="P297" s="3" t="s">
        <v>76</v>
      </c>
      <c r="Q297" s="3" t="s">
        <v>46</v>
      </c>
      <c r="R297" s="3" t="s">
        <v>47</v>
      </c>
      <c r="S297" s="2">
        <v>43438.689571759256</v>
      </c>
      <c r="T297" s="2">
        <v>43438.689571759256</v>
      </c>
      <c r="U297" s="2">
        <v>43438.703865740739</v>
      </c>
      <c r="V297" s="2">
        <v>43438.703865740739</v>
      </c>
      <c r="X297" s="2">
        <f t="shared" si="131"/>
        <v>43438.683668981481</v>
      </c>
      <c r="Y297" s="33">
        <f t="shared" si="132"/>
        <v>8.4606481468654238E-3</v>
      </c>
      <c r="Z297" s="33">
        <f t="shared" si="133"/>
        <v>1.6921296293730848E-2</v>
      </c>
      <c r="AA297" s="30"/>
      <c r="AB297" s="10">
        <f t="shared" si="134"/>
        <v>0</v>
      </c>
      <c r="AC297" s="10">
        <f t="shared" si="135"/>
        <v>3.9699074113741517E-3</v>
      </c>
      <c r="AD297" s="30"/>
      <c r="AE297" s="30"/>
    </row>
    <row r="298" spans="1:31" s="3" customFormat="1" x14ac:dyDescent="0.4">
      <c r="A298" s="16" t="str">
        <f t="shared" si="147"/>
        <v>-</v>
      </c>
      <c r="B298" s="16" t="str">
        <f t="shared" si="148"/>
        <v>-</v>
      </c>
      <c r="C298" s="7">
        <v>16</v>
      </c>
      <c r="D298" s="2">
        <v>43438.684583333335</v>
      </c>
      <c r="E298" s="3" t="s">
        <v>1397</v>
      </c>
      <c r="F298" s="3">
        <v>24956</v>
      </c>
      <c r="G298" s="3" t="s">
        <v>110</v>
      </c>
      <c r="H298" s="3">
        <v>2306</v>
      </c>
      <c r="I298" s="3">
        <v>710</v>
      </c>
      <c r="J298" s="3">
        <v>13</v>
      </c>
      <c r="K298" s="3">
        <v>1</v>
      </c>
      <c r="M298" s="2">
        <v>43438.686400462961</v>
      </c>
      <c r="N298" s="2">
        <v>43438.690185185187</v>
      </c>
      <c r="O298" s="3" t="s">
        <v>103</v>
      </c>
      <c r="P298" s="3" t="s">
        <v>19</v>
      </c>
      <c r="Q298" s="3" t="s">
        <v>36</v>
      </c>
      <c r="R298" s="3" t="s">
        <v>37</v>
      </c>
      <c r="S298" s="2">
        <v>43438.688946759263</v>
      </c>
      <c r="T298" s="2">
        <v>43438.688946759263</v>
      </c>
      <c r="U298" s="2">
        <v>43438.696608796294</v>
      </c>
      <c r="V298" s="2">
        <v>43438.696608796294</v>
      </c>
      <c r="X298" s="2">
        <f t="shared" si="131"/>
        <v>43438.684583333335</v>
      </c>
      <c r="Y298" s="33">
        <f t="shared" si="132"/>
        <v>3.7847222265554592E-3</v>
      </c>
      <c r="Z298" s="33">
        <f t="shared" si="133"/>
        <v>3.7847222265554592E-3</v>
      </c>
      <c r="AA298" s="30"/>
      <c r="AB298" s="10">
        <f t="shared" si="134"/>
        <v>0</v>
      </c>
      <c r="AC298" s="10">
        <f t="shared" si="135"/>
        <v>1.8171296251239255E-3</v>
      </c>
      <c r="AD298" s="30"/>
      <c r="AE298" s="30"/>
    </row>
    <row r="299" spans="1:31" s="3" customFormat="1" x14ac:dyDescent="0.4">
      <c r="A299" s="16" t="str">
        <f t="shared" si="147"/>
        <v>-</v>
      </c>
      <c r="B299" s="16" t="str">
        <f t="shared" si="148"/>
        <v>-</v>
      </c>
      <c r="C299" s="7">
        <v>16</v>
      </c>
      <c r="D299" s="2">
        <v>43438.686550925922</v>
      </c>
      <c r="E299" s="3" t="s">
        <v>1822</v>
      </c>
      <c r="F299" s="3">
        <v>24957</v>
      </c>
      <c r="G299" s="3" t="s">
        <v>96</v>
      </c>
      <c r="H299" s="3">
        <v>0</v>
      </c>
      <c r="I299" s="3">
        <v>252</v>
      </c>
      <c r="J299" s="3">
        <v>1</v>
      </c>
      <c r="K299" s="3">
        <v>1</v>
      </c>
      <c r="M299" s="2">
        <v>43438.691122685188</v>
      </c>
      <c r="N299" s="2">
        <v>43438.695347222223</v>
      </c>
      <c r="O299" s="3" t="s">
        <v>38</v>
      </c>
      <c r="P299" s="3" t="s">
        <v>106</v>
      </c>
      <c r="Q299" s="3" t="s">
        <v>88</v>
      </c>
      <c r="R299" s="3" t="s">
        <v>35</v>
      </c>
      <c r="S299" s="2">
        <v>43438.692418981482</v>
      </c>
      <c r="T299" s="2">
        <v>43438.692418981482</v>
      </c>
      <c r="U299" s="2">
        <v>43438.696643518517</v>
      </c>
      <c r="V299" s="2">
        <v>43438.697766203702</v>
      </c>
      <c r="X299" s="2">
        <f t="shared" si="131"/>
        <v>43438.686550925922</v>
      </c>
      <c r="Y299" s="33">
        <f t="shared" si="132"/>
        <v>4.2245370350428857E-3</v>
      </c>
      <c r="Z299" s="33">
        <f t="shared" si="133"/>
        <v>4.2245370350428857E-3</v>
      </c>
      <c r="AA299" s="30"/>
      <c r="AB299" s="10">
        <f t="shared" si="134"/>
        <v>0</v>
      </c>
      <c r="AC299" s="10">
        <f t="shared" si="135"/>
        <v>4.5717592656728812E-3</v>
      </c>
      <c r="AD299" s="30"/>
      <c r="AE299" s="30"/>
    </row>
    <row r="300" spans="1:31" s="3" customFormat="1" x14ac:dyDescent="0.4">
      <c r="A300" s="16" t="str">
        <f t="shared" si="147"/>
        <v>-</v>
      </c>
      <c r="B300" s="16" t="str">
        <f t="shared" si="148"/>
        <v>-</v>
      </c>
      <c r="C300" s="7">
        <v>16</v>
      </c>
      <c r="D300" s="2">
        <v>43438.687314814815</v>
      </c>
      <c r="E300" s="3" t="s">
        <v>1823</v>
      </c>
      <c r="F300" s="3">
        <v>24958</v>
      </c>
      <c r="G300" s="3" t="s">
        <v>95</v>
      </c>
      <c r="H300" s="3">
        <v>0</v>
      </c>
      <c r="I300" s="3">
        <v>814</v>
      </c>
      <c r="J300" s="3">
        <v>15</v>
      </c>
      <c r="K300" s="3">
        <v>2</v>
      </c>
      <c r="M300" s="2">
        <v>43438.691782407404</v>
      </c>
      <c r="N300" s="2">
        <v>43438.696539351855</v>
      </c>
      <c r="O300" s="3" t="s">
        <v>44</v>
      </c>
      <c r="P300" s="3" t="s">
        <v>45</v>
      </c>
      <c r="Q300" s="3" t="s">
        <v>103</v>
      </c>
      <c r="R300" s="3" t="s">
        <v>19</v>
      </c>
      <c r="S300" s="2">
        <v>43438.696006944447</v>
      </c>
      <c r="T300" s="2">
        <v>43438.696006944447</v>
      </c>
      <c r="U300" s="2">
        <v>43438.704212962963</v>
      </c>
      <c r="V300" s="2">
        <v>43438.704212962963</v>
      </c>
      <c r="X300" s="2">
        <f t="shared" si="131"/>
        <v>43438.687314814815</v>
      </c>
      <c r="Y300" s="33">
        <f t="shared" si="132"/>
        <v>4.7569444504915737E-3</v>
      </c>
      <c r="Z300" s="33">
        <f t="shared" si="133"/>
        <v>9.5138889009831473E-3</v>
      </c>
      <c r="AA300" s="30"/>
      <c r="AB300" s="10">
        <f t="shared" si="134"/>
        <v>0</v>
      </c>
      <c r="AC300" s="10">
        <f t="shared" si="135"/>
        <v>4.4675925892079249E-3</v>
      </c>
      <c r="AD300" s="30"/>
      <c r="AE300" s="30"/>
    </row>
    <row r="301" spans="1:31" s="3" customFormat="1" x14ac:dyDescent="0.4">
      <c r="A301" s="16" t="str">
        <f t="shared" si="147"/>
        <v>★</v>
      </c>
      <c r="B301" s="16" t="str">
        <f t="shared" si="148"/>
        <v>-</v>
      </c>
      <c r="C301" s="7">
        <v>16</v>
      </c>
      <c r="D301" s="2">
        <v>43438.687349537038</v>
      </c>
      <c r="E301" s="3" t="s">
        <v>1542</v>
      </c>
      <c r="F301" s="3">
        <v>24959</v>
      </c>
      <c r="G301" s="3" t="s">
        <v>32</v>
      </c>
      <c r="H301" s="3">
        <v>6535</v>
      </c>
      <c r="I301" s="3">
        <v>165</v>
      </c>
      <c r="J301" s="3">
        <v>10</v>
      </c>
      <c r="K301" s="3">
        <v>2</v>
      </c>
      <c r="M301" s="2">
        <v>43438.69736111111</v>
      </c>
      <c r="N301" s="2">
        <v>43438.703252314815</v>
      </c>
      <c r="O301" s="3" t="s">
        <v>71</v>
      </c>
      <c r="P301" s="3" t="s">
        <v>72</v>
      </c>
      <c r="Q301" s="3" t="s">
        <v>30</v>
      </c>
      <c r="R301" s="3" t="s">
        <v>31</v>
      </c>
      <c r="S301" s="2">
        <v>43438.694282407407</v>
      </c>
      <c r="T301" s="2">
        <v>43438.694282407407</v>
      </c>
      <c r="U301" s="2">
        <v>43438.708321759259</v>
      </c>
      <c r="V301" s="2">
        <v>43438.708321759259</v>
      </c>
      <c r="W301" s="2">
        <v>43438.694282407407</v>
      </c>
      <c r="X301" s="2">
        <f t="shared" si="131"/>
        <v>43438.694282407407</v>
      </c>
      <c r="Y301" s="33">
        <f t="shared" si="132"/>
        <v>5.8912037056870759E-3</v>
      </c>
      <c r="Z301" s="33">
        <f t="shared" si="133"/>
        <v>1.1782407411374152E-2</v>
      </c>
      <c r="AA301" s="30"/>
      <c r="AB301" s="10">
        <f t="shared" si="134"/>
        <v>3.0787037030677311E-3</v>
      </c>
      <c r="AC301" s="10">
        <f t="shared" si="135"/>
        <v>3.0787037030677311E-3</v>
      </c>
      <c r="AD301" s="30"/>
      <c r="AE301" s="30"/>
    </row>
    <row r="302" spans="1:31" s="3" customFormat="1" x14ac:dyDescent="0.4">
      <c r="A302" s="16" t="str">
        <f t="shared" si="147"/>
        <v>★</v>
      </c>
      <c r="B302" s="16" t="str">
        <f t="shared" si="148"/>
        <v>-</v>
      </c>
      <c r="C302" s="7">
        <v>16</v>
      </c>
      <c r="D302" s="2">
        <v>43438.687905092593</v>
      </c>
      <c r="E302" s="3" t="s">
        <v>1824</v>
      </c>
      <c r="F302" s="3">
        <v>24960</v>
      </c>
      <c r="G302" s="3" t="s">
        <v>65</v>
      </c>
      <c r="H302" s="3">
        <v>3231</v>
      </c>
      <c r="I302" s="3">
        <v>43</v>
      </c>
      <c r="J302" s="3">
        <v>11</v>
      </c>
      <c r="K302" s="3">
        <v>2</v>
      </c>
      <c r="M302" s="2">
        <v>43438.696562500001</v>
      </c>
      <c r="N302" s="2">
        <v>43438.699571759258</v>
      </c>
      <c r="O302" s="3" t="s">
        <v>22</v>
      </c>
      <c r="P302" s="3" t="s">
        <v>23</v>
      </c>
      <c r="Q302" s="3" t="s">
        <v>30</v>
      </c>
      <c r="R302" s="3" t="s">
        <v>31</v>
      </c>
      <c r="S302" s="2">
        <v>43438.694849537038</v>
      </c>
      <c r="T302" s="2">
        <v>43438.694849537038</v>
      </c>
      <c r="U302" s="2">
        <v>43438.7030787037</v>
      </c>
      <c r="V302" s="2">
        <v>43438.7030787037</v>
      </c>
      <c r="W302" s="2">
        <v>43438.694849537038</v>
      </c>
      <c r="X302" s="2">
        <f t="shared" si="131"/>
        <v>43438.694849537038</v>
      </c>
      <c r="Y302" s="33">
        <f t="shared" si="132"/>
        <v>3.009259256941732E-3</v>
      </c>
      <c r="Z302" s="33">
        <f t="shared" si="133"/>
        <v>6.018518513883464E-3</v>
      </c>
      <c r="AA302" s="30"/>
      <c r="AB302" s="10">
        <f t="shared" si="134"/>
        <v>1.7129629632108845E-3</v>
      </c>
      <c r="AC302" s="10">
        <f t="shared" si="135"/>
        <v>1.7129629632108845E-3</v>
      </c>
      <c r="AD302" s="30"/>
      <c r="AE302" s="30"/>
    </row>
    <row r="303" spans="1:31" s="3" customFormat="1" x14ac:dyDescent="0.4">
      <c r="A303" s="16" t="str">
        <f t="shared" ref="A303:A347" si="153">IF(W303&gt;0, "★", "-")</f>
        <v>-</v>
      </c>
      <c r="B303" s="16" t="str">
        <f t="shared" ref="B303:B347" si="154">IF(L303&gt;0, "☆", "-")</f>
        <v>-</v>
      </c>
      <c r="C303" s="7">
        <v>16</v>
      </c>
      <c r="D303" s="2">
        <v>43438.688819444447</v>
      </c>
      <c r="E303" s="3" t="s">
        <v>1703</v>
      </c>
      <c r="F303" s="3">
        <v>24962</v>
      </c>
      <c r="G303" s="3" t="s">
        <v>18</v>
      </c>
      <c r="H303" s="3">
        <v>6775</v>
      </c>
      <c r="I303" s="3">
        <v>689</v>
      </c>
      <c r="J303" s="3">
        <v>1</v>
      </c>
      <c r="K303" s="3">
        <v>1</v>
      </c>
      <c r="M303" s="2">
        <v>43438.69326388889</v>
      </c>
      <c r="N303" s="2">
        <v>43438.699814814812</v>
      </c>
      <c r="O303" s="3" t="s">
        <v>75</v>
      </c>
      <c r="P303" s="3" t="s">
        <v>76</v>
      </c>
      <c r="Q303" s="3" t="s">
        <v>26</v>
      </c>
      <c r="R303" s="3" t="s">
        <v>27</v>
      </c>
      <c r="S303" s="2">
        <v>43438.693576388891</v>
      </c>
      <c r="T303" s="2">
        <v>43438.693576388891</v>
      </c>
      <c r="U303" s="2">
        <v>43438.70244212963</v>
      </c>
      <c r="V303" s="2">
        <v>43438.70244212963</v>
      </c>
      <c r="X303" s="2">
        <f t="shared" si="131"/>
        <v>43438.688819444447</v>
      </c>
      <c r="Y303" s="33">
        <f t="shared" si="132"/>
        <v>6.5509259220561944E-3</v>
      </c>
      <c r="Z303" s="33">
        <f t="shared" si="133"/>
        <v>6.5509259220561944E-3</v>
      </c>
      <c r="AA303" s="30"/>
      <c r="AB303" s="10">
        <f t="shared" si="134"/>
        <v>0</v>
      </c>
      <c r="AC303" s="10">
        <f t="shared" si="135"/>
        <v>4.4444444429245777E-3</v>
      </c>
      <c r="AD303" s="30"/>
      <c r="AE303" s="30"/>
    </row>
    <row r="304" spans="1:31" s="3" customFormat="1" x14ac:dyDescent="0.4">
      <c r="A304" s="16" t="str">
        <f t="shared" ref="A304:A346" si="155">IF(W304&gt;0, "★", "-")</f>
        <v>-</v>
      </c>
      <c r="B304" s="16" t="str">
        <f t="shared" ref="B304:B346" si="156">IF(L304&gt;0, "☆", "-")</f>
        <v>-</v>
      </c>
      <c r="C304" s="7">
        <v>16</v>
      </c>
      <c r="D304" s="2">
        <v>43438.689386574071</v>
      </c>
      <c r="E304" s="3" t="s">
        <v>1803</v>
      </c>
      <c r="F304" s="3">
        <v>24963</v>
      </c>
      <c r="G304" s="3" t="s">
        <v>32</v>
      </c>
      <c r="H304" s="3">
        <v>5973</v>
      </c>
      <c r="I304" s="3">
        <v>167</v>
      </c>
      <c r="J304" s="3">
        <v>13</v>
      </c>
      <c r="K304" s="3">
        <v>1</v>
      </c>
      <c r="M304" s="2">
        <v>43438.694340277776</v>
      </c>
      <c r="N304" s="2">
        <v>43438.700335648151</v>
      </c>
      <c r="O304" s="3" t="s">
        <v>30</v>
      </c>
      <c r="P304" s="3" t="s">
        <v>31</v>
      </c>
      <c r="Q304" s="3" t="s">
        <v>63</v>
      </c>
      <c r="R304" s="3" t="s">
        <v>64</v>
      </c>
      <c r="S304" s="2">
        <v>43438.695509259262</v>
      </c>
      <c r="T304" s="2">
        <v>43438.695509259262</v>
      </c>
      <c r="U304" s="2">
        <v>43438.704884259256</v>
      </c>
      <c r="V304" s="2">
        <v>43438.707604166666</v>
      </c>
      <c r="X304" s="2">
        <f t="shared" si="131"/>
        <v>43438.689386574071</v>
      </c>
      <c r="Y304" s="33">
        <f t="shared" si="132"/>
        <v>5.9953703748760745E-3</v>
      </c>
      <c r="Z304" s="33">
        <f t="shared" si="133"/>
        <v>5.9953703748760745E-3</v>
      </c>
      <c r="AA304" s="10"/>
      <c r="AB304" s="10">
        <f t="shared" si="134"/>
        <v>0</v>
      </c>
      <c r="AC304" s="10">
        <f t="shared" si="135"/>
        <v>4.9537037048139609E-3</v>
      </c>
      <c r="AD304" s="30"/>
      <c r="AE304" s="30"/>
    </row>
    <row r="305" spans="1:33" s="3" customFormat="1" x14ac:dyDescent="0.4">
      <c r="A305" s="16" t="str">
        <f t="shared" si="155"/>
        <v>-</v>
      </c>
      <c r="B305" s="16" t="str">
        <f t="shared" si="156"/>
        <v>-</v>
      </c>
      <c r="C305" s="7">
        <v>16</v>
      </c>
      <c r="D305" s="2">
        <v>43438.690717592595</v>
      </c>
      <c r="E305" s="3" t="s">
        <v>1826</v>
      </c>
      <c r="F305" s="3">
        <v>24965</v>
      </c>
      <c r="G305" s="3" t="s">
        <v>110</v>
      </c>
      <c r="H305" s="3">
        <v>5719</v>
      </c>
      <c r="I305" s="3">
        <v>102</v>
      </c>
      <c r="J305" s="3">
        <v>9</v>
      </c>
      <c r="K305" s="3">
        <v>1</v>
      </c>
      <c r="M305" s="2">
        <v>43438.693564814814</v>
      </c>
      <c r="N305" s="2">
        <v>43438.697743055556</v>
      </c>
      <c r="O305" s="3" t="s">
        <v>57</v>
      </c>
      <c r="P305" s="3" t="s">
        <v>58</v>
      </c>
      <c r="Q305" s="3" t="s">
        <v>43</v>
      </c>
      <c r="R305" s="3" t="s">
        <v>89</v>
      </c>
      <c r="S305" s="2">
        <v>43438.697384259256</v>
      </c>
      <c r="T305" s="2">
        <v>43438.697384259256</v>
      </c>
      <c r="U305" s="2">
        <v>43438.706944444442</v>
      </c>
      <c r="V305" s="2">
        <v>43438.706944444442</v>
      </c>
      <c r="X305" s="2">
        <f t="shared" si="131"/>
        <v>43438.690717592595</v>
      </c>
      <c r="Y305" s="33">
        <f t="shared" si="132"/>
        <v>4.1782407424761914E-3</v>
      </c>
      <c r="Z305" s="33">
        <f t="shared" si="133"/>
        <v>4.1782407424761914E-3</v>
      </c>
      <c r="AA305" s="30"/>
      <c r="AB305" s="10">
        <f t="shared" si="134"/>
        <v>0</v>
      </c>
      <c r="AC305" s="10">
        <f t="shared" si="135"/>
        <v>2.8472222184063867E-3</v>
      </c>
      <c r="AD305" s="30"/>
      <c r="AE305" s="30"/>
    </row>
    <row r="306" spans="1:33" s="3" customFormat="1" x14ac:dyDescent="0.4">
      <c r="A306" s="16" t="str">
        <f t="shared" si="155"/>
        <v>★</v>
      </c>
      <c r="B306" s="16" t="str">
        <f t="shared" si="156"/>
        <v>-</v>
      </c>
      <c r="C306" s="7">
        <v>16</v>
      </c>
      <c r="D306" s="2">
        <v>43438.691342592596</v>
      </c>
      <c r="E306" s="3" t="s">
        <v>1827</v>
      </c>
      <c r="F306" s="3">
        <v>24966</v>
      </c>
      <c r="G306" s="3" t="s">
        <v>95</v>
      </c>
      <c r="H306" s="3">
        <v>0</v>
      </c>
      <c r="I306" s="3">
        <v>630</v>
      </c>
      <c r="J306" s="3">
        <v>13</v>
      </c>
      <c r="K306" s="3">
        <v>2</v>
      </c>
      <c r="M306" s="2">
        <v>43438.695289351854</v>
      </c>
      <c r="N306" s="2">
        <v>43438.705034722225</v>
      </c>
      <c r="O306" s="3" t="s">
        <v>30</v>
      </c>
      <c r="P306" s="3" t="s">
        <v>31</v>
      </c>
      <c r="Q306" s="3" t="s">
        <v>36</v>
      </c>
      <c r="R306" s="3" t="s">
        <v>37</v>
      </c>
      <c r="S306" s="2">
        <v>43438.697881944441</v>
      </c>
      <c r="T306" s="2">
        <v>43438.697881944441</v>
      </c>
      <c r="U306" s="2">
        <v>43438.713472222225</v>
      </c>
      <c r="V306" s="2">
        <v>43438.713472222225</v>
      </c>
      <c r="W306" s="2">
        <v>43438.697881944441</v>
      </c>
      <c r="X306" s="2">
        <f t="shared" si="131"/>
        <v>43438.697881944441</v>
      </c>
      <c r="Y306" s="33">
        <f t="shared" si="132"/>
        <v>9.7453703710925765E-3</v>
      </c>
      <c r="Z306" s="33">
        <f t="shared" si="133"/>
        <v>1.9490740742185153E-2</v>
      </c>
      <c r="AA306" s="30"/>
      <c r="AB306" s="10">
        <f t="shared" si="134"/>
        <v>0</v>
      </c>
      <c r="AC306" s="10">
        <f t="shared" si="135"/>
        <v>0</v>
      </c>
      <c r="AD306" s="30"/>
      <c r="AE306" s="30"/>
    </row>
    <row r="307" spans="1:33" s="3" customFormat="1" x14ac:dyDescent="0.4">
      <c r="A307" s="16" t="str">
        <f t="shared" si="155"/>
        <v>-</v>
      </c>
      <c r="B307" s="16" t="str">
        <f t="shared" si="156"/>
        <v>-</v>
      </c>
      <c r="C307" s="7">
        <v>16</v>
      </c>
      <c r="D307" s="2">
        <v>43438.692002314812</v>
      </c>
      <c r="E307" s="3" t="s">
        <v>1829</v>
      </c>
      <c r="F307" s="3">
        <v>24968</v>
      </c>
      <c r="G307" s="3" t="s">
        <v>32</v>
      </c>
      <c r="H307" s="3">
        <v>8245</v>
      </c>
      <c r="I307" s="3">
        <v>498</v>
      </c>
      <c r="J307" s="3">
        <v>4</v>
      </c>
      <c r="K307" s="3">
        <v>3</v>
      </c>
      <c r="M307" s="2">
        <v>43438.701770833337</v>
      </c>
      <c r="N307" s="2">
        <v>43438.705821759257</v>
      </c>
      <c r="O307" s="3" t="s">
        <v>44</v>
      </c>
      <c r="P307" s="3" t="s">
        <v>45</v>
      </c>
      <c r="Q307" s="3" t="s">
        <v>103</v>
      </c>
      <c r="R307" s="3" t="s">
        <v>19</v>
      </c>
      <c r="S307" s="2">
        <v>43438.702268518522</v>
      </c>
      <c r="T307" s="2">
        <v>43438.702268518522</v>
      </c>
      <c r="U307" s="2">
        <v>43438.711168981485</v>
      </c>
      <c r="V307" s="2">
        <v>43438.711168981485</v>
      </c>
      <c r="X307" s="2">
        <f t="shared" si="131"/>
        <v>43438.692002314812</v>
      </c>
      <c r="Y307" s="33">
        <f t="shared" si="132"/>
        <v>4.050925919727888E-3</v>
      </c>
      <c r="Z307" s="33">
        <f t="shared" si="133"/>
        <v>1.2152777759183664E-2</v>
      </c>
      <c r="AA307" s="30"/>
      <c r="AB307" s="10">
        <f t="shared" si="134"/>
        <v>0</v>
      </c>
      <c r="AC307" s="10">
        <f t="shared" si="135"/>
        <v>9.7685185246518813E-3</v>
      </c>
      <c r="AD307" s="30"/>
      <c r="AE307" s="30"/>
      <c r="AG307" s="7"/>
    </row>
    <row r="308" spans="1:33" s="3" customFormat="1" x14ac:dyDescent="0.4">
      <c r="A308" s="16" t="str">
        <f t="shared" ref="A308:A318" si="157">IF(W308&gt;0, "★", "-")</f>
        <v>★</v>
      </c>
      <c r="B308" s="16" t="str">
        <f t="shared" ref="B308:B318" si="158">IF(L308&gt;0, "☆", "-")</f>
        <v>-</v>
      </c>
      <c r="C308" s="7">
        <v>16</v>
      </c>
      <c r="D308" s="2">
        <v>43438.692743055559</v>
      </c>
      <c r="E308" s="3" t="s">
        <v>1548</v>
      </c>
      <c r="F308" s="3">
        <v>24970</v>
      </c>
      <c r="G308" s="3" t="s">
        <v>110</v>
      </c>
      <c r="H308" s="3">
        <v>5037</v>
      </c>
      <c r="I308" s="3">
        <v>476</v>
      </c>
      <c r="J308" s="3">
        <v>2</v>
      </c>
      <c r="K308" s="3">
        <v>1</v>
      </c>
      <c r="M308" s="2">
        <v>43438.697418981479</v>
      </c>
      <c r="N308" s="2">
        <v>43438.704733796294</v>
      </c>
      <c r="O308" s="3" t="s">
        <v>26</v>
      </c>
      <c r="P308" s="3" t="s">
        <v>27</v>
      </c>
      <c r="Q308" s="3" t="s">
        <v>33</v>
      </c>
      <c r="R308" s="3" t="s">
        <v>34</v>
      </c>
      <c r="S308" s="2">
        <v>43438.699664351851</v>
      </c>
      <c r="T308" s="2">
        <v>43438.699664351851</v>
      </c>
      <c r="U308" s="2">
        <v>43438.705543981479</v>
      </c>
      <c r="V308" s="2">
        <v>43438.705543981479</v>
      </c>
      <c r="W308" s="2">
        <v>43438.699664351851</v>
      </c>
      <c r="X308" s="2">
        <f t="shared" ref="X308:X363" si="159">IF(W308&gt;0,W308,D308)</f>
        <v>43438.699664351851</v>
      </c>
      <c r="Y308" s="33">
        <f t="shared" ref="Y308:Y363" si="160">N308-M308</f>
        <v>7.3148148148902692E-3</v>
      </c>
      <c r="Z308" s="33">
        <f t="shared" ref="Z308:Z363" si="161">Y308*K308</f>
        <v>7.3148148148902692E-3</v>
      </c>
      <c r="AA308" s="30"/>
      <c r="AB308" s="10">
        <f t="shared" si="134"/>
        <v>0</v>
      </c>
      <c r="AC308" s="10">
        <f t="shared" si="135"/>
        <v>0</v>
      </c>
      <c r="AD308" s="30"/>
      <c r="AE308" s="30"/>
      <c r="AG308" s="7"/>
    </row>
    <row r="309" spans="1:33" s="3" customFormat="1" x14ac:dyDescent="0.4">
      <c r="A309" s="16" t="str">
        <f t="shared" si="157"/>
        <v>-</v>
      </c>
      <c r="B309" s="16" t="str">
        <f t="shared" si="158"/>
        <v>-</v>
      </c>
      <c r="C309" s="7">
        <v>16</v>
      </c>
      <c r="D309" s="2">
        <v>43438.692835648151</v>
      </c>
      <c r="E309" s="3" t="s">
        <v>1830</v>
      </c>
      <c r="F309" s="3">
        <v>24971</v>
      </c>
      <c r="G309" s="3" t="s">
        <v>95</v>
      </c>
      <c r="H309" s="3">
        <v>0</v>
      </c>
      <c r="I309" s="3">
        <v>368</v>
      </c>
      <c r="J309" s="3">
        <v>8</v>
      </c>
      <c r="K309" s="3">
        <v>2</v>
      </c>
      <c r="M309" s="2">
        <v>43438.700023148151</v>
      </c>
      <c r="N309" s="2">
        <v>43438.708321759259</v>
      </c>
      <c r="O309" s="3" t="s">
        <v>24</v>
      </c>
      <c r="P309" s="3" t="s">
        <v>25</v>
      </c>
      <c r="Q309" s="3" t="s">
        <v>53</v>
      </c>
      <c r="R309" s="3" t="s">
        <v>54</v>
      </c>
      <c r="S309" s="2">
        <v>43438.702719907407</v>
      </c>
      <c r="T309" s="2">
        <v>43438.702719907407</v>
      </c>
      <c r="U309" s="2">
        <v>43438.71471064815</v>
      </c>
      <c r="V309" s="2">
        <v>43438.71471064815</v>
      </c>
      <c r="X309" s="2">
        <f t="shared" si="159"/>
        <v>43438.692835648151</v>
      </c>
      <c r="Y309" s="33">
        <f t="shared" si="160"/>
        <v>8.2986111083300784E-3</v>
      </c>
      <c r="Z309" s="33">
        <f t="shared" si="161"/>
        <v>1.6597222216660157E-2</v>
      </c>
      <c r="AA309" s="30"/>
      <c r="AB309" s="10">
        <f t="shared" si="134"/>
        <v>0</v>
      </c>
      <c r="AC309" s="10">
        <f t="shared" si="135"/>
        <v>7.1874999994179234E-3</v>
      </c>
      <c r="AD309" s="30"/>
      <c r="AE309" s="30"/>
      <c r="AG309" s="7"/>
    </row>
    <row r="310" spans="1:33" s="3" customFormat="1" x14ac:dyDescent="0.4">
      <c r="A310" s="16" t="str">
        <f t="shared" si="157"/>
        <v>★</v>
      </c>
      <c r="B310" s="16" t="str">
        <f t="shared" si="158"/>
        <v>-</v>
      </c>
      <c r="C310" s="7">
        <v>16</v>
      </c>
      <c r="D310" s="2">
        <v>43438.692974537036</v>
      </c>
      <c r="E310" s="3" t="s">
        <v>1831</v>
      </c>
      <c r="F310" s="3">
        <v>24972</v>
      </c>
      <c r="G310" s="3" t="s">
        <v>32</v>
      </c>
      <c r="H310" s="3">
        <v>8305</v>
      </c>
      <c r="I310" s="3">
        <v>221</v>
      </c>
      <c r="J310" s="3">
        <v>9</v>
      </c>
      <c r="K310" s="3">
        <v>2</v>
      </c>
      <c r="M310" s="2">
        <v>43438.699131944442</v>
      </c>
      <c r="N310" s="2">
        <v>43438.704317129632</v>
      </c>
      <c r="O310" s="3" t="s">
        <v>43</v>
      </c>
      <c r="P310" s="3" t="s">
        <v>89</v>
      </c>
      <c r="Q310" s="3" t="s">
        <v>30</v>
      </c>
      <c r="R310" s="3" t="s">
        <v>31</v>
      </c>
      <c r="S310" s="2">
        <v>43438.706944444442</v>
      </c>
      <c r="T310" s="2">
        <v>43438.706944444442</v>
      </c>
      <c r="U310" s="2">
        <v>43438.717048611114</v>
      </c>
      <c r="V310" s="2">
        <v>43438.717048611114</v>
      </c>
      <c r="W310" s="2">
        <v>43438.699895833335</v>
      </c>
      <c r="X310" s="2">
        <f t="shared" si="159"/>
        <v>43438.699895833335</v>
      </c>
      <c r="Y310" s="33">
        <f t="shared" si="160"/>
        <v>5.1851851894753054E-3</v>
      </c>
      <c r="Z310" s="33">
        <f t="shared" si="161"/>
        <v>1.0370370378950611E-2</v>
      </c>
      <c r="AA310" s="30"/>
      <c r="AB310" s="10">
        <f t="shared" ref="AB310:AB364" si="162">IF(IF(A310="☆",L310-S310,M310-S310)&lt;0,0,IF(A310="☆",L310-S310,M310-S310))</f>
        <v>0</v>
      </c>
      <c r="AC310" s="10">
        <f t="shared" ref="AC310:AC364" si="163">IF(IF(B310="☆",(IF(L310&gt;S310,L310-X310,S310-X310)),M310-X310)&lt;0,0,IF(B310="☆",(IF(L310&gt;S310,L310-X310,S310-X310)),M310-X310))</f>
        <v>0</v>
      </c>
      <c r="AD310" s="30"/>
      <c r="AE310" s="30"/>
      <c r="AG310" s="7"/>
    </row>
    <row r="311" spans="1:33" s="3" customFormat="1" x14ac:dyDescent="0.4">
      <c r="A311" s="16" t="str">
        <f t="shared" si="157"/>
        <v>-</v>
      </c>
      <c r="B311" s="16" t="str">
        <f t="shared" si="158"/>
        <v>-</v>
      </c>
      <c r="C311" s="7">
        <v>16</v>
      </c>
      <c r="D311" s="2">
        <v>43438.69363425926</v>
      </c>
      <c r="E311" s="3" t="s">
        <v>1456</v>
      </c>
      <c r="F311" s="3">
        <v>24973</v>
      </c>
      <c r="G311" s="3" t="s">
        <v>50</v>
      </c>
      <c r="H311" s="3">
        <v>8215</v>
      </c>
      <c r="I311" s="3">
        <v>607</v>
      </c>
      <c r="J311" s="3">
        <v>5</v>
      </c>
      <c r="K311" s="3">
        <v>1</v>
      </c>
      <c r="M311" s="2">
        <v>43438.699120370373</v>
      </c>
      <c r="N311" s="2">
        <v>43438.703263888892</v>
      </c>
      <c r="O311" s="3" t="s">
        <v>103</v>
      </c>
      <c r="P311" s="3" t="s">
        <v>19</v>
      </c>
      <c r="Q311" s="3" t="s">
        <v>75</v>
      </c>
      <c r="R311" s="3" t="s">
        <v>76</v>
      </c>
      <c r="S311" s="2">
        <v>43438.69699074074</v>
      </c>
      <c r="T311" s="2">
        <v>43438.69699074074</v>
      </c>
      <c r="U311" s="2">
        <v>43438.705821759257</v>
      </c>
      <c r="V311" s="2">
        <v>43438.705821759257</v>
      </c>
      <c r="X311" s="2">
        <f t="shared" si="159"/>
        <v>43438.69363425926</v>
      </c>
      <c r="Y311" s="33">
        <f t="shared" si="160"/>
        <v>4.1435185194131918E-3</v>
      </c>
      <c r="Z311" s="33">
        <f t="shared" si="161"/>
        <v>4.1435185194131918E-3</v>
      </c>
      <c r="AA311" s="10"/>
      <c r="AB311" s="10">
        <f t="shared" si="162"/>
        <v>2.1296296326909214E-3</v>
      </c>
      <c r="AC311" s="10">
        <f t="shared" si="163"/>
        <v>5.4861111129866913E-3</v>
      </c>
      <c r="AD311" s="30"/>
      <c r="AE311" s="30"/>
      <c r="AG311" s="7"/>
    </row>
    <row r="312" spans="1:33" s="3" customFormat="1" x14ac:dyDescent="0.4">
      <c r="A312" s="16" t="str">
        <f t="shared" si="157"/>
        <v>-</v>
      </c>
      <c r="B312" s="16" t="str">
        <f t="shared" si="158"/>
        <v>-</v>
      </c>
      <c r="C312" s="7">
        <v>16</v>
      </c>
      <c r="D312" s="2">
        <v>43438.695659722223</v>
      </c>
      <c r="E312" s="3" t="s">
        <v>1832</v>
      </c>
      <c r="F312" s="3">
        <v>24974</v>
      </c>
      <c r="G312" s="3" t="s">
        <v>95</v>
      </c>
      <c r="H312" s="3">
        <v>0</v>
      </c>
      <c r="I312" s="3">
        <v>78</v>
      </c>
      <c r="J312" s="3">
        <v>15</v>
      </c>
      <c r="K312" s="3">
        <v>2</v>
      </c>
      <c r="M312" s="2">
        <v>43438.697974537034</v>
      </c>
      <c r="N312" s="2">
        <v>43438.702974537038</v>
      </c>
      <c r="O312" s="3" t="s">
        <v>103</v>
      </c>
      <c r="P312" s="3" t="s">
        <v>19</v>
      </c>
      <c r="Q312" s="3" t="s">
        <v>30</v>
      </c>
      <c r="R312" s="3" t="s">
        <v>31</v>
      </c>
      <c r="S312" s="2">
        <v>43438.698784722219</v>
      </c>
      <c r="T312" s="2">
        <v>43438.698784722219</v>
      </c>
      <c r="U312" s="2">
        <v>43438.707048611112</v>
      </c>
      <c r="V312" s="2">
        <v>43438.707048611112</v>
      </c>
      <c r="X312" s="2">
        <f t="shared" si="159"/>
        <v>43438.695659722223</v>
      </c>
      <c r="Y312" s="33">
        <f t="shared" si="160"/>
        <v>5.0000000046566129E-3</v>
      </c>
      <c r="Z312" s="33">
        <f t="shared" si="161"/>
        <v>1.0000000009313226E-2</v>
      </c>
      <c r="AA312" s="10"/>
      <c r="AB312" s="10">
        <f t="shared" si="162"/>
        <v>0</v>
      </c>
      <c r="AC312" s="10">
        <f t="shared" si="163"/>
        <v>2.3148148102336563E-3</v>
      </c>
      <c r="AD312" s="30"/>
      <c r="AE312" s="30"/>
      <c r="AG312" s="7"/>
    </row>
    <row r="313" spans="1:33" s="3" customFormat="1" x14ac:dyDescent="0.4">
      <c r="A313" s="16" t="str">
        <f t="shared" si="157"/>
        <v>-</v>
      </c>
      <c r="B313" s="16" t="str">
        <f t="shared" si="158"/>
        <v>-</v>
      </c>
      <c r="C313" s="7">
        <v>16</v>
      </c>
      <c r="D313" s="2">
        <v>43438.696747685186</v>
      </c>
      <c r="E313" s="3" t="s">
        <v>1833</v>
      </c>
      <c r="F313" s="3">
        <v>24975</v>
      </c>
      <c r="G313" s="3" t="s">
        <v>97</v>
      </c>
      <c r="H313" s="3">
        <v>8309</v>
      </c>
      <c r="I313" s="3">
        <v>826</v>
      </c>
      <c r="J313" s="3">
        <v>6</v>
      </c>
      <c r="K313" s="3">
        <v>1</v>
      </c>
      <c r="M313" s="2">
        <v>43438.699270833335</v>
      </c>
      <c r="N313" s="2">
        <v>43438.701967592591</v>
      </c>
      <c r="O313" s="3" t="s">
        <v>103</v>
      </c>
      <c r="P313" s="3" t="s">
        <v>19</v>
      </c>
      <c r="Q313" s="3" t="s">
        <v>71</v>
      </c>
      <c r="R313" s="3" t="s">
        <v>72</v>
      </c>
      <c r="S313" s="2">
        <v>43438.700381944444</v>
      </c>
      <c r="T313" s="2">
        <v>43438.700381944444</v>
      </c>
      <c r="U313" s="2">
        <v>43438.704768518517</v>
      </c>
      <c r="V313" s="2">
        <v>43438.704768518517</v>
      </c>
      <c r="X313" s="2">
        <f t="shared" si="159"/>
        <v>43438.696747685186</v>
      </c>
      <c r="Y313" s="33">
        <f t="shared" si="160"/>
        <v>2.6967592566506937E-3</v>
      </c>
      <c r="Z313" s="33">
        <f t="shared" si="161"/>
        <v>2.6967592566506937E-3</v>
      </c>
      <c r="AA313" s="10"/>
      <c r="AB313" s="10">
        <f t="shared" si="162"/>
        <v>0</v>
      </c>
      <c r="AC313" s="10">
        <f t="shared" si="163"/>
        <v>2.5231481486116536E-3</v>
      </c>
      <c r="AD313" s="30"/>
      <c r="AE313" s="30"/>
      <c r="AG313" s="7"/>
    </row>
    <row r="314" spans="1:33" s="3" customFormat="1" x14ac:dyDescent="0.4">
      <c r="A314" s="16" t="str">
        <f t="shared" ref="A314:A317" si="164">IF(W314&gt;0, "★", "-")</f>
        <v>-</v>
      </c>
      <c r="B314" s="16" t="str">
        <f t="shared" ref="B314:B317" si="165">IF(L314&gt;0, "☆", "-")</f>
        <v>-</v>
      </c>
      <c r="C314" s="7">
        <v>16</v>
      </c>
      <c r="D314" s="2">
        <v>43438.699097222219</v>
      </c>
      <c r="E314" s="3" t="s">
        <v>1802</v>
      </c>
      <c r="F314" s="3">
        <v>24977</v>
      </c>
      <c r="G314" s="3" t="s">
        <v>32</v>
      </c>
      <c r="H314" s="3">
        <v>2530</v>
      </c>
      <c r="I314" s="3">
        <v>943</v>
      </c>
      <c r="J314" s="3">
        <v>3</v>
      </c>
      <c r="K314" s="3">
        <v>1</v>
      </c>
      <c r="M314" s="2">
        <v>43438.706435185188</v>
      </c>
      <c r="N314" s="2">
        <v>43438.713807870372</v>
      </c>
      <c r="O314" s="3" t="s">
        <v>41</v>
      </c>
      <c r="P314" s="3" t="s">
        <v>42</v>
      </c>
      <c r="Q314" s="3" t="s">
        <v>20</v>
      </c>
      <c r="R314" s="3" t="s">
        <v>21</v>
      </c>
      <c r="S314" s="2">
        <v>43438.707754629628</v>
      </c>
      <c r="T314" s="2">
        <v>43438.707754629628</v>
      </c>
      <c r="U314" s="2">
        <v>43438.718761574077</v>
      </c>
      <c r="V314" s="2">
        <v>43438.718761574077</v>
      </c>
      <c r="X314" s="2">
        <f t="shared" si="159"/>
        <v>43438.699097222219</v>
      </c>
      <c r="Y314" s="33">
        <f t="shared" si="160"/>
        <v>7.3726851842366159E-3</v>
      </c>
      <c r="Z314" s="33">
        <f t="shared" si="161"/>
        <v>7.3726851842366159E-3</v>
      </c>
      <c r="AA314" s="30"/>
      <c r="AB314" s="10">
        <f t="shared" si="162"/>
        <v>0</v>
      </c>
      <c r="AC314" s="10">
        <f t="shared" si="163"/>
        <v>7.337962968449574E-3</v>
      </c>
      <c r="AD314" s="30"/>
      <c r="AE314" s="30"/>
    </row>
    <row r="315" spans="1:33" s="3" customFormat="1" x14ac:dyDescent="0.4">
      <c r="A315" s="16" t="str">
        <f t="shared" si="164"/>
        <v>-</v>
      </c>
      <c r="B315" s="16" t="str">
        <f t="shared" si="165"/>
        <v>-</v>
      </c>
      <c r="C315" s="7">
        <v>16</v>
      </c>
      <c r="D315" s="2">
        <v>43438.699363425927</v>
      </c>
      <c r="E315" s="3" t="s">
        <v>1714</v>
      </c>
      <c r="F315" s="3">
        <v>24978</v>
      </c>
      <c r="G315" s="3" t="s">
        <v>18</v>
      </c>
      <c r="H315" s="3">
        <v>4860</v>
      </c>
      <c r="I315" s="3">
        <v>821</v>
      </c>
      <c r="J315" s="3">
        <v>1</v>
      </c>
      <c r="K315" s="3">
        <v>2</v>
      </c>
      <c r="M315" s="2">
        <v>43438.704386574071</v>
      </c>
      <c r="N315" s="2">
        <v>43438.711701388886</v>
      </c>
      <c r="O315" s="3" t="s">
        <v>26</v>
      </c>
      <c r="P315" s="3" t="s">
        <v>27</v>
      </c>
      <c r="Q315" s="3" t="s">
        <v>53</v>
      </c>
      <c r="R315" s="3" t="s">
        <v>54</v>
      </c>
      <c r="S315" s="2">
        <v>43438.702233796299</v>
      </c>
      <c r="T315" s="2">
        <v>43438.702233796299</v>
      </c>
      <c r="U315" s="2">
        <v>43438.710648148146</v>
      </c>
      <c r="V315" s="2">
        <v>43438.710648148146</v>
      </c>
      <c r="X315" s="2">
        <f t="shared" si="159"/>
        <v>43438.699363425927</v>
      </c>
      <c r="Y315" s="33">
        <f t="shared" si="160"/>
        <v>7.3148148148902692E-3</v>
      </c>
      <c r="Z315" s="33">
        <f t="shared" si="161"/>
        <v>1.4629629629780538E-2</v>
      </c>
      <c r="AA315" s="30"/>
      <c r="AB315" s="10">
        <f t="shared" si="162"/>
        <v>2.152777771698311E-3</v>
      </c>
      <c r="AC315" s="10">
        <f t="shared" si="163"/>
        <v>5.0231481436640024E-3</v>
      </c>
      <c r="AD315" s="30"/>
      <c r="AE315" s="30"/>
    </row>
    <row r="316" spans="1:33" s="3" customFormat="1" x14ac:dyDescent="0.4">
      <c r="A316" s="16" t="str">
        <f t="shared" si="164"/>
        <v>-</v>
      </c>
      <c r="B316" s="16" t="str">
        <f t="shared" si="165"/>
        <v>-</v>
      </c>
      <c r="C316" s="7">
        <v>16</v>
      </c>
      <c r="D316" s="2">
        <v>43438.699537037035</v>
      </c>
      <c r="E316" s="3" t="s">
        <v>1735</v>
      </c>
      <c r="F316" s="3">
        <v>24979</v>
      </c>
      <c r="G316" s="3" t="s">
        <v>32</v>
      </c>
      <c r="H316" s="3">
        <v>1706</v>
      </c>
      <c r="I316" s="3">
        <v>676</v>
      </c>
      <c r="J316" s="3">
        <v>7</v>
      </c>
      <c r="K316" s="3">
        <v>1</v>
      </c>
      <c r="M316" s="2">
        <v>43438.702465277776</v>
      </c>
      <c r="N316" s="2">
        <v>43438.708252314813</v>
      </c>
      <c r="O316" s="3" t="s">
        <v>63</v>
      </c>
      <c r="P316" s="3" t="s">
        <v>64</v>
      </c>
      <c r="Q316" s="3" t="s">
        <v>43</v>
      </c>
      <c r="R316" s="3" t="s">
        <v>89</v>
      </c>
      <c r="S316" s="2">
        <v>43438.701817129629</v>
      </c>
      <c r="T316" s="2">
        <v>43438.701817129629</v>
      </c>
      <c r="U316" s="2">
        <v>43438.71329861111</v>
      </c>
      <c r="V316" s="2">
        <v>43438.71329861111</v>
      </c>
      <c r="X316" s="2">
        <f t="shared" si="159"/>
        <v>43438.699537037035</v>
      </c>
      <c r="Y316" s="33">
        <f t="shared" si="160"/>
        <v>5.7870370364980772E-3</v>
      </c>
      <c r="Z316" s="33">
        <f t="shared" si="161"/>
        <v>5.7870370364980772E-3</v>
      </c>
      <c r="AA316" s="30"/>
      <c r="AB316" s="10">
        <f t="shared" si="162"/>
        <v>6.4814814686542377E-4</v>
      </c>
      <c r="AC316" s="10">
        <f t="shared" si="163"/>
        <v>2.9282407413120382E-3</v>
      </c>
      <c r="AD316" s="30"/>
      <c r="AE316" s="30"/>
    </row>
    <row r="317" spans="1:33" s="3" customFormat="1" x14ac:dyDescent="0.4">
      <c r="A317" s="16" t="str">
        <f t="shared" si="164"/>
        <v>-</v>
      </c>
      <c r="B317" s="16" t="str">
        <f t="shared" si="165"/>
        <v>-</v>
      </c>
      <c r="C317" s="7">
        <v>16</v>
      </c>
      <c r="D317" s="2">
        <v>43438.699942129628</v>
      </c>
      <c r="E317" s="3" t="s">
        <v>1835</v>
      </c>
      <c r="F317" s="3">
        <v>24980</v>
      </c>
      <c r="G317" s="3" t="s">
        <v>95</v>
      </c>
      <c r="H317" s="3">
        <v>0</v>
      </c>
      <c r="I317" s="3">
        <v>568</v>
      </c>
      <c r="J317" s="3">
        <v>6</v>
      </c>
      <c r="K317" s="3">
        <v>2</v>
      </c>
      <c r="M317" s="2">
        <v>43438.709166666667</v>
      </c>
      <c r="N317" s="2">
        <v>43438.727881944447</v>
      </c>
      <c r="O317" s="3" t="s">
        <v>53</v>
      </c>
      <c r="P317" s="3" t="s">
        <v>54</v>
      </c>
      <c r="Q317" s="3" t="s">
        <v>61</v>
      </c>
      <c r="R317" s="3" t="s">
        <v>62</v>
      </c>
      <c r="S317" s="2">
        <v>43438.708993055552</v>
      </c>
      <c r="T317" s="2">
        <v>43438.708993055552</v>
      </c>
      <c r="U317" s="2">
        <v>43438.725243055553</v>
      </c>
      <c r="V317" s="2">
        <v>43438.725243055553</v>
      </c>
      <c r="X317" s="2">
        <f t="shared" si="159"/>
        <v>43438.699942129628</v>
      </c>
      <c r="Y317" s="33">
        <f t="shared" si="160"/>
        <v>1.8715277779847383E-2</v>
      </c>
      <c r="Z317" s="33">
        <f t="shared" si="161"/>
        <v>3.7430555559694767E-2</v>
      </c>
      <c r="AA317" s="30"/>
      <c r="AB317" s="10">
        <f t="shared" si="162"/>
        <v>1.7361111531499773E-4</v>
      </c>
      <c r="AC317" s="10">
        <f t="shared" si="163"/>
        <v>9.2245370396994986E-3</v>
      </c>
      <c r="AD317" s="30"/>
      <c r="AE317" s="30"/>
    </row>
    <row r="318" spans="1:33" s="3" customFormat="1" x14ac:dyDescent="0.4">
      <c r="A318" s="16" t="str">
        <f t="shared" si="157"/>
        <v>-</v>
      </c>
      <c r="B318" s="16" t="str">
        <f t="shared" si="158"/>
        <v>-</v>
      </c>
      <c r="C318" s="7">
        <v>16</v>
      </c>
      <c r="D318" s="2">
        <v>43438.700659722221</v>
      </c>
      <c r="E318" s="3" t="s">
        <v>1836</v>
      </c>
      <c r="F318" s="3">
        <v>24982</v>
      </c>
      <c r="G318" s="3" t="s">
        <v>95</v>
      </c>
      <c r="H318" s="3">
        <v>0</v>
      </c>
      <c r="I318" s="3">
        <v>300</v>
      </c>
      <c r="J318" s="3">
        <v>10</v>
      </c>
      <c r="K318" s="3">
        <v>1</v>
      </c>
      <c r="M318" s="2">
        <v>43438.703842592593</v>
      </c>
      <c r="N318" s="2">
        <v>43438.714004629626</v>
      </c>
      <c r="O318" s="3" t="s">
        <v>30</v>
      </c>
      <c r="P318" s="3" t="s">
        <v>31</v>
      </c>
      <c r="Q318" s="3" t="s">
        <v>26</v>
      </c>
      <c r="R318" s="3" t="s">
        <v>27</v>
      </c>
      <c r="S318" s="2">
        <v>43438.706747685188</v>
      </c>
      <c r="T318" s="2">
        <v>43438.707152777781</v>
      </c>
      <c r="U318" s="2">
        <v>43438.714722222219</v>
      </c>
      <c r="V318" s="2">
        <v>43438.723437499997</v>
      </c>
      <c r="X318" s="2">
        <f t="shared" si="159"/>
        <v>43438.700659722221</v>
      </c>
      <c r="Y318" s="33">
        <f t="shared" si="160"/>
        <v>1.0162037033296656E-2</v>
      </c>
      <c r="Z318" s="33">
        <f t="shared" si="161"/>
        <v>1.0162037033296656E-2</v>
      </c>
      <c r="AA318" s="30"/>
      <c r="AB318" s="10">
        <f t="shared" si="162"/>
        <v>0</v>
      </c>
      <c r="AC318" s="10">
        <f t="shared" si="163"/>
        <v>3.1828703722567298E-3</v>
      </c>
      <c r="AD318" s="30"/>
      <c r="AE318" s="30"/>
    </row>
    <row r="319" spans="1:33" s="3" customFormat="1" x14ac:dyDescent="0.4">
      <c r="A319" s="16" t="str">
        <f t="shared" si="155"/>
        <v>-</v>
      </c>
      <c r="B319" s="16" t="str">
        <f t="shared" si="156"/>
        <v>-</v>
      </c>
      <c r="C319" s="7">
        <v>16</v>
      </c>
      <c r="D319" s="2">
        <v>43438.701377314814</v>
      </c>
      <c r="E319" s="3" t="s">
        <v>1837</v>
      </c>
      <c r="F319" s="3">
        <v>24983</v>
      </c>
      <c r="G319" s="3" t="s">
        <v>32</v>
      </c>
      <c r="H319" s="3">
        <v>8291</v>
      </c>
      <c r="I319" s="3">
        <v>232</v>
      </c>
      <c r="J319" s="3">
        <v>10</v>
      </c>
      <c r="K319" s="3">
        <v>5</v>
      </c>
      <c r="M319" s="2">
        <v>43438.703958333332</v>
      </c>
      <c r="N319" s="2">
        <v>43438.709560185183</v>
      </c>
      <c r="O319" s="3" t="s">
        <v>30</v>
      </c>
      <c r="P319" s="3" t="s">
        <v>31</v>
      </c>
      <c r="Q319" s="3" t="s">
        <v>43</v>
      </c>
      <c r="R319" s="3" t="s">
        <v>89</v>
      </c>
      <c r="S319" s="2">
        <v>43438.707499999997</v>
      </c>
      <c r="T319" s="2">
        <v>43438.707499999997</v>
      </c>
      <c r="U319" s="2">
        <v>43438.717210648145</v>
      </c>
      <c r="V319" s="2">
        <v>43438.717210648145</v>
      </c>
      <c r="X319" s="2">
        <f t="shared" si="159"/>
        <v>43438.701377314814</v>
      </c>
      <c r="Y319" s="33">
        <f t="shared" si="160"/>
        <v>5.6018518516793847E-3</v>
      </c>
      <c r="Z319" s="33">
        <f t="shared" si="161"/>
        <v>2.8009259258396924E-2</v>
      </c>
      <c r="AA319" s="30"/>
      <c r="AB319" s="10">
        <f t="shared" si="162"/>
        <v>0</v>
      </c>
      <c r="AC319" s="10">
        <f t="shared" si="163"/>
        <v>2.5810185179580003E-3</v>
      </c>
      <c r="AD319" s="30"/>
      <c r="AE319" s="30"/>
      <c r="AG319" s="7"/>
    </row>
    <row r="320" spans="1:33" s="3" customFormat="1" x14ac:dyDescent="0.4">
      <c r="A320" s="16" t="str">
        <f t="shared" si="155"/>
        <v>-</v>
      </c>
      <c r="B320" s="16" t="str">
        <f t="shared" si="156"/>
        <v>-</v>
      </c>
      <c r="C320" s="7">
        <v>16</v>
      </c>
      <c r="D320" s="2">
        <v>43438.701608796298</v>
      </c>
      <c r="E320" s="3" t="s">
        <v>1516</v>
      </c>
      <c r="F320" s="3">
        <v>24984</v>
      </c>
      <c r="G320" s="3" t="s">
        <v>18</v>
      </c>
      <c r="H320" s="3">
        <v>4091</v>
      </c>
      <c r="I320" s="3">
        <v>306</v>
      </c>
      <c r="J320" s="3">
        <v>11</v>
      </c>
      <c r="K320" s="3">
        <v>1</v>
      </c>
      <c r="M320" s="2">
        <v>43438.707361111112</v>
      </c>
      <c r="N320" s="2">
        <v>43438.715949074074</v>
      </c>
      <c r="O320" s="3" t="s">
        <v>77</v>
      </c>
      <c r="P320" s="3" t="s">
        <v>78</v>
      </c>
      <c r="Q320" s="3" t="s">
        <v>63</v>
      </c>
      <c r="R320" s="3" t="s">
        <v>64</v>
      </c>
      <c r="S320" s="2">
        <v>43438.707939814813</v>
      </c>
      <c r="T320" s="2">
        <v>43438.707939814813</v>
      </c>
      <c r="U320" s="2">
        <v>43438.720173611109</v>
      </c>
      <c r="V320" s="2">
        <v>43438.720173611109</v>
      </c>
      <c r="X320" s="2">
        <f t="shared" si="159"/>
        <v>43438.701608796298</v>
      </c>
      <c r="Y320" s="33">
        <f t="shared" si="160"/>
        <v>8.5879629623377696E-3</v>
      </c>
      <c r="Z320" s="33">
        <f t="shared" si="161"/>
        <v>8.5879629623377696E-3</v>
      </c>
      <c r="AA320" s="30"/>
      <c r="AB320" s="10">
        <f t="shared" si="162"/>
        <v>0</v>
      </c>
      <c r="AC320" s="10">
        <f t="shared" si="163"/>
        <v>5.7523148134350777E-3</v>
      </c>
      <c r="AD320" s="30"/>
      <c r="AE320" s="30"/>
    </row>
    <row r="321" spans="1:33" s="3" customFormat="1" x14ac:dyDescent="0.4">
      <c r="A321" s="16" t="str">
        <f t="shared" si="155"/>
        <v>-</v>
      </c>
      <c r="B321" s="16" t="str">
        <f t="shared" si="156"/>
        <v>-</v>
      </c>
      <c r="C321" s="7">
        <v>16</v>
      </c>
      <c r="D321" s="2">
        <v>43438.702800925923</v>
      </c>
      <c r="E321" s="3" t="s">
        <v>1838</v>
      </c>
      <c r="F321" s="3">
        <v>24985</v>
      </c>
      <c r="G321" s="3" t="s">
        <v>96</v>
      </c>
      <c r="H321" s="3">
        <v>0</v>
      </c>
      <c r="I321" s="3">
        <v>499</v>
      </c>
      <c r="J321" s="3">
        <v>5</v>
      </c>
      <c r="K321" s="3">
        <v>1</v>
      </c>
      <c r="M321" s="2">
        <v>43438.706041666665</v>
      </c>
      <c r="N321" s="2">
        <v>43438.712268518517</v>
      </c>
      <c r="O321" s="3" t="s">
        <v>43</v>
      </c>
      <c r="P321" s="3" t="s">
        <v>89</v>
      </c>
      <c r="Q321" s="3" t="s">
        <v>24</v>
      </c>
      <c r="R321" s="3" t="s">
        <v>25</v>
      </c>
      <c r="S321" s="2">
        <v>43438.708425925928</v>
      </c>
      <c r="T321" s="2">
        <v>43438.708425925928</v>
      </c>
      <c r="U321" s="2">
        <v>43438.716574074075</v>
      </c>
      <c r="V321" s="2">
        <v>43438.716574074075</v>
      </c>
      <c r="X321" s="2">
        <f t="shared" si="159"/>
        <v>43438.702800925923</v>
      </c>
      <c r="Y321" s="33">
        <f t="shared" si="160"/>
        <v>6.2268518522614613E-3</v>
      </c>
      <c r="Z321" s="33">
        <f t="shared" si="161"/>
        <v>6.2268518522614613E-3</v>
      </c>
      <c r="AA321" s="30"/>
      <c r="AB321" s="10">
        <f t="shared" si="162"/>
        <v>0</v>
      </c>
      <c r="AC321" s="10">
        <f t="shared" si="163"/>
        <v>3.2407407416030765E-3</v>
      </c>
      <c r="AD321" s="30"/>
      <c r="AE321" s="30"/>
      <c r="AG321" s="7"/>
    </row>
    <row r="322" spans="1:33" s="3" customFormat="1" x14ac:dyDescent="0.4">
      <c r="A322" s="16" t="str">
        <f t="shared" si="155"/>
        <v>-</v>
      </c>
      <c r="B322" s="16" t="str">
        <f t="shared" si="156"/>
        <v>-</v>
      </c>
      <c r="C322" s="7">
        <v>16</v>
      </c>
      <c r="D322" s="2">
        <v>43438.703692129631</v>
      </c>
      <c r="E322" s="3" t="s">
        <v>1503</v>
      </c>
      <c r="F322" s="3">
        <v>24987</v>
      </c>
      <c r="G322" s="3" t="s">
        <v>32</v>
      </c>
      <c r="H322" s="3">
        <v>1310</v>
      </c>
      <c r="I322" s="3">
        <v>145</v>
      </c>
      <c r="J322" s="3">
        <v>4</v>
      </c>
      <c r="K322" s="3">
        <v>1</v>
      </c>
      <c r="M322" s="2">
        <v>43438.705983796295</v>
      </c>
      <c r="N322" s="2">
        <v>43438.709328703706</v>
      </c>
      <c r="O322" s="3" t="s">
        <v>103</v>
      </c>
      <c r="P322" s="3" t="s">
        <v>19</v>
      </c>
      <c r="Q322" s="3" t="s">
        <v>71</v>
      </c>
      <c r="R322" s="3" t="s">
        <v>72</v>
      </c>
      <c r="S322" s="2">
        <v>43438.708807870367</v>
      </c>
      <c r="T322" s="2">
        <v>43438.708807870367</v>
      </c>
      <c r="U322" s="2">
        <v>43438.713194444441</v>
      </c>
      <c r="V322" s="2">
        <v>43438.713194444441</v>
      </c>
      <c r="X322" s="2">
        <f t="shared" si="159"/>
        <v>43438.703692129631</v>
      </c>
      <c r="Y322" s="33">
        <f t="shared" si="160"/>
        <v>3.3449074107920751E-3</v>
      </c>
      <c r="Z322" s="33">
        <f t="shared" si="161"/>
        <v>3.3449074107920751E-3</v>
      </c>
      <c r="AA322" s="30"/>
      <c r="AB322" s="10">
        <f t="shared" si="162"/>
        <v>0</v>
      </c>
      <c r="AC322" s="10">
        <f t="shared" si="163"/>
        <v>2.2916666639503092E-3</v>
      </c>
      <c r="AD322" s="30"/>
      <c r="AE322" s="30"/>
      <c r="AG322" s="7"/>
    </row>
    <row r="323" spans="1:33" s="3" customFormat="1" x14ac:dyDescent="0.4">
      <c r="A323" s="16" t="str">
        <f t="shared" si="155"/>
        <v>-</v>
      </c>
      <c r="B323" s="16" t="str">
        <f t="shared" si="156"/>
        <v>-</v>
      </c>
      <c r="C323" s="7">
        <v>16</v>
      </c>
      <c r="D323" s="2">
        <v>43438.705462962964</v>
      </c>
      <c r="E323" s="3" t="s">
        <v>1456</v>
      </c>
      <c r="F323" s="3">
        <v>24988</v>
      </c>
      <c r="G323" s="3" t="s">
        <v>97</v>
      </c>
      <c r="H323" s="3">
        <v>8215</v>
      </c>
      <c r="I323" s="3">
        <v>436</v>
      </c>
      <c r="J323" s="3">
        <v>7</v>
      </c>
      <c r="K323" s="3">
        <v>1</v>
      </c>
      <c r="M323" s="2">
        <v>43438.711967592593</v>
      </c>
      <c r="N323" s="2">
        <v>43438.729930555557</v>
      </c>
      <c r="O323" s="3" t="s">
        <v>59</v>
      </c>
      <c r="P323" s="3" t="s">
        <v>60</v>
      </c>
      <c r="Q323" s="3" t="s">
        <v>61</v>
      </c>
      <c r="R323" s="3" t="s">
        <v>62</v>
      </c>
      <c r="S323" s="2">
        <v>43438.711747685185</v>
      </c>
      <c r="T323" s="2">
        <v>43438.711851851855</v>
      </c>
      <c r="U323" s="2">
        <v>43438.726620370369</v>
      </c>
      <c r="V323" s="2">
        <v>43438.727418981478</v>
      </c>
      <c r="X323" s="2">
        <f t="shared" si="159"/>
        <v>43438.705462962964</v>
      </c>
      <c r="Y323" s="33">
        <f t="shared" si="160"/>
        <v>1.7962962963792961E-2</v>
      </c>
      <c r="Z323" s="33">
        <f t="shared" si="161"/>
        <v>1.7962962963792961E-2</v>
      </c>
      <c r="AA323" s="30"/>
      <c r="AB323" s="10">
        <f t="shared" si="162"/>
        <v>2.1990740788169205E-4</v>
      </c>
      <c r="AC323" s="10">
        <f t="shared" si="163"/>
        <v>6.5046296294895001E-3</v>
      </c>
      <c r="AD323" s="30"/>
      <c r="AE323" s="30"/>
      <c r="AG323" s="7"/>
    </row>
    <row r="324" spans="1:33" s="3" customFormat="1" x14ac:dyDescent="0.4">
      <c r="A324" s="16" t="str">
        <f t="shared" si="155"/>
        <v>-</v>
      </c>
      <c r="B324" s="16" t="str">
        <f t="shared" si="156"/>
        <v>-</v>
      </c>
      <c r="C324" s="7">
        <v>16</v>
      </c>
      <c r="D324" s="2">
        <v>43438.707349537035</v>
      </c>
      <c r="E324" s="3" t="s">
        <v>1704</v>
      </c>
      <c r="F324" s="3">
        <v>24992</v>
      </c>
      <c r="G324" s="3" t="s">
        <v>95</v>
      </c>
      <c r="H324" s="3">
        <v>0</v>
      </c>
      <c r="I324" s="3">
        <v>576</v>
      </c>
      <c r="J324" s="3">
        <v>9</v>
      </c>
      <c r="K324" s="3">
        <v>2</v>
      </c>
      <c r="M324" s="2">
        <v>43438.713703703703</v>
      </c>
      <c r="N324" s="2">
        <v>43438.728472222225</v>
      </c>
      <c r="O324" s="3" t="s">
        <v>38</v>
      </c>
      <c r="P324" s="3" t="s">
        <v>106</v>
      </c>
      <c r="Q324" s="3" t="s">
        <v>103</v>
      </c>
      <c r="R324" s="3" t="s">
        <v>19</v>
      </c>
      <c r="S324" s="2">
        <v>43438.715150462966</v>
      </c>
      <c r="T324" s="2">
        <v>43438.715150462966</v>
      </c>
      <c r="U324" s="2">
        <v>43438.725046296298</v>
      </c>
      <c r="V324" s="2">
        <v>43438.725046296298</v>
      </c>
      <c r="X324" s="2">
        <f t="shared" si="159"/>
        <v>43438.707349537035</v>
      </c>
      <c r="Y324" s="33">
        <f t="shared" si="160"/>
        <v>1.4768518522032537E-2</v>
      </c>
      <c r="Z324" s="33">
        <f t="shared" si="161"/>
        <v>2.9537037044065073E-2</v>
      </c>
      <c r="AA324" s="30"/>
      <c r="AB324" s="10">
        <f t="shared" si="162"/>
        <v>0</v>
      </c>
      <c r="AC324" s="10">
        <f t="shared" si="163"/>
        <v>6.3541666677338071E-3</v>
      </c>
      <c r="AD324" s="30"/>
      <c r="AE324" s="30"/>
      <c r="AG324" s="7"/>
    </row>
    <row r="325" spans="1:33" s="7" customFormat="1" x14ac:dyDescent="0.4">
      <c r="A325" s="16" t="str">
        <f t="shared" ref="A325:A341" si="166">IF(W325&gt;0, "★", "-")</f>
        <v>★</v>
      </c>
      <c r="B325" s="16" t="str">
        <f t="shared" ref="B325:B341" si="167">IF(L325&gt;0, "☆", "-")</f>
        <v>☆</v>
      </c>
      <c r="C325" s="7">
        <v>16</v>
      </c>
      <c r="D325" s="2">
        <v>43438.660486111112</v>
      </c>
      <c r="E325" s="3" t="s">
        <v>1805</v>
      </c>
      <c r="F325" s="3">
        <v>24906</v>
      </c>
      <c r="G325" s="3" t="s">
        <v>32</v>
      </c>
      <c r="H325" s="3">
        <v>4513</v>
      </c>
      <c r="I325" s="3">
        <v>591</v>
      </c>
      <c r="J325" s="3">
        <v>2</v>
      </c>
      <c r="K325" s="3">
        <v>1</v>
      </c>
      <c r="L325" s="2">
        <v>43438.671400462961</v>
      </c>
      <c r="M325" s="3"/>
      <c r="N325" s="3"/>
      <c r="O325" s="3" t="s">
        <v>63</v>
      </c>
      <c r="P325" s="3" t="s">
        <v>64</v>
      </c>
      <c r="Q325" s="3" t="s">
        <v>30</v>
      </c>
      <c r="R325" s="3" t="s">
        <v>31</v>
      </c>
      <c r="S325" s="2">
        <v>43438.66741898148</v>
      </c>
      <c r="T325" s="3"/>
      <c r="U325" s="2">
        <v>43438.681805555556</v>
      </c>
      <c r="V325" s="3"/>
      <c r="W325" s="2">
        <v>43438.66741898148</v>
      </c>
      <c r="X325" s="2">
        <f t="shared" ref="X325:X341" si="168">IF(W325&gt;0,W325,D325)</f>
        <v>43438.66741898148</v>
      </c>
      <c r="Y325" s="33">
        <f t="shared" ref="Y325:Y341" si="169">N325-M325</f>
        <v>0</v>
      </c>
      <c r="Z325" s="33">
        <f t="shared" ref="Z325:Z341" si="170">Y325*K325</f>
        <v>0</v>
      </c>
      <c r="AA325" s="10"/>
      <c r="AB325" s="10">
        <f t="shared" ref="AB325:AB341" si="171">IF(IF(A325="☆",L325-S325,M325-S325)&lt;0,0,IF(A325="☆",L325-S325,M325-S325))</f>
        <v>0</v>
      </c>
      <c r="AC325" s="10">
        <f>IF(IF(B325="☆",(IF(L325&gt;S325,L325-X325,S325-X325)),M325-X325)&lt;0,0,IF(B325="☆",(IF(L325&gt;S325,L325-X325,S325-X325)),M325-X325))</f>
        <v>3.9814814808778465E-3</v>
      </c>
      <c r="AD325" s="10"/>
      <c r="AE325" s="10"/>
    </row>
    <row r="326" spans="1:33" s="3" customFormat="1" x14ac:dyDescent="0.4">
      <c r="A326" s="16" t="str">
        <f t="shared" si="166"/>
        <v>★</v>
      </c>
      <c r="B326" s="16" t="str">
        <f t="shared" si="167"/>
        <v>☆</v>
      </c>
      <c r="C326" s="7">
        <v>16</v>
      </c>
      <c r="D326" s="2">
        <v>43438.664490740739</v>
      </c>
      <c r="E326" s="3" t="s">
        <v>1693</v>
      </c>
      <c r="F326" s="3">
        <v>24915</v>
      </c>
      <c r="G326" s="3" t="s">
        <v>65</v>
      </c>
      <c r="H326" s="3">
        <v>3620</v>
      </c>
      <c r="I326" s="3">
        <v>99</v>
      </c>
      <c r="J326" s="3">
        <v>10</v>
      </c>
      <c r="K326" s="3">
        <v>2</v>
      </c>
      <c r="L326" s="2">
        <v>43438.667361111111</v>
      </c>
      <c r="O326" s="3" t="s">
        <v>53</v>
      </c>
      <c r="P326" s="3" t="s">
        <v>54</v>
      </c>
      <c r="Q326" s="3" t="s">
        <v>61</v>
      </c>
      <c r="R326" s="3" t="s">
        <v>62</v>
      </c>
      <c r="S326" s="2">
        <v>43438.671423611115</v>
      </c>
      <c r="U326" s="2">
        <v>43438.687673611108</v>
      </c>
      <c r="W326" s="2">
        <v>43438.671423611115</v>
      </c>
      <c r="X326" s="2">
        <f t="shared" si="168"/>
        <v>43438.671423611115</v>
      </c>
      <c r="Y326" s="33">
        <f t="shared" si="169"/>
        <v>0</v>
      </c>
      <c r="Z326" s="33">
        <f t="shared" si="170"/>
        <v>0</v>
      </c>
      <c r="AA326" s="10"/>
      <c r="AB326" s="10">
        <f t="shared" si="171"/>
        <v>0</v>
      </c>
      <c r="AC326" s="10">
        <f>IF(IF(B326="☆",(IF(L326&gt;S326,L326-X326,S326-X326)),M326-X326)&lt;0,0,IF(B326="☆",(IF(L326&gt;S326,L326-X326,S326-X326)),M326-X326))</f>
        <v>0</v>
      </c>
      <c r="AD326" s="30"/>
      <c r="AE326" s="30"/>
      <c r="AG326" s="7" t="s">
        <v>1960</v>
      </c>
    </row>
    <row r="327" spans="1:33" s="3" customFormat="1" x14ac:dyDescent="0.4">
      <c r="A327" s="16" t="str">
        <f t="shared" si="166"/>
        <v>★</v>
      </c>
      <c r="B327" s="16" t="str">
        <f t="shared" si="167"/>
        <v>☆</v>
      </c>
      <c r="C327" s="7">
        <v>16</v>
      </c>
      <c r="D327" s="2">
        <v>43438.664675925924</v>
      </c>
      <c r="E327" s="3" t="s">
        <v>1718</v>
      </c>
      <c r="F327" s="3">
        <v>24916</v>
      </c>
      <c r="G327" s="3" t="s">
        <v>95</v>
      </c>
      <c r="H327" s="3">
        <v>0</v>
      </c>
      <c r="I327" s="3">
        <v>795</v>
      </c>
      <c r="J327" s="3">
        <v>7</v>
      </c>
      <c r="K327" s="3">
        <v>1</v>
      </c>
      <c r="L327" s="2">
        <v>43438.664976851855</v>
      </c>
      <c r="O327" s="3" t="s">
        <v>30</v>
      </c>
      <c r="P327" s="3" t="s">
        <v>31</v>
      </c>
      <c r="Q327" s="3" t="s">
        <v>63</v>
      </c>
      <c r="R327" s="3" t="s">
        <v>64</v>
      </c>
      <c r="S327" s="2">
        <v>43438.677974537037</v>
      </c>
      <c r="U327" s="2">
        <v>43438.687349537038</v>
      </c>
      <c r="W327" s="2">
        <v>43438.671481481484</v>
      </c>
      <c r="X327" s="2">
        <f t="shared" si="168"/>
        <v>43438.671481481484</v>
      </c>
      <c r="Y327" s="33">
        <f t="shared" si="169"/>
        <v>0</v>
      </c>
      <c r="Z327" s="33">
        <f t="shared" si="170"/>
        <v>0</v>
      </c>
      <c r="AA327" s="10"/>
      <c r="AB327" s="10">
        <f t="shared" si="171"/>
        <v>0</v>
      </c>
      <c r="AC327" s="10">
        <f>IF(IF(B327="☆",(IF(L327&gt;S327,L327-X327,S327-X327)),M327-X327)&lt;0,0,IF(B327="☆",(IF(L327&gt;S327,L327-X327,S327-X327)),M327-X327))</f>
        <v>6.4930555527098477E-3</v>
      </c>
      <c r="AD327" s="30"/>
      <c r="AE327" s="30"/>
    </row>
    <row r="328" spans="1:33" s="3" customFormat="1" x14ac:dyDescent="0.4">
      <c r="A328" s="16" t="str">
        <f t="shared" si="166"/>
        <v>★</v>
      </c>
      <c r="B328" s="16" t="str">
        <f t="shared" si="167"/>
        <v>☆</v>
      </c>
      <c r="C328" s="7">
        <v>16</v>
      </c>
      <c r="D328" s="2">
        <v>43438.666863425926</v>
      </c>
      <c r="E328" s="3" t="s">
        <v>1672</v>
      </c>
      <c r="F328" s="3">
        <v>24923</v>
      </c>
      <c r="G328" s="3" t="s">
        <v>32</v>
      </c>
      <c r="H328" s="3">
        <v>6355</v>
      </c>
      <c r="I328" s="3">
        <v>651</v>
      </c>
      <c r="J328" s="3">
        <v>11</v>
      </c>
      <c r="K328" s="3">
        <v>1</v>
      </c>
      <c r="L328" s="2">
        <v>43438.667986111112</v>
      </c>
      <c r="O328" s="3" t="s">
        <v>26</v>
      </c>
      <c r="P328" s="3" t="s">
        <v>27</v>
      </c>
      <c r="Q328" s="3" t="s">
        <v>77</v>
      </c>
      <c r="R328" s="3" t="s">
        <v>78</v>
      </c>
      <c r="S328" s="2">
        <v>43438.674895833334</v>
      </c>
      <c r="U328" s="2">
        <v>43438.681921296295</v>
      </c>
      <c r="W328" s="2">
        <v>43438.673796296294</v>
      </c>
      <c r="X328" s="2">
        <f t="shared" si="168"/>
        <v>43438.673796296294</v>
      </c>
      <c r="Y328" s="33">
        <f t="shared" si="169"/>
        <v>0</v>
      </c>
      <c r="Z328" s="33">
        <f t="shared" si="170"/>
        <v>0</v>
      </c>
      <c r="AA328" s="10"/>
      <c r="AB328" s="10">
        <f t="shared" si="171"/>
        <v>0</v>
      </c>
      <c r="AC328" s="10">
        <f>IF(IF(B328="☆",(IF(L328&gt;S328,L328-X328,S328-X328)),M328-X328)&lt;0,0,IF(B328="☆",(IF(L328&gt;S328,L328-X328,S328-X328)),M328-X328))</f>
        <v>1.0995370394084603E-3</v>
      </c>
      <c r="AD328" s="30"/>
      <c r="AE328" s="30"/>
    </row>
    <row r="329" spans="1:33" s="3" customFormat="1" x14ac:dyDescent="0.4">
      <c r="A329" s="16" t="str">
        <f t="shared" si="166"/>
        <v>-</v>
      </c>
      <c r="B329" s="16" t="str">
        <f t="shared" si="167"/>
        <v>☆</v>
      </c>
      <c r="C329" s="7">
        <v>16</v>
      </c>
      <c r="D329" s="2">
        <v>43438.667650462965</v>
      </c>
      <c r="E329" s="3" t="s">
        <v>1503</v>
      </c>
      <c r="F329" s="3">
        <v>24925</v>
      </c>
      <c r="G329" s="3" t="s">
        <v>32</v>
      </c>
      <c r="H329" s="3">
        <v>1310</v>
      </c>
      <c r="I329" s="3">
        <v>295</v>
      </c>
      <c r="J329" s="3">
        <v>10</v>
      </c>
      <c r="K329" s="3">
        <v>1</v>
      </c>
      <c r="L329" s="2">
        <v>43438.670740740738</v>
      </c>
      <c r="O329" s="3" t="s">
        <v>36</v>
      </c>
      <c r="P329" s="3" t="s">
        <v>37</v>
      </c>
      <c r="Q329" s="3" t="s">
        <v>71</v>
      </c>
      <c r="R329" s="3" t="s">
        <v>72</v>
      </c>
      <c r="S329" s="2">
        <v>43438.681030092594</v>
      </c>
      <c r="U329" s="2">
        <v>43438.688564814816</v>
      </c>
      <c r="X329" s="2">
        <f t="shared" si="168"/>
        <v>43438.667650462965</v>
      </c>
      <c r="Y329" s="33">
        <f t="shared" si="169"/>
        <v>0</v>
      </c>
      <c r="Z329" s="33">
        <f t="shared" si="170"/>
        <v>0</v>
      </c>
      <c r="AA329" s="10"/>
      <c r="AB329" s="10">
        <f t="shared" si="171"/>
        <v>0</v>
      </c>
      <c r="AC329" s="10">
        <f>IF(IF(B329="☆",(IF(L329&gt;S329,L329-X329,S329-X329)),M329-X329)&lt;0,0,IF(B329="☆",(IF(L329&gt;S329,L329-X329,S329-X329)),M329-X329))</f>
        <v>1.3379629628616385E-2</v>
      </c>
      <c r="AD329" s="30"/>
      <c r="AE329" s="30"/>
    </row>
    <row r="330" spans="1:33" s="3" customFormat="1" x14ac:dyDescent="0.4">
      <c r="A330" s="16" t="str">
        <f t="shared" si="166"/>
        <v>-</v>
      </c>
      <c r="B330" s="16" t="str">
        <f t="shared" si="167"/>
        <v>☆</v>
      </c>
      <c r="C330" s="7">
        <v>16</v>
      </c>
      <c r="D330" s="2">
        <v>43438.667939814812</v>
      </c>
      <c r="E330" s="3" t="s">
        <v>1693</v>
      </c>
      <c r="F330" s="3">
        <v>24927</v>
      </c>
      <c r="G330" s="3" t="s">
        <v>65</v>
      </c>
      <c r="H330" s="3">
        <v>3620</v>
      </c>
      <c r="I330" s="3">
        <v>746</v>
      </c>
      <c r="J330" s="3">
        <v>5</v>
      </c>
      <c r="K330" s="3">
        <v>2</v>
      </c>
      <c r="L330" s="2">
        <v>43438.668124999997</v>
      </c>
      <c r="O330" s="3" t="s">
        <v>53</v>
      </c>
      <c r="P330" s="3" t="s">
        <v>54</v>
      </c>
      <c r="Q330" s="3" t="s">
        <v>61</v>
      </c>
      <c r="R330" s="3" t="s">
        <v>62</v>
      </c>
      <c r="S330" s="2">
        <v>43438.680312500001</v>
      </c>
      <c r="U330" s="2">
        <v>43438.696562500001</v>
      </c>
      <c r="X330" s="2">
        <f t="shared" si="168"/>
        <v>43438.667939814812</v>
      </c>
      <c r="Y330" s="33">
        <f t="shared" si="169"/>
        <v>0</v>
      </c>
      <c r="Z330" s="33">
        <f t="shared" si="170"/>
        <v>0</v>
      </c>
      <c r="AA330" s="10"/>
      <c r="AB330" s="10">
        <f t="shared" si="171"/>
        <v>0</v>
      </c>
      <c r="AC330" s="10"/>
      <c r="AD330" s="30"/>
      <c r="AE330" s="30"/>
      <c r="AG330" s="7" t="s">
        <v>1961</v>
      </c>
    </row>
    <row r="331" spans="1:33" s="3" customFormat="1" x14ac:dyDescent="0.4">
      <c r="A331" s="16" t="str">
        <f t="shared" si="166"/>
        <v>★</v>
      </c>
      <c r="B331" s="16" t="str">
        <f t="shared" si="167"/>
        <v>☆</v>
      </c>
      <c r="C331" s="7">
        <v>16</v>
      </c>
      <c r="D331" s="2">
        <v>43438.668437499997</v>
      </c>
      <c r="E331" s="3" t="s">
        <v>1693</v>
      </c>
      <c r="F331" s="3">
        <v>24929</v>
      </c>
      <c r="G331" s="3" t="s">
        <v>110</v>
      </c>
      <c r="H331" s="3">
        <v>3620</v>
      </c>
      <c r="I331" s="3">
        <v>791</v>
      </c>
      <c r="J331" s="3">
        <v>7</v>
      </c>
      <c r="K331" s="3">
        <v>2</v>
      </c>
      <c r="L331" s="2">
        <v>43438.669606481482</v>
      </c>
      <c r="O331" s="3" t="s">
        <v>41</v>
      </c>
      <c r="P331" s="3" t="s">
        <v>42</v>
      </c>
      <c r="Q331" s="3" t="s">
        <v>61</v>
      </c>
      <c r="R331" s="3" t="s">
        <v>62</v>
      </c>
      <c r="S331" s="2">
        <v>43438.675370370373</v>
      </c>
      <c r="U331" s="2">
        <v>43438.697326388887</v>
      </c>
      <c r="W331" s="2">
        <v>43438.675370370373</v>
      </c>
      <c r="X331" s="2">
        <f t="shared" si="168"/>
        <v>43438.675370370373</v>
      </c>
      <c r="Y331" s="33">
        <f t="shared" si="169"/>
        <v>0</v>
      </c>
      <c r="Z331" s="33">
        <f t="shared" si="170"/>
        <v>0</v>
      </c>
      <c r="AA331" s="10"/>
      <c r="AB331" s="10">
        <f t="shared" si="171"/>
        <v>0</v>
      </c>
      <c r="AC331" s="10"/>
      <c r="AD331" s="30"/>
      <c r="AE331" s="30"/>
      <c r="AG331" s="7" t="s">
        <v>1962</v>
      </c>
    </row>
    <row r="332" spans="1:33" s="3" customFormat="1" x14ac:dyDescent="0.4">
      <c r="A332" s="16" t="str">
        <f t="shared" si="166"/>
        <v>★</v>
      </c>
      <c r="B332" s="16" t="str">
        <f t="shared" si="167"/>
        <v>☆</v>
      </c>
      <c r="C332" s="7">
        <v>16</v>
      </c>
      <c r="D332" s="2">
        <v>43438.679224537038</v>
      </c>
      <c r="E332" s="3" t="s">
        <v>1617</v>
      </c>
      <c r="F332" s="3">
        <v>24948</v>
      </c>
      <c r="G332" s="3" t="s">
        <v>18</v>
      </c>
      <c r="H332" s="3">
        <v>8308</v>
      </c>
      <c r="I332" s="3">
        <v>441</v>
      </c>
      <c r="J332" s="3">
        <v>6</v>
      </c>
      <c r="K332" s="3">
        <v>2</v>
      </c>
      <c r="L332" s="2">
        <v>43438.679560185185</v>
      </c>
      <c r="O332" s="3" t="s">
        <v>22</v>
      </c>
      <c r="P332" s="3" t="s">
        <v>23</v>
      </c>
      <c r="Q332" s="3" t="s">
        <v>75</v>
      </c>
      <c r="R332" s="3" t="s">
        <v>76</v>
      </c>
      <c r="S332" s="2">
        <v>43438.686168981483</v>
      </c>
      <c r="U332" s="2">
        <v>43438.7</v>
      </c>
      <c r="W332" s="2">
        <v>43438.686168981483</v>
      </c>
      <c r="X332" s="2">
        <f t="shared" si="168"/>
        <v>43438.686168981483</v>
      </c>
      <c r="Y332" s="33">
        <f t="shared" si="169"/>
        <v>0</v>
      </c>
      <c r="Z332" s="33">
        <f t="shared" si="170"/>
        <v>0</v>
      </c>
      <c r="AA332" s="30"/>
      <c r="AB332" s="10">
        <f t="shared" si="171"/>
        <v>0</v>
      </c>
      <c r="AC332" s="10">
        <f t="shared" ref="AC332:AC341" si="172">IF(IF(B332="☆",(IF(L332&gt;S332,L332-X332,S332-X332)),M332-X332)&lt;0,0,IF(B332="☆",(IF(L332&gt;S332,L332-X332,S332-X332)),M332-X332))</f>
        <v>0</v>
      </c>
      <c r="AD332" s="30"/>
      <c r="AE332" s="30"/>
    </row>
    <row r="333" spans="1:33" s="3" customFormat="1" x14ac:dyDescent="0.4">
      <c r="A333" s="16" t="str">
        <f t="shared" si="166"/>
        <v>★</v>
      </c>
      <c r="B333" s="16" t="str">
        <f t="shared" si="167"/>
        <v>☆</v>
      </c>
      <c r="C333" s="7">
        <v>16</v>
      </c>
      <c r="D333" s="2">
        <v>43438.688240740739</v>
      </c>
      <c r="E333" s="3" t="s">
        <v>1548</v>
      </c>
      <c r="F333" s="3">
        <v>24961</v>
      </c>
      <c r="G333" s="3" t="s">
        <v>110</v>
      </c>
      <c r="H333" s="3">
        <v>5037</v>
      </c>
      <c r="I333" s="3">
        <v>867</v>
      </c>
      <c r="J333" s="3">
        <v>5</v>
      </c>
      <c r="K333" s="3">
        <v>1</v>
      </c>
      <c r="L333" s="2">
        <v>43438.689143518517</v>
      </c>
      <c r="O333" s="3" t="s">
        <v>26</v>
      </c>
      <c r="P333" s="3" t="s">
        <v>27</v>
      </c>
      <c r="Q333" s="3" t="s">
        <v>33</v>
      </c>
      <c r="R333" s="3" t="s">
        <v>34</v>
      </c>
      <c r="S333" s="2">
        <v>43438.695173611108</v>
      </c>
      <c r="U333" s="2">
        <v>43438.701053240744</v>
      </c>
      <c r="W333" s="2">
        <v>43438.695173611108</v>
      </c>
      <c r="X333" s="2">
        <f t="shared" si="168"/>
        <v>43438.695173611108</v>
      </c>
      <c r="Y333" s="33">
        <f t="shared" si="169"/>
        <v>0</v>
      </c>
      <c r="Z333" s="33">
        <f t="shared" si="170"/>
        <v>0</v>
      </c>
      <c r="AA333" s="30"/>
      <c r="AB333" s="10">
        <f t="shared" si="171"/>
        <v>0</v>
      </c>
      <c r="AC333" s="10">
        <f t="shared" si="172"/>
        <v>0</v>
      </c>
      <c r="AD333" s="30"/>
      <c r="AE333" s="30"/>
      <c r="AG333" s="7"/>
    </row>
    <row r="334" spans="1:33" s="3" customFormat="1" x14ac:dyDescent="0.4">
      <c r="A334" s="16" t="str">
        <f t="shared" si="166"/>
        <v>-</v>
      </c>
      <c r="B334" s="16" t="str">
        <f t="shared" si="167"/>
        <v>☆</v>
      </c>
      <c r="C334" s="7">
        <v>16</v>
      </c>
      <c r="D334" s="2">
        <v>43438.689502314817</v>
      </c>
      <c r="E334" s="3" t="s">
        <v>1825</v>
      </c>
      <c r="F334" s="3">
        <v>24964</v>
      </c>
      <c r="G334" s="3" t="s">
        <v>96</v>
      </c>
      <c r="H334" s="3">
        <v>0</v>
      </c>
      <c r="I334" s="3">
        <v>581</v>
      </c>
      <c r="J334" s="3">
        <v>5</v>
      </c>
      <c r="K334" s="3">
        <v>1</v>
      </c>
      <c r="L334" s="2">
        <v>43438.693159722221</v>
      </c>
      <c r="O334" s="3" t="s">
        <v>46</v>
      </c>
      <c r="P334" s="3" t="s">
        <v>47</v>
      </c>
      <c r="Q334" s="3" t="s">
        <v>70</v>
      </c>
      <c r="R334" s="3" t="s">
        <v>105</v>
      </c>
      <c r="S334" s="2">
        <v>43438.692916666667</v>
      </c>
      <c r="U334" s="2">
        <v>43438.697430555556</v>
      </c>
      <c r="X334" s="2">
        <f t="shared" si="168"/>
        <v>43438.689502314817</v>
      </c>
      <c r="Y334" s="33">
        <f t="shared" si="169"/>
        <v>0</v>
      </c>
      <c r="Z334" s="33">
        <f t="shared" si="170"/>
        <v>0</v>
      </c>
      <c r="AA334" s="30"/>
      <c r="AB334" s="10">
        <f t="shared" si="171"/>
        <v>0</v>
      </c>
      <c r="AC334" s="10">
        <f t="shared" si="172"/>
        <v>3.6574074038071558E-3</v>
      </c>
      <c r="AD334" s="30"/>
      <c r="AE334" s="30"/>
    </row>
    <row r="335" spans="1:33" s="3" customFormat="1" x14ac:dyDescent="0.4">
      <c r="A335" s="16" t="str">
        <f t="shared" si="166"/>
        <v>-</v>
      </c>
      <c r="B335" s="16" t="str">
        <f t="shared" si="167"/>
        <v>☆</v>
      </c>
      <c r="C335" s="7">
        <v>16</v>
      </c>
      <c r="D335" s="2">
        <v>43438.692499999997</v>
      </c>
      <c r="E335" s="3" t="s">
        <v>1503</v>
      </c>
      <c r="F335" s="3">
        <v>24969</v>
      </c>
      <c r="G335" s="3" t="s">
        <v>32</v>
      </c>
      <c r="H335" s="3">
        <v>1310</v>
      </c>
      <c r="I335" s="3">
        <v>784</v>
      </c>
      <c r="J335" s="3">
        <v>7</v>
      </c>
      <c r="K335" s="3">
        <v>1</v>
      </c>
      <c r="L335" s="2">
        <v>43438.694432870368</v>
      </c>
      <c r="O335" s="3" t="s">
        <v>33</v>
      </c>
      <c r="P335" s="3" t="s">
        <v>34</v>
      </c>
      <c r="Q335" s="3" t="s">
        <v>71</v>
      </c>
      <c r="R335" s="3" t="s">
        <v>72</v>
      </c>
      <c r="S335" s="2">
        <v>43438.701307870368</v>
      </c>
      <c r="U335" s="2">
        <v>43438.707141203704</v>
      </c>
      <c r="X335" s="2">
        <f t="shared" si="168"/>
        <v>43438.692499999997</v>
      </c>
      <c r="Y335" s="33">
        <f t="shared" si="169"/>
        <v>0</v>
      </c>
      <c r="Z335" s="33">
        <f t="shared" si="170"/>
        <v>0</v>
      </c>
      <c r="AA335" s="30"/>
      <c r="AB335" s="10">
        <f t="shared" si="171"/>
        <v>0</v>
      </c>
      <c r="AC335" s="10">
        <f t="shared" si="172"/>
        <v>8.8078703702194616E-3</v>
      </c>
      <c r="AD335" s="30"/>
      <c r="AE335" s="30"/>
    </row>
    <row r="336" spans="1:33" s="3" customFormat="1" x14ac:dyDescent="0.4">
      <c r="A336" s="16" t="str">
        <f t="shared" si="166"/>
        <v>-</v>
      </c>
      <c r="B336" s="16" t="str">
        <f t="shared" si="167"/>
        <v>☆</v>
      </c>
      <c r="C336" s="7">
        <v>16</v>
      </c>
      <c r="D336" s="2">
        <v>43438.700358796297</v>
      </c>
      <c r="E336" s="3" t="s">
        <v>1794</v>
      </c>
      <c r="F336" s="3">
        <v>24981</v>
      </c>
      <c r="G336" s="3" t="s">
        <v>32</v>
      </c>
      <c r="H336" s="3">
        <v>8301</v>
      </c>
      <c r="I336" s="3">
        <v>435</v>
      </c>
      <c r="J336" s="3">
        <v>10</v>
      </c>
      <c r="K336" s="3">
        <v>3</v>
      </c>
      <c r="L336" s="2">
        <v>43438.700578703705</v>
      </c>
      <c r="O336" s="3" t="s">
        <v>30</v>
      </c>
      <c r="P336" s="3" t="s">
        <v>31</v>
      </c>
      <c r="Q336" s="3" t="s">
        <v>103</v>
      </c>
      <c r="R336" s="3" t="s">
        <v>19</v>
      </c>
      <c r="S336" s="2">
        <v>43438.707870370374</v>
      </c>
      <c r="U336" s="2">
        <v>43438.717662037037</v>
      </c>
      <c r="X336" s="2">
        <f t="shared" si="168"/>
        <v>43438.700358796297</v>
      </c>
      <c r="Y336" s="33">
        <f t="shared" si="169"/>
        <v>0</v>
      </c>
      <c r="Z336" s="33">
        <f t="shared" si="170"/>
        <v>0</v>
      </c>
      <c r="AA336" s="10"/>
      <c r="AB336" s="10">
        <f t="shared" si="171"/>
        <v>0</v>
      </c>
      <c r="AC336" s="10">
        <f t="shared" si="172"/>
        <v>7.5115740764886141E-3</v>
      </c>
      <c r="AD336" s="30"/>
      <c r="AE336" s="30"/>
      <c r="AG336" s="7"/>
    </row>
    <row r="337" spans="1:33" s="5" customFormat="1" x14ac:dyDescent="0.4">
      <c r="A337" s="17" t="str">
        <f t="shared" si="166"/>
        <v>-</v>
      </c>
      <c r="B337" s="17" t="str">
        <f t="shared" si="167"/>
        <v>☆</v>
      </c>
      <c r="C337" s="12">
        <v>16</v>
      </c>
      <c r="D337" s="4">
        <v>43438.706134259257</v>
      </c>
      <c r="E337" s="5" t="s">
        <v>1839</v>
      </c>
      <c r="F337" s="5">
        <v>24989</v>
      </c>
      <c r="G337" s="5" t="s">
        <v>110</v>
      </c>
      <c r="H337" s="5">
        <v>5936</v>
      </c>
      <c r="I337" s="5">
        <v>25</v>
      </c>
      <c r="J337" s="5">
        <v>15</v>
      </c>
      <c r="K337" s="5">
        <v>2</v>
      </c>
      <c r="L337" s="4">
        <v>43438.708865740744</v>
      </c>
      <c r="O337" s="5" t="s">
        <v>22</v>
      </c>
      <c r="P337" s="5" t="s">
        <v>23</v>
      </c>
      <c r="Q337" s="5" t="s">
        <v>43</v>
      </c>
      <c r="R337" s="5" t="s">
        <v>89</v>
      </c>
      <c r="S337" s="4">
        <v>43438.707939814813</v>
      </c>
      <c r="U337" s="4">
        <v>43438.721087962964</v>
      </c>
      <c r="X337" s="4">
        <f t="shared" si="168"/>
        <v>43438.706134259257</v>
      </c>
      <c r="Y337" s="34">
        <f t="shared" si="169"/>
        <v>0</v>
      </c>
      <c r="Z337" s="34">
        <f t="shared" si="170"/>
        <v>0</v>
      </c>
      <c r="AA337" s="31"/>
      <c r="AB337" s="19">
        <f t="shared" si="171"/>
        <v>0</v>
      </c>
      <c r="AC337" s="19">
        <f t="shared" si="172"/>
        <v>2.7314814869896509E-3</v>
      </c>
      <c r="AD337" s="31"/>
      <c r="AE337" s="31"/>
      <c r="AG337" s="12"/>
    </row>
    <row r="338" spans="1:33" s="21" customFormat="1" x14ac:dyDescent="0.4">
      <c r="A338" s="20" t="str">
        <f t="shared" si="166"/>
        <v>★</v>
      </c>
      <c r="B338" s="20" t="str">
        <f t="shared" si="167"/>
        <v>-</v>
      </c>
      <c r="C338" s="23">
        <v>17</v>
      </c>
      <c r="D338" s="22">
        <v>43438.671655092592</v>
      </c>
      <c r="E338" s="21" t="s">
        <v>1813</v>
      </c>
      <c r="F338" s="21">
        <v>24934</v>
      </c>
      <c r="G338" s="21" t="s">
        <v>95</v>
      </c>
      <c r="H338" s="21">
        <v>0</v>
      </c>
      <c r="I338" s="21">
        <v>783</v>
      </c>
      <c r="J338" s="21">
        <v>2</v>
      </c>
      <c r="K338" s="21">
        <v>6</v>
      </c>
      <c r="M338" s="22">
        <v>43438.712511574071</v>
      </c>
      <c r="N338" s="22">
        <v>43438.717118055552</v>
      </c>
      <c r="O338" s="21" t="s">
        <v>63</v>
      </c>
      <c r="P338" s="21" t="s">
        <v>64</v>
      </c>
      <c r="Q338" s="21" t="s">
        <v>36</v>
      </c>
      <c r="R338" s="21" t="s">
        <v>37</v>
      </c>
      <c r="S338" s="22">
        <v>43438.712893518517</v>
      </c>
      <c r="T338" s="22">
        <v>43438.712893518517</v>
      </c>
      <c r="U338" s="22">
        <v>43438.722233796296</v>
      </c>
      <c r="V338" s="22">
        <v>43438.722233796296</v>
      </c>
      <c r="W338" s="22">
        <v>43438.712893518517</v>
      </c>
      <c r="X338" s="22">
        <f t="shared" si="168"/>
        <v>43438.712893518517</v>
      </c>
      <c r="Y338" s="35">
        <f t="shared" si="169"/>
        <v>4.6064814814599231E-3</v>
      </c>
      <c r="Z338" s="35">
        <f t="shared" si="170"/>
        <v>2.7638888888759539E-2</v>
      </c>
      <c r="AA338" s="26">
        <f>SUM(Z338:Z427)</f>
        <v>0.5779861110568163</v>
      </c>
      <c r="AB338" s="26">
        <f t="shared" si="171"/>
        <v>0</v>
      </c>
      <c r="AC338" s="26">
        <f t="shared" si="172"/>
        <v>0</v>
      </c>
      <c r="AD338" s="32">
        <f>AVERAGE(AC338:AC427)</f>
        <v>1.1071025293459548E-2</v>
      </c>
      <c r="AE338" s="32">
        <f>MEDIAN(AC338:AC427)</f>
        <v>8.096064815617865E-3</v>
      </c>
    </row>
    <row r="339" spans="1:33" s="3" customFormat="1" x14ac:dyDescent="0.4">
      <c r="A339" s="16" t="str">
        <f t="shared" si="166"/>
        <v>★</v>
      </c>
      <c r="B339" s="16" t="str">
        <f t="shared" si="167"/>
        <v>-</v>
      </c>
      <c r="C339" s="7">
        <v>17</v>
      </c>
      <c r="D339" s="2">
        <v>43438.691388888888</v>
      </c>
      <c r="E339" s="3" t="s">
        <v>1828</v>
      </c>
      <c r="F339" s="3">
        <v>24967</v>
      </c>
      <c r="G339" s="3" t="s">
        <v>18</v>
      </c>
      <c r="H339" s="3">
        <v>6832</v>
      </c>
      <c r="I339" s="3">
        <v>16</v>
      </c>
      <c r="J339" s="3">
        <v>5</v>
      </c>
      <c r="K339" s="3">
        <v>1</v>
      </c>
      <c r="M339" s="2">
        <v>43438.731319444443</v>
      </c>
      <c r="N339" s="2">
        <v>43438.737696759257</v>
      </c>
      <c r="O339" s="3" t="s">
        <v>26</v>
      </c>
      <c r="P339" s="3" t="s">
        <v>27</v>
      </c>
      <c r="Q339" s="3" t="s">
        <v>51</v>
      </c>
      <c r="R339" s="3" t="s">
        <v>52</v>
      </c>
      <c r="S339" s="2">
        <v>43438.733032407406</v>
      </c>
      <c r="T339" s="2">
        <v>43438.733032407406</v>
      </c>
      <c r="U339" s="2">
        <v>43438.73878472222</v>
      </c>
      <c r="V339" s="2">
        <v>43438.73673611111</v>
      </c>
      <c r="W339" s="2">
        <v>43438.733032407406</v>
      </c>
      <c r="X339" s="2">
        <f t="shared" si="168"/>
        <v>43438.733032407406</v>
      </c>
      <c r="Y339" s="33">
        <f t="shared" si="169"/>
        <v>6.3773148140171543E-3</v>
      </c>
      <c r="Z339" s="33">
        <f t="shared" si="170"/>
        <v>6.3773148140171543E-3</v>
      </c>
      <c r="AA339" s="30"/>
      <c r="AB339" s="10">
        <f t="shared" si="171"/>
        <v>0</v>
      </c>
      <c r="AC339" s="10">
        <f t="shared" si="172"/>
        <v>0</v>
      </c>
      <c r="AD339" s="30"/>
      <c r="AE339" s="30"/>
      <c r="AG339" s="7"/>
    </row>
    <row r="340" spans="1:33" s="3" customFormat="1" x14ac:dyDescent="0.4">
      <c r="A340" s="16" t="str">
        <f t="shared" si="166"/>
        <v>★</v>
      </c>
      <c r="B340" s="16" t="str">
        <f t="shared" si="167"/>
        <v>-</v>
      </c>
      <c r="C340" s="7">
        <v>17</v>
      </c>
      <c r="D340" s="2">
        <v>43438.696863425925</v>
      </c>
      <c r="E340" s="3" t="s">
        <v>1834</v>
      </c>
      <c r="F340" s="3">
        <v>24976</v>
      </c>
      <c r="G340" s="3" t="s">
        <v>110</v>
      </c>
      <c r="H340" s="3">
        <v>2554</v>
      </c>
      <c r="I340" s="3">
        <v>437</v>
      </c>
      <c r="J340" s="3">
        <v>13</v>
      </c>
      <c r="K340" s="3">
        <v>1</v>
      </c>
      <c r="M340" s="2">
        <v>43438.73778935185</v>
      </c>
      <c r="N340" s="2">
        <v>43438.757650462961</v>
      </c>
      <c r="O340" s="3" t="s">
        <v>28</v>
      </c>
      <c r="P340" s="3" t="s">
        <v>29</v>
      </c>
      <c r="Q340" s="3" t="s">
        <v>43</v>
      </c>
      <c r="R340" s="3" t="s">
        <v>89</v>
      </c>
      <c r="S340" s="2">
        <v>43438.738518518519</v>
      </c>
      <c r="T340" s="2">
        <v>43438.738518518519</v>
      </c>
      <c r="U340" s="2">
        <v>43438.749409722222</v>
      </c>
      <c r="V340" s="2">
        <v>43438.762418981481</v>
      </c>
      <c r="W340" s="2">
        <v>43438.738518518519</v>
      </c>
      <c r="X340" s="2">
        <f t="shared" si="168"/>
        <v>43438.738518518519</v>
      </c>
      <c r="Y340" s="33">
        <f t="shared" si="169"/>
        <v>1.9861111111822538E-2</v>
      </c>
      <c r="Z340" s="33">
        <f t="shared" si="170"/>
        <v>1.9861111111822538E-2</v>
      </c>
      <c r="AA340" s="10"/>
      <c r="AB340" s="10">
        <f t="shared" si="171"/>
        <v>0</v>
      </c>
      <c r="AC340" s="10">
        <f t="shared" si="172"/>
        <v>0</v>
      </c>
      <c r="AD340" s="30"/>
      <c r="AE340" s="30"/>
    </row>
    <row r="341" spans="1:33" s="3" customFormat="1" x14ac:dyDescent="0.4">
      <c r="A341" s="16" t="str">
        <f t="shared" si="166"/>
        <v>★</v>
      </c>
      <c r="B341" s="16" t="str">
        <f t="shared" si="167"/>
        <v>-</v>
      </c>
      <c r="C341" s="7">
        <v>17</v>
      </c>
      <c r="D341" s="2">
        <v>43438.706192129626</v>
      </c>
      <c r="E341" s="3" t="s">
        <v>1840</v>
      </c>
      <c r="F341" s="3">
        <v>24990</v>
      </c>
      <c r="G341" s="3" t="s">
        <v>95</v>
      </c>
      <c r="H341" s="3">
        <v>0</v>
      </c>
      <c r="I341" s="3">
        <v>138</v>
      </c>
      <c r="J341" s="3">
        <v>13</v>
      </c>
      <c r="K341" s="3">
        <v>4</v>
      </c>
      <c r="M341" s="2">
        <v>43438.710879629631</v>
      </c>
      <c r="N341" s="2">
        <v>43438.716192129628</v>
      </c>
      <c r="O341" s="3" t="s">
        <v>63</v>
      </c>
      <c r="P341" s="3" t="s">
        <v>64</v>
      </c>
      <c r="Q341" s="3" t="s">
        <v>24</v>
      </c>
      <c r="R341" s="3" t="s">
        <v>25</v>
      </c>
      <c r="S341" s="2">
        <v>43438.712719907409</v>
      </c>
      <c r="T341" s="2">
        <v>43438.712719907409</v>
      </c>
      <c r="U341" s="2">
        <v>43438.72315972222</v>
      </c>
      <c r="V341" s="2">
        <v>43438.72315972222</v>
      </c>
      <c r="W341" s="2">
        <v>43438.712719907409</v>
      </c>
      <c r="X341" s="2">
        <f t="shared" si="168"/>
        <v>43438.712719907409</v>
      </c>
      <c r="Y341" s="33">
        <f t="shared" si="169"/>
        <v>5.3124999976716936E-3</v>
      </c>
      <c r="Z341" s="33">
        <f t="shared" si="170"/>
        <v>2.1249999990686774E-2</v>
      </c>
      <c r="AA341" s="30"/>
      <c r="AB341" s="10">
        <f t="shared" si="171"/>
        <v>0</v>
      </c>
      <c r="AC341" s="10">
        <f t="shared" si="172"/>
        <v>0</v>
      </c>
      <c r="AD341" s="30"/>
      <c r="AE341" s="30"/>
      <c r="AG341" s="7"/>
    </row>
    <row r="342" spans="1:33" s="3" customFormat="1" x14ac:dyDescent="0.4">
      <c r="A342" s="16" t="str">
        <f t="shared" si="155"/>
        <v>-</v>
      </c>
      <c r="B342" s="16" t="str">
        <f t="shared" si="156"/>
        <v>-</v>
      </c>
      <c r="C342" s="7">
        <v>17</v>
      </c>
      <c r="D342" s="2">
        <v>43438.709004629629</v>
      </c>
      <c r="E342" s="3" t="s">
        <v>1842</v>
      </c>
      <c r="F342" s="3">
        <v>24993</v>
      </c>
      <c r="G342" s="3" t="s">
        <v>95</v>
      </c>
      <c r="H342" s="3">
        <v>0</v>
      </c>
      <c r="I342" s="3">
        <v>406</v>
      </c>
      <c r="J342" s="3">
        <v>4</v>
      </c>
      <c r="K342" s="3">
        <v>1</v>
      </c>
      <c r="M342" s="2">
        <v>43438.713483796295</v>
      </c>
      <c r="N342" s="2">
        <v>43438.719143518516</v>
      </c>
      <c r="O342" s="3" t="s">
        <v>39</v>
      </c>
      <c r="P342" s="3" t="s">
        <v>40</v>
      </c>
      <c r="Q342" s="3" t="s">
        <v>103</v>
      </c>
      <c r="R342" s="3" t="s">
        <v>19</v>
      </c>
      <c r="S342" s="2">
        <v>43438.715555555558</v>
      </c>
      <c r="T342" s="2">
        <v>43438.715555555558</v>
      </c>
      <c r="U342" s="2">
        <v>43438.724108796298</v>
      </c>
      <c r="V342" s="2">
        <v>43438.724108796298</v>
      </c>
      <c r="X342" s="2">
        <f t="shared" si="159"/>
        <v>43438.709004629629</v>
      </c>
      <c r="Y342" s="33">
        <f t="shared" si="160"/>
        <v>5.6597222210257314E-3</v>
      </c>
      <c r="Z342" s="33">
        <f t="shared" si="161"/>
        <v>5.6597222210257314E-3</v>
      </c>
      <c r="AA342" s="30"/>
      <c r="AB342" s="10">
        <f t="shared" si="162"/>
        <v>0</v>
      </c>
      <c r="AC342" s="10">
        <f t="shared" si="163"/>
        <v>4.4791666659875773E-3</v>
      </c>
      <c r="AD342" s="30"/>
      <c r="AE342" s="30"/>
      <c r="AG342" s="7"/>
    </row>
    <row r="343" spans="1:33" s="3" customFormat="1" x14ac:dyDescent="0.4">
      <c r="A343" s="16" t="str">
        <f t="shared" si="155"/>
        <v>-</v>
      </c>
      <c r="B343" s="16" t="str">
        <f t="shared" si="156"/>
        <v>-</v>
      </c>
      <c r="C343" s="7">
        <v>17</v>
      </c>
      <c r="D343" s="2">
        <v>43438.709120370368</v>
      </c>
      <c r="E343" s="3" t="s">
        <v>1773</v>
      </c>
      <c r="F343" s="3">
        <v>24994</v>
      </c>
      <c r="G343" s="3" t="s">
        <v>96</v>
      </c>
      <c r="H343" s="3">
        <v>0</v>
      </c>
      <c r="I343" s="3">
        <v>170</v>
      </c>
      <c r="J343" s="3">
        <v>7</v>
      </c>
      <c r="K343" s="3">
        <v>2</v>
      </c>
      <c r="M343" s="2">
        <v>43438.711643518516</v>
      </c>
      <c r="N343" s="2">
        <v>43438.730046296296</v>
      </c>
      <c r="O343" s="3" t="s">
        <v>59</v>
      </c>
      <c r="P343" s="3" t="s">
        <v>60</v>
      </c>
      <c r="Q343" s="3" t="s">
        <v>61</v>
      </c>
      <c r="R343" s="3" t="s">
        <v>62</v>
      </c>
      <c r="S343" s="2">
        <v>43438.712199074071</v>
      </c>
      <c r="T343" s="2">
        <v>43438.712199074071</v>
      </c>
      <c r="U343" s="2">
        <v>43438.728113425925</v>
      </c>
      <c r="V343" s="2">
        <v>43438.728113425925</v>
      </c>
      <c r="X343" s="2">
        <f t="shared" si="159"/>
        <v>43438.709120370368</v>
      </c>
      <c r="Y343" s="33">
        <f t="shared" si="160"/>
        <v>1.8402777779556345E-2</v>
      </c>
      <c r="Z343" s="33">
        <f t="shared" si="161"/>
        <v>3.680555555911269E-2</v>
      </c>
      <c r="AA343" s="30"/>
      <c r="AB343" s="10">
        <f t="shared" si="162"/>
        <v>0</v>
      </c>
      <c r="AC343" s="10">
        <f t="shared" si="163"/>
        <v>2.5231481486116536E-3</v>
      </c>
      <c r="AD343" s="30"/>
      <c r="AE343" s="30"/>
      <c r="AG343" s="7"/>
    </row>
    <row r="344" spans="1:33" s="3" customFormat="1" x14ac:dyDescent="0.4">
      <c r="A344" s="16" t="str">
        <f t="shared" si="155"/>
        <v>-</v>
      </c>
      <c r="B344" s="16" t="str">
        <f t="shared" si="156"/>
        <v>-</v>
      </c>
      <c r="C344" s="7">
        <v>17</v>
      </c>
      <c r="D344" s="2">
        <v>43438.709849537037</v>
      </c>
      <c r="E344" s="3" t="s">
        <v>1551</v>
      </c>
      <c r="F344" s="3">
        <v>24997</v>
      </c>
      <c r="G344" s="3" t="s">
        <v>32</v>
      </c>
      <c r="H344" s="3">
        <v>3880</v>
      </c>
      <c r="I344" s="3">
        <v>21</v>
      </c>
      <c r="J344" s="3">
        <v>15</v>
      </c>
      <c r="K344" s="3">
        <v>1</v>
      </c>
      <c r="M344" s="2">
        <v>43438.712627314817</v>
      </c>
      <c r="N344" s="2">
        <v>43438.726423611108</v>
      </c>
      <c r="O344" s="3" t="s">
        <v>63</v>
      </c>
      <c r="P344" s="3" t="s">
        <v>64</v>
      </c>
      <c r="Q344" s="3" t="s">
        <v>26</v>
      </c>
      <c r="R344" s="3" t="s">
        <v>27</v>
      </c>
      <c r="S344" s="2">
        <v>43438.71366898148</v>
      </c>
      <c r="T344" s="2">
        <v>43438.71366898148</v>
      </c>
      <c r="U344" s="2">
        <v>43438.723229166666</v>
      </c>
      <c r="V344" s="2">
        <v>43438.723229166666</v>
      </c>
      <c r="X344" s="2">
        <f t="shared" si="159"/>
        <v>43438.709849537037</v>
      </c>
      <c r="Y344" s="33">
        <f t="shared" si="160"/>
        <v>1.3796296290820464E-2</v>
      </c>
      <c r="Z344" s="33">
        <f t="shared" si="161"/>
        <v>1.3796296290820464E-2</v>
      </c>
      <c r="AA344" s="30"/>
      <c r="AB344" s="10">
        <f t="shared" si="162"/>
        <v>0</v>
      </c>
      <c r="AC344" s="10">
        <f t="shared" si="163"/>
        <v>2.7777777795563452E-3</v>
      </c>
      <c r="AD344" s="30"/>
      <c r="AE344" s="30"/>
      <c r="AG344" s="7"/>
    </row>
    <row r="345" spans="1:33" s="3" customFormat="1" x14ac:dyDescent="0.4">
      <c r="A345" s="16" t="str">
        <f t="shared" si="155"/>
        <v>-</v>
      </c>
      <c r="B345" s="16" t="str">
        <f t="shared" si="156"/>
        <v>-</v>
      </c>
      <c r="C345" s="7">
        <v>17</v>
      </c>
      <c r="D345" s="2">
        <v>43438.71</v>
      </c>
      <c r="E345" s="3" t="s">
        <v>1839</v>
      </c>
      <c r="F345" s="3">
        <v>24998</v>
      </c>
      <c r="G345" s="3" t="s">
        <v>110</v>
      </c>
      <c r="H345" s="3">
        <v>5936</v>
      </c>
      <c r="I345" s="3">
        <v>768</v>
      </c>
      <c r="J345" s="3">
        <v>11</v>
      </c>
      <c r="K345" s="3">
        <v>2</v>
      </c>
      <c r="M345" s="2">
        <v>43438.722337962965</v>
      </c>
      <c r="N345" s="2">
        <v>43438.731921296298</v>
      </c>
      <c r="O345" s="3" t="s">
        <v>22</v>
      </c>
      <c r="P345" s="3" t="s">
        <v>23</v>
      </c>
      <c r="Q345" s="3" t="s">
        <v>43</v>
      </c>
      <c r="R345" s="3" t="s">
        <v>89</v>
      </c>
      <c r="S345" s="2">
        <v>43438.724016203705</v>
      </c>
      <c r="T345" s="2">
        <v>43438.724016203705</v>
      </c>
      <c r="U345" s="2">
        <v>43438.737164351849</v>
      </c>
      <c r="V345" s="2">
        <v>43438.737164351849</v>
      </c>
      <c r="X345" s="2">
        <f t="shared" si="159"/>
        <v>43438.71</v>
      </c>
      <c r="Y345" s="33">
        <f t="shared" si="160"/>
        <v>9.5833333325572312E-3</v>
      </c>
      <c r="Z345" s="33">
        <f t="shared" si="161"/>
        <v>1.9166666665114462E-2</v>
      </c>
      <c r="AA345" s="30"/>
      <c r="AB345" s="10">
        <f t="shared" si="162"/>
        <v>0</v>
      </c>
      <c r="AC345" s="10">
        <f t="shared" si="163"/>
        <v>1.2337962965830229E-2</v>
      </c>
      <c r="AD345" s="30"/>
      <c r="AE345" s="30"/>
    </row>
    <row r="346" spans="1:33" s="3" customFormat="1" x14ac:dyDescent="0.4">
      <c r="A346" s="16" t="str">
        <f t="shared" si="155"/>
        <v>-</v>
      </c>
      <c r="B346" s="16" t="str">
        <f t="shared" si="156"/>
        <v>-</v>
      </c>
      <c r="C346" s="7">
        <v>17</v>
      </c>
      <c r="D346" s="2">
        <v>43438.713310185187</v>
      </c>
      <c r="E346" s="3" t="s">
        <v>1846</v>
      </c>
      <c r="F346" s="3">
        <v>25002</v>
      </c>
      <c r="G346" s="3" t="s">
        <v>96</v>
      </c>
      <c r="H346" s="3">
        <v>0</v>
      </c>
      <c r="I346" s="3">
        <v>607</v>
      </c>
      <c r="J346" s="3">
        <v>10</v>
      </c>
      <c r="K346" s="3">
        <v>2</v>
      </c>
      <c r="M346" s="2">
        <v>43438.722997685189</v>
      </c>
      <c r="N346" s="2">
        <v>43438.726759259262</v>
      </c>
      <c r="O346" s="3" t="s">
        <v>53</v>
      </c>
      <c r="P346" s="3" t="s">
        <v>54</v>
      </c>
      <c r="Q346" s="3" t="s">
        <v>41</v>
      </c>
      <c r="R346" s="3" t="s">
        <v>42</v>
      </c>
      <c r="S346" s="2">
        <v>43438.72378472222</v>
      </c>
      <c r="T346" s="2">
        <v>43438.72378472222</v>
      </c>
      <c r="U346" s="2">
        <v>43438.728437500002</v>
      </c>
      <c r="V346" s="2">
        <v>43438.728437500002</v>
      </c>
      <c r="X346" s="2">
        <f t="shared" si="159"/>
        <v>43438.713310185187</v>
      </c>
      <c r="Y346" s="33">
        <f t="shared" si="160"/>
        <v>3.7615740729961544E-3</v>
      </c>
      <c r="Z346" s="33">
        <f t="shared" si="161"/>
        <v>7.5231481459923089E-3</v>
      </c>
      <c r="AA346" s="30"/>
      <c r="AB346" s="10">
        <f t="shared" si="162"/>
        <v>0</v>
      </c>
      <c r="AC346" s="10">
        <f t="shared" si="163"/>
        <v>9.6875000017462298E-3</v>
      </c>
      <c r="AD346" s="30"/>
      <c r="AE346" s="30"/>
    </row>
    <row r="347" spans="1:33" s="3" customFormat="1" x14ac:dyDescent="0.4">
      <c r="A347" s="16" t="str">
        <f t="shared" si="153"/>
        <v>★</v>
      </c>
      <c r="B347" s="16" t="str">
        <f t="shared" si="154"/>
        <v>-</v>
      </c>
      <c r="C347" s="7">
        <v>17</v>
      </c>
      <c r="D347" s="2">
        <v>43438.713634259257</v>
      </c>
      <c r="E347" s="3" t="s">
        <v>1847</v>
      </c>
      <c r="F347" s="3">
        <v>25003</v>
      </c>
      <c r="G347" s="3" t="s">
        <v>65</v>
      </c>
      <c r="H347" s="3">
        <v>8249</v>
      </c>
      <c r="I347" s="3">
        <v>486</v>
      </c>
      <c r="J347" s="3">
        <v>15</v>
      </c>
      <c r="K347" s="3">
        <v>1</v>
      </c>
      <c r="M347" s="2">
        <v>43438.721053240741</v>
      </c>
      <c r="N347" s="2">
        <v>43438.735312500001</v>
      </c>
      <c r="O347" s="3" t="s">
        <v>70</v>
      </c>
      <c r="P347" s="3" t="s">
        <v>105</v>
      </c>
      <c r="Q347" s="3" t="s">
        <v>53</v>
      </c>
      <c r="R347" s="3" t="s">
        <v>54</v>
      </c>
      <c r="S347" s="2">
        <v>43438.720567129632</v>
      </c>
      <c r="T347" s="2">
        <v>43438.72084490741</v>
      </c>
      <c r="U347" s="2">
        <v>43438.732824074075</v>
      </c>
      <c r="V347" s="2">
        <v>43438.733101851853</v>
      </c>
      <c r="W347" s="2">
        <v>43438.720567129632</v>
      </c>
      <c r="X347" s="2">
        <f t="shared" si="159"/>
        <v>43438.720567129632</v>
      </c>
      <c r="Y347" s="33">
        <f t="shared" si="160"/>
        <v>1.4259259260143153E-2</v>
      </c>
      <c r="Z347" s="33">
        <f t="shared" si="161"/>
        <v>1.4259259260143153E-2</v>
      </c>
      <c r="AA347" s="30"/>
      <c r="AB347" s="10">
        <f t="shared" si="162"/>
        <v>4.8611110833007842E-4</v>
      </c>
      <c r="AC347" s="10">
        <f t="shared" si="163"/>
        <v>4.8611110833007842E-4</v>
      </c>
      <c r="AD347" s="30"/>
      <c r="AE347" s="30"/>
    </row>
    <row r="348" spans="1:33" s="3" customFormat="1" x14ac:dyDescent="0.4">
      <c r="A348" s="16" t="str">
        <f t="shared" ref="A348:A353" si="173">IF(W348&gt;0, "★", "-")</f>
        <v>★</v>
      </c>
      <c r="B348" s="16" t="str">
        <f t="shared" ref="B348:B353" si="174">IF(L348&gt;0, "☆", "-")</f>
        <v>-</v>
      </c>
      <c r="C348" s="7">
        <v>17</v>
      </c>
      <c r="D348" s="2">
        <v>43438.713796296295</v>
      </c>
      <c r="E348" s="3" t="s">
        <v>1458</v>
      </c>
      <c r="F348" s="3">
        <v>25004</v>
      </c>
      <c r="G348" s="3" t="s">
        <v>32</v>
      </c>
      <c r="H348" s="3">
        <v>3962</v>
      </c>
      <c r="I348" s="3">
        <v>407</v>
      </c>
      <c r="J348" s="3">
        <v>5</v>
      </c>
      <c r="K348" s="3">
        <v>1</v>
      </c>
      <c r="M348" s="2">
        <v>43438.718958333331</v>
      </c>
      <c r="N348" s="2">
        <v>43438.723657407405</v>
      </c>
      <c r="O348" s="3" t="s">
        <v>51</v>
      </c>
      <c r="P348" s="3" t="s">
        <v>52</v>
      </c>
      <c r="Q348" s="3" t="s">
        <v>26</v>
      </c>
      <c r="R348" s="3" t="s">
        <v>27</v>
      </c>
      <c r="S348" s="2">
        <v>43438.720729166664</v>
      </c>
      <c r="T348" s="2">
        <v>43438.720729166664</v>
      </c>
      <c r="U348" s="2">
        <v>43438.726365740738</v>
      </c>
      <c r="V348" s="2">
        <v>43438.726365740738</v>
      </c>
      <c r="W348" s="2">
        <v>43438.720729166664</v>
      </c>
      <c r="X348" s="2">
        <f t="shared" si="159"/>
        <v>43438.720729166664</v>
      </c>
      <c r="Y348" s="33">
        <f t="shared" si="160"/>
        <v>4.6990740738692693E-3</v>
      </c>
      <c r="Z348" s="33">
        <f t="shared" si="161"/>
        <v>4.6990740738692693E-3</v>
      </c>
      <c r="AA348" s="30"/>
      <c r="AB348" s="10">
        <f t="shared" si="162"/>
        <v>0</v>
      </c>
      <c r="AC348" s="10">
        <f t="shared" si="163"/>
        <v>0</v>
      </c>
      <c r="AD348" s="30"/>
      <c r="AE348" s="30"/>
    </row>
    <row r="349" spans="1:33" s="3" customFormat="1" x14ac:dyDescent="0.4">
      <c r="A349" s="16" t="str">
        <f t="shared" si="173"/>
        <v>-</v>
      </c>
      <c r="B349" s="16" t="str">
        <f t="shared" si="174"/>
        <v>-</v>
      </c>
      <c r="C349" s="7">
        <v>17</v>
      </c>
      <c r="D349" s="2">
        <v>43438.714328703703</v>
      </c>
      <c r="E349" s="3" t="s">
        <v>1814</v>
      </c>
      <c r="F349" s="3">
        <v>25005</v>
      </c>
      <c r="G349" s="3" t="s">
        <v>32</v>
      </c>
      <c r="H349" s="3">
        <v>4513</v>
      </c>
      <c r="I349" s="3">
        <v>195</v>
      </c>
      <c r="J349" s="3">
        <v>13</v>
      </c>
      <c r="K349" s="3">
        <v>4</v>
      </c>
      <c r="M349" s="2">
        <v>43438.720497685186</v>
      </c>
      <c r="N349" s="2">
        <v>43438.725185185183</v>
      </c>
      <c r="O349" s="3" t="s">
        <v>30</v>
      </c>
      <c r="P349" s="3" t="s">
        <v>31</v>
      </c>
      <c r="Q349" s="3" t="s">
        <v>63</v>
      </c>
      <c r="R349" s="3" t="s">
        <v>64</v>
      </c>
      <c r="S349" s="2">
        <v>43438.721562500003</v>
      </c>
      <c r="T349" s="2">
        <v>43438.721562500003</v>
      </c>
      <c r="U349" s="2">
        <v>43438.733020833337</v>
      </c>
      <c r="V349" s="2">
        <v>43438.733020833337</v>
      </c>
      <c r="X349" s="2">
        <f t="shared" si="159"/>
        <v>43438.714328703703</v>
      </c>
      <c r="Y349" s="33">
        <f t="shared" si="160"/>
        <v>4.687499997089617E-3</v>
      </c>
      <c r="Z349" s="33">
        <f t="shared" si="161"/>
        <v>1.8749999988358468E-2</v>
      </c>
      <c r="AA349" s="30"/>
      <c r="AB349" s="10">
        <f t="shared" si="162"/>
        <v>0</v>
      </c>
      <c r="AC349" s="10">
        <f t="shared" si="163"/>
        <v>6.1689814829151146E-3</v>
      </c>
      <c r="AD349" s="30"/>
      <c r="AE349" s="30"/>
      <c r="AG349" s="7"/>
    </row>
    <row r="350" spans="1:33" s="3" customFormat="1" x14ac:dyDescent="0.4">
      <c r="A350" s="16" t="str">
        <f t="shared" si="173"/>
        <v>-</v>
      </c>
      <c r="B350" s="16" t="str">
        <f t="shared" si="174"/>
        <v>-</v>
      </c>
      <c r="C350" s="7">
        <v>17</v>
      </c>
      <c r="D350" s="2">
        <v>43438.714618055557</v>
      </c>
      <c r="E350" s="3" t="s">
        <v>1820</v>
      </c>
      <c r="F350" s="3">
        <v>25006</v>
      </c>
      <c r="G350" s="3" t="s">
        <v>18</v>
      </c>
      <c r="H350" s="3">
        <v>2321</v>
      </c>
      <c r="I350" s="3">
        <v>967</v>
      </c>
      <c r="J350" s="3">
        <v>9</v>
      </c>
      <c r="K350" s="3">
        <v>1</v>
      </c>
      <c r="M350" s="2">
        <v>43438.719282407408</v>
      </c>
      <c r="N350" s="2">
        <v>43438.734826388885</v>
      </c>
      <c r="O350" s="3" t="s">
        <v>48</v>
      </c>
      <c r="P350" s="3" t="s">
        <v>49</v>
      </c>
      <c r="Q350" s="3" t="s">
        <v>22</v>
      </c>
      <c r="R350" s="3" t="s">
        <v>23</v>
      </c>
      <c r="S350" s="2">
        <v>43438.717685185184</v>
      </c>
      <c r="T350" s="2">
        <v>43438.717685185184</v>
      </c>
      <c r="U350" s="2">
        <v>43438.734131944446</v>
      </c>
      <c r="V350" s="2">
        <v>43438.734131944446</v>
      </c>
      <c r="X350" s="2">
        <f t="shared" si="159"/>
        <v>43438.714618055557</v>
      </c>
      <c r="Y350" s="33">
        <f t="shared" si="160"/>
        <v>1.5543981477094349E-2</v>
      </c>
      <c r="Z350" s="33">
        <f t="shared" si="161"/>
        <v>1.5543981477094349E-2</v>
      </c>
      <c r="AA350" s="30"/>
      <c r="AB350" s="10">
        <f t="shared" si="162"/>
        <v>1.5972222245181911E-3</v>
      </c>
      <c r="AC350" s="10">
        <f t="shared" si="163"/>
        <v>4.6643518508062698E-3</v>
      </c>
      <c r="AD350" s="30"/>
      <c r="AE350" s="30"/>
      <c r="AG350" s="7"/>
    </row>
    <row r="351" spans="1:33" s="3" customFormat="1" x14ac:dyDescent="0.4">
      <c r="A351" s="16" t="str">
        <f t="shared" si="173"/>
        <v>-</v>
      </c>
      <c r="B351" s="16" t="str">
        <f t="shared" si="174"/>
        <v>-</v>
      </c>
      <c r="C351" s="7">
        <v>17</v>
      </c>
      <c r="D351" s="2">
        <v>43438.71465277778</v>
      </c>
      <c r="E351" s="3" t="s">
        <v>1848</v>
      </c>
      <c r="F351" s="3">
        <v>25008</v>
      </c>
      <c r="G351" s="3" t="s">
        <v>96</v>
      </c>
      <c r="H351" s="3">
        <v>0</v>
      </c>
      <c r="I351" s="3">
        <v>707</v>
      </c>
      <c r="J351" s="3">
        <v>7</v>
      </c>
      <c r="K351" s="3">
        <v>1</v>
      </c>
      <c r="M351" s="2">
        <v>43438.717627314814</v>
      </c>
      <c r="N351" s="2">
        <v>43438.729826388888</v>
      </c>
      <c r="O351" s="3" t="s">
        <v>38</v>
      </c>
      <c r="P351" s="3" t="s">
        <v>106</v>
      </c>
      <c r="Q351" s="3" t="s">
        <v>61</v>
      </c>
      <c r="R351" s="3" t="s">
        <v>62</v>
      </c>
      <c r="S351" s="2">
        <v>43438.717152777775</v>
      </c>
      <c r="T351" s="2">
        <v>43438.717152777775</v>
      </c>
      <c r="U351" s="2">
        <v>43438.731516203705</v>
      </c>
      <c r="V351" s="2">
        <v>43438.731516203705</v>
      </c>
      <c r="X351" s="2">
        <f t="shared" si="159"/>
        <v>43438.71465277778</v>
      </c>
      <c r="Y351" s="33">
        <f t="shared" si="160"/>
        <v>1.2199074073578231E-2</v>
      </c>
      <c r="Z351" s="33">
        <f t="shared" si="161"/>
        <v>1.2199074073578231E-2</v>
      </c>
      <c r="AA351" s="30"/>
      <c r="AB351" s="10">
        <f t="shared" si="162"/>
        <v>4.7453703882638365E-4</v>
      </c>
      <c r="AC351" s="10">
        <f t="shared" si="163"/>
        <v>2.9745370338787325E-3</v>
      </c>
      <c r="AD351" s="30"/>
      <c r="AE351" s="30"/>
      <c r="AG351" s="7"/>
    </row>
    <row r="352" spans="1:33" s="3" customFormat="1" x14ac:dyDescent="0.4">
      <c r="A352" s="16" t="str">
        <f t="shared" si="173"/>
        <v>-</v>
      </c>
      <c r="B352" s="16" t="str">
        <f t="shared" si="174"/>
        <v>-</v>
      </c>
      <c r="C352" s="7">
        <v>17</v>
      </c>
      <c r="D352" s="2">
        <v>43438.71465277778</v>
      </c>
      <c r="E352" s="3" t="s">
        <v>1849</v>
      </c>
      <c r="F352" s="3">
        <v>25007</v>
      </c>
      <c r="G352" s="3" t="s">
        <v>97</v>
      </c>
      <c r="H352" s="3">
        <v>1212</v>
      </c>
      <c r="I352" s="3">
        <v>866</v>
      </c>
      <c r="J352" s="3">
        <v>4</v>
      </c>
      <c r="K352" s="3">
        <v>3</v>
      </c>
      <c r="M352" s="2">
        <v>43438.722777777781</v>
      </c>
      <c r="N352" s="2">
        <v>43438.728495370371</v>
      </c>
      <c r="O352" s="3" t="s">
        <v>103</v>
      </c>
      <c r="P352" s="3" t="s">
        <v>19</v>
      </c>
      <c r="Q352" s="3" t="s">
        <v>30</v>
      </c>
      <c r="R352" s="3" t="s">
        <v>31</v>
      </c>
      <c r="S352" s="2">
        <v>43438.723090277781</v>
      </c>
      <c r="T352" s="2">
        <v>43438.723090277781</v>
      </c>
      <c r="U352" s="2">
        <v>43438.732048611113</v>
      </c>
      <c r="V352" s="2">
        <v>43438.737546296295</v>
      </c>
      <c r="X352" s="2">
        <f t="shared" si="159"/>
        <v>43438.71465277778</v>
      </c>
      <c r="Y352" s="33">
        <f t="shared" si="160"/>
        <v>5.7175925903720781E-3</v>
      </c>
      <c r="Z352" s="33">
        <f t="shared" si="161"/>
        <v>1.7152777771116234E-2</v>
      </c>
      <c r="AA352" s="30"/>
      <c r="AB352" s="10">
        <f t="shared" si="162"/>
        <v>0</v>
      </c>
      <c r="AC352" s="10">
        <f t="shared" si="163"/>
        <v>8.1250000002910383E-3</v>
      </c>
      <c r="AD352" s="30"/>
      <c r="AE352" s="30"/>
      <c r="AG352" s="7"/>
    </row>
    <row r="353" spans="1:33" s="3" customFormat="1" x14ac:dyDescent="0.4">
      <c r="A353" s="16" t="str">
        <f t="shared" si="173"/>
        <v>-</v>
      </c>
      <c r="B353" s="16" t="str">
        <f t="shared" si="174"/>
        <v>-</v>
      </c>
      <c r="C353" s="7">
        <v>17</v>
      </c>
      <c r="D353" s="2">
        <v>43438.715682870374</v>
      </c>
      <c r="E353" s="3" t="s">
        <v>1850</v>
      </c>
      <c r="F353" s="3">
        <v>25010</v>
      </c>
      <c r="G353" s="3" t="s">
        <v>96</v>
      </c>
      <c r="H353" s="3">
        <v>0</v>
      </c>
      <c r="I353" s="3">
        <v>211</v>
      </c>
      <c r="J353" s="3">
        <v>6</v>
      </c>
      <c r="K353" s="3">
        <v>1</v>
      </c>
      <c r="M353" s="2">
        <v>43438.719687500001</v>
      </c>
      <c r="N353" s="2">
        <v>43438.727812500001</v>
      </c>
      <c r="O353" s="3" t="s">
        <v>51</v>
      </c>
      <c r="P353" s="3" t="s">
        <v>52</v>
      </c>
      <c r="Q353" s="3" t="s">
        <v>61</v>
      </c>
      <c r="R353" s="3" t="s">
        <v>62</v>
      </c>
      <c r="S353" s="2">
        <v>43438.71947916667</v>
      </c>
      <c r="T353" s="2">
        <v>43438.71947916667</v>
      </c>
      <c r="U353" s="2">
        <v>43438.732731481483</v>
      </c>
      <c r="V353" s="2">
        <v>43438.732708333337</v>
      </c>
      <c r="X353" s="2">
        <f t="shared" si="159"/>
        <v>43438.715682870374</v>
      </c>
      <c r="Y353" s="33">
        <f t="shared" si="160"/>
        <v>8.1250000002910383E-3</v>
      </c>
      <c r="Z353" s="33">
        <f t="shared" si="161"/>
        <v>8.1250000002910383E-3</v>
      </c>
      <c r="AA353" s="30"/>
      <c r="AB353" s="10">
        <f t="shared" si="162"/>
        <v>2.0833333110203966E-4</v>
      </c>
      <c r="AC353" s="10">
        <f t="shared" si="163"/>
        <v>4.0046296271611936E-3</v>
      </c>
      <c r="AD353" s="30"/>
      <c r="AE353" s="30"/>
    </row>
    <row r="354" spans="1:33" s="3" customFormat="1" x14ac:dyDescent="0.4">
      <c r="A354" s="16" t="str">
        <f t="shared" ref="A354:A356" si="175">IF(W354&gt;0, "★", "-")</f>
        <v>-</v>
      </c>
      <c r="B354" s="16" t="str">
        <f t="shared" ref="B354:B356" si="176">IF(L354&gt;0, "☆", "-")</f>
        <v>-</v>
      </c>
      <c r="C354" s="7">
        <v>17</v>
      </c>
      <c r="D354" s="2">
        <v>43438.718495370369</v>
      </c>
      <c r="E354" s="3" t="s">
        <v>1851</v>
      </c>
      <c r="F354" s="3">
        <v>25015</v>
      </c>
      <c r="G354" s="3" t="s">
        <v>95</v>
      </c>
      <c r="H354" s="3">
        <v>0</v>
      </c>
      <c r="I354" s="3">
        <v>359</v>
      </c>
      <c r="J354" s="3">
        <v>10</v>
      </c>
      <c r="K354" s="3">
        <v>1</v>
      </c>
      <c r="M354" s="2">
        <v>43438.729363425926</v>
      </c>
      <c r="N354" s="2">
        <v>43438.734386574077</v>
      </c>
      <c r="O354" s="3" t="s">
        <v>59</v>
      </c>
      <c r="P354" s="3" t="s">
        <v>60</v>
      </c>
      <c r="Q354" s="3" t="s">
        <v>66</v>
      </c>
      <c r="R354" s="3" t="s">
        <v>67</v>
      </c>
      <c r="S354" s="2">
        <v>43438.731481481482</v>
      </c>
      <c r="T354" s="2">
        <v>43438.731481481482</v>
      </c>
      <c r="U354" s="2">
        <v>43438.738368055558</v>
      </c>
      <c r="V354" s="2">
        <v>43438.738368055558</v>
      </c>
      <c r="X354" s="2">
        <f t="shared" si="159"/>
        <v>43438.718495370369</v>
      </c>
      <c r="Y354" s="33">
        <f t="shared" si="160"/>
        <v>5.02314815093996E-3</v>
      </c>
      <c r="Z354" s="33">
        <f t="shared" si="161"/>
        <v>5.02314815093996E-3</v>
      </c>
      <c r="AA354" s="30"/>
      <c r="AB354" s="10">
        <f t="shared" si="162"/>
        <v>0</v>
      </c>
      <c r="AC354" s="10">
        <f t="shared" si="163"/>
        <v>1.0868055556784384E-2</v>
      </c>
      <c r="AD354" s="30"/>
      <c r="AE354" s="30"/>
    </row>
    <row r="355" spans="1:33" s="3" customFormat="1" x14ac:dyDescent="0.4">
      <c r="A355" s="16" t="str">
        <f t="shared" si="175"/>
        <v>-</v>
      </c>
      <c r="B355" s="16" t="str">
        <f t="shared" si="176"/>
        <v>-</v>
      </c>
      <c r="C355" s="7">
        <v>17</v>
      </c>
      <c r="D355" s="2">
        <v>43438.719050925924</v>
      </c>
      <c r="E355" s="3" t="s">
        <v>1785</v>
      </c>
      <c r="F355" s="3">
        <v>25016</v>
      </c>
      <c r="G355" s="3" t="s">
        <v>32</v>
      </c>
      <c r="H355" s="3">
        <v>4746</v>
      </c>
      <c r="I355" s="3">
        <v>775</v>
      </c>
      <c r="J355" s="3">
        <v>4</v>
      </c>
      <c r="K355" s="3">
        <v>1</v>
      </c>
      <c r="M355" s="2">
        <v>43438.725162037037</v>
      </c>
      <c r="N355" s="2">
        <v>43438.728379629632</v>
      </c>
      <c r="O355" s="3" t="s">
        <v>57</v>
      </c>
      <c r="P355" s="3" t="s">
        <v>58</v>
      </c>
      <c r="Q355" s="3" t="s">
        <v>30</v>
      </c>
      <c r="R355" s="3" t="s">
        <v>31</v>
      </c>
      <c r="S355" s="2">
        <v>43438.729201388887</v>
      </c>
      <c r="T355" s="2">
        <v>43438.729201388887</v>
      </c>
      <c r="U355" s="2">
        <v>43438.736504629633</v>
      </c>
      <c r="V355" s="2">
        <v>43438.736504629633</v>
      </c>
      <c r="X355" s="2">
        <f t="shared" si="159"/>
        <v>43438.719050925924</v>
      </c>
      <c r="Y355" s="33">
        <f t="shared" si="160"/>
        <v>3.2175925953197293E-3</v>
      </c>
      <c r="Z355" s="33">
        <f t="shared" si="161"/>
        <v>3.2175925953197293E-3</v>
      </c>
      <c r="AA355" s="30"/>
      <c r="AB355" s="10">
        <f t="shared" si="162"/>
        <v>0</v>
      </c>
      <c r="AC355" s="10">
        <f t="shared" si="163"/>
        <v>6.1111111135687679E-3</v>
      </c>
      <c r="AD355" s="30"/>
      <c r="AE355" s="30"/>
      <c r="AG355" s="7"/>
    </row>
    <row r="356" spans="1:33" s="3" customFormat="1" x14ac:dyDescent="0.4">
      <c r="A356" s="16" t="str">
        <f t="shared" si="175"/>
        <v>★</v>
      </c>
      <c r="B356" s="16" t="str">
        <f t="shared" si="176"/>
        <v>-</v>
      </c>
      <c r="C356" s="7">
        <v>17</v>
      </c>
      <c r="D356" s="2">
        <v>43438.719826388886</v>
      </c>
      <c r="E356" s="3" t="s">
        <v>1748</v>
      </c>
      <c r="F356" s="3">
        <v>25018</v>
      </c>
      <c r="G356" s="3" t="s">
        <v>18</v>
      </c>
      <c r="H356" s="3">
        <v>7914</v>
      </c>
      <c r="I356" s="3">
        <v>521</v>
      </c>
      <c r="J356" s="3">
        <v>6</v>
      </c>
      <c r="K356" s="3">
        <v>1</v>
      </c>
      <c r="M356" s="2">
        <v>43438.728182870371</v>
      </c>
      <c r="N356" s="2">
        <v>43438.740034722221</v>
      </c>
      <c r="O356" s="3" t="s">
        <v>61</v>
      </c>
      <c r="P356" s="3" t="s">
        <v>62</v>
      </c>
      <c r="Q356" s="3" t="s">
        <v>55</v>
      </c>
      <c r="R356" s="3" t="s">
        <v>56</v>
      </c>
      <c r="S356" s="2">
        <v>43438.733402777776</v>
      </c>
      <c r="T356" s="2">
        <v>43438.733402777776</v>
      </c>
      <c r="U356" s="2">
        <v>43438.744131944448</v>
      </c>
      <c r="V356" s="2">
        <v>43438.743125000001</v>
      </c>
      <c r="W356" s="2">
        <v>43438.726759259262</v>
      </c>
      <c r="X356" s="2">
        <f t="shared" si="159"/>
        <v>43438.726759259262</v>
      </c>
      <c r="Y356" s="33">
        <f t="shared" si="160"/>
        <v>1.1851851850224193E-2</v>
      </c>
      <c r="Z356" s="33">
        <f t="shared" si="161"/>
        <v>1.1851851850224193E-2</v>
      </c>
      <c r="AA356" s="30"/>
      <c r="AB356" s="10">
        <f t="shared" si="162"/>
        <v>0</v>
      </c>
      <c r="AC356" s="10">
        <f t="shared" si="163"/>
        <v>1.4236111092031933E-3</v>
      </c>
      <c r="AD356" s="30"/>
      <c r="AE356" s="30"/>
    </row>
    <row r="357" spans="1:33" s="3" customFormat="1" x14ac:dyDescent="0.4">
      <c r="A357" s="16" t="str">
        <f t="shared" ref="A357:A369" si="177">IF(W357&gt;0, "★", "-")</f>
        <v>-</v>
      </c>
      <c r="B357" s="16" t="str">
        <f t="shared" ref="B357:B369" si="178">IF(L357&gt;0, "☆", "-")</f>
        <v>-</v>
      </c>
      <c r="C357" s="7">
        <v>17</v>
      </c>
      <c r="D357" s="2">
        <v>43438.721319444441</v>
      </c>
      <c r="E357" s="3" t="s">
        <v>1794</v>
      </c>
      <c r="F357" s="3">
        <v>25025</v>
      </c>
      <c r="G357" s="3" t="s">
        <v>32</v>
      </c>
      <c r="H357" s="3">
        <v>8301</v>
      </c>
      <c r="I357" s="3">
        <v>114</v>
      </c>
      <c r="J357" s="3">
        <v>10</v>
      </c>
      <c r="K357" s="3">
        <v>3</v>
      </c>
      <c r="M357" s="2">
        <v>43438.743379629632</v>
      </c>
      <c r="N357" s="2">
        <v>43438.756863425922</v>
      </c>
      <c r="O357" s="3" t="s">
        <v>30</v>
      </c>
      <c r="P357" s="3" t="s">
        <v>31</v>
      </c>
      <c r="Q357" s="3" t="s">
        <v>103</v>
      </c>
      <c r="R357" s="3" t="s">
        <v>19</v>
      </c>
      <c r="S357" s="2">
        <v>43438.744131944448</v>
      </c>
      <c r="T357" s="2">
        <v>43438.744131944448</v>
      </c>
      <c r="U357" s="2">
        <v>43438.753923611112</v>
      </c>
      <c r="V357" s="2">
        <v>43438.758194444446</v>
      </c>
      <c r="X357" s="2">
        <f t="shared" si="159"/>
        <v>43438.721319444441</v>
      </c>
      <c r="Y357" s="33">
        <f t="shared" si="160"/>
        <v>1.3483796290529426E-2</v>
      </c>
      <c r="Z357" s="33">
        <f t="shared" si="161"/>
        <v>4.0451388871588279E-2</v>
      </c>
      <c r="AA357" s="30"/>
      <c r="AB357" s="30">
        <f t="shared" si="162"/>
        <v>0</v>
      </c>
      <c r="AC357" s="30">
        <f t="shared" si="163"/>
        <v>2.2060185190639459E-2</v>
      </c>
      <c r="AD357" s="30"/>
      <c r="AE357" s="30"/>
    </row>
    <row r="358" spans="1:33" s="3" customFormat="1" x14ac:dyDescent="0.4">
      <c r="A358" s="16" t="str">
        <f t="shared" si="177"/>
        <v>-</v>
      </c>
      <c r="B358" s="16" t="str">
        <f t="shared" si="178"/>
        <v>-</v>
      </c>
      <c r="C358" s="7">
        <v>17</v>
      </c>
      <c r="D358" s="2">
        <v>43438.721365740741</v>
      </c>
      <c r="E358" s="3" t="s">
        <v>1735</v>
      </c>
      <c r="F358" s="3">
        <v>25026</v>
      </c>
      <c r="G358" s="3" t="s">
        <v>32</v>
      </c>
      <c r="H358" s="3">
        <v>1706</v>
      </c>
      <c r="I358" s="3">
        <v>664</v>
      </c>
      <c r="J358" s="3">
        <v>8</v>
      </c>
      <c r="K358" s="3">
        <v>1</v>
      </c>
      <c r="M358" s="2">
        <v>43438.730381944442</v>
      </c>
      <c r="N358" s="2">
        <v>43438.738807870373</v>
      </c>
      <c r="O358" s="3" t="s">
        <v>38</v>
      </c>
      <c r="P358" s="3" t="s">
        <v>106</v>
      </c>
      <c r="Q358" s="3" t="s">
        <v>20</v>
      </c>
      <c r="R358" s="3" t="s">
        <v>21</v>
      </c>
      <c r="S358" s="2">
        <v>43438.728831018518</v>
      </c>
      <c r="T358" s="2">
        <v>43438.731296296297</v>
      </c>
      <c r="U358" s="2">
        <v>43438.739155092589</v>
      </c>
      <c r="V358" s="2">
        <v>43438.748935185184</v>
      </c>
      <c r="X358" s="2">
        <f t="shared" si="159"/>
        <v>43438.721365740741</v>
      </c>
      <c r="Y358" s="33">
        <f t="shared" si="160"/>
        <v>8.4259259310783818E-3</v>
      </c>
      <c r="Z358" s="33">
        <f t="shared" si="161"/>
        <v>8.4259259310783818E-3</v>
      </c>
      <c r="AA358" s="30"/>
      <c r="AB358" s="30">
        <f t="shared" si="162"/>
        <v>1.5509259246755391E-3</v>
      </c>
      <c r="AC358" s="30">
        <f t="shared" si="163"/>
        <v>9.0162037013215013E-3</v>
      </c>
      <c r="AD358" s="30"/>
      <c r="AE358" s="30"/>
    </row>
    <row r="359" spans="1:33" s="3" customFormat="1" x14ac:dyDescent="0.4">
      <c r="A359" s="16" t="str">
        <f t="shared" si="177"/>
        <v>-</v>
      </c>
      <c r="B359" s="16" t="str">
        <f t="shared" si="178"/>
        <v>-</v>
      </c>
      <c r="C359" s="7">
        <v>17</v>
      </c>
      <c r="D359" s="2">
        <v>43438.721539351849</v>
      </c>
      <c r="E359" s="3" t="s">
        <v>1503</v>
      </c>
      <c r="F359" s="3">
        <v>25027</v>
      </c>
      <c r="G359" s="3" t="s">
        <v>65</v>
      </c>
      <c r="H359" s="3">
        <v>1310</v>
      </c>
      <c r="I359" s="3">
        <v>623</v>
      </c>
      <c r="J359" s="3">
        <v>9</v>
      </c>
      <c r="K359" s="3">
        <v>1</v>
      </c>
      <c r="M359" s="2">
        <v>43438.726909722223</v>
      </c>
      <c r="N359" s="2">
        <v>43438.731574074074</v>
      </c>
      <c r="O359" s="3" t="s">
        <v>71</v>
      </c>
      <c r="P359" s="3" t="s">
        <v>72</v>
      </c>
      <c r="Q359" s="3" t="s">
        <v>46</v>
      </c>
      <c r="R359" s="3" t="s">
        <v>47</v>
      </c>
      <c r="S359" s="2">
        <v>43438.726215277777</v>
      </c>
      <c r="T359" s="2">
        <v>43438.726215277777</v>
      </c>
      <c r="U359" s="2">
        <v>43438.736712962964</v>
      </c>
      <c r="V359" s="2">
        <v>43438.736712962964</v>
      </c>
      <c r="X359" s="2">
        <f t="shared" si="159"/>
        <v>43438.721539351849</v>
      </c>
      <c r="Y359" s="33">
        <f t="shared" si="160"/>
        <v>4.6643518508062698E-3</v>
      </c>
      <c r="Z359" s="33">
        <f t="shared" si="161"/>
        <v>4.6643518508062698E-3</v>
      </c>
      <c r="AA359" s="30"/>
      <c r="AB359" s="30">
        <f t="shared" si="162"/>
        <v>6.944444467080757E-4</v>
      </c>
      <c r="AC359" s="30">
        <f t="shared" si="163"/>
        <v>5.3703703742939979E-3</v>
      </c>
      <c r="AD359" s="30"/>
      <c r="AE359" s="30"/>
    </row>
    <row r="360" spans="1:33" s="3" customFormat="1" x14ac:dyDescent="0.4">
      <c r="A360" s="16" t="str">
        <f t="shared" si="177"/>
        <v>★</v>
      </c>
      <c r="B360" s="16" t="str">
        <f t="shared" si="178"/>
        <v>-</v>
      </c>
      <c r="C360" s="7">
        <v>17</v>
      </c>
      <c r="D360" s="2">
        <v>43438.722858796296</v>
      </c>
      <c r="E360" s="3" t="s">
        <v>1569</v>
      </c>
      <c r="F360" s="3">
        <v>25028</v>
      </c>
      <c r="G360" s="3" t="s">
        <v>32</v>
      </c>
      <c r="H360" s="3">
        <v>3048</v>
      </c>
      <c r="I360" s="3">
        <v>562</v>
      </c>
      <c r="J360" s="3">
        <v>15</v>
      </c>
      <c r="K360" s="3">
        <v>1</v>
      </c>
      <c r="M360" s="2">
        <v>43438.731377314813</v>
      </c>
      <c r="N360" s="2">
        <v>43438.744016203702</v>
      </c>
      <c r="O360" s="3" t="s">
        <v>48</v>
      </c>
      <c r="P360" s="3" t="s">
        <v>49</v>
      </c>
      <c r="Q360" s="3" t="s">
        <v>63</v>
      </c>
      <c r="R360" s="3" t="s">
        <v>64</v>
      </c>
      <c r="S360" s="2">
        <v>43438.730613425927</v>
      </c>
      <c r="T360" s="2">
        <v>43438.730613425927</v>
      </c>
      <c r="U360" s="2">
        <v>43438.749421296299</v>
      </c>
      <c r="V360" s="2">
        <v>43438.749421296299</v>
      </c>
      <c r="W360" s="2">
        <v>43438.729791666665</v>
      </c>
      <c r="X360" s="2">
        <f t="shared" si="159"/>
        <v>43438.729791666665</v>
      </c>
      <c r="Y360" s="33">
        <f t="shared" si="160"/>
        <v>1.2638888889341615E-2</v>
      </c>
      <c r="Z360" s="33">
        <f t="shared" si="161"/>
        <v>1.2638888889341615E-2</v>
      </c>
      <c r="AA360" s="30"/>
      <c r="AB360" s="30">
        <f t="shared" si="162"/>
        <v>7.6388888555811718E-4</v>
      </c>
      <c r="AC360" s="30">
        <f t="shared" si="163"/>
        <v>1.5856481477385387E-3</v>
      </c>
      <c r="AD360" s="30"/>
      <c r="AE360" s="30"/>
    </row>
    <row r="361" spans="1:33" s="3" customFormat="1" x14ac:dyDescent="0.4">
      <c r="A361" s="16" t="str">
        <f t="shared" si="177"/>
        <v>-</v>
      </c>
      <c r="B361" s="16" t="str">
        <f t="shared" si="178"/>
        <v>-</v>
      </c>
      <c r="C361" s="7">
        <v>17</v>
      </c>
      <c r="D361" s="2">
        <v>43438.723900462966</v>
      </c>
      <c r="E361" s="3" t="s">
        <v>1852</v>
      </c>
      <c r="F361" s="3">
        <v>25030</v>
      </c>
      <c r="G361" s="3" t="s">
        <v>95</v>
      </c>
      <c r="H361" s="3">
        <v>0</v>
      </c>
      <c r="I361" s="3">
        <v>703</v>
      </c>
      <c r="J361" s="3">
        <v>8</v>
      </c>
      <c r="K361" s="3">
        <v>1</v>
      </c>
      <c r="M361" s="2">
        <v>43438.732465277775</v>
      </c>
      <c r="N361" s="2">
        <v>43438.744351851848</v>
      </c>
      <c r="O361" s="3" t="s">
        <v>41</v>
      </c>
      <c r="P361" s="3" t="s">
        <v>42</v>
      </c>
      <c r="Q361" s="3" t="s">
        <v>63</v>
      </c>
      <c r="R361" s="3" t="s">
        <v>64</v>
      </c>
      <c r="S361" s="2">
        <v>43438.729803240742</v>
      </c>
      <c r="T361" s="2">
        <v>43438.731122685182</v>
      </c>
      <c r="U361" s="2">
        <v>43438.749826388892</v>
      </c>
      <c r="V361" s="2">
        <v>43438.757951388892</v>
      </c>
      <c r="X361" s="2">
        <f t="shared" si="159"/>
        <v>43438.723900462966</v>
      </c>
      <c r="Y361" s="33">
        <f t="shared" si="160"/>
        <v>1.1886574073287193E-2</v>
      </c>
      <c r="Z361" s="33">
        <f t="shared" si="161"/>
        <v>1.1886574073287193E-2</v>
      </c>
      <c r="AA361" s="30"/>
      <c r="AB361" s="30">
        <f t="shared" si="162"/>
        <v>2.6620370335876942E-3</v>
      </c>
      <c r="AC361" s="30">
        <f t="shared" si="163"/>
        <v>8.5648148087784648E-3</v>
      </c>
      <c r="AD361" s="30"/>
      <c r="AE361" s="30"/>
    </row>
    <row r="362" spans="1:33" s="3" customFormat="1" x14ac:dyDescent="0.4">
      <c r="A362" s="16" t="str">
        <f t="shared" si="177"/>
        <v>-</v>
      </c>
      <c r="B362" s="16" t="str">
        <f t="shared" si="178"/>
        <v>-</v>
      </c>
      <c r="C362" s="7">
        <v>17</v>
      </c>
      <c r="D362" s="2">
        <v>43438.725219907406</v>
      </c>
      <c r="E362" s="3" t="s">
        <v>1721</v>
      </c>
      <c r="F362" s="3">
        <v>25031</v>
      </c>
      <c r="G362" s="3" t="s">
        <v>32</v>
      </c>
      <c r="H362" s="3">
        <v>1457</v>
      </c>
      <c r="I362" s="3">
        <v>316</v>
      </c>
      <c r="J362" s="3">
        <v>7</v>
      </c>
      <c r="K362" s="3">
        <v>2</v>
      </c>
      <c r="M362" s="2">
        <v>43438.735185185185</v>
      </c>
      <c r="N362" s="2">
        <v>43438.748368055552</v>
      </c>
      <c r="O362" s="3" t="s">
        <v>66</v>
      </c>
      <c r="P362" s="3" t="s">
        <v>67</v>
      </c>
      <c r="Q362" s="3" t="s">
        <v>61</v>
      </c>
      <c r="R362" s="3" t="s">
        <v>62</v>
      </c>
      <c r="S362" s="2">
        <v>43438.740173611113</v>
      </c>
      <c r="T362" s="2">
        <v>43438.740173611113</v>
      </c>
      <c r="U362" s="2">
        <v>43438.750983796293</v>
      </c>
      <c r="V362" s="2">
        <v>43438.753622685188</v>
      </c>
      <c r="X362" s="2">
        <f t="shared" si="159"/>
        <v>43438.725219907406</v>
      </c>
      <c r="Y362" s="33">
        <f t="shared" si="160"/>
        <v>1.318287036701804E-2</v>
      </c>
      <c r="Z362" s="33">
        <f t="shared" si="161"/>
        <v>2.6365740734036081E-2</v>
      </c>
      <c r="AA362" s="30"/>
      <c r="AB362" s="30">
        <f t="shared" si="162"/>
        <v>0</v>
      </c>
      <c r="AC362" s="30">
        <f t="shared" si="163"/>
        <v>9.9652777789742686E-3</v>
      </c>
      <c r="AD362" s="30"/>
      <c r="AE362" s="30"/>
    </row>
    <row r="363" spans="1:33" s="3" customFormat="1" x14ac:dyDescent="0.4">
      <c r="A363" s="16" t="str">
        <f t="shared" si="177"/>
        <v>-</v>
      </c>
      <c r="B363" s="16" t="str">
        <f t="shared" si="178"/>
        <v>-</v>
      </c>
      <c r="C363" s="7">
        <v>17</v>
      </c>
      <c r="D363" s="2">
        <v>43438.725405092591</v>
      </c>
      <c r="E363" s="3" t="s">
        <v>1771</v>
      </c>
      <c r="F363" s="3">
        <v>25033</v>
      </c>
      <c r="G363" s="3" t="s">
        <v>18</v>
      </c>
      <c r="H363" s="3">
        <v>2424</v>
      </c>
      <c r="I363" s="3">
        <v>163</v>
      </c>
      <c r="J363" s="3">
        <v>11</v>
      </c>
      <c r="K363" s="3">
        <v>1</v>
      </c>
      <c r="M363" s="2">
        <v>43438.735243055555</v>
      </c>
      <c r="N363" s="2">
        <v>43438.742881944447</v>
      </c>
      <c r="O363" s="3" t="s">
        <v>53</v>
      </c>
      <c r="P363" s="3" t="s">
        <v>54</v>
      </c>
      <c r="Q363" s="3" t="s">
        <v>39</v>
      </c>
      <c r="R363" s="3" t="s">
        <v>40</v>
      </c>
      <c r="S363" s="2">
        <v>43438.736342592594</v>
      </c>
      <c r="T363" s="2">
        <v>43438.736342592594</v>
      </c>
      <c r="U363" s="2">
        <v>43438.743148148147</v>
      </c>
      <c r="V363" s="2">
        <v>43438.744768518518</v>
      </c>
      <c r="X363" s="2">
        <f t="shared" si="159"/>
        <v>43438.725405092591</v>
      </c>
      <c r="Y363" s="33">
        <f t="shared" si="160"/>
        <v>7.6388888919609599E-3</v>
      </c>
      <c r="Z363" s="33">
        <f t="shared" si="161"/>
        <v>7.6388888919609599E-3</v>
      </c>
      <c r="AA363" s="30"/>
      <c r="AB363" s="30">
        <f t="shared" si="162"/>
        <v>0</v>
      </c>
      <c r="AC363" s="30">
        <f t="shared" si="163"/>
        <v>9.8379629635019228E-3</v>
      </c>
      <c r="AD363" s="30"/>
      <c r="AE363" s="30"/>
    </row>
    <row r="364" spans="1:33" s="3" customFormat="1" x14ac:dyDescent="0.4">
      <c r="A364" s="16" t="str">
        <f t="shared" si="177"/>
        <v>-</v>
      </c>
      <c r="B364" s="16" t="str">
        <f t="shared" si="178"/>
        <v>-</v>
      </c>
      <c r="C364" s="7">
        <v>17</v>
      </c>
      <c r="D364" s="2">
        <v>43438.727812500001</v>
      </c>
      <c r="E364" s="3" t="s">
        <v>1795</v>
      </c>
      <c r="F364" s="3">
        <v>25035</v>
      </c>
      <c r="G364" s="3" t="s">
        <v>32</v>
      </c>
      <c r="H364" s="3">
        <v>7704</v>
      </c>
      <c r="I364" s="3">
        <v>845</v>
      </c>
      <c r="J364" s="3">
        <v>3</v>
      </c>
      <c r="K364" s="3">
        <v>2</v>
      </c>
      <c r="M364" s="2">
        <v>43438.73064814815</v>
      </c>
      <c r="N364" s="2">
        <v>43438.73609953704</v>
      </c>
      <c r="O364" s="3" t="s">
        <v>73</v>
      </c>
      <c r="P364" s="3" t="s">
        <v>74</v>
      </c>
      <c r="Q364" s="3" t="s">
        <v>63</v>
      </c>
      <c r="R364" s="3" t="s">
        <v>64</v>
      </c>
      <c r="S364" s="2">
        <v>43438.732418981483</v>
      </c>
      <c r="T364" s="2">
        <v>43438.732418981483</v>
      </c>
      <c r="U364" s="2">
        <v>43438.739571759259</v>
      </c>
      <c r="V364" s="2">
        <v>43438.739571759259</v>
      </c>
      <c r="X364" s="2">
        <f t="shared" ref="X364:X372" si="179">IF(W364&gt;0,W364,D364)</f>
        <v>43438.727812500001</v>
      </c>
      <c r="Y364" s="33">
        <f t="shared" ref="Y364:Y372" si="180">N364-M364</f>
        <v>5.4513888899236917E-3</v>
      </c>
      <c r="Z364" s="33">
        <f t="shared" ref="Z364:Z372" si="181">Y364*K364</f>
        <v>1.0902777779847383E-2</v>
      </c>
      <c r="AA364" s="30"/>
      <c r="AB364" s="30">
        <f t="shared" si="162"/>
        <v>0</v>
      </c>
      <c r="AC364" s="30">
        <f t="shared" si="163"/>
        <v>2.8356481489026919E-3</v>
      </c>
      <c r="AD364" s="30"/>
      <c r="AE364" s="30"/>
    </row>
    <row r="365" spans="1:33" s="3" customFormat="1" x14ac:dyDescent="0.4">
      <c r="A365" s="16" t="str">
        <f t="shared" si="177"/>
        <v>★</v>
      </c>
      <c r="B365" s="16" t="str">
        <f t="shared" si="178"/>
        <v>-</v>
      </c>
      <c r="C365" s="7">
        <v>17</v>
      </c>
      <c r="D365" s="2">
        <v>43438.728275462963</v>
      </c>
      <c r="E365" s="3" t="s">
        <v>1854</v>
      </c>
      <c r="F365" s="3">
        <v>25036</v>
      </c>
      <c r="G365" s="3" t="s">
        <v>96</v>
      </c>
      <c r="H365" s="3">
        <v>0</v>
      </c>
      <c r="I365" s="3">
        <v>730</v>
      </c>
      <c r="J365" s="3">
        <v>6</v>
      </c>
      <c r="K365" s="3">
        <v>2</v>
      </c>
      <c r="M365" s="2">
        <v>43438.733912037038</v>
      </c>
      <c r="N365" s="2">
        <v>43438.747824074075</v>
      </c>
      <c r="O365" s="3" t="s">
        <v>30</v>
      </c>
      <c r="P365" s="3" t="s">
        <v>31</v>
      </c>
      <c r="Q365" s="3" t="s">
        <v>53</v>
      </c>
      <c r="R365" s="3" t="s">
        <v>54</v>
      </c>
      <c r="S365" s="2">
        <v>43438.737430555557</v>
      </c>
      <c r="T365" s="2">
        <v>43438.737430555557</v>
      </c>
      <c r="U365" s="2">
        <v>43438.747858796298</v>
      </c>
      <c r="V365" s="2">
        <v>43438.749247685184</v>
      </c>
      <c r="W365" s="2">
        <v>43438.735000000001</v>
      </c>
      <c r="X365" s="2">
        <f t="shared" si="179"/>
        <v>43438.735000000001</v>
      </c>
      <c r="Y365" s="33">
        <f t="shared" si="180"/>
        <v>1.3912037036789116E-2</v>
      </c>
      <c r="Z365" s="33">
        <f t="shared" si="181"/>
        <v>2.7824074073578231E-2</v>
      </c>
      <c r="AA365" s="30"/>
      <c r="AB365" s="30">
        <f t="shared" ref="AB365:AB443" si="182">IF(IF(A365="☆",L365-S365,M365-S365)&lt;0,0,IF(A365="☆",L365-S365,M365-S365))</f>
        <v>0</v>
      </c>
      <c r="AC365" s="30">
        <f t="shared" ref="AC365:AC443" si="183">IF(IF(B365="☆",(IF(L365&gt;S365,L365-X365,S365-X365)),M365-X365)&lt;0,0,IF(B365="☆",(IF(L365&gt;S365,L365-X365,S365-X365)),M365-X365))</f>
        <v>0</v>
      </c>
      <c r="AD365" s="30"/>
      <c r="AE365" s="30"/>
    </row>
    <row r="366" spans="1:33" s="3" customFormat="1" x14ac:dyDescent="0.4">
      <c r="A366" s="16" t="str">
        <f t="shared" si="177"/>
        <v>-</v>
      </c>
      <c r="B366" s="16" t="str">
        <f t="shared" si="178"/>
        <v>-</v>
      </c>
      <c r="C366" s="7">
        <v>17</v>
      </c>
      <c r="D366" s="2">
        <v>43438.728645833333</v>
      </c>
      <c r="E366" s="3" t="s">
        <v>1714</v>
      </c>
      <c r="F366" s="3">
        <v>25037</v>
      </c>
      <c r="G366" s="3" t="s">
        <v>18</v>
      </c>
      <c r="H366" s="3">
        <v>4860</v>
      </c>
      <c r="I366" s="3">
        <v>712</v>
      </c>
      <c r="J366" s="3">
        <v>8</v>
      </c>
      <c r="K366" s="3">
        <v>2</v>
      </c>
      <c r="M366" s="2">
        <v>43438.732523148145</v>
      </c>
      <c r="N366" s="2">
        <v>43438.744409722225</v>
      </c>
      <c r="O366" s="3" t="s">
        <v>41</v>
      </c>
      <c r="P366" s="3" t="s">
        <v>42</v>
      </c>
      <c r="Q366" s="3" t="s">
        <v>63</v>
      </c>
      <c r="R366" s="3" t="s">
        <v>64</v>
      </c>
      <c r="S366" s="2">
        <v>43438.732615740744</v>
      </c>
      <c r="T366" s="2">
        <v>43438.732615740744</v>
      </c>
      <c r="U366" s="2">
        <v>43438.753680555557</v>
      </c>
      <c r="V366" s="2">
        <v>43438.758645833332</v>
      </c>
      <c r="X366" s="2">
        <f t="shared" si="179"/>
        <v>43438.728645833333</v>
      </c>
      <c r="Y366" s="33">
        <f t="shared" si="180"/>
        <v>1.188657408056315E-2</v>
      </c>
      <c r="Z366" s="33">
        <f t="shared" si="181"/>
        <v>2.3773148161126301E-2</v>
      </c>
      <c r="AA366" s="30"/>
      <c r="AB366" s="30">
        <f t="shared" si="182"/>
        <v>0</v>
      </c>
      <c r="AC366" s="30">
        <f t="shared" si="183"/>
        <v>3.8773148116888478E-3</v>
      </c>
      <c r="AD366" s="30"/>
      <c r="AE366" s="30"/>
    </row>
    <row r="367" spans="1:33" s="3" customFormat="1" x14ac:dyDescent="0.4">
      <c r="A367" s="16" t="str">
        <f t="shared" si="177"/>
        <v>-</v>
      </c>
      <c r="B367" s="16" t="str">
        <f t="shared" si="178"/>
        <v>-</v>
      </c>
      <c r="C367" s="7">
        <v>17</v>
      </c>
      <c r="D367" s="2">
        <v>43438.730115740742</v>
      </c>
      <c r="E367" s="3" t="s">
        <v>1454</v>
      </c>
      <c r="F367" s="3">
        <v>25038</v>
      </c>
      <c r="G367" s="3" t="s">
        <v>110</v>
      </c>
      <c r="H367" s="3">
        <v>4777</v>
      </c>
      <c r="I367" s="3">
        <v>318</v>
      </c>
      <c r="J367" s="3">
        <v>8</v>
      </c>
      <c r="K367" s="3">
        <v>1</v>
      </c>
      <c r="M367" s="2">
        <v>43438.734861111108</v>
      </c>
      <c r="N367" s="2">
        <v>43438.741284722222</v>
      </c>
      <c r="O367" s="3" t="s">
        <v>77</v>
      </c>
      <c r="P367" s="3" t="s">
        <v>78</v>
      </c>
      <c r="Q367" s="3" t="s">
        <v>70</v>
      </c>
      <c r="R367" s="3" t="s">
        <v>105</v>
      </c>
      <c r="S367" s="2">
        <v>43438.735914351855</v>
      </c>
      <c r="T367" s="2">
        <v>43438.735914351855</v>
      </c>
      <c r="U367" s="2">
        <v>43438.743703703702</v>
      </c>
      <c r="V367" s="2">
        <v>43438.743703703702</v>
      </c>
      <c r="X367" s="2">
        <f t="shared" si="179"/>
        <v>43438.730115740742</v>
      </c>
      <c r="Y367" s="33">
        <f t="shared" si="180"/>
        <v>6.4236111138598062E-3</v>
      </c>
      <c r="Z367" s="33">
        <f t="shared" si="181"/>
        <v>6.4236111138598062E-3</v>
      </c>
      <c r="AA367" s="30"/>
      <c r="AB367" s="30">
        <f t="shared" si="182"/>
        <v>0</v>
      </c>
      <c r="AC367" s="30">
        <f t="shared" si="183"/>
        <v>4.7453703664359637E-3</v>
      </c>
      <c r="AD367" s="30"/>
      <c r="AE367" s="30"/>
    </row>
    <row r="368" spans="1:33" s="3" customFormat="1" x14ac:dyDescent="0.4">
      <c r="A368" s="16" t="str">
        <f t="shared" si="177"/>
        <v>★</v>
      </c>
      <c r="B368" s="16" t="str">
        <f t="shared" si="178"/>
        <v>-</v>
      </c>
      <c r="C368" s="7">
        <v>17</v>
      </c>
      <c r="D368" s="2">
        <v>43438.731030092589</v>
      </c>
      <c r="E368" s="3" t="s">
        <v>1750</v>
      </c>
      <c r="F368" s="3">
        <v>25041</v>
      </c>
      <c r="G368" s="3" t="s">
        <v>18</v>
      </c>
      <c r="H368" s="3">
        <v>3401</v>
      </c>
      <c r="I368" s="3">
        <v>503</v>
      </c>
      <c r="J368" s="3">
        <v>11</v>
      </c>
      <c r="K368" s="3">
        <v>1</v>
      </c>
      <c r="M368" s="2">
        <v>43438.737673611111</v>
      </c>
      <c r="N368" s="2">
        <v>43438.754537037035</v>
      </c>
      <c r="O368" s="3" t="s">
        <v>53</v>
      </c>
      <c r="P368" s="3" t="s">
        <v>54</v>
      </c>
      <c r="Q368" s="3" t="s">
        <v>26</v>
      </c>
      <c r="R368" s="3" t="s">
        <v>27</v>
      </c>
      <c r="S368" s="2">
        <v>43438.737962962965</v>
      </c>
      <c r="T368" s="2">
        <v>43438.737962962965</v>
      </c>
      <c r="U368" s="2">
        <v>43438.75849537037</v>
      </c>
      <c r="V368" s="2">
        <v>43438.75849537037</v>
      </c>
      <c r="W368" s="2">
        <v>43438.737962962965</v>
      </c>
      <c r="X368" s="2">
        <f t="shared" si="179"/>
        <v>43438.737962962965</v>
      </c>
      <c r="Y368" s="33">
        <f t="shared" si="180"/>
        <v>1.6863425924384501E-2</v>
      </c>
      <c r="Z368" s="33">
        <f t="shared" si="181"/>
        <v>1.6863425924384501E-2</v>
      </c>
      <c r="AA368" s="30"/>
      <c r="AB368" s="30">
        <f t="shared" si="182"/>
        <v>0</v>
      </c>
      <c r="AC368" s="30">
        <f t="shared" si="183"/>
        <v>0</v>
      </c>
      <c r="AD368" s="30"/>
      <c r="AE368" s="30"/>
    </row>
    <row r="369" spans="1:33" s="3" customFormat="1" x14ac:dyDescent="0.4">
      <c r="A369" s="16" t="str">
        <f t="shared" si="177"/>
        <v>★</v>
      </c>
      <c r="B369" s="16" t="str">
        <f t="shared" si="178"/>
        <v>-</v>
      </c>
      <c r="C369" s="7">
        <v>17</v>
      </c>
      <c r="D369" s="2">
        <v>43438.732002314813</v>
      </c>
      <c r="E369" s="3" t="s">
        <v>1857</v>
      </c>
      <c r="F369" s="3">
        <v>25045</v>
      </c>
      <c r="G369" s="3" t="s">
        <v>32</v>
      </c>
      <c r="H369" s="3">
        <v>8232</v>
      </c>
      <c r="I369" s="3">
        <v>403</v>
      </c>
      <c r="J369" s="3">
        <v>7</v>
      </c>
      <c r="K369" s="3">
        <v>2</v>
      </c>
      <c r="M369" s="2">
        <v>43438.738402777781</v>
      </c>
      <c r="N369" s="2">
        <v>43438.752905092595</v>
      </c>
      <c r="O369" s="3" t="s">
        <v>33</v>
      </c>
      <c r="P369" s="3" t="s">
        <v>34</v>
      </c>
      <c r="Q369" s="3" t="s">
        <v>22</v>
      </c>
      <c r="R369" s="3" t="s">
        <v>23</v>
      </c>
      <c r="S369" s="2">
        <v>43438.745497685188</v>
      </c>
      <c r="T369" s="2">
        <v>43438.745497685188</v>
      </c>
      <c r="U369" s="2">
        <v>43438.758055555554</v>
      </c>
      <c r="V369" s="2">
        <v>43438.758055555554</v>
      </c>
      <c r="W369" s="2">
        <v>43438.738935185182</v>
      </c>
      <c r="X369" s="2">
        <f t="shared" si="179"/>
        <v>43438.738935185182</v>
      </c>
      <c r="Y369" s="33">
        <f t="shared" si="180"/>
        <v>1.4502314814308193E-2</v>
      </c>
      <c r="Z369" s="33">
        <f t="shared" si="181"/>
        <v>2.9004629628616385E-2</v>
      </c>
      <c r="AA369" s="30"/>
      <c r="AB369" s="30">
        <f t="shared" si="182"/>
        <v>0</v>
      </c>
      <c r="AC369" s="30">
        <f t="shared" si="183"/>
        <v>0</v>
      </c>
      <c r="AD369" s="30"/>
      <c r="AE369" s="30"/>
    </row>
    <row r="370" spans="1:33" s="3" customFormat="1" x14ac:dyDescent="0.4">
      <c r="A370" s="16" t="str">
        <f t="shared" ref="A370:A372" si="184">IF(W370&gt;0, "★", "-")</f>
        <v>-</v>
      </c>
      <c r="B370" s="16" t="str">
        <f t="shared" ref="B370:B372" si="185">IF(L370&gt;0, "☆", "-")</f>
        <v>-</v>
      </c>
      <c r="C370" s="7">
        <v>17</v>
      </c>
      <c r="D370" s="2">
        <v>43438.733263888891</v>
      </c>
      <c r="E370" s="3" t="s">
        <v>1824</v>
      </c>
      <c r="F370" s="3">
        <v>25046</v>
      </c>
      <c r="G370" s="3" t="s">
        <v>65</v>
      </c>
      <c r="H370" s="3">
        <v>3231</v>
      </c>
      <c r="I370" s="3">
        <v>111</v>
      </c>
      <c r="J370" s="3">
        <v>6</v>
      </c>
      <c r="K370" s="3">
        <v>2</v>
      </c>
      <c r="M370" s="2">
        <v>43438.735879629632</v>
      </c>
      <c r="N370" s="2">
        <v>43438.743194444447</v>
      </c>
      <c r="O370" s="3" t="s">
        <v>30</v>
      </c>
      <c r="P370" s="3" t="s">
        <v>31</v>
      </c>
      <c r="Q370" s="3" t="s">
        <v>43</v>
      </c>
      <c r="R370" s="3" t="s">
        <v>89</v>
      </c>
      <c r="S370" s="2">
        <v>43438.738125000003</v>
      </c>
      <c r="T370" s="2">
        <v>43438.738125000003</v>
      </c>
      <c r="U370" s="2">
        <v>43438.746307870373</v>
      </c>
      <c r="V370" s="2">
        <v>43438.746307870373</v>
      </c>
      <c r="X370" s="2">
        <f t="shared" si="179"/>
        <v>43438.733263888891</v>
      </c>
      <c r="Y370" s="33">
        <f t="shared" si="180"/>
        <v>7.3148148148902692E-3</v>
      </c>
      <c r="Z370" s="33">
        <f t="shared" si="181"/>
        <v>1.4629629629780538E-2</v>
      </c>
      <c r="AA370" s="30"/>
      <c r="AB370" s="10">
        <f t="shared" si="182"/>
        <v>0</v>
      </c>
      <c r="AC370" s="10">
        <f t="shared" si="183"/>
        <v>2.6157407410209998E-3</v>
      </c>
      <c r="AD370" s="30"/>
      <c r="AE370" s="30"/>
    </row>
    <row r="371" spans="1:33" s="3" customFormat="1" x14ac:dyDescent="0.4">
      <c r="A371" s="16" t="str">
        <f t="shared" si="184"/>
        <v>★</v>
      </c>
      <c r="B371" s="16" t="str">
        <f t="shared" si="185"/>
        <v>-</v>
      </c>
      <c r="C371" s="7">
        <v>17</v>
      </c>
      <c r="D371" s="2">
        <v>43438.735347222224</v>
      </c>
      <c r="E371" s="3" t="s">
        <v>1858</v>
      </c>
      <c r="F371" s="3">
        <v>25048</v>
      </c>
      <c r="G371" s="3" t="s">
        <v>95</v>
      </c>
      <c r="H371" s="3">
        <v>0</v>
      </c>
      <c r="I371" s="3">
        <v>535</v>
      </c>
      <c r="J371" s="3">
        <v>9</v>
      </c>
      <c r="K371" s="3">
        <v>1</v>
      </c>
      <c r="M371" s="2">
        <v>43438.739722222221</v>
      </c>
      <c r="N371" s="2">
        <v>43438.748773148145</v>
      </c>
      <c r="O371" s="3" t="s">
        <v>44</v>
      </c>
      <c r="P371" s="3" t="s">
        <v>45</v>
      </c>
      <c r="Q371" s="3" t="s">
        <v>22</v>
      </c>
      <c r="R371" s="3" t="s">
        <v>23</v>
      </c>
      <c r="S371" s="2">
        <v>43438.742152777777</v>
      </c>
      <c r="T371" s="2">
        <v>43438.742152777777</v>
      </c>
      <c r="U371" s="2">
        <v>43438.760393518518</v>
      </c>
      <c r="V371" s="2">
        <v>43438.760393518518</v>
      </c>
      <c r="W371" s="2">
        <v>43438.742152777777</v>
      </c>
      <c r="X371" s="2">
        <f t="shared" si="179"/>
        <v>43438.742152777777</v>
      </c>
      <c r="Y371" s="33">
        <f t="shared" si="180"/>
        <v>9.0509259243845008E-3</v>
      </c>
      <c r="Z371" s="33">
        <f t="shared" si="181"/>
        <v>9.0509259243845008E-3</v>
      </c>
      <c r="AA371" s="30"/>
      <c r="AB371" s="30">
        <f t="shared" si="182"/>
        <v>0</v>
      </c>
      <c r="AC371" s="30">
        <f t="shared" si="183"/>
        <v>0</v>
      </c>
      <c r="AD371" s="30"/>
      <c r="AE371" s="30"/>
      <c r="AG371" s="7"/>
    </row>
    <row r="372" spans="1:33" s="3" customFormat="1" x14ac:dyDescent="0.4">
      <c r="A372" s="16" t="str">
        <f t="shared" si="184"/>
        <v>★</v>
      </c>
      <c r="B372" s="16" t="str">
        <f t="shared" si="185"/>
        <v>-</v>
      </c>
      <c r="C372" s="7">
        <v>17</v>
      </c>
      <c r="D372" s="2">
        <v>43438.736377314817</v>
      </c>
      <c r="E372" s="3" t="s">
        <v>1859</v>
      </c>
      <c r="F372" s="3">
        <v>25049</v>
      </c>
      <c r="G372" s="3" t="s">
        <v>18</v>
      </c>
      <c r="H372" s="3">
        <v>6430</v>
      </c>
      <c r="I372" s="3">
        <v>466</v>
      </c>
      <c r="J372" s="3">
        <v>10</v>
      </c>
      <c r="K372" s="3">
        <v>1</v>
      </c>
      <c r="M372" s="2">
        <v>43438.75204861111</v>
      </c>
      <c r="N372" s="2">
        <v>43438.764050925929</v>
      </c>
      <c r="O372" s="3" t="s">
        <v>26</v>
      </c>
      <c r="P372" s="3" t="s">
        <v>27</v>
      </c>
      <c r="Q372" s="3" t="s">
        <v>46</v>
      </c>
      <c r="R372" s="3" t="s">
        <v>47</v>
      </c>
      <c r="S372" s="2">
        <v>43438.752453703702</v>
      </c>
      <c r="T372" s="2">
        <v>43438.752453703702</v>
      </c>
      <c r="U372" s="2">
        <v>43438.764444444445</v>
      </c>
      <c r="V372" s="2">
        <v>43438.769467592596</v>
      </c>
      <c r="W372" s="2">
        <v>43438.743310185186</v>
      </c>
      <c r="X372" s="2">
        <f t="shared" si="179"/>
        <v>43438.743310185186</v>
      </c>
      <c r="Y372" s="33">
        <f t="shared" si="180"/>
        <v>1.2002314819255844E-2</v>
      </c>
      <c r="Z372" s="33">
        <f t="shared" si="181"/>
        <v>1.2002314819255844E-2</v>
      </c>
      <c r="AA372" s="30"/>
      <c r="AB372" s="30">
        <f t="shared" si="182"/>
        <v>0</v>
      </c>
      <c r="AC372" s="30">
        <f t="shared" si="183"/>
        <v>8.7384259240934625E-3</v>
      </c>
      <c r="AD372" s="30"/>
      <c r="AE372" s="30"/>
      <c r="AG372" s="7"/>
    </row>
    <row r="373" spans="1:33" s="3" customFormat="1" x14ac:dyDescent="0.4">
      <c r="A373" s="16" t="str">
        <f t="shared" ref="A373:A454" si="186">IF(W373&gt;0, "★", "-")</f>
        <v>-</v>
      </c>
      <c r="B373" s="16" t="str">
        <f t="shared" ref="B373:B454" si="187">IF(L373&gt;0, "☆", "-")</f>
        <v>-</v>
      </c>
      <c r="C373" s="7">
        <v>17</v>
      </c>
      <c r="D373" s="2">
        <v>43438.73841435185</v>
      </c>
      <c r="E373" s="3" t="s">
        <v>1862</v>
      </c>
      <c r="F373" s="3">
        <v>25054</v>
      </c>
      <c r="G373" s="3" t="s">
        <v>96</v>
      </c>
      <c r="H373" s="3">
        <v>0</v>
      </c>
      <c r="I373" s="3">
        <v>459</v>
      </c>
      <c r="J373" s="3">
        <v>9</v>
      </c>
      <c r="K373" s="3">
        <v>1</v>
      </c>
      <c r="M373" s="2">
        <v>43438.738923611112</v>
      </c>
      <c r="N373" s="2">
        <v>43438.743263888886</v>
      </c>
      <c r="O373" s="3" t="s">
        <v>44</v>
      </c>
      <c r="P373" s="3" t="s">
        <v>45</v>
      </c>
      <c r="Q373" s="3" t="s">
        <v>103</v>
      </c>
      <c r="R373" s="3" t="s">
        <v>19</v>
      </c>
      <c r="S373" s="2">
        <v>43438.7425</v>
      </c>
      <c r="T373" s="2">
        <v>43438.7425</v>
      </c>
      <c r="U373" s="2">
        <v>43438.750011574077</v>
      </c>
      <c r="V373" s="2">
        <v>43438.750011574077</v>
      </c>
      <c r="X373" s="2">
        <f t="shared" ref="X373:X452" si="188">IF(W373&gt;0,W373,D373)</f>
        <v>43438.73841435185</v>
      </c>
      <c r="Y373" s="33">
        <f t="shared" ref="Y373:Y452" si="189">N373-M373</f>
        <v>4.3402777737355791E-3</v>
      </c>
      <c r="Z373" s="33">
        <f t="shared" ref="Z373:Z452" si="190">Y373*K373</f>
        <v>4.3402777737355791E-3</v>
      </c>
      <c r="AA373" s="30"/>
      <c r="AB373" s="30">
        <f t="shared" si="182"/>
        <v>0</v>
      </c>
      <c r="AC373" s="30">
        <f t="shared" si="183"/>
        <v>5.092592618893832E-4</v>
      </c>
      <c r="AD373" s="30"/>
      <c r="AE373" s="30"/>
    </row>
    <row r="374" spans="1:33" s="3" customFormat="1" x14ac:dyDescent="0.4">
      <c r="A374" s="16" t="str">
        <f t="shared" si="186"/>
        <v>-</v>
      </c>
      <c r="B374" s="16" t="str">
        <f t="shared" si="187"/>
        <v>-</v>
      </c>
      <c r="C374" s="7">
        <v>17</v>
      </c>
      <c r="D374" s="2">
        <v>43438.743611111109</v>
      </c>
      <c r="E374" s="3" t="s">
        <v>1542</v>
      </c>
      <c r="F374" s="3">
        <v>25065</v>
      </c>
      <c r="G374" s="3" t="s">
        <v>32</v>
      </c>
      <c r="H374" s="3">
        <v>6535</v>
      </c>
      <c r="I374" s="3">
        <v>486</v>
      </c>
      <c r="J374" s="3">
        <v>5</v>
      </c>
      <c r="K374" s="3">
        <v>2</v>
      </c>
      <c r="M374" s="2">
        <v>43438.772418981483</v>
      </c>
      <c r="N374" s="2">
        <v>43438.778402777774</v>
      </c>
      <c r="O374" s="3" t="s">
        <v>30</v>
      </c>
      <c r="P374" s="3" t="s">
        <v>31</v>
      </c>
      <c r="Q374" s="3" t="s">
        <v>103</v>
      </c>
      <c r="R374" s="3" t="s">
        <v>19</v>
      </c>
      <c r="S374" s="2">
        <v>43438.772870370369</v>
      </c>
      <c r="T374" s="2">
        <v>43438.772870370369</v>
      </c>
      <c r="U374" s="2">
        <v>43438.781967592593</v>
      </c>
      <c r="V374" s="2">
        <v>43438.781967592593</v>
      </c>
      <c r="X374" s="2">
        <f t="shared" si="188"/>
        <v>43438.743611111109</v>
      </c>
      <c r="Y374" s="33">
        <f t="shared" si="189"/>
        <v>5.9837962908204645E-3</v>
      </c>
      <c r="Z374" s="33">
        <f t="shared" si="190"/>
        <v>1.1967592581640929E-2</v>
      </c>
      <c r="AA374" s="30"/>
      <c r="AB374" s="30">
        <f t="shared" si="182"/>
        <v>0</v>
      </c>
      <c r="AC374" s="30">
        <f t="shared" si="183"/>
        <v>2.8807870374293998E-2</v>
      </c>
      <c r="AD374" s="30"/>
      <c r="AE374" s="30"/>
    </row>
    <row r="375" spans="1:33" s="3" customFormat="1" x14ac:dyDescent="0.4">
      <c r="A375" s="16" t="str">
        <f t="shared" si="186"/>
        <v>-</v>
      </c>
      <c r="B375" s="16" t="str">
        <f t="shared" si="187"/>
        <v>-</v>
      </c>
      <c r="C375" s="7">
        <v>17</v>
      </c>
      <c r="D375" s="2">
        <v>43438.744745370372</v>
      </c>
      <c r="E375" s="3" t="s">
        <v>1865</v>
      </c>
      <c r="F375" s="3">
        <v>25070</v>
      </c>
      <c r="G375" s="3" t="s">
        <v>96</v>
      </c>
      <c r="H375" s="3">
        <v>0</v>
      </c>
      <c r="I375" s="3">
        <v>296</v>
      </c>
      <c r="J375" s="3">
        <v>11</v>
      </c>
      <c r="K375" s="3">
        <v>1</v>
      </c>
      <c r="M375" s="2">
        <v>43438.767465277779</v>
      </c>
      <c r="N375" s="2">
        <v>43438.773078703707</v>
      </c>
      <c r="O375" s="3" t="s">
        <v>20</v>
      </c>
      <c r="P375" s="3" t="s">
        <v>21</v>
      </c>
      <c r="Q375" s="3" t="s">
        <v>63</v>
      </c>
      <c r="R375" s="3" t="s">
        <v>64</v>
      </c>
      <c r="S375" s="2">
        <v>43438.770011574074</v>
      </c>
      <c r="T375" s="2">
        <v>43438.770011574074</v>
      </c>
      <c r="U375" s="2">
        <v>43438.779374999998</v>
      </c>
      <c r="V375" s="2">
        <v>43438.779374999998</v>
      </c>
      <c r="X375" s="2">
        <f t="shared" si="188"/>
        <v>43438.744745370372</v>
      </c>
      <c r="Y375" s="33">
        <f t="shared" si="189"/>
        <v>5.6134259284590371E-3</v>
      </c>
      <c r="Z375" s="33">
        <f t="shared" si="190"/>
        <v>5.6134259284590371E-3</v>
      </c>
      <c r="AA375" s="30"/>
      <c r="AB375" s="30">
        <f t="shared" si="182"/>
        <v>0</v>
      </c>
      <c r="AC375" s="30">
        <f t="shared" si="183"/>
        <v>2.2719907407008577E-2</v>
      </c>
      <c r="AD375" s="30"/>
      <c r="AE375" s="30"/>
    </row>
    <row r="376" spans="1:33" s="3" customFormat="1" x14ac:dyDescent="0.4">
      <c r="A376" s="16" t="str">
        <f t="shared" si="186"/>
        <v>-</v>
      </c>
      <c r="B376" s="16" t="str">
        <f t="shared" si="187"/>
        <v>-</v>
      </c>
      <c r="C376" s="7">
        <v>17</v>
      </c>
      <c r="D376" s="2">
        <v>43438.745474537034</v>
      </c>
      <c r="E376" s="3" t="s">
        <v>1869</v>
      </c>
      <c r="F376" s="3">
        <v>25072</v>
      </c>
      <c r="G376" s="3" t="s">
        <v>95</v>
      </c>
      <c r="H376" s="3">
        <v>0</v>
      </c>
      <c r="I376" s="3">
        <v>620</v>
      </c>
      <c r="J376" s="3">
        <v>8</v>
      </c>
      <c r="K376" s="3">
        <v>1</v>
      </c>
      <c r="M376" s="2">
        <v>43438.749895833331</v>
      </c>
      <c r="N376" s="2">
        <v>43438.754004629627</v>
      </c>
      <c r="O376" s="3" t="s">
        <v>44</v>
      </c>
      <c r="P376" s="3" t="s">
        <v>45</v>
      </c>
      <c r="Q376" s="3" t="s">
        <v>103</v>
      </c>
      <c r="R376" s="3" t="s">
        <v>19</v>
      </c>
      <c r="S376" s="2">
        <v>43438.752800925926</v>
      </c>
      <c r="T376" s="2">
        <v>43438.752800925926</v>
      </c>
      <c r="U376" s="2">
        <v>43438.760312500002</v>
      </c>
      <c r="V376" s="2">
        <v>43438.760312500002</v>
      </c>
      <c r="X376" s="2">
        <f t="shared" si="188"/>
        <v>43438.745474537034</v>
      </c>
      <c r="Y376" s="33">
        <f t="shared" si="189"/>
        <v>4.1087962963501923E-3</v>
      </c>
      <c r="Z376" s="33">
        <f t="shared" si="190"/>
        <v>4.1087962963501923E-3</v>
      </c>
      <c r="AA376" s="30"/>
      <c r="AB376" s="30">
        <f t="shared" si="182"/>
        <v>0</v>
      </c>
      <c r="AC376" s="30">
        <f t="shared" si="183"/>
        <v>4.4212962966412306E-3</v>
      </c>
      <c r="AD376" s="30"/>
      <c r="AE376" s="30"/>
    </row>
    <row r="377" spans="1:33" s="3" customFormat="1" x14ac:dyDescent="0.4">
      <c r="A377" s="16" t="str">
        <f t="shared" si="186"/>
        <v>-</v>
      </c>
      <c r="B377" s="16" t="str">
        <f t="shared" si="187"/>
        <v>-</v>
      </c>
      <c r="C377" s="7">
        <v>17</v>
      </c>
      <c r="D377" s="2">
        <v>43438.74627314815</v>
      </c>
      <c r="E377" s="3" t="s">
        <v>1870</v>
      </c>
      <c r="F377" s="3">
        <v>25075</v>
      </c>
      <c r="G377" s="3" t="s">
        <v>96</v>
      </c>
      <c r="H377" s="3">
        <v>0</v>
      </c>
      <c r="I377" s="3">
        <v>26</v>
      </c>
      <c r="J377" s="3">
        <v>9</v>
      </c>
      <c r="K377" s="3">
        <v>1</v>
      </c>
      <c r="M377" s="2">
        <v>43438.754340277781</v>
      </c>
      <c r="N377" s="2">
        <v>43438.758368055554</v>
      </c>
      <c r="O377" s="3" t="s">
        <v>103</v>
      </c>
      <c r="P377" s="3" t="s">
        <v>19</v>
      </c>
      <c r="Q377" s="3" t="s">
        <v>30</v>
      </c>
      <c r="R377" s="3" t="s">
        <v>31</v>
      </c>
      <c r="S377" s="2">
        <v>43438.75104166667</v>
      </c>
      <c r="T377" s="2">
        <v>43438.754594907405</v>
      </c>
      <c r="U377" s="2">
        <v>43438.767581018517</v>
      </c>
      <c r="V377" s="2">
        <v>43438.761481481481</v>
      </c>
      <c r="X377" s="2">
        <f t="shared" si="188"/>
        <v>43438.74627314815</v>
      </c>
      <c r="Y377" s="33">
        <f t="shared" si="189"/>
        <v>4.0277777734445408E-3</v>
      </c>
      <c r="Z377" s="33">
        <f t="shared" si="190"/>
        <v>4.0277777734445408E-3</v>
      </c>
      <c r="AA377" s="30"/>
      <c r="AB377" s="30">
        <f t="shared" si="182"/>
        <v>3.2986111109494232E-3</v>
      </c>
      <c r="AC377" s="30">
        <f t="shared" si="183"/>
        <v>8.0671296309446916E-3</v>
      </c>
      <c r="AD377" s="30"/>
      <c r="AE377" s="30"/>
    </row>
    <row r="378" spans="1:33" s="3" customFormat="1" x14ac:dyDescent="0.4">
      <c r="A378" s="16" t="str">
        <f t="shared" si="186"/>
        <v>-</v>
      </c>
      <c r="B378" s="16" t="str">
        <f t="shared" si="187"/>
        <v>-</v>
      </c>
      <c r="C378" s="7">
        <v>17</v>
      </c>
      <c r="D378" s="2">
        <v>43438.747152777774</v>
      </c>
      <c r="E378" s="3" t="s">
        <v>1617</v>
      </c>
      <c r="F378" s="3">
        <v>25076</v>
      </c>
      <c r="G378" s="3" t="s">
        <v>95</v>
      </c>
      <c r="H378" s="3">
        <v>0</v>
      </c>
      <c r="I378" s="3">
        <v>223</v>
      </c>
      <c r="J378" s="3">
        <v>13</v>
      </c>
      <c r="K378" s="3">
        <v>2</v>
      </c>
      <c r="M378" s="2">
        <v>43438.760138888887</v>
      </c>
      <c r="N378" s="2">
        <v>43438.768379629626</v>
      </c>
      <c r="O378" s="3" t="s">
        <v>51</v>
      </c>
      <c r="P378" s="3" t="s">
        <v>52</v>
      </c>
      <c r="Q378" s="3" t="s">
        <v>57</v>
      </c>
      <c r="R378" s="3" t="s">
        <v>58</v>
      </c>
      <c r="S378" s="2">
        <v>43438.766585648147</v>
      </c>
      <c r="T378" s="2">
        <v>43438.766585648147</v>
      </c>
      <c r="U378" s="2">
        <v>43438.777974537035</v>
      </c>
      <c r="V378" s="2">
        <v>43438.777037037034</v>
      </c>
      <c r="X378" s="2">
        <f t="shared" si="188"/>
        <v>43438.747152777774</v>
      </c>
      <c r="Y378" s="33">
        <f t="shared" si="189"/>
        <v>8.2407407389837317E-3</v>
      </c>
      <c r="Z378" s="33">
        <f t="shared" si="190"/>
        <v>1.6481481477967463E-2</v>
      </c>
      <c r="AA378" s="30"/>
      <c r="AB378" s="30">
        <f t="shared" si="182"/>
        <v>0</v>
      </c>
      <c r="AC378" s="30">
        <f t="shared" si="183"/>
        <v>1.2986111112695653E-2</v>
      </c>
      <c r="AD378" s="30"/>
      <c r="AE378" s="30"/>
    </row>
    <row r="379" spans="1:33" s="3" customFormat="1" x14ac:dyDescent="0.4">
      <c r="A379" s="16" t="str">
        <f t="shared" ref="A379:A410" si="191">IF(W379&gt;0, "★", "-")</f>
        <v>★</v>
      </c>
      <c r="B379" s="16" t="str">
        <f t="shared" ref="B379:B410" si="192">IF(L379&gt;0, "☆", "-")</f>
        <v>☆</v>
      </c>
      <c r="C379" s="7">
        <v>17</v>
      </c>
      <c r="D379" s="2">
        <v>43438.676712962966</v>
      </c>
      <c r="E379" s="3" t="s">
        <v>1756</v>
      </c>
      <c r="F379" s="3">
        <v>24944</v>
      </c>
      <c r="G379" s="3" t="s">
        <v>18</v>
      </c>
      <c r="H379" s="3">
        <v>4743</v>
      </c>
      <c r="I379" s="3">
        <v>680</v>
      </c>
      <c r="J379" s="3">
        <v>8</v>
      </c>
      <c r="K379" s="3">
        <v>3</v>
      </c>
      <c r="L379" s="2">
        <v>43438.720833333333</v>
      </c>
      <c r="O379" s="3" t="s">
        <v>43</v>
      </c>
      <c r="P379" s="3" t="s">
        <v>89</v>
      </c>
      <c r="Q379" s="3" t="s">
        <v>63</v>
      </c>
      <c r="R379" s="3" t="s">
        <v>64</v>
      </c>
      <c r="S379" s="2">
        <v>43438.718113425923</v>
      </c>
      <c r="U379" s="2">
        <v>43438.731712962966</v>
      </c>
      <c r="W379" s="2">
        <v>43438.718113425923</v>
      </c>
      <c r="X379" s="2">
        <f t="shared" ref="X379:X405" si="193">IF(W379&gt;0,W379,D379)</f>
        <v>43438.718113425923</v>
      </c>
      <c r="Y379" s="33">
        <f t="shared" ref="Y379:Y405" si="194">N379-M379</f>
        <v>0</v>
      </c>
      <c r="Z379" s="33">
        <f t="shared" ref="Z379:Z405" si="195">Y379*K379</f>
        <v>0</v>
      </c>
      <c r="AA379" s="10"/>
      <c r="AB379" s="10">
        <f t="shared" ref="AB379:AB410" si="196">IF(IF(A379="☆",L379-S379,M379-S379)&lt;0,0,IF(A379="☆",L379-S379,M379-S379))</f>
        <v>0</v>
      </c>
      <c r="AC379" s="10">
        <f t="shared" ref="AC379:AC385" si="197">IF(IF(B379="☆",(IF(L379&gt;S379,L379-X379,S379-X379)),M379-X379)&lt;0,0,IF(B379="☆",(IF(L379&gt;S379,L379-X379,S379-X379)),M379-X379))</f>
        <v>2.7199074102099985E-3</v>
      </c>
      <c r="AD379" s="30"/>
      <c r="AE379" s="30"/>
    </row>
    <row r="380" spans="1:33" s="3" customFormat="1" x14ac:dyDescent="0.4">
      <c r="A380" s="16" t="str">
        <f t="shared" si="191"/>
        <v>★</v>
      </c>
      <c r="B380" s="16" t="str">
        <f t="shared" si="192"/>
        <v>☆</v>
      </c>
      <c r="C380" s="7">
        <v>17</v>
      </c>
      <c r="D380" s="2">
        <v>43438.703020833331</v>
      </c>
      <c r="E380" s="3" t="s">
        <v>1595</v>
      </c>
      <c r="F380" s="3">
        <v>24986</v>
      </c>
      <c r="G380" s="3" t="s">
        <v>110</v>
      </c>
      <c r="H380" s="3">
        <v>4442</v>
      </c>
      <c r="I380" s="3">
        <v>808</v>
      </c>
      <c r="J380" s="3">
        <v>13</v>
      </c>
      <c r="K380" s="3">
        <v>1</v>
      </c>
      <c r="L380" s="2">
        <v>43438.741111111114</v>
      </c>
      <c r="O380" s="3" t="s">
        <v>63</v>
      </c>
      <c r="P380" s="3" t="s">
        <v>64</v>
      </c>
      <c r="Q380" s="3" t="s">
        <v>66</v>
      </c>
      <c r="R380" s="3" t="s">
        <v>67</v>
      </c>
      <c r="S380" s="2">
        <v>43438.744675925926</v>
      </c>
      <c r="U380" s="2">
        <v>43438.752129629633</v>
      </c>
      <c r="W380" s="2">
        <v>43438.744675925926</v>
      </c>
      <c r="X380" s="2">
        <f t="shared" si="193"/>
        <v>43438.744675925926</v>
      </c>
      <c r="Y380" s="33">
        <f t="shared" si="194"/>
        <v>0</v>
      </c>
      <c r="Z380" s="33">
        <f t="shared" si="195"/>
        <v>0</v>
      </c>
      <c r="AA380" s="30"/>
      <c r="AB380" s="10">
        <f t="shared" si="196"/>
        <v>0</v>
      </c>
      <c r="AC380" s="10">
        <f t="shared" si="197"/>
        <v>0</v>
      </c>
      <c r="AD380" s="30"/>
      <c r="AE380" s="30"/>
      <c r="AG380" s="7"/>
    </row>
    <row r="381" spans="1:33" s="3" customFormat="1" x14ac:dyDescent="0.4">
      <c r="A381" s="16" t="str">
        <f t="shared" si="191"/>
        <v>★</v>
      </c>
      <c r="B381" s="16" t="str">
        <f t="shared" si="192"/>
        <v>☆</v>
      </c>
      <c r="C381" s="7">
        <v>17</v>
      </c>
      <c r="D381" s="2">
        <v>43438.707291666666</v>
      </c>
      <c r="E381" s="3" t="s">
        <v>1841</v>
      </c>
      <c r="F381" s="3">
        <v>24991</v>
      </c>
      <c r="G381" s="3" t="s">
        <v>95</v>
      </c>
      <c r="H381" s="3">
        <v>0</v>
      </c>
      <c r="I381" s="3">
        <v>759</v>
      </c>
      <c r="J381" s="3">
        <v>13</v>
      </c>
      <c r="K381" s="3">
        <v>1</v>
      </c>
      <c r="L381" s="2">
        <v>43438.70758101852</v>
      </c>
      <c r="O381" s="3" t="s">
        <v>63</v>
      </c>
      <c r="P381" s="3" t="s">
        <v>64</v>
      </c>
      <c r="Q381" s="3" t="s">
        <v>24</v>
      </c>
      <c r="R381" s="3" t="s">
        <v>25</v>
      </c>
      <c r="S381" s="2">
        <v>43438.748819444445</v>
      </c>
      <c r="U381" s="2">
        <v>43438.768888888888</v>
      </c>
      <c r="W381" s="2">
        <v>43438.748819444445</v>
      </c>
      <c r="X381" s="2">
        <f t="shared" si="193"/>
        <v>43438.748819444445</v>
      </c>
      <c r="Y381" s="33">
        <f t="shared" si="194"/>
        <v>0</v>
      </c>
      <c r="Z381" s="33">
        <f t="shared" si="195"/>
        <v>0</v>
      </c>
      <c r="AA381" s="30"/>
      <c r="AB381" s="10">
        <f t="shared" si="196"/>
        <v>0</v>
      </c>
      <c r="AC381" s="10">
        <f t="shared" si="197"/>
        <v>0</v>
      </c>
      <c r="AD381" s="30"/>
      <c r="AE381" s="30"/>
      <c r="AG381" s="7"/>
    </row>
    <row r="382" spans="1:33" s="3" customFormat="1" x14ac:dyDescent="0.4">
      <c r="A382" s="16" t="str">
        <f t="shared" si="191"/>
        <v>-</v>
      </c>
      <c r="B382" s="16" t="str">
        <f t="shared" si="192"/>
        <v>☆</v>
      </c>
      <c r="C382" s="7">
        <v>17</v>
      </c>
      <c r="D382" s="2">
        <v>43438.70925925926</v>
      </c>
      <c r="E382" s="3" t="s">
        <v>1839</v>
      </c>
      <c r="F382" s="3">
        <v>24995</v>
      </c>
      <c r="G382" s="3" t="s">
        <v>110</v>
      </c>
      <c r="H382" s="3">
        <v>5936</v>
      </c>
      <c r="I382" s="3">
        <v>278</v>
      </c>
      <c r="J382" s="3">
        <v>11</v>
      </c>
      <c r="K382" s="3">
        <v>2</v>
      </c>
      <c r="L382" s="2">
        <v>43438.709710648145</v>
      </c>
      <c r="O382" s="3" t="s">
        <v>22</v>
      </c>
      <c r="P382" s="3" t="s">
        <v>23</v>
      </c>
      <c r="Q382" s="3" t="s">
        <v>43</v>
      </c>
      <c r="R382" s="3" t="s">
        <v>89</v>
      </c>
      <c r="S382" s="2">
        <v>43438.725173611114</v>
      </c>
      <c r="U382" s="2">
        <v>43438.738321759258</v>
      </c>
      <c r="X382" s="2">
        <f t="shared" si="193"/>
        <v>43438.70925925926</v>
      </c>
      <c r="Y382" s="33">
        <f t="shared" si="194"/>
        <v>0</v>
      </c>
      <c r="Z382" s="33">
        <f t="shared" si="195"/>
        <v>0</v>
      </c>
      <c r="AA382" s="30"/>
      <c r="AB382" s="10">
        <f t="shared" si="196"/>
        <v>0</v>
      </c>
      <c r="AC382" s="10">
        <f t="shared" si="197"/>
        <v>1.5914351854007691E-2</v>
      </c>
      <c r="AD382" s="30"/>
      <c r="AE382" s="30"/>
    </row>
    <row r="383" spans="1:33" s="3" customFormat="1" x14ac:dyDescent="0.4">
      <c r="A383" s="16" t="str">
        <f t="shared" si="191"/>
        <v>★</v>
      </c>
      <c r="B383" s="16" t="str">
        <f t="shared" si="192"/>
        <v>☆</v>
      </c>
      <c r="C383" s="7">
        <v>17</v>
      </c>
      <c r="D383" s="2">
        <v>43438.711446759262</v>
      </c>
      <c r="E383" s="3" t="s">
        <v>1845</v>
      </c>
      <c r="F383" s="3">
        <v>25000</v>
      </c>
      <c r="G383" s="3" t="s">
        <v>32</v>
      </c>
      <c r="H383" s="3">
        <v>6171</v>
      </c>
      <c r="I383" s="3">
        <v>184</v>
      </c>
      <c r="J383" s="3">
        <v>3</v>
      </c>
      <c r="K383" s="3">
        <v>1</v>
      </c>
      <c r="L383" s="2">
        <v>43438.720451388886</v>
      </c>
      <c r="O383" s="3" t="s">
        <v>48</v>
      </c>
      <c r="P383" s="3" t="s">
        <v>49</v>
      </c>
      <c r="Q383" s="3" t="s">
        <v>30</v>
      </c>
      <c r="R383" s="3" t="s">
        <v>31</v>
      </c>
      <c r="S383" s="2">
        <v>43438.718391203707</v>
      </c>
      <c r="U383" s="2">
        <v>43438.727997685186</v>
      </c>
      <c r="W383" s="2">
        <v>43438.718391203707</v>
      </c>
      <c r="X383" s="2">
        <f t="shared" si="193"/>
        <v>43438.718391203707</v>
      </c>
      <c r="Y383" s="33">
        <f t="shared" si="194"/>
        <v>0</v>
      </c>
      <c r="Z383" s="33">
        <f t="shared" si="195"/>
        <v>0</v>
      </c>
      <c r="AA383" s="30"/>
      <c r="AB383" s="10">
        <f t="shared" si="196"/>
        <v>0</v>
      </c>
      <c r="AC383" s="10">
        <f t="shared" si="197"/>
        <v>2.0601851792889647E-3</v>
      </c>
      <c r="AD383" s="30"/>
      <c r="AE383" s="30"/>
      <c r="AG383" s="7"/>
    </row>
    <row r="384" spans="1:33" s="3" customFormat="1" x14ac:dyDescent="0.4">
      <c r="A384" s="16" t="str">
        <f t="shared" si="191"/>
        <v>-</v>
      </c>
      <c r="B384" s="16" t="str">
        <f t="shared" si="192"/>
        <v>☆</v>
      </c>
      <c r="C384" s="7">
        <v>17</v>
      </c>
      <c r="D384" s="2">
        <v>43438.712777777779</v>
      </c>
      <c r="E384" s="3" t="s">
        <v>1735</v>
      </c>
      <c r="F384" s="3">
        <v>25001</v>
      </c>
      <c r="G384" s="3" t="s">
        <v>32</v>
      </c>
      <c r="H384" s="3">
        <v>1706</v>
      </c>
      <c r="I384" s="3">
        <v>92</v>
      </c>
      <c r="J384" s="3">
        <v>1</v>
      </c>
      <c r="K384" s="3">
        <v>1</v>
      </c>
      <c r="L384" s="2">
        <v>43438.719826388886</v>
      </c>
      <c r="O384" s="3" t="s">
        <v>77</v>
      </c>
      <c r="P384" s="3" t="s">
        <v>78</v>
      </c>
      <c r="Q384" s="3" t="s">
        <v>20</v>
      </c>
      <c r="R384" s="3" t="s">
        <v>21</v>
      </c>
      <c r="S384" s="2">
        <v>43438.716435185182</v>
      </c>
      <c r="U384" s="2">
        <v>43438.725358796299</v>
      </c>
      <c r="X384" s="2">
        <f t="shared" si="193"/>
        <v>43438.712777777779</v>
      </c>
      <c r="Y384" s="33">
        <f t="shared" si="194"/>
        <v>0</v>
      </c>
      <c r="Z384" s="33">
        <f t="shared" si="195"/>
        <v>0</v>
      </c>
      <c r="AA384" s="30"/>
      <c r="AB384" s="10">
        <f t="shared" si="196"/>
        <v>0</v>
      </c>
      <c r="AC384" s="10">
        <f t="shared" si="197"/>
        <v>7.0486111071659252E-3</v>
      </c>
      <c r="AD384" s="30"/>
      <c r="AE384" s="30"/>
      <c r="AG384" s="7" t="s">
        <v>1966</v>
      </c>
    </row>
    <row r="385" spans="1:33" s="3" customFormat="1" x14ac:dyDescent="0.4">
      <c r="A385" s="16" t="str">
        <f t="shared" si="191"/>
        <v>★</v>
      </c>
      <c r="B385" s="16" t="str">
        <f t="shared" si="192"/>
        <v>☆</v>
      </c>
      <c r="C385" s="7">
        <v>17</v>
      </c>
      <c r="D385" s="2">
        <v>43438.715590277781</v>
      </c>
      <c r="E385" s="3" t="s">
        <v>1717</v>
      </c>
      <c r="F385" s="3">
        <v>25009</v>
      </c>
      <c r="G385" s="3" t="s">
        <v>96</v>
      </c>
      <c r="H385" s="3">
        <v>0</v>
      </c>
      <c r="I385" s="3">
        <v>241</v>
      </c>
      <c r="J385" s="3">
        <v>8</v>
      </c>
      <c r="K385" s="3">
        <v>1</v>
      </c>
      <c r="L385" s="2">
        <v>43438.715902777774</v>
      </c>
      <c r="O385" s="3" t="s">
        <v>41</v>
      </c>
      <c r="P385" s="3" t="s">
        <v>42</v>
      </c>
      <c r="Q385" s="3" t="s">
        <v>63</v>
      </c>
      <c r="R385" s="3" t="s">
        <v>64</v>
      </c>
      <c r="S385" s="2">
        <v>43438.722453703704</v>
      </c>
      <c r="U385" s="2">
        <v>43438.737002314818</v>
      </c>
      <c r="W385" s="2">
        <v>43438.722453703704</v>
      </c>
      <c r="X385" s="2">
        <f t="shared" si="193"/>
        <v>43438.722453703704</v>
      </c>
      <c r="Y385" s="33">
        <f t="shared" si="194"/>
        <v>0</v>
      </c>
      <c r="Z385" s="33">
        <f t="shared" si="195"/>
        <v>0</v>
      </c>
      <c r="AA385" s="30"/>
      <c r="AB385" s="10">
        <f t="shared" si="196"/>
        <v>0</v>
      </c>
      <c r="AC385" s="10">
        <f t="shared" si="197"/>
        <v>0</v>
      </c>
      <c r="AD385" s="30"/>
      <c r="AE385" s="30"/>
    </row>
    <row r="386" spans="1:33" s="3" customFormat="1" x14ac:dyDescent="0.4">
      <c r="A386" s="16" t="str">
        <f t="shared" si="191"/>
        <v>★</v>
      </c>
      <c r="B386" s="16" t="str">
        <f t="shared" si="192"/>
        <v>☆</v>
      </c>
      <c r="C386" s="7">
        <v>17</v>
      </c>
      <c r="D386" s="2">
        <v>43438.716238425928</v>
      </c>
      <c r="E386" s="3" t="s">
        <v>1795</v>
      </c>
      <c r="F386" s="3">
        <v>25011</v>
      </c>
      <c r="G386" s="3" t="s">
        <v>18</v>
      </c>
      <c r="H386" s="3">
        <v>7704</v>
      </c>
      <c r="I386" s="3">
        <v>126</v>
      </c>
      <c r="J386" s="3">
        <v>8</v>
      </c>
      <c r="K386" s="3">
        <v>2</v>
      </c>
      <c r="L386" s="2">
        <v>43438.716516203705</v>
      </c>
      <c r="O386" s="3" t="s">
        <v>36</v>
      </c>
      <c r="P386" s="3" t="s">
        <v>37</v>
      </c>
      <c r="Q386" s="3" t="s">
        <v>46</v>
      </c>
      <c r="R386" s="3" t="s">
        <v>47</v>
      </c>
      <c r="S386" s="2">
        <v>43438.737361111111</v>
      </c>
      <c r="U386" s="2">
        <v>43438.742881944447</v>
      </c>
      <c r="W386" s="2">
        <v>43438.723171296297</v>
      </c>
      <c r="X386" s="2">
        <f t="shared" si="193"/>
        <v>43438.723171296297</v>
      </c>
      <c r="Y386" s="33">
        <f t="shared" si="194"/>
        <v>0</v>
      </c>
      <c r="Z386" s="33">
        <f t="shared" si="195"/>
        <v>0</v>
      </c>
      <c r="AA386" s="30"/>
      <c r="AB386" s="10">
        <f t="shared" si="196"/>
        <v>0</v>
      </c>
      <c r="AC386" s="10"/>
      <c r="AD386" s="30"/>
      <c r="AE386" s="30"/>
      <c r="AG386" s="7" t="s">
        <v>1963</v>
      </c>
    </row>
    <row r="387" spans="1:33" s="3" customFormat="1" x14ac:dyDescent="0.4">
      <c r="A387" s="16" t="str">
        <f t="shared" si="191"/>
        <v>-</v>
      </c>
      <c r="B387" s="16" t="str">
        <f t="shared" si="192"/>
        <v>☆</v>
      </c>
      <c r="C387" s="7">
        <v>17</v>
      </c>
      <c r="D387" s="2">
        <v>43438.716249999998</v>
      </c>
      <c r="E387" s="3" t="s">
        <v>1718</v>
      </c>
      <c r="F387" s="3">
        <v>25012</v>
      </c>
      <c r="G387" s="3" t="s">
        <v>96</v>
      </c>
      <c r="H387" s="3">
        <v>0</v>
      </c>
      <c r="I387" s="3">
        <v>736</v>
      </c>
      <c r="J387" s="3">
        <v>10</v>
      </c>
      <c r="K387" s="3">
        <v>1</v>
      </c>
      <c r="L387" s="2">
        <v>43438.716481481482</v>
      </c>
      <c r="O387" s="3" t="s">
        <v>41</v>
      </c>
      <c r="P387" s="3" t="s">
        <v>42</v>
      </c>
      <c r="Q387" s="3" t="s">
        <v>63</v>
      </c>
      <c r="R387" s="3" t="s">
        <v>64</v>
      </c>
      <c r="S387" s="2">
        <v>43438.728437500002</v>
      </c>
      <c r="U387" s="2">
        <v>43438.742986111109</v>
      </c>
      <c r="X387" s="2">
        <f t="shared" si="193"/>
        <v>43438.716249999998</v>
      </c>
      <c r="Y387" s="33">
        <f t="shared" si="194"/>
        <v>0</v>
      </c>
      <c r="Z387" s="33">
        <f t="shared" si="195"/>
        <v>0</v>
      </c>
      <c r="AA387" s="30"/>
      <c r="AB387" s="10">
        <f t="shared" si="196"/>
        <v>0</v>
      </c>
      <c r="AC387" s="10">
        <f>IF(IF(B387="☆",(IF(L387&gt;S387,L387-X387,S387-X387)),M387-X387)&lt;0,0,IF(B387="☆",(IF(L387&gt;S387,L387-X387,S387-X387)),M387-X387))</f>
        <v>1.2187500004074536E-2</v>
      </c>
      <c r="AD387" s="30"/>
      <c r="AE387" s="30"/>
    </row>
    <row r="388" spans="1:33" s="3" customFormat="1" x14ac:dyDescent="0.4">
      <c r="A388" s="16" t="str">
        <f t="shared" si="191"/>
        <v>-</v>
      </c>
      <c r="B388" s="16" t="str">
        <f t="shared" si="192"/>
        <v>☆</v>
      </c>
      <c r="C388" s="7">
        <v>17</v>
      </c>
      <c r="D388" s="2">
        <v>43438.717118055552</v>
      </c>
      <c r="E388" s="3" t="s">
        <v>1714</v>
      </c>
      <c r="F388" s="3">
        <v>25013</v>
      </c>
      <c r="G388" s="3" t="s">
        <v>18</v>
      </c>
      <c r="H388" s="3">
        <v>4860</v>
      </c>
      <c r="I388" s="3">
        <v>670</v>
      </c>
      <c r="J388" s="3">
        <v>8</v>
      </c>
      <c r="K388" s="3">
        <v>2</v>
      </c>
      <c r="L388" s="2">
        <v>43438.723240740743</v>
      </c>
      <c r="O388" s="3" t="s">
        <v>53</v>
      </c>
      <c r="P388" s="3" t="s">
        <v>54</v>
      </c>
      <c r="Q388" s="3" t="s">
        <v>63</v>
      </c>
      <c r="R388" s="3" t="s">
        <v>64</v>
      </c>
      <c r="S388" s="2">
        <v>43438.722870370373</v>
      </c>
      <c r="U388" s="2">
        <v>43438.738043981481</v>
      </c>
      <c r="X388" s="2">
        <f t="shared" si="193"/>
        <v>43438.717118055552</v>
      </c>
      <c r="Y388" s="33">
        <f t="shared" si="194"/>
        <v>0</v>
      </c>
      <c r="Z388" s="33">
        <f t="shared" si="195"/>
        <v>0</v>
      </c>
      <c r="AA388" s="30"/>
      <c r="AB388" s="10">
        <f t="shared" si="196"/>
        <v>0</v>
      </c>
      <c r="AC388" s="10">
        <f>IF(IF(B388="☆",(IF(L388&gt;S388,L388-X388,S388-X388)),M388-X388)&lt;0,0,IF(B388="☆",(IF(L388&gt;S388,L388-X388,S388-X388)),M388-X388))</f>
        <v>6.1226851903484203E-3</v>
      </c>
      <c r="AD388" s="30"/>
      <c r="AE388" s="30"/>
    </row>
    <row r="389" spans="1:33" s="7" customFormat="1" x14ac:dyDescent="0.4">
      <c r="A389" s="16" t="str">
        <f t="shared" si="191"/>
        <v>-</v>
      </c>
      <c r="B389" s="16" t="str">
        <f t="shared" si="192"/>
        <v>☆</v>
      </c>
      <c r="C389" s="7">
        <v>17</v>
      </c>
      <c r="D389" s="2">
        <v>43438.717685185184</v>
      </c>
      <c r="E389" s="3" t="s">
        <v>1795</v>
      </c>
      <c r="F389" s="3">
        <v>25014</v>
      </c>
      <c r="G389" s="3" t="s">
        <v>18</v>
      </c>
      <c r="H389" s="3">
        <v>7704</v>
      </c>
      <c r="I389" s="3">
        <v>291</v>
      </c>
      <c r="J389" s="3">
        <v>3</v>
      </c>
      <c r="K389" s="3">
        <v>2</v>
      </c>
      <c r="L389" s="2">
        <v>43438.727222222224</v>
      </c>
      <c r="M389" s="3"/>
      <c r="N389" s="3"/>
      <c r="O389" s="3" t="s">
        <v>44</v>
      </c>
      <c r="P389" s="3" t="s">
        <v>45</v>
      </c>
      <c r="Q389" s="3" t="s">
        <v>46</v>
      </c>
      <c r="R389" s="3" t="s">
        <v>47</v>
      </c>
      <c r="S389" s="2">
        <v>43438.726840277777</v>
      </c>
      <c r="T389" s="3"/>
      <c r="U389" s="2">
        <v>43438.738877314812</v>
      </c>
      <c r="V389" s="3"/>
      <c r="W389" s="3"/>
      <c r="X389" s="2">
        <f t="shared" si="193"/>
        <v>43438.717685185184</v>
      </c>
      <c r="Y389" s="33">
        <f t="shared" si="194"/>
        <v>0</v>
      </c>
      <c r="Z389" s="33">
        <f t="shared" si="195"/>
        <v>0</v>
      </c>
      <c r="AA389" s="10"/>
      <c r="AB389" s="10">
        <f t="shared" si="196"/>
        <v>0</v>
      </c>
      <c r="AC389" s="10">
        <f>IF(IF(B389="☆",(IF(L389&gt;S389,L389-X389,S389-X389)),M389-X389)&lt;0,0,IF(B389="☆",(IF(L389&gt;S389,L389-X389,S389-X389)),M389-X389))</f>
        <v>9.5370370399905369E-3</v>
      </c>
      <c r="AD389" s="10"/>
      <c r="AE389" s="10"/>
      <c r="AG389" s="7" t="s">
        <v>1361</v>
      </c>
    </row>
    <row r="390" spans="1:33" s="3" customFormat="1" x14ac:dyDescent="0.4">
      <c r="A390" s="16" t="str">
        <f t="shared" si="191"/>
        <v>-</v>
      </c>
      <c r="B390" s="16" t="str">
        <f t="shared" si="192"/>
        <v>☆</v>
      </c>
      <c r="C390" s="7">
        <v>17</v>
      </c>
      <c r="D390" s="2">
        <v>43438.719652777778</v>
      </c>
      <c r="E390" s="3" t="s">
        <v>1852</v>
      </c>
      <c r="F390" s="3">
        <v>25017</v>
      </c>
      <c r="G390" s="3" t="s">
        <v>95</v>
      </c>
      <c r="H390" s="3">
        <v>0</v>
      </c>
      <c r="I390" s="3">
        <v>348</v>
      </c>
      <c r="J390" s="3">
        <v>15</v>
      </c>
      <c r="K390" s="3">
        <v>1</v>
      </c>
      <c r="L390" s="2">
        <v>43438.719930555555</v>
      </c>
      <c r="O390" s="3" t="s">
        <v>41</v>
      </c>
      <c r="P390" s="3" t="s">
        <v>42</v>
      </c>
      <c r="Q390" s="3" t="s">
        <v>63</v>
      </c>
      <c r="R390" s="3" t="s">
        <v>64</v>
      </c>
      <c r="S390" s="2">
        <v>43438.732800925929</v>
      </c>
      <c r="U390" s="2">
        <v>43438.749548611115</v>
      </c>
      <c r="X390" s="2">
        <f t="shared" si="193"/>
        <v>43438.719652777778</v>
      </c>
      <c r="Y390" s="33">
        <f t="shared" si="194"/>
        <v>0</v>
      </c>
      <c r="Z390" s="33">
        <f t="shared" si="195"/>
        <v>0</v>
      </c>
      <c r="AA390" s="30"/>
      <c r="AB390" s="10">
        <f t="shared" si="196"/>
        <v>0</v>
      </c>
      <c r="AC390" s="10"/>
      <c r="AD390" s="30"/>
      <c r="AE390" s="30"/>
      <c r="AG390" s="7" t="s">
        <v>1964</v>
      </c>
    </row>
    <row r="391" spans="1:33" s="3" customFormat="1" x14ac:dyDescent="0.4">
      <c r="A391" s="16" t="str">
        <f t="shared" si="191"/>
        <v>★</v>
      </c>
      <c r="B391" s="16" t="str">
        <f t="shared" si="192"/>
        <v>☆</v>
      </c>
      <c r="C391" s="7">
        <v>17</v>
      </c>
      <c r="D391" s="2">
        <v>43438.720208333332</v>
      </c>
      <c r="E391" s="3" t="s">
        <v>1852</v>
      </c>
      <c r="F391" s="3">
        <v>25019</v>
      </c>
      <c r="G391" s="3" t="s">
        <v>96</v>
      </c>
      <c r="H391" s="3">
        <v>0</v>
      </c>
      <c r="I391" s="3">
        <v>927</v>
      </c>
      <c r="J391" s="3">
        <v>15</v>
      </c>
      <c r="K391" s="3">
        <v>1</v>
      </c>
      <c r="L391" s="2">
        <v>43438.720370370371</v>
      </c>
      <c r="O391" s="3" t="s">
        <v>41</v>
      </c>
      <c r="P391" s="3" t="s">
        <v>42</v>
      </c>
      <c r="Q391" s="3" t="s">
        <v>63</v>
      </c>
      <c r="R391" s="3" t="s">
        <v>64</v>
      </c>
      <c r="S391" s="2">
        <v>43438.732789351852</v>
      </c>
      <c r="U391" s="2">
        <v>43438.749537037038</v>
      </c>
      <c r="W391" s="2">
        <v>43438.727048611108</v>
      </c>
      <c r="X391" s="2">
        <f t="shared" si="193"/>
        <v>43438.727048611108</v>
      </c>
      <c r="Y391" s="33">
        <f t="shared" si="194"/>
        <v>0</v>
      </c>
      <c r="Z391" s="33">
        <f t="shared" si="195"/>
        <v>0</v>
      </c>
      <c r="AA391" s="30"/>
      <c r="AB391" s="30">
        <f t="shared" si="196"/>
        <v>0</v>
      </c>
      <c r="AC391" s="30">
        <f>IF(IF(B391="☆",(IF(L391&gt;S391,L391-X391,S391-X391)),M391-X391)&lt;0,0,IF(B391="☆",(IF(L391&gt;S391,L391-X391,S391-X391)),M391-X391))</f>
        <v>5.7407407439313829E-3</v>
      </c>
      <c r="AD391" s="30"/>
      <c r="AE391" s="30"/>
      <c r="AG391" s="7" t="s">
        <v>1965</v>
      </c>
    </row>
    <row r="392" spans="1:33" s="3" customFormat="1" x14ac:dyDescent="0.4">
      <c r="A392" s="16" t="str">
        <f t="shared" si="191"/>
        <v>-</v>
      </c>
      <c r="B392" s="16" t="str">
        <f t="shared" si="192"/>
        <v>☆</v>
      </c>
      <c r="C392" s="7">
        <v>17</v>
      </c>
      <c r="D392" s="2">
        <v>43438.720289351855</v>
      </c>
      <c r="E392" s="3" t="s">
        <v>1735</v>
      </c>
      <c r="F392" s="3">
        <v>25020</v>
      </c>
      <c r="G392" s="3" t="s">
        <v>32</v>
      </c>
      <c r="H392" s="3">
        <v>1706</v>
      </c>
      <c r="I392" s="3">
        <v>792</v>
      </c>
      <c r="J392" s="3">
        <v>10</v>
      </c>
      <c r="K392" s="3">
        <v>1</v>
      </c>
      <c r="L392" s="2">
        <v>43438.720717592594</v>
      </c>
      <c r="O392" s="3" t="s">
        <v>38</v>
      </c>
      <c r="P392" s="3" t="s">
        <v>106</v>
      </c>
      <c r="Q392" s="3" t="s">
        <v>20</v>
      </c>
      <c r="R392" s="3" t="s">
        <v>21</v>
      </c>
      <c r="S392" s="2">
        <v>43438.735231481478</v>
      </c>
      <c r="U392" s="2">
        <v>43438.747546296298</v>
      </c>
      <c r="X392" s="2">
        <f t="shared" si="193"/>
        <v>43438.720289351855</v>
      </c>
      <c r="Y392" s="33">
        <f t="shared" si="194"/>
        <v>0</v>
      </c>
      <c r="Z392" s="33">
        <f t="shared" si="195"/>
        <v>0</v>
      </c>
      <c r="AA392" s="30"/>
      <c r="AB392" s="30">
        <f t="shared" si="196"/>
        <v>0</v>
      </c>
      <c r="AC392" s="30"/>
      <c r="AD392" s="30"/>
      <c r="AE392" s="30"/>
      <c r="AG392" s="7" t="s">
        <v>1967</v>
      </c>
    </row>
    <row r="393" spans="1:33" s="3" customFormat="1" x14ac:dyDescent="0.4">
      <c r="A393" s="16" t="str">
        <f t="shared" si="191"/>
        <v>-</v>
      </c>
      <c r="B393" s="16" t="str">
        <f t="shared" si="192"/>
        <v>☆</v>
      </c>
      <c r="C393" s="7">
        <v>17</v>
      </c>
      <c r="D393" s="2">
        <v>43438.72074074074</v>
      </c>
      <c r="E393" s="3" t="s">
        <v>1845</v>
      </c>
      <c r="F393" s="3">
        <v>25021</v>
      </c>
      <c r="G393" s="3" t="s">
        <v>32</v>
      </c>
      <c r="H393" s="3">
        <v>6171</v>
      </c>
      <c r="I393" s="3">
        <v>771</v>
      </c>
      <c r="J393" s="3">
        <v>15</v>
      </c>
      <c r="K393" s="3">
        <v>1</v>
      </c>
      <c r="L393" s="2">
        <v>43438.720879629633</v>
      </c>
      <c r="O393" s="3" t="s">
        <v>48</v>
      </c>
      <c r="P393" s="3" t="s">
        <v>49</v>
      </c>
      <c r="Q393" s="3" t="s">
        <v>30</v>
      </c>
      <c r="R393" s="3" t="s">
        <v>31</v>
      </c>
      <c r="S393" s="2">
        <v>43438.729745370372</v>
      </c>
      <c r="U393" s="2">
        <v>43438.745416666665</v>
      </c>
      <c r="X393" s="2">
        <f t="shared" si="193"/>
        <v>43438.72074074074</v>
      </c>
      <c r="Y393" s="33">
        <f t="shared" si="194"/>
        <v>0</v>
      </c>
      <c r="Z393" s="33">
        <f t="shared" si="195"/>
        <v>0</v>
      </c>
      <c r="AA393" s="30"/>
      <c r="AB393" s="30">
        <f t="shared" si="196"/>
        <v>0</v>
      </c>
      <c r="AC393" s="30">
        <f>IF(IF(B393="☆",(IF(L393&gt;S393,L393-X393,S393-X393)),M393-X393)&lt;0,0,IF(B393="☆",(IF(L393&gt;S393,L393-X393,S393-X393)),M393-X393))</f>
        <v>9.0046296318178065E-3</v>
      </c>
      <c r="AD393" s="30"/>
      <c r="AE393" s="30"/>
      <c r="AG393" s="7" t="s">
        <v>565</v>
      </c>
    </row>
    <row r="394" spans="1:33" s="3" customFormat="1" x14ac:dyDescent="0.4">
      <c r="A394" s="16" t="str">
        <f t="shared" si="191"/>
        <v>★</v>
      </c>
      <c r="B394" s="16" t="str">
        <f t="shared" si="192"/>
        <v>☆</v>
      </c>
      <c r="C394" s="7">
        <v>17</v>
      </c>
      <c r="D394" s="2">
        <v>43438.720856481479</v>
      </c>
      <c r="E394" s="3" t="s">
        <v>1794</v>
      </c>
      <c r="F394" s="3">
        <v>25022</v>
      </c>
      <c r="G394" s="3" t="s">
        <v>32</v>
      </c>
      <c r="H394" s="3">
        <v>8301</v>
      </c>
      <c r="I394" s="3">
        <v>311</v>
      </c>
      <c r="J394" s="3">
        <v>10</v>
      </c>
      <c r="K394" s="3">
        <v>3</v>
      </c>
      <c r="L394" s="2">
        <v>43438.721099537041</v>
      </c>
      <c r="O394" s="3" t="s">
        <v>30</v>
      </c>
      <c r="P394" s="3" t="s">
        <v>31</v>
      </c>
      <c r="Q394" s="3" t="s">
        <v>103</v>
      </c>
      <c r="R394" s="3" t="s">
        <v>19</v>
      </c>
      <c r="S394" s="2">
        <v>43438.744131944448</v>
      </c>
      <c r="U394" s="2">
        <v>43438.753923611112</v>
      </c>
      <c r="W394" s="2">
        <v>43438.727800925924</v>
      </c>
      <c r="X394" s="2">
        <f t="shared" si="193"/>
        <v>43438.727800925924</v>
      </c>
      <c r="Y394" s="33">
        <f t="shared" si="194"/>
        <v>0</v>
      </c>
      <c r="Z394" s="33">
        <f t="shared" si="195"/>
        <v>0</v>
      </c>
      <c r="AA394" s="30"/>
      <c r="AB394" s="30">
        <f t="shared" si="196"/>
        <v>0</v>
      </c>
      <c r="AC394" s="30">
        <f>IF(IF(B394="☆",(IF(L394&gt;S394,L394-X394,S394-X394)),M394-X394)&lt;0,0,IF(B394="☆",(IF(L394&gt;S394,L394-X394,S394-X394)),M394-X394))</f>
        <v>1.6331018523487728E-2</v>
      </c>
      <c r="AD394" s="30"/>
      <c r="AE394" s="30"/>
    </row>
    <row r="395" spans="1:33" s="3" customFormat="1" x14ac:dyDescent="0.4">
      <c r="A395" s="16" t="str">
        <f t="shared" si="191"/>
        <v>-</v>
      </c>
      <c r="B395" s="16" t="str">
        <f t="shared" si="192"/>
        <v>☆</v>
      </c>
      <c r="C395" s="7">
        <v>17</v>
      </c>
      <c r="D395" s="2">
        <v>43438.720902777779</v>
      </c>
      <c r="E395" s="3" t="s">
        <v>1735</v>
      </c>
      <c r="F395" s="3">
        <v>25023</v>
      </c>
      <c r="G395" s="3" t="s">
        <v>32</v>
      </c>
      <c r="H395" s="3">
        <v>1706</v>
      </c>
      <c r="I395" s="3">
        <v>802</v>
      </c>
      <c r="J395" s="3">
        <v>15</v>
      </c>
      <c r="K395" s="3">
        <v>1</v>
      </c>
      <c r="L395" s="2">
        <v>43438.721076388887</v>
      </c>
      <c r="O395" s="3" t="s">
        <v>38</v>
      </c>
      <c r="P395" s="3" t="s">
        <v>106</v>
      </c>
      <c r="Q395" s="3" t="s">
        <v>20</v>
      </c>
      <c r="R395" s="3" t="s">
        <v>21</v>
      </c>
      <c r="S395" s="2">
        <v>43438.737881944442</v>
      </c>
      <c r="U395" s="2">
        <v>43438.748206018521</v>
      </c>
      <c r="X395" s="2">
        <f t="shared" si="193"/>
        <v>43438.720902777779</v>
      </c>
      <c r="Y395" s="33">
        <f t="shared" si="194"/>
        <v>0</v>
      </c>
      <c r="Z395" s="33">
        <f t="shared" si="195"/>
        <v>0</v>
      </c>
      <c r="AA395" s="30"/>
      <c r="AB395" s="30">
        <f t="shared" si="196"/>
        <v>0</v>
      </c>
      <c r="AC395" s="30"/>
      <c r="AD395" s="30"/>
      <c r="AE395" s="30"/>
      <c r="AG395" s="7" t="s">
        <v>1968</v>
      </c>
    </row>
    <row r="396" spans="1:33" s="3" customFormat="1" x14ac:dyDescent="0.4">
      <c r="A396" s="16" t="str">
        <f t="shared" si="191"/>
        <v>-</v>
      </c>
      <c r="B396" s="16" t="str">
        <f t="shared" si="192"/>
        <v>☆</v>
      </c>
      <c r="C396" s="7">
        <v>17</v>
      </c>
      <c r="D396" s="2">
        <v>43438.721099537041</v>
      </c>
      <c r="E396" s="3" t="s">
        <v>1853</v>
      </c>
      <c r="F396" s="3">
        <v>25024</v>
      </c>
      <c r="G396" s="3" t="s">
        <v>32</v>
      </c>
      <c r="H396" s="3">
        <v>6171</v>
      </c>
      <c r="I396" s="3">
        <v>905</v>
      </c>
      <c r="J396" s="3">
        <v>15</v>
      </c>
      <c r="K396" s="3">
        <v>2</v>
      </c>
      <c r="L396" s="2">
        <v>43438.722083333334</v>
      </c>
      <c r="O396" s="3" t="s">
        <v>48</v>
      </c>
      <c r="P396" s="3" t="s">
        <v>49</v>
      </c>
      <c r="Q396" s="3" t="s">
        <v>30</v>
      </c>
      <c r="R396" s="3" t="s">
        <v>31</v>
      </c>
      <c r="S396" s="2">
        <v>43438.737291666665</v>
      </c>
      <c r="U396" s="2">
        <v>43438.74759259259</v>
      </c>
      <c r="X396" s="2">
        <f t="shared" si="193"/>
        <v>43438.721099537041</v>
      </c>
      <c r="Y396" s="33">
        <f t="shared" si="194"/>
        <v>0</v>
      </c>
      <c r="Z396" s="33">
        <f t="shared" si="195"/>
        <v>0</v>
      </c>
      <c r="AA396" s="30"/>
      <c r="AB396" s="30">
        <f t="shared" si="196"/>
        <v>0</v>
      </c>
      <c r="AC396" s="30"/>
      <c r="AD396" s="30"/>
      <c r="AE396" s="30"/>
      <c r="AG396" s="7" t="s">
        <v>1969</v>
      </c>
    </row>
    <row r="397" spans="1:33" s="3" customFormat="1" x14ac:dyDescent="0.4">
      <c r="A397" s="16" t="str">
        <f t="shared" si="191"/>
        <v>★</v>
      </c>
      <c r="B397" s="16" t="str">
        <f t="shared" si="192"/>
        <v>☆</v>
      </c>
      <c r="C397" s="7">
        <v>17</v>
      </c>
      <c r="D397" s="2">
        <v>43438.72347222222</v>
      </c>
      <c r="E397" s="3" t="s">
        <v>1852</v>
      </c>
      <c r="F397" s="3">
        <v>25029</v>
      </c>
      <c r="G397" s="3" t="s">
        <v>96</v>
      </c>
      <c r="H397" s="3">
        <v>0</v>
      </c>
      <c r="I397" s="3">
        <v>985</v>
      </c>
      <c r="J397" s="3">
        <v>8</v>
      </c>
      <c r="K397" s="3">
        <v>1</v>
      </c>
      <c r="L397" s="2">
        <v>43438.723692129628</v>
      </c>
      <c r="O397" s="3" t="s">
        <v>41</v>
      </c>
      <c r="P397" s="3" t="s">
        <v>42</v>
      </c>
      <c r="Q397" s="3" t="s">
        <v>63</v>
      </c>
      <c r="R397" s="3" t="s">
        <v>64</v>
      </c>
      <c r="S397" s="2">
        <v>43438.730324074073</v>
      </c>
      <c r="U397" s="2">
        <v>43438.750347222223</v>
      </c>
      <c r="W397" s="2">
        <v>43438.730324074073</v>
      </c>
      <c r="X397" s="2">
        <f t="shared" si="193"/>
        <v>43438.730324074073</v>
      </c>
      <c r="Y397" s="33">
        <f t="shared" si="194"/>
        <v>0</v>
      </c>
      <c r="Z397" s="33">
        <f t="shared" si="195"/>
        <v>0</v>
      </c>
      <c r="AA397" s="30"/>
      <c r="AB397" s="30">
        <f t="shared" si="196"/>
        <v>0</v>
      </c>
      <c r="AC397" s="30">
        <f t="shared" ref="AC397:AC407" si="198">IF(IF(B397="☆",(IF(L397&gt;S397,L397-X397,S397-X397)),M397-X397)&lt;0,0,IF(B397="☆",(IF(L397&gt;S397,L397-X397,S397-X397)),M397-X397))</f>
        <v>0</v>
      </c>
      <c r="AD397" s="30"/>
      <c r="AE397" s="30"/>
    </row>
    <row r="398" spans="1:33" s="3" customFormat="1" x14ac:dyDescent="0.4">
      <c r="A398" s="16" t="str">
        <f t="shared" si="191"/>
        <v>★</v>
      </c>
      <c r="B398" s="16" t="str">
        <f t="shared" si="192"/>
        <v>☆</v>
      </c>
      <c r="C398" s="7">
        <v>17</v>
      </c>
      <c r="D398" s="2">
        <v>43438.725312499999</v>
      </c>
      <c r="E398" s="3" t="s">
        <v>1756</v>
      </c>
      <c r="F398" s="3">
        <v>25032</v>
      </c>
      <c r="G398" s="3" t="s">
        <v>18</v>
      </c>
      <c r="H398" s="3">
        <v>4743</v>
      </c>
      <c r="I398" s="3">
        <v>897</v>
      </c>
      <c r="J398" s="3">
        <v>8</v>
      </c>
      <c r="K398" s="3">
        <v>3</v>
      </c>
      <c r="L398" s="2">
        <v>43438.725543981483</v>
      </c>
      <c r="O398" s="3" t="s">
        <v>43</v>
      </c>
      <c r="P398" s="3" t="s">
        <v>89</v>
      </c>
      <c r="Q398" s="3" t="s">
        <v>63</v>
      </c>
      <c r="R398" s="3" t="s">
        <v>64</v>
      </c>
      <c r="S398" s="2">
        <v>43438.734409722223</v>
      </c>
      <c r="U398" s="2">
        <v>43438.75439814815</v>
      </c>
      <c r="W398" s="2">
        <v>43438.732002314813</v>
      </c>
      <c r="X398" s="2">
        <f t="shared" si="193"/>
        <v>43438.732002314813</v>
      </c>
      <c r="Y398" s="33">
        <f t="shared" si="194"/>
        <v>0</v>
      </c>
      <c r="Z398" s="33">
        <f t="shared" si="195"/>
        <v>0</v>
      </c>
      <c r="AA398" s="30"/>
      <c r="AB398" s="30">
        <f t="shared" si="196"/>
        <v>0</v>
      </c>
      <c r="AC398" s="30">
        <f t="shared" si="198"/>
        <v>2.4074074099189602E-3</v>
      </c>
      <c r="AD398" s="30"/>
      <c r="AE398" s="30"/>
    </row>
    <row r="399" spans="1:33" s="3" customFormat="1" x14ac:dyDescent="0.4">
      <c r="A399" s="16" t="str">
        <f t="shared" si="191"/>
        <v>-</v>
      </c>
      <c r="B399" s="16" t="str">
        <f t="shared" si="192"/>
        <v>☆</v>
      </c>
      <c r="C399" s="7">
        <v>17</v>
      </c>
      <c r="D399" s="2">
        <v>43438.725648148145</v>
      </c>
      <c r="E399" s="3" t="s">
        <v>1826</v>
      </c>
      <c r="F399" s="3">
        <v>25034</v>
      </c>
      <c r="G399" s="3" t="s">
        <v>65</v>
      </c>
      <c r="H399" s="3">
        <v>5719</v>
      </c>
      <c r="I399" s="3">
        <v>672</v>
      </c>
      <c r="J399" s="3">
        <v>5</v>
      </c>
      <c r="K399" s="3">
        <v>1</v>
      </c>
      <c r="L399" s="2">
        <v>43438.738310185188</v>
      </c>
      <c r="O399" s="3" t="s">
        <v>59</v>
      </c>
      <c r="P399" s="3" t="s">
        <v>60</v>
      </c>
      <c r="Q399" s="3" t="s">
        <v>26</v>
      </c>
      <c r="R399" s="3" t="s">
        <v>27</v>
      </c>
      <c r="S399" s="2">
        <v>43438.741585648146</v>
      </c>
      <c r="U399" s="2">
        <v>43438.749456018515</v>
      </c>
      <c r="X399" s="2">
        <f t="shared" si="193"/>
        <v>43438.725648148145</v>
      </c>
      <c r="Y399" s="33">
        <f t="shared" si="194"/>
        <v>0</v>
      </c>
      <c r="Z399" s="33">
        <f t="shared" si="195"/>
        <v>0</v>
      </c>
      <c r="AA399" s="30"/>
      <c r="AB399" s="30">
        <f t="shared" si="196"/>
        <v>0</v>
      </c>
      <c r="AC399" s="30">
        <f t="shared" si="198"/>
        <v>1.5937500000291038E-2</v>
      </c>
      <c r="AD399" s="30"/>
      <c r="AE399" s="30"/>
    </row>
    <row r="400" spans="1:33" s="3" customFormat="1" x14ac:dyDescent="0.4">
      <c r="A400" s="16" t="str">
        <f t="shared" si="191"/>
        <v>★</v>
      </c>
      <c r="B400" s="16" t="str">
        <f t="shared" si="192"/>
        <v>☆</v>
      </c>
      <c r="C400" s="7">
        <v>17</v>
      </c>
      <c r="D400" s="2">
        <v>43438.73064814815</v>
      </c>
      <c r="E400" s="3" t="s">
        <v>1824</v>
      </c>
      <c r="F400" s="3">
        <v>25039</v>
      </c>
      <c r="G400" s="3" t="s">
        <v>65</v>
      </c>
      <c r="H400" s="3">
        <v>3231</v>
      </c>
      <c r="I400" s="3">
        <v>420</v>
      </c>
      <c r="J400" s="3">
        <v>10</v>
      </c>
      <c r="K400" s="3">
        <v>2</v>
      </c>
      <c r="L400" s="2">
        <v>43438.73269675926</v>
      </c>
      <c r="O400" s="3" t="s">
        <v>30</v>
      </c>
      <c r="P400" s="3" t="s">
        <v>31</v>
      </c>
      <c r="Q400" s="3" t="s">
        <v>43</v>
      </c>
      <c r="R400" s="3" t="s">
        <v>89</v>
      </c>
      <c r="S400" s="2">
        <v>43438.745173611111</v>
      </c>
      <c r="U400" s="2">
        <v>43438.752800925926</v>
      </c>
      <c r="W400" s="2">
        <v>43438.737592592595</v>
      </c>
      <c r="X400" s="2">
        <f t="shared" si="193"/>
        <v>43438.737592592595</v>
      </c>
      <c r="Y400" s="33">
        <f t="shared" si="194"/>
        <v>0</v>
      </c>
      <c r="Z400" s="33">
        <f t="shared" si="195"/>
        <v>0</v>
      </c>
      <c r="AA400" s="30"/>
      <c r="AB400" s="30">
        <f t="shared" si="196"/>
        <v>0</v>
      </c>
      <c r="AC400" s="30">
        <f t="shared" si="198"/>
        <v>7.5810185153386556E-3</v>
      </c>
      <c r="AD400" s="30"/>
      <c r="AE400" s="30"/>
    </row>
    <row r="401" spans="1:33" s="3" customFormat="1" x14ac:dyDescent="0.4">
      <c r="A401" s="16" t="str">
        <f t="shared" si="191"/>
        <v>-</v>
      </c>
      <c r="B401" s="16" t="str">
        <f t="shared" si="192"/>
        <v>☆</v>
      </c>
      <c r="C401" s="7">
        <v>17</v>
      </c>
      <c r="D401" s="2">
        <v>43438.730925925927</v>
      </c>
      <c r="E401" s="3" t="s">
        <v>1855</v>
      </c>
      <c r="F401" s="3">
        <v>25040</v>
      </c>
      <c r="G401" s="3" t="s">
        <v>96</v>
      </c>
      <c r="H401" s="3">
        <v>0</v>
      </c>
      <c r="I401" s="3">
        <v>494</v>
      </c>
      <c r="J401" s="3">
        <v>9</v>
      </c>
      <c r="K401" s="3">
        <v>2</v>
      </c>
      <c r="L401" s="2">
        <v>43438.73232638889</v>
      </c>
      <c r="O401" s="3" t="s">
        <v>44</v>
      </c>
      <c r="P401" s="3" t="s">
        <v>45</v>
      </c>
      <c r="Q401" s="3" t="s">
        <v>43</v>
      </c>
      <c r="R401" s="3" t="s">
        <v>89</v>
      </c>
      <c r="S401" s="2">
        <v>43438.757326388892</v>
      </c>
      <c r="U401" s="2">
        <v>43438.767187500001</v>
      </c>
      <c r="X401" s="2">
        <f t="shared" si="193"/>
        <v>43438.730925925927</v>
      </c>
      <c r="Y401" s="33">
        <f t="shared" si="194"/>
        <v>0</v>
      </c>
      <c r="Z401" s="33">
        <f t="shared" si="195"/>
        <v>0</v>
      </c>
      <c r="AA401" s="30"/>
      <c r="AB401" s="30">
        <f t="shared" si="196"/>
        <v>0</v>
      </c>
      <c r="AC401" s="30">
        <f t="shared" si="198"/>
        <v>2.6400462964375038E-2</v>
      </c>
      <c r="AD401" s="30"/>
      <c r="AE401" s="30"/>
    </row>
    <row r="402" spans="1:33" s="3" customFormat="1" x14ac:dyDescent="0.4">
      <c r="A402" s="16" t="str">
        <f t="shared" si="191"/>
        <v>-</v>
      </c>
      <c r="B402" s="16" t="str">
        <f t="shared" si="192"/>
        <v>☆</v>
      </c>
      <c r="C402" s="7">
        <v>17</v>
      </c>
      <c r="D402" s="2">
        <v>43438.731458333335</v>
      </c>
      <c r="E402" s="3" t="s">
        <v>1456</v>
      </c>
      <c r="F402" s="3">
        <v>25043</v>
      </c>
      <c r="G402" s="3" t="s">
        <v>97</v>
      </c>
      <c r="H402" s="3">
        <v>8215</v>
      </c>
      <c r="I402" s="3">
        <v>736</v>
      </c>
      <c r="J402" s="3">
        <v>13</v>
      </c>
      <c r="K402" s="3">
        <v>1</v>
      </c>
      <c r="L402" s="2">
        <v>43438.750844907408</v>
      </c>
      <c r="O402" s="3" t="s">
        <v>61</v>
      </c>
      <c r="P402" s="3" t="s">
        <v>62</v>
      </c>
      <c r="Q402" s="3" t="s">
        <v>59</v>
      </c>
      <c r="R402" s="3" t="s">
        <v>60</v>
      </c>
      <c r="S402" s="2">
        <v>43438.74931712963</v>
      </c>
      <c r="U402" s="2">
        <v>43438.764537037037</v>
      </c>
      <c r="X402" s="2">
        <f t="shared" si="193"/>
        <v>43438.731458333335</v>
      </c>
      <c r="Y402" s="33">
        <f t="shared" si="194"/>
        <v>0</v>
      </c>
      <c r="Z402" s="33">
        <f t="shared" si="195"/>
        <v>0</v>
      </c>
      <c r="AA402" s="30"/>
      <c r="AB402" s="30">
        <f t="shared" si="196"/>
        <v>0</v>
      </c>
      <c r="AC402" s="30">
        <f t="shared" si="198"/>
        <v>1.9386574072996154E-2</v>
      </c>
      <c r="AD402" s="30"/>
      <c r="AE402" s="30"/>
    </row>
    <row r="403" spans="1:33" s="3" customFormat="1" x14ac:dyDescent="0.4">
      <c r="A403" s="16" t="str">
        <f t="shared" si="191"/>
        <v>-</v>
      </c>
      <c r="B403" s="16" t="str">
        <f t="shared" si="192"/>
        <v>☆</v>
      </c>
      <c r="C403" s="7">
        <v>17</v>
      </c>
      <c r="D403" s="2">
        <v>43438.731574074074</v>
      </c>
      <c r="E403" s="3" t="s">
        <v>1856</v>
      </c>
      <c r="F403" s="3">
        <v>25044</v>
      </c>
      <c r="G403" s="3" t="s">
        <v>95</v>
      </c>
      <c r="H403" s="3">
        <v>0</v>
      </c>
      <c r="I403" s="3">
        <v>57</v>
      </c>
      <c r="J403" s="3">
        <v>3</v>
      </c>
      <c r="K403" s="3">
        <v>2</v>
      </c>
      <c r="L403" s="2">
        <v>43438.732071759259</v>
      </c>
      <c r="O403" s="3" t="s">
        <v>73</v>
      </c>
      <c r="P403" s="3" t="s">
        <v>74</v>
      </c>
      <c r="Q403" s="3" t="s">
        <v>46</v>
      </c>
      <c r="R403" s="3" t="s">
        <v>47</v>
      </c>
      <c r="S403" s="2">
        <v>43438.764965277776</v>
      </c>
      <c r="U403" s="2">
        <v>43438.771851851852</v>
      </c>
      <c r="X403" s="2">
        <f t="shared" si="193"/>
        <v>43438.731574074074</v>
      </c>
      <c r="Y403" s="33">
        <f t="shared" si="194"/>
        <v>0</v>
      </c>
      <c r="Z403" s="33">
        <f t="shared" si="195"/>
        <v>0</v>
      </c>
      <c r="AA403" s="30"/>
      <c r="AB403" s="30">
        <f t="shared" si="196"/>
        <v>0</v>
      </c>
      <c r="AC403" s="30">
        <f t="shared" si="198"/>
        <v>3.3391203702194616E-2</v>
      </c>
      <c r="AD403" s="30"/>
      <c r="AE403" s="30"/>
    </row>
    <row r="404" spans="1:33" s="3" customFormat="1" x14ac:dyDescent="0.4">
      <c r="A404" s="16" t="str">
        <f t="shared" si="191"/>
        <v>-</v>
      </c>
      <c r="B404" s="16" t="str">
        <f t="shared" si="192"/>
        <v>☆</v>
      </c>
      <c r="C404" s="7">
        <v>17</v>
      </c>
      <c r="D404" s="2">
        <v>43438.734120370369</v>
      </c>
      <c r="E404" s="3" t="s">
        <v>1683</v>
      </c>
      <c r="F404" s="3">
        <v>25047</v>
      </c>
      <c r="G404" s="3" t="s">
        <v>97</v>
      </c>
      <c r="H404" s="3">
        <v>8266</v>
      </c>
      <c r="I404" s="3">
        <v>259</v>
      </c>
      <c r="J404" s="3">
        <v>10</v>
      </c>
      <c r="K404" s="3">
        <v>1</v>
      </c>
      <c r="L404" s="2">
        <v>43438.734837962962</v>
      </c>
      <c r="O404" s="3" t="s">
        <v>26</v>
      </c>
      <c r="P404" s="3" t="s">
        <v>27</v>
      </c>
      <c r="Q404" s="3" t="s">
        <v>103</v>
      </c>
      <c r="R404" s="3" t="s">
        <v>19</v>
      </c>
      <c r="S404" s="2">
        <v>43438.752453703702</v>
      </c>
      <c r="U404" s="2">
        <v>43438.7575</v>
      </c>
      <c r="X404" s="2">
        <f t="shared" si="193"/>
        <v>43438.734120370369</v>
      </c>
      <c r="Y404" s="33">
        <f t="shared" si="194"/>
        <v>0</v>
      </c>
      <c r="Z404" s="33">
        <f t="shared" si="195"/>
        <v>0</v>
      </c>
      <c r="AA404" s="30"/>
      <c r="AB404" s="10">
        <f t="shared" si="196"/>
        <v>0</v>
      </c>
      <c r="AC404" s="10">
        <f t="shared" si="198"/>
        <v>1.8333333333430346E-2</v>
      </c>
      <c r="AD404" s="30"/>
      <c r="AE404" s="30"/>
    </row>
    <row r="405" spans="1:33" s="3" customFormat="1" x14ac:dyDescent="0.4">
      <c r="A405" s="16" t="str">
        <f t="shared" si="191"/>
        <v>★</v>
      </c>
      <c r="B405" s="16" t="str">
        <f t="shared" si="192"/>
        <v>☆</v>
      </c>
      <c r="C405" s="7">
        <v>17</v>
      </c>
      <c r="D405" s="2">
        <v>43438.73646990741</v>
      </c>
      <c r="E405" s="3" t="s">
        <v>1856</v>
      </c>
      <c r="F405" s="3">
        <v>25050</v>
      </c>
      <c r="G405" s="3" t="s">
        <v>18</v>
      </c>
      <c r="H405" s="3">
        <v>8319</v>
      </c>
      <c r="I405" s="3">
        <v>448</v>
      </c>
      <c r="J405" s="3">
        <v>3</v>
      </c>
      <c r="K405" s="3">
        <v>2</v>
      </c>
      <c r="L405" s="2">
        <v>43438.762824074074</v>
      </c>
      <c r="O405" s="3" t="s">
        <v>63</v>
      </c>
      <c r="P405" s="3" t="s">
        <v>64</v>
      </c>
      <c r="Q405" s="3" t="s">
        <v>43</v>
      </c>
      <c r="R405" s="3" t="s">
        <v>89</v>
      </c>
      <c r="S405" s="2">
        <v>43438.76321759259</v>
      </c>
      <c r="U405" s="2">
        <v>43438.775393518517</v>
      </c>
      <c r="W405" s="2">
        <v>43438.743402777778</v>
      </c>
      <c r="X405" s="2">
        <f t="shared" si="193"/>
        <v>43438.743402777778</v>
      </c>
      <c r="Y405" s="33">
        <f t="shared" si="194"/>
        <v>0</v>
      </c>
      <c r="Z405" s="33">
        <f t="shared" si="195"/>
        <v>0</v>
      </c>
      <c r="AA405" s="30"/>
      <c r="AB405" s="30">
        <f t="shared" si="196"/>
        <v>0</v>
      </c>
      <c r="AC405" s="30">
        <f t="shared" si="198"/>
        <v>1.9814814811979886E-2</v>
      </c>
      <c r="AD405" s="30"/>
      <c r="AE405" s="30"/>
    </row>
    <row r="406" spans="1:33" s="3" customFormat="1" x14ac:dyDescent="0.4">
      <c r="A406" s="16" t="str">
        <f t="shared" si="191"/>
        <v>-</v>
      </c>
      <c r="B406" s="16" t="str">
        <f t="shared" si="192"/>
        <v>☆</v>
      </c>
      <c r="C406" s="7">
        <v>17</v>
      </c>
      <c r="D406" s="2">
        <v>43438.736793981479</v>
      </c>
      <c r="E406" s="3" t="s">
        <v>1785</v>
      </c>
      <c r="F406" s="3">
        <v>25051</v>
      </c>
      <c r="G406" s="3" t="s">
        <v>18</v>
      </c>
      <c r="H406" s="3">
        <v>4746</v>
      </c>
      <c r="I406" s="3">
        <v>442</v>
      </c>
      <c r="J406" s="3">
        <v>4</v>
      </c>
      <c r="K406" s="3">
        <v>1</v>
      </c>
      <c r="L406" s="2">
        <v>43438.741712962961</v>
      </c>
      <c r="O406" s="3" t="s">
        <v>30</v>
      </c>
      <c r="P406" s="3" t="s">
        <v>31</v>
      </c>
      <c r="Q406" s="3" t="s">
        <v>103</v>
      </c>
      <c r="R406" s="3" t="s">
        <v>19</v>
      </c>
      <c r="S406" s="2">
        <v>43438.768287037034</v>
      </c>
      <c r="U406" s="2">
        <v>43438.776689814818</v>
      </c>
      <c r="X406" s="2">
        <f t="shared" ref="X406" si="199">IF(W406&gt;0,W406,D406)</f>
        <v>43438.736793981479</v>
      </c>
      <c r="Y406" s="33">
        <f t="shared" ref="Y406" si="200">N406-M406</f>
        <v>0</v>
      </c>
      <c r="Z406" s="33">
        <f t="shared" ref="Z406" si="201">Y406*K406</f>
        <v>0</v>
      </c>
      <c r="AA406" s="30"/>
      <c r="AB406" s="30">
        <f t="shared" si="196"/>
        <v>0</v>
      </c>
      <c r="AC406" s="30">
        <f t="shared" si="198"/>
        <v>3.1493055554165039E-2</v>
      </c>
      <c r="AD406" s="30"/>
      <c r="AE406" s="30"/>
    </row>
    <row r="407" spans="1:33" s="3" customFormat="1" x14ac:dyDescent="0.4">
      <c r="A407" s="16" t="str">
        <f t="shared" si="191"/>
        <v>-</v>
      </c>
      <c r="B407" s="16" t="str">
        <f t="shared" si="192"/>
        <v>☆</v>
      </c>
      <c r="C407" s="7">
        <v>17</v>
      </c>
      <c r="D407" s="2">
        <v>43438.736840277779</v>
      </c>
      <c r="E407" s="3" t="s">
        <v>1860</v>
      </c>
      <c r="F407" s="3">
        <v>25052</v>
      </c>
      <c r="G407" s="3" t="s">
        <v>18</v>
      </c>
      <c r="H407" s="3">
        <v>8318</v>
      </c>
      <c r="I407" s="3">
        <v>573</v>
      </c>
      <c r="J407" s="3">
        <v>11</v>
      </c>
      <c r="K407" s="3">
        <v>3</v>
      </c>
      <c r="L407" s="2">
        <v>43438.73809027778</v>
      </c>
      <c r="O407" s="3" t="s">
        <v>30</v>
      </c>
      <c r="P407" s="3" t="s">
        <v>31</v>
      </c>
      <c r="Q407" s="3" t="s">
        <v>68</v>
      </c>
      <c r="R407" s="3" t="s">
        <v>69</v>
      </c>
      <c r="S407" s="2">
        <v>43438.770185185182</v>
      </c>
      <c r="U407" s="2">
        <v>43438.779560185183</v>
      </c>
      <c r="X407" s="2">
        <f t="shared" ref="X407:X431" si="202">IF(W407&gt;0,W407,D407)</f>
        <v>43438.736840277779</v>
      </c>
      <c r="Y407" s="33">
        <f t="shared" ref="Y407:Y431" si="203">N407-M407</f>
        <v>0</v>
      </c>
      <c r="Z407" s="33">
        <f t="shared" ref="Z407:Z431" si="204">Y407*K407</f>
        <v>0</v>
      </c>
      <c r="AA407" s="30"/>
      <c r="AB407" s="30">
        <f t="shared" si="196"/>
        <v>0</v>
      </c>
      <c r="AC407" s="30">
        <f t="shared" si="198"/>
        <v>3.3344907402351964E-2</v>
      </c>
      <c r="AD407" s="30"/>
      <c r="AE407" s="30"/>
    </row>
    <row r="408" spans="1:33" s="3" customFormat="1" x14ac:dyDescent="0.4">
      <c r="A408" s="16" t="str">
        <f t="shared" si="191"/>
        <v>-</v>
      </c>
      <c r="B408" s="16" t="str">
        <f t="shared" si="192"/>
        <v>☆</v>
      </c>
      <c r="C408" s="7">
        <v>17</v>
      </c>
      <c r="D408" s="2">
        <v>43438.738715277781</v>
      </c>
      <c r="E408" s="3" t="s">
        <v>1809</v>
      </c>
      <c r="F408" s="3">
        <v>25055</v>
      </c>
      <c r="G408" s="3" t="s">
        <v>110</v>
      </c>
      <c r="H408" s="3">
        <v>5455</v>
      </c>
      <c r="I408" s="3">
        <v>526</v>
      </c>
      <c r="J408" s="3">
        <v>11</v>
      </c>
      <c r="K408" s="3">
        <v>1</v>
      </c>
      <c r="L408" s="2">
        <v>43438.739039351851</v>
      </c>
      <c r="O408" s="3" t="s">
        <v>30</v>
      </c>
      <c r="P408" s="3" t="s">
        <v>31</v>
      </c>
      <c r="Q408" s="3" t="s">
        <v>43</v>
      </c>
      <c r="R408" s="3" t="s">
        <v>89</v>
      </c>
      <c r="S408" s="2">
        <v>43438.770185185182</v>
      </c>
      <c r="U408" s="2">
        <v>43438.777118055557</v>
      </c>
      <c r="X408" s="2">
        <f t="shared" si="202"/>
        <v>43438.738715277781</v>
      </c>
      <c r="Y408" s="33">
        <f t="shared" si="203"/>
        <v>0</v>
      </c>
      <c r="Z408" s="33">
        <f t="shared" si="204"/>
        <v>0</v>
      </c>
      <c r="AA408" s="30"/>
      <c r="AB408" s="30">
        <f t="shared" si="196"/>
        <v>0</v>
      </c>
      <c r="AC408" s="30"/>
      <c r="AD408" s="30"/>
      <c r="AE408" s="30"/>
      <c r="AG408" s="7" t="s">
        <v>1970</v>
      </c>
    </row>
    <row r="409" spans="1:33" s="3" customFormat="1" x14ac:dyDescent="0.4">
      <c r="A409" s="16" t="str">
        <f t="shared" si="191"/>
        <v>-</v>
      </c>
      <c r="B409" s="16" t="str">
        <f t="shared" si="192"/>
        <v>☆</v>
      </c>
      <c r="C409" s="7">
        <v>17</v>
      </c>
      <c r="D409" s="2">
        <v>43438.739178240743</v>
      </c>
      <c r="E409" s="3" t="s">
        <v>1826</v>
      </c>
      <c r="F409" s="3">
        <v>25056</v>
      </c>
      <c r="G409" s="3" t="s">
        <v>65</v>
      </c>
      <c r="H409" s="3">
        <v>5719</v>
      </c>
      <c r="I409" s="3">
        <v>473</v>
      </c>
      <c r="J409" s="3">
        <v>13</v>
      </c>
      <c r="K409" s="3">
        <v>1</v>
      </c>
      <c r="L409" s="2">
        <v>43438.740104166667</v>
      </c>
      <c r="O409" s="3" t="s">
        <v>59</v>
      </c>
      <c r="P409" s="3" t="s">
        <v>60</v>
      </c>
      <c r="Q409" s="3" t="s">
        <v>61</v>
      </c>
      <c r="R409" s="3" t="s">
        <v>62</v>
      </c>
      <c r="S409" s="2">
        <v>43438.764537037037</v>
      </c>
      <c r="U409" s="2">
        <v>43438.779409722221</v>
      </c>
      <c r="X409" s="2">
        <f t="shared" si="202"/>
        <v>43438.739178240743</v>
      </c>
      <c r="Y409" s="33">
        <f t="shared" si="203"/>
        <v>0</v>
      </c>
      <c r="Z409" s="33">
        <f t="shared" si="204"/>
        <v>0</v>
      </c>
      <c r="AA409" s="30"/>
      <c r="AB409" s="30">
        <f t="shared" si="196"/>
        <v>0</v>
      </c>
      <c r="AC409" s="30">
        <f t="shared" ref="AC409:AC418" si="205">IF(IF(B409="☆",(IF(L409&gt;S409,L409-X409,S409-X409)),M409-X409)&lt;0,0,IF(B409="☆",(IF(L409&gt;S409,L409-X409,S409-X409)),M409-X409))</f>
        <v>2.5358796294312924E-2</v>
      </c>
      <c r="AD409" s="30"/>
      <c r="AE409" s="30"/>
    </row>
    <row r="410" spans="1:33" s="3" customFormat="1" x14ac:dyDescent="0.4">
      <c r="A410" s="16" t="str">
        <f t="shared" si="191"/>
        <v>★</v>
      </c>
      <c r="B410" s="16" t="str">
        <f t="shared" si="192"/>
        <v>☆</v>
      </c>
      <c r="C410" s="7">
        <v>17</v>
      </c>
      <c r="D410" s="2">
        <v>43438.739699074074</v>
      </c>
      <c r="E410" s="3" t="s">
        <v>1809</v>
      </c>
      <c r="F410" s="3">
        <v>25057</v>
      </c>
      <c r="G410" s="3" t="s">
        <v>110</v>
      </c>
      <c r="H410" s="3">
        <v>5455</v>
      </c>
      <c r="I410" s="3">
        <v>826</v>
      </c>
      <c r="J410" s="3">
        <v>11</v>
      </c>
      <c r="K410" s="3">
        <v>1</v>
      </c>
      <c r="L410" s="2">
        <v>43438.739918981482</v>
      </c>
      <c r="O410" s="3" t="s">
        <v>30</v>
      </c>
      <c r="P410" s="3" t="s">
        <v>31</v>
      </c>
      <c r="Q410" s="3" t="s">
        <v>43</v>
      </c>
      <c r="R410" s="3" t="s">
        <v>89</v>
      </c>
      <c r="S410" s="2">
        <v>43438.770185185182</v>
      </c>
      <c r="U410" s="2">
        <v>43438.777118055557</v>
      </c>
      <c r="W410" s="2">
        <v>43438.746620370373</v>
      </c>
      <c r="X410" s="2">
        <f t="shared" si="202"/>
        <v>43438.746620370373</v>
      </c>
      <c r="Y410" s="33">
        <f t="shared" si="203"/>
        <v>0</v>
      </c>
      <c r="Z410" s="33">
        <f t="shared" si="204"/>
        <v>0</v>
      </c>
      <c r="AA410" s="30"/>
      <c r="AB410" s="30">
        <f t="shared" si="196"/>
        <v>0</v>
      </c>
      <c r="AC410" s="30">
        <f t="shared" si="205"/>
        <v>2.3564814808196388E-2</v>
      </c>
      <c r="AD410" s="30"/>
      <c r="AE410" s="30"/>
      <c r="AG410" s="7" t="s">
        <v>1371</v>
      </c>
    </row>
    <row r="411" spans="1:33" s="3" customFormat="1" x14ac:dyDescent="0.4">
      <c r="A411" s="16" t="str">
        <f t="shared" ref="A411:A431" si="206">IF(W411&gt;0, "★", "-")</f>
        <v>-</v>
      </c>
      <c r="B411" s="16" t="str">
        <f t="shared" ref="B411:B431" si="207">IF(L411&gt;0, "☆", "-")</f>
        <v>☆</v>
      </c>
      <c r="C411" s="7">
        <v>17</v>
      </c>
      <c r="D411" s="2">
        <v>43438.73978009259</v>
      </c>
      <c r="E411" s="3" t="s">
        <v>1617</v>
      </c>
      <c r="F411" s="3">
        <v>25058</v>
      </c>
      <c r="G411" s="3" t="s">
        <v>95</v>
      </c>
      <c r="H411" s="3">
        <v>0</v>
      </c>
      <c r="I411" s="3">
        <v>851</v>
      </c>
      <c r="J411" s="3">
        <v>5</v>
      </c>
      <c r="K411" s="3">
        <v>2</v>
      </c>
      <c r="L411" s="2">
        <v>43438.742106481484</v>
      </c>
      <c r="O411" s="3" t="s">
        <v>51</v>
      </c>
      <c r="P411" s="3" t="s">
        <v>52</v>
      </c>
      <c r="Q411" s="3" t="s">
        <v>57</v>
      </c>
      <c r="R411" s="3" t="s">
        <v>58</v>
      </c>
      <c r="S411" s="2">
        <v>43438.77140046296</v>
      </c>
      <c r="U411" s="2">
        <v>43438.782789351855</v>
      </c>
      <c r="X411" s="2">
        <f t="shared" si="202"/>
        <v>43438.73978009259</v>
      </c>
      <c r="Y411" s="33">
        <f t="shared" si="203"/>
        <v>0</v>
      </c>
      <c r="Z411" s="33">
        <f t="shared" si="204"/>
        <v>0</v>
      </c>
      <c r="AA411" s="30"/>
      <c r="AB411" s="30">
        <f t="shared" ref="AB411:AB431" si="208">IF(IF(A411="☆",L411-S411,M411-S411)&lt;0,0,IF(A411="☆",L411-S411,M411-S411))</f>
        <v>0</v>
      </c>
      <c r="AC411" s="30">
        <f t="shared" si="205"/>
        <v>3.1620370369637385E-2</v>
      </c>
      <c r="AD411" s="30"/>
      <c r="AE411" s="30"/>
    </row>
    <row r="412" spans="1:33" s="3" customFormat="1" x14ac:dyDescent="0.4">
      <c r="A412" s="16" t="str">
        <f t="shared" si="206"/>
        <v>-</v>
      </c>
      <c r="B412" s="16" t="str">
        <f t="shared" si="207"/>
        <v>☆</v>
      </c>
      <c r="C412" s="7">
        <v>17</v>
      </c>
      <c r="D412" s="2">
        <v>43438.740752314814</v>
      </c>
      <c r="E412" s="3" t="s">
        <v>1863</v>
      </c>
      <c r="F412" s="3">
        <v>25059</v>
      </c>
      <c r="G412" s="3" t="s">
        <v>95</v>
      </c>
      <c r="H412" s="3">
        <v>0</v>
      </c>
      <c r="I412" s="3">
        <v>728</v>
      </c>
      <c r="J412" s="3">
        <v>8</v>
      </c>
      <c r="K412" s="3">
        <v>1</v>
      </c>
      <c r="L412" s="2">
        <v>43438.741701388892</v>
      </c>
      <c r="O412" s="3" t="s">
        <v>63</v>
      </c>
      <c r="P412" s="3" t="s">
        <v>64</v>
      </c>
      <c r="Q412" s="3" t="s">
        <v>103</v>
      </c>
      <c r="R412" s="3" t="s">
        <v>19</v>
      </c>
      <c r="S412" s="2">
        <v>43438.751608796294</v>
      </c>
      <c r="U412" s="2">
        <v>43438.757048611114</v>
      </c>
      <c r="X412" s="2">
        <f t="shared" si="202"/>
        <v>43438.740752314814</v>
      </c>
      <c r="Y412" s="33">
        <f t="shared" si="203"/>
        <v>0</v>
      </c>
      <c r="Z412" s="33">
        <f t="shared" si="204"/>
        <v>0</v>
      </c>
      <c r="AA412" s="30"/>
      <c r="AB412" s="30">
        <f t="shared" si="208"/>
        <v>0</v>
      </c>
      <c r="AC412" s="30">
        <f t="shared" si="205"/>
        <v>1.0856481480004732E-2</v>
      </c>
      <c r="AD412" s="30"/>
      <c r="AE412" s="30"/>
    </row>
    <row r="413" spans="1:33" s="3" customFormat="1" x14ac:dyDescent="0.4">
      <c r="A413" s="16" t="str">
        <f t="shared" si="206"/>
        <v>-</v>
      </c>
      <c r="B413" s="16" t="str">
        <f t="shared" si="207"/>
        <v>☆</v>
      </c>
      <c r="C413" s="7">
        <v>17</v>
      </c>
      <c r="D413" s="2">
        <v>43438.741597222222</v>
      </c>
      <c r="E413" s="3" t="s">
        <v>1860</v>
      </c>
      <c r="F413" s="3">
        <v>25060</v>
      </c>
      <c r="G413" s="3" t="s">
        <v>32</v>
      </c>
      <c r="H413" s="3">
        <v>8318</v>
      </c>
      <c r="I413" s="3">
        <v>828</v>
      </c>
      <c r="J413" s="3">
        <v>11</v>
      </c>
      <c r="K413" s="3">
        <v>3</v>
      </c>
      <c r="L413" s="2">
        <v>43438.743217592593</v>
      </c>
      <c r="O413" s="3" t="s">
        <v>51</v>
      </c>
      <c r="P413" s="3" t="s">
        <v>52</v>
      </c>
      <c r="Q413" s="3" t="s">
        <v>43</v>
      </c>
      <c r="R413" s="3" t="s">
        <v>89</v>
      </c>
      <c r="S413" s="2">
        <v>43438.745173611111</v>
      </c>
      <c r="U413" s="2">
        <v>43438.749594907407</v>
      </c>
      <c r="X413" s="2">
        <f t="shared" si="202"/>
        <v>43438.741597222222</v>
      </c>
      <c r="Y413" s="33">
        <f t="shared" si="203"/>
        <v>0</v>
      </c>
      <c r="Z413" s="33">
        <f t="shared" si="204"/>
        <v>0</v>
      </c>
      <c r="AA413" s="30"/>
      <c r="AB413" s="30">
        <f t="shared" si="208"/>
        <v>0</v>
      </c>
      <c r="AC413" s="30">
        <f t="shared" si="205"/>
        <v>3.5763888881774619E-3</v>
      </c>
      <c r="AD413" s="30"/>
      <c r="AE413" s="30"/>
    </row>
    <row r="414" spans="1:33" s="3" customFormat="1" x14ac:dyDescent="0.4">
      <c r="A414" s="16" t="str">
        <f t="shared" si="206"/>
        <v>★</v>
      </c>
      <c r="B414" s="16" t="str">
        <f t="shared" si="207"/>
        <v>☆</v>
      </c>
      <c r="C414" s="7">
        <v>17</v>
      </c>
      <c r="D414" s="2">
        <v>43438.741793981484</v>
      </c>
      <c r="E414" s="3" t="s">
        <v>1864</v>
      </c>
      <c r="F414" s="3">
        <v>25061</v>
      </c>
      <c r="G414" s="3" t="s">
        <v>32</v>
      </c>
      <c r="H414" s="3">
        <v>8191</v>
      </c>
      <c r="I414" s="3">
        <v>821</v>
      </c>
      <c r="J414" s="3">
        <v>15</v>
      </c>
      <c r="K414" s="3">
        <v>4</v>
      </c>
      <c r="L414" s="2">
        <v>43438.744884259257</v>
      </c>
      <c r="O414" s="3" t="s">
        <v>61</v>
      </c>
      <c r="P414" s="3" t="s">
        <v>62</v>
      </c>
      <c r="Q414" s="3" t="s">
        <v>30</v>
      </c>
      <c r="R414" s="3" t="s">
        <v>31</v>
      </c>
      <c r="S414" s="2">
        <v>43438.775127314817</v>
      </c>
      <c r="U414" s="2">
        <v>43438.78696759259</v>
      </c>
      <c r="W414" s="2">
        <v>43438.748726851853</v>
      </c>
      <c r="X414" s="2">
        <f t="shared" si="202"/>
        <v>43438.748726851853</v>
      </c>
      <c r="Y414" s="33">
        <f t="shared" si="203"/>
        <v>0</v>
      </c>
      <c r="Z414" s="33">
        <f t="shared" si="204"/>
        <v>0</v>
      </c>
      <c r="AA414" s="30"/>
      <c r="AB414" s="30">
        <f t="shared" si="208"/>
        <v>0</v>
      </c>
      <c r="AC414" s="30">
        <f t="shared" si="205"/>
        <v>2.6400462964375038E-2</v>
      </c>
      <c r="AD414" s="30"/>
      <c r="AE414" s="30"/>
    </row>
    <row r="415" spans="1:33" s="3" customFormat="1" x14ac:dyDescent="0.4">
      <c r="A415" s="16" t="str">
        <f t="shared" si="206"/>
        <v>-</v>
      </c>
      <c r="B415" s="16" t="str">
        <f t="shared" si="207"/>
        <v>☆</v>
      </c>
      <c r="C415" s="7">
        <v>17</v>
      </c>
      <c r="D415" s="2">
        <v>43438.742835648147</v>
      </c>
      <c r="E415" s="3" t="s">
        <v>1785</v>
      </c>
      <c r="F415" s="3">
        <v>25062</v>
      </c>
      <c r="G415" s="3" t="s">
        <v>32</v>
      </c>
      <c r="H415" s="3">
        <v>4746</v>
      </c>
      <c r="I415" s="3">
        <v>658</v>
      </c>
      <c r="J415" s="3">
        <v>11</v>
      </c>
      <c r="K415" s="3">
        <v>1</v>
      </c>
      <c r="L415" s="2">
        <v>43438.743055555555</v>
      </c>
      <c r="O415" s="3" t="s">
        <v>30</v>
      </c>
      <c r="P415" s="3" t="s">
        <v>31</v>
      </c>
      <c r="Q415" s="3" t="s">
        <v>103</v>
      </c>
      <c r="R415" s="3" t="s">
        <v>19</v>
      </c>
      <c r="S415" s="2">
        <v>43438.770312499997</v>
      </c>
      <c r="U415" s="2">
        <v>43438.778715277775</v>
      </c>
      <c r="X415" s="2">
        <f t="shared" si="202"/>
        <v>43438.742835648147</v>
      </c>
      <c r="Y415" s="33">
        <f t="shared" si="203"/>
        <v>0</v>
      </c>
      <c r="Z415" s="33">
        <f t="shared" si="204"/>
        <v>0</v>
      </c>
      <c r="AA415" s="30"/>
      <c r="AB415" s="30">
        <f t="shared" si="208"/>
        <v>0</v>
      </c>
      <c r="AC415" s="30">
        <f t="shared" si="205"/>
        <v>2.7476851850224193E-2</v>
      </c>
      <c r="AD415" s="30"/>
      <c r="AE415" s="30"/>
    </row>
    <row r="416" spans="1:33" s="3" customFormat="1" x14ac:dyDescent="0.4">
      <c r="A416" s="16" t="str">
        <f t="shared" si="206"/>
        <v>-</v>
      </c>
      <c r="B416" s="16" t="str">
        <f t="shared" si="207"/>
        <v>☆</v>
      </c>
      <c r="C416" s="7">
        <v>17</v>
      </c>
      <c r="D416" s="2">
        <v>43438.743125000001</v>
      </c>
      <c r="E416" s="3" t="s">
        <v>1865</v>
      </c>
      <c r="F416" s="3">
        <v>25063</v>
      </c>
      <c r="G416" s="3" t="s">
        <v>96</v>
      </c>
      <c r="H416" s="3">
        <v>0</v>
      </c>
      <c r="I416" s="3">
        <v>238</v>
      </c>
      <c r="J416" s="3">
        <v>11</v>
      </c>
      <c r="K416" s="3">
        <v>1</v>
      </c>
      <c r="L416" s="2">
        <v>43438.744444444441</v>
      </c>
      <c r="O416" s="3" t="s">
        <v>20</v>
      </c>
      <c r="P416" s="3" t="s">
        <v>21</v>
      </c>
      <c r="Q416" s="3" t="s">
        <v>63</v>
      </c>
      <c r="R416" s="3" t="s">
        <v>64</v>
      </c>
      <c r="S416" s="2">
        <v>43438.770011574074</v>
      </c>
      <c r="U416" s="2">
        <v>43438.779374999998</v>
      </c>
      <c r="X416" s="2">
        <f t="shared" si="202"/>
        <v>43438.743125000001</v>
      </c>
      <c r="Y416" s="33">
        <f t="shared" si="203"/>
        <v>0</v>
      </c>
      <c r="Z416" s="33">
        <f t="shared" si="204"/>
        <v>0</v>
      </c>
      <c r="AA416" s="30"/>
      <c r="AB416" s="30">
        <f t="shared" si="208"/>
        <v>0</v>
      </c>
      <c r="AC416" s="30">
        <f t="shared" si="205"/>
        <v>2.6886574072705116E-2</v>
      </c>
      <c r="AD416" s="30"/>
      <c r="AE416" s="30"/>
    </row>
    <row r="417" spans="1:33" s="3" customFormat="1" x14ac:dyDescent="0.4">
      <c r="A417" s="16" t="str">
        <f t="shared" si="206"/>
        <v>-</v>
      </c>
      <c r="B417" s="16" t="str">
        <f t="shared" si="207"/>
        <v>☆</v>
      </c>
      <c r="C417" s="7">
        <v>17</v>
      </c>
      <c r="D417" s="2">
        <v>43438.743368055555</v>
      </c>
      <c r="E417" s="3" t="s">
        <v>1866</v>
      </c>
      <c r="F417" s="3">
        <v>25064</v>
      </c>
      <c r="G417" s="3" t="s">
        <v>95</v>
      </c>
      <c r="H417" s="3">
        <v>0</v>
      </c>
      <c r="I417" s="3">
        <v>920</v>
      </c>
      <c r="J417" s="3">
        <v>8</v>
      </c>
      <c r="K417" s="3">
        <v>1</v>
      </c>
      <c r="L417" s="2">
        <v>43438.743726851855</v>
      </c>
      <c r="O417" s="3" t="s">
        <v>44</v>
      </c>
      <c r="P417" s="3" t="s">
        <v>45</v>
      </c>
      <c r="Q417" s="3" t="s">
        <v>70</v>
      </c>
      <c r="R417" s="3" t="s">
        <v>105</v>
      </c>
      <c r="S417" s="2">
        <v>43438.752743055556</v>
      </c>
      <c r="U417" s="2">
        <v>43438.758831018517</v>
      </c>
      <c r="X417" s="2">
        <f t="shared" si="202"/>
        <v>43438.743368055555</v>
      </c>
      <c r="Y417" s="33">
        <f t="shared" si="203"/>
        <v>0</v>
      </c>
      <c r="Z417" s="33">
        <f t="shared" si="204"/>
        <v>0</v>
      </c>
      <c r="AA417" s="30"/>
      <c r="AB417" s="30">
        <f t="shared" si="208"/>
        <v>0</v>
      </c>
      <c r="AC417" s="30">
        <f t="shared" si="205"/>
        <v>9.3750000014551915E-3</v>
      </c>
      <c r="AD417" s="30"/>
      <c r="AE417" s="30"/>
      <c r="AG417" s="7" t="s">
        <v>1972</v>
      </c>
    </row>
    <row r="418" spans="1:33" s="3" customFormat="1" x14ac:dyDescent="0.4">
      <c r="A418" s="16" t="str">
        <f t="shared" si="206"/>
        <v>-</v>
      </c>
      <c r="B418" s="16" t="str">
        <f t="shared" si="207"/>
        <v>☆</v>
      </c>
      <c r="C418" s="7">
        <v>17</v>
      </c>
      <c r="D418" s="2">
        <v>43438.743900462963</v>
      </c>
      <c r="E418" s="3" t="s">
        <v>1867</v>
      </c>
      <c r="F418" s="3">
        <v>25066</v>
      </c>
      <c r="G418" s="3" t="s">
        <v>110</v>
      </c>
      <c r="H418" s="3">
        <v>5351</v>
      </c>
      <c r="I418" s="3">
        <v>65</v>
      </c>
      <c r="J418" s="3">
        <v>13</v>
      </c>
      <c r="K418" s="3">
        <v>1</v>
      </c>
      <c r="L418" s="2">
        <v>43438.744062500002</v>
      </c>
      <c r="O418" s="3" t="s">
        <v>55</v>
      </c>
      <c r="P418" s="3" t="s">
        <v>56</v>
      </c>
      <c r="Q418" s="3" t="s">
        <v>63</v>
      </c>
      <c r="R418" s="3" t="s">
        <v>64</v>
      </c>
      <c r="S418" s="2">
        <v>43438.759699074071</v>
      </c>
      <c r="U418" s="2">
        <v>43438.777766203704</v>
      </c>
      <c r="X418" s="2">
        <f t="shared" si="202"/>
        <v>43438.743900462963</v>
      </c>
      <c r="Y418" s="33">
        <f t="shared" si="203"/>
        <v>0</v>
      </c>
      <c r="Z418" s="33">
        <f t="shared" si="204"/>
        <v>0</v>
      </c>
      <c r="AA418" s="30"/>
      <c r="AB418" s="30">
        <f t="shared" si="208"/>
        <v>0</v>
      </c>
      <c r="AC418" s="30">
        <f t="shared" si="205"/>
        <v>1.579861110803904E-2</v>
      </c>
      <c r="AD418" s="30"/>
      <c r="AE418" s="30"/>
    </row>
    <row r="419" spans="1:33" s="3" customFormat="1" x14ac:dyDescent="0.4">
      <c r="A419" s="16" t="str">
        <f t="shared" si="206"/>
        <v>-</v>
      </c>
      <c r="B419" s="16" t="str">
        <f t="shared" si="207"/>
        <v>☆</v>
      </c>
      <c r="C419" s="7">
        <v>17</v>
      </c>
      <c r="D419" s="2">
        <v>43438.743923611109</v>
      </c>
      <c r="E419" s="3" t="s">
        <v>1866</v>
      </c>
      <c r="F419" s="3">
        <v>25067</v>
      </c>
      <c r="G419" s="3" t="s">
        <v>95</v>
      </c>
      <c r="H419" s="3">
        <v>0</v>
      </c>
      <c r="I419" s="3">
        <v>554</v>
      </c>
      <c r="J419" s="3">
        <v>6</v>
      </c>
      <c r="K419" s="3">
        <v>1</v>
      </c>
      <c r="L419" s="2">
        <v>43438.74423611111</v>
      </c>
      <c r="O419" s="3" t="s">
        <v>44</v>
      </c>
      <c r="P419" s="3" t="s">
        <v>45</v>
      </c>
      <c r="Q419" s="3" t="s">
        <v>36</v>
      </c>
      <c r="R419" s="3" t="s">
        <v>37</v>
      </c>
      <c r="S419" s="2">
        <v>43438.780127314814</v>
      </c>
      <c r="U419" s="2">
        <v>43438.789270833331</v>
      </c>
      <c r="X419" s="2">
        <f t="shared" si="202"/>
        <v>43438.743923611109</v>
      </c>
      <c r="Y419" s="33">
        <f t="shared" si="203"/>
        <v>0</v>
      </c>
      <c r="Z419" s="33">
        <f t="shared" si="204"/>
        <v>0</v>
      </c>
      <c r="AA419" s="30"/>
      <c r="AB419" s="30">
        <f t="shared" si="208"/>
        <v>0</v>
      </c>
      <c r="AC419" s="30"/>
      <c r="AD419" s="30"/>
      <c r="AE419" s="30"/>
      <c r="AG419" s="7" t="s">
        <v>1971</v>
      </c>
    </row>
    <row r="420" spans="1:33" s="3" customFormat="1" x14ac:dyDescent="0.4">
      <c r="A420" s="16" t="str">
        <f t="shared" si="206"/>
        <v>-</v>
      </c>
      <c r="B420" s="16" t="str">
        <f t="shared" si="207"/>
        <v>☆</v>
      </c>
      <c r="C420" s="7">
        <v>17</v>
      </c>
      <c r="D420" s="2">
        <v>43438.744166666664</v>
      </c>
      <c r="E420" s="3" t="s">
        <v>1617</v>
      </c>
      <c r="F420" s="3">
        <v>25068</v>
      </c>
      <c r="G420" s="3" t="s">
        <v>95</v>
      </c>
      <c r="H420" s="3">
        <v>0</v>
      </c>
      <c r="I420" s="3">
        <v>642</v>
      </c>
      <c r="J420" s="3">
        <v>13</v>
      </c>
      <c r="K420" s="3">
        <v>2</v>
      </c>
      <c r="L420" s="2">
        <v>43438.744618055556</v>
      </c>
      <c r="O420" s="3" t="s">
        <v>51</v>
      </c>
      <c r="P420" s="3" t="s">
        <v>52</v>
      </c>
      <c r="Q420" s="3" t="s">
        <v>24</v>
      </c>
      <c r="R420" s="3" t="s">
        <v>25</v>
      </c>
      <c r="S420" s="2">
        <v>43438.766585648147</v>
      </c>
      <c r="U420" s="2">
        <v>43438.775000000001</v>
      </c>
      <c r="X420" s="2">
        <f t="shared" si="202"/>
        <v>43438.744166666664</v>
      </c>
      <c r="Y420" s="33">
        <f t="shared" si="203"/>
        <v>0</v>
      </c>
      <c r="Z420" s="33">
        <f t="shared" si="204"/>
        <v>0</v>
      </c>
      <c r="AA420" s="30"/>
      <c r="AB420" s="30">
        <f t="shared" si="208"/>
        <v>0</v>
      </c>
      <c r="AC420" s="30">
        <f t="shared" ref="AC420:AC426" si="209">IF(IF(B420="☆",(IF(L420&gt;S420,L420-X420,S420-X420)),M420-X420)&lt;0,0,IF(B420="☆",(IF(L420&gt;S420,L420-X420,S420-X420)),M420-X420))</f>
        <v>2.2418981483497191E-2</v>
      </c>
      <c r="AD420" s="30"/>
      <c r="AE420" s="30"/>
    </row>
    <row r="421" spans="1:33" s="3" customFormat="1" x14ac:dyDescent="0.4">
      <c r="A421" s="16" t="str">
        <f t="shared" si="206"/>
        <v>-</v>
      </c>
      <c r="B421" s="16" t="str">
        <f t="shared" si="207"/>
        <v>☆</v>
      </c>
      <c r="C421" s="7">
        <v>17</v>
      </c>
      <c r="D421" s="2">
        <v>43438.74428240741</v>
      </c>
      <c r="E421" s="3" t="s">
        <v>1868</v>
      </c>
      <c r="F421" s="3">
        <v>25069</v>
      </c>
      <c r="G421" s="3" t="s">
        <v>65</v>
      </c>
      <c r="H421" s="3">
        <v>8315</v>
      </c>
      <c r="I421" s="3">
        <v>45</v>
      </c>
      <c r="J421" s="3">
        <v>8</v>
      </c>
      <c r="K421" s="3">
        <v>1</v>
      </c>
      <c r="L421" s="2">
        <v>43438.74486111111</v>
      </c>
      <c r="O421" s="3" t="s">
        <v>36</v>
      </c>
      <c r="P421" s="3" t="s">
        <v>37</v>
      </c>
      <c r="Q421" s="3" t="s">
        <v>24</v>
      </c>
      <c r="R421" s="3" t="s">
        <v>25</v>
      </c>
      <c r="S421" s="2">
        <v>43438.752013888887</v>
      </c>
      <c r="U421" s="2">
        <v>43438.757222222222</v>
      </c>
      <c r="X421" s="2">
        <f t="shared" si="202"/>
        <v>43438.74428240741</v>
      </c>
      <c r="Y421" s="33">
        <f t="shared" si="203"/>
        <v>0</v>
      </c>
      <c r="Z421" s="33">
        <f t="shared" si="204"/>
        <v>0</v>
      </c>
      <c r="AA421" s="30"/>
      <c r="AB421" s="30">
        <f t="shared" si="208"/>
        <v>0</v>
      </c>
      <c r="AC421" s="30">
        <f t="shared" si="209"/>
        <v>7.7314814770943485E-3</v>
      </c>
      <c r="AD421" s="30"/>
      <c r="AE421" s="30"/>
    </row>
    <row r="422" spans="1:33" s="3" customFormat="1" x14ac:dyDescent="0.4">
      <c r="A422" s="16" t="str">
        <f t="shared" si="206"/>
        <v>-</v>
      </c>
      <c r="B422" s="16" t="str">
        <f t="shared" si="207"/>
        <v>☆</v>
      </c>
      <c r="C422" s="7">
        <v>17</v>
      </c>
      <c r="D422" s="2">
        <v>43438.745428240742</v>
      </c>
      <c r="E422" s="3" t="s">
        <v>1617</v>
      </c>
      <c r="F422" s="3">
        <v>25071</v>
      </c>
      <c r="G422" s="3" t="s">
        <v>95</v>
      </c>
      <c r="H422" s="3">
        <v>0</v>
      </c>
      <c r="I422" s="3">
        <v>148</v>
      </c>
      <c r="J422" s="3">
        <v>13</v>
      </c>
      <c r="K422" s="3">
        <v>2</v>
      </c>
      <c r="L422" s="2">
        <v>43438.746099537035</v>
      </c>
      <c r="O422" s="3" t="s">
        <v>51</v>
      </c>
      <c r="P422" s="3" t="s">
        <v>52</v>
      </c>
      <c r="Q422" s="3" t="s">
        <v>30</v>
      </c>
      <c r="R422" s="3" t="s">
        <v>31</v>
      </c>
      <c r="S422" s="2">
        <v>43438.766585648147</v>
      </c>
      <c r="U422" s="2">
        <v>43438.775995370372</v>
      </c>
      <c r="X422" s="2">
        <f t="shared" si="202"/>
        <v>43438.745428240742</v>
      </c>
      <c r="Y422" s="33">
        <f t="shared" si="203"/>
        <v>0</v>
      </c>
      <c r="Z422" s="33">
        <f t="shared" si="204"/>
        <v>0</v>
      </c>
      <c r="AA422" s="30"/>
      <c r="AB422" s="30">
        <f t="shared" si="208"/>
        <v>0</v>
      </c>
      <c r="AC422" s="30">
        <f t="shared" si="209"/>
        <v>2.1157407405553386E-2</v>
      </c>
      <c r="AD422" s="30"/>
      <c r="AE422" s="30"/>
    </row>
    <row r="423" spans="1:33" s="3" customFormat="1" x14ac:dyDescent="0.4">
      <c r="A423" s="16" t="str">
        <f t="shared" si="206"/>
        <v>-</v>
      </c>
      <c r="B423" s="16" t="str">
        <f t="shared" si="207"/>
        <v>☆</v>
      </c>
      <c r="C423" s="7">
        <v>17</v>
      </c>
      <c r="D423" s="2">
        <v>43438.745763888888</v>
      </c>
      <c r="E423" s="3" t="s">
        <v>1864</v>
      </c>
      <c r="F423" s="3">
        <v>25073</v>
      </c>
      <c r="G423" s="3" t="s">
        <v>32</v>
      </c>
      <c r="H423" s="3">
        <v>8191</v>
      </c>
      <c r="I423" s="3">
        <v>907</v>
      </c>
      <c r="J423" s="3">
        <v>15</v>
      </c>
      <c r="K423" s="3">
        <v>4</v>
      </c>
      <c r="L423" s="2">
        <v>43438.751666666663</v>
      </c>
      <c r="O423" s="3" t="s">
        <v>46</v>
      </c>
      <c r="P423" s="3" t="s">
        <v>47</v>
      </c>
      <c r="Q423" s="3" t="s">
        <v>30</v>
      </c>
      <c r="R423" s="3" t="s">
        <v>31</v>
      </c>
      <c r="S423" s="2">
        <v>43438.774560185186</v>
      </c>
      <c r="U423" s="2">
        <v>43438.785243055558</v>
      </c>
      <c r="X423" s="2">
        <f t="shared" si="202"/>
        <v>43438.745763888888</v>
      </c>
      <c r="Y423" s="33">
        <f t="shared" si="203"/>
        <v>0</v>
      </c>
      <c r="Z423" s="33">
        <f t="shared" si="204"/>
        <v>0</v>
      </c>
      <c r="AA423" s="30"/>
      <c r="AB423" s="30">
        <f t="shared" si="208"/>
        <v>0</v>
      </c>
      <c r="AC423" s="30">
        <f t="shared" si="209"/>
        <v>2.8796296297514345E-2</v>
      </c>
      <c r="AD423" s="30"/>
      <c r="AE423" s="30"/>
    </row>
    <row r="424" spans="1:33" s="3" customFormat="1" x14ac:dyDescent="0.4">
      <c r="A424" s="16" t="str">
        <f t="shared" si="206"/>
        <v>-</v>
      </c>
      <c r="B424" s="16" t="str">
        <f t="shared" si="207"/>
        <v>☆</v>
      </c>
      <c r="C424" s="7">
        <v>17</v>
      </c>
      <c r="D424" s="2">
        <v>43438.746099537035</v>
      </c>
      <c r="E424" s="3" t="s">
        <v>1826</v>
      </c>
      <c r="F424" s="3">
        <v>25074</v>
      </c>
      <c r="G424" s="3" t="s">
        <v>65</v>
      </c>
      <c r="H424" s="3">
        <v>5719</v>
      </c>
      <c r="I424" s="3">
        <v>167</v>
      </c>
      <c r="J424" s="3">
        <v>6</v>
      </c>
      <c r="K424" s="3">
        <v>1</v>
      </c>
      <c r="L424" s="2">
        <v>43438.748645833337</v>
      </c>
      <c r="O424" s="3" t="s">
        <v>43</v>
      </c>
      <c r="P424" s="3" t="s">
        <v>89</v>
      </c>
      <c r="Q424" s="3" t="s">
        <v>63</v>
      </c>
      <c r="R424" s="3" t="s">
        <v>64</v>
      </c>
      <c r="S424" s="2">
        <v>43438.774236111109</v>
      </c>
      <c r="U424" s="2">
        <v>43438.786446759259</v>
      </c>
      <c r="X424" s="2">
        <f t="shared" si="202"/>
        <v>43438.746099537035</v>
      </c>
      <c r="Y424" s="33">
        <f t="shared" si="203"/>
        <v>0</v>
      </c>
      <c r="Z424" s="33">
        <f t="shared" si="204"/>
        <v>0</v>
      </c>
      <c r="AA424" s="30"/>
      <c r="AB424" s="30">
        <f t="shared" si="208"/>
        <v>0</v>
      </c>
      <c r="AC424" s="30">
        <f t="shared" si="209"/>
        <v>2.8136574073869269E-2</v>
      </c>
      <c r="AD424" s="30"/>
      <c r="AE424" s="30"/>
    </row>
    <row r="425" spans="1:33" s="3" customFormat="1" x14ac:dyDescent="0.4">
      <c r="A425" s="16" t="str">
        <f t="shared" si="206"/>
        <v>-</v>
      </c>
      <c r="B425" s="16" t="str">
        <f t="shared" si="207"/>
        <v>☆</v>
      </c>
      <c r="C425" s="7">
        <v>17</v>
      </c>
      <c r="D425" s="2">
        <v>43438.747754629629</v>
      </c>
      <c r="E425" s="3" t="s">
        <v>1872</v>
      </c>
      <c r="F425" s="3">
        <v>25078</v>
      </c>
      <c r="G425" s="3" t="s">
        <v>95</v>
      </c>
      <c r="H425" s="3">
        <v>0</v>
      </c>
      <c r="I425" s="3">
        <v>918</v>
      </c>
      <c r="J425" s="3">
        <v>6</v>
      </c>
      <c r="K425" s="3">
        <v>2</v>
      </c>
      <c r="L425" s="2">
        <v>43438.749837962961</v>
      </c>
      <c r="O425" s="3" t="s">
        <v>59</v>
      </c>
      <c r="P425" s="3" t="s">
        <v>60</v>
      </c>
      <c r="Q425" s="3" t="s">
        <v>26</v>
      </c>
      <c r="R425" s="3" t="s">
        <v>27</v>
      </c>
      <c r="S425" s="2">
        <v>43438.776354166665</v>
      </c>
      <c r="U425" s="2">
        <v>43438.784918981481</v>
      </c>
      <c r="X425" s="2">
        <f t="shared" si="202"/>
        <v>43438.747754629629</v>
      </c>
      <c r="Y425" s="33">
        <f t="shared" si="203"/>
        <v>0</v>
      </c>
      <c r="Z425" s="33">
        <f t="shared" si="204"/>
        <v>0</v>
      </c>
      <c r="AA425" s="30"/>
      <c r="AB425" s="30">
        <f t="shared" si="208"/>
        <v>0</v>
      </c>
      <c r="AC425" s="30">
        <f t="shared" si="209"/>
        <v>2.8599537035916001E-2</v>
      </c>
      <c r="AD425" s="30"/>
      <c r="AE425" s="30"/>
    </row>
    <row r="426" spans="1:33" s="3" customFormat="1" x14ac:dyDescent="0.4">
      <c r="A426" s="16" t="str">
        <f t="shared" si="206"/>
        <v>-</v>
      </c>
      <c r="B426" s="16" t="str">
        <f t="shared" si="207"/>
        <v>☆</v>
      </c>
      <c r="C426" s="7">
        <v>17</v>
      </c>
      <c r="D426" s="2">
        <v>43438.749131944445</v>
      </c>
      <c r="E426" s="3" t="s">
        <v>1873</v>
      </c>
      <c r="F426" s="3">
        <v>25079</v>
      </c>
      <c r="G426" s="3" t="s">
        <v>18</v>
      </c>
      <c r="H426" s="3">
        <v>7165</v>
      </c>
      <c r="I426" s="3">
        <v>258</v>
      </c>
      <c r="J426" s="3">
        <v>6</v>
      </c>
      <c r="K426" s="3">
        <v>1</v>
      </c>
      <c r="L426" s="2">
        <v>43438.749282407407</v>
      </c>
      <c r="O426" s="3" t="s">
        <v>48</v>
      </c>
      <c r="P426" s="3" t="s">
        <v>49</v>
      </c>
      <c r="Q426" s="3" t="s">
        <v>38</v>
      </c>
      <c r="R426" s="3" t="s">
        <v>106</v>
      </c>
      <c r="S426" s="2">
        <v>43438.781087962961</v>
      </c>
      <c r="U426" s="2">
        <v>43438.792824074073</v>
      </c>
      <c r="X426" s="2">
        <f t="shared" si="202"/>
        <v>43438.749131944445</v>
      </c>
      <c r="Y426" s="33">
        <f t="shared" si="203"/>
        <v>0</v>
      </c>
      <c r="Z426" s="33">
        <f t="shared" si="204"/>
        <v>0</v>
      </c>
      <c r="AA426" s="30"/>
      <c r="AB426" s="30">
        <f t="shared" si="208"/>
        <v>0</v>
      </c>
      <c r="AC426" s="30">
        <f t="shared" si="209"/>
        <v>3.195601851621177E-2</v>
      </c>
      <c r="AD426" s="30"/>
      <c r="AE426" s="30"/>
      <c r="AG426" s="7" t="s">
        <v>971</v>
      </c>
    </row>
    <row r="427" spans="1:33" s="5" customFormat="1" x14ac:dyDescent="0.4">
      <c r="A427" s="17" t="str">
        <f t="shared" si="206"/>
        <v>-</v>
      </c>
      <c r="B427" s="17" t="str">
        <f t="shared" si="207"/>
        <v>☆</v>
      </c>
      <c r="C427" s="12">
        <v>17</v>
      </c>
      <c r="D427" s="4">
        <v>43438.749560185184</v>
      </c>
      <c r="E427" s="5" t="s">
        <v>1873</v>
      </c>
      <c r="F427" s="5">
        <v>25080</v>
      </c>
      <c r="G427" s="5" t="s">
        <v>32</v>
      </c>
      <c r="H427" s="5">
        <v>7165</v>
      </c>
      <c r="I427" s="5">
        <v>336</v>
      </c>
      <c r="J427" s="5">
        <v>6</v>
      </c>
      <c r="K427" s="5">
        <v>1</v>
      </c>
      <c r="L427" s="4">
        <v>43438.7496875</v>
      </c>
      <c r="O427" s="5" t="s">
        <v>26</v>
      </c>
      <c r="P427" s="5" t="s">
        <v>27</v>
      </c>
      <c r="Q427" s="5" t="s">
        <v>68</v>
      </c>
      <c r="R427" s="5" t="s">
        <v>69</v>
      </c>
      <c r="S427" s="4">
        <v>43438.784918981481</v>
      </c>
      <c r="U427" s="4">
        <v>43438.791666666664</v>
      </c>
      <c r="X427" s="4">
        <f t="shared" si="202"/>
        <v>43438.749560185184</v>
      </c>
      <c r="Y427" s="34">
        <f t="shared" si="203"/>
        <v>0</v>
      </c>
      <c r="Z427" s="34">
        <f t="shared" si="204"/>
        <v>0</v>
      </c>
      <c r="AA427" s="31"/>
      <c r="AB427" s="31">
        <f t="shared" si="208"/>
        <v>0</v>
      </c>
      <c r="AC427" s="31"/>
      <c r="AD427" s="31"/>
      <c r="AE427" s="31"/>
      <c r="AG427" s="7" t="s">
        <v>1973</v>
      </c>
    </row>
    <row r="428" spans="1:33" s="21" customFormat="1" x14ac:dyDescent="0.4">
      <c r="A428" s="20" t="str">
        <f t="shared" si="206"/>
        <v>★</v>
      </c>
      <c r="B428" s="20" t="str">
        <f t="shared" si="207"/>
        <v>-</v>
      </c>
      <c r="C428" s="23">
        <v>18</v>
      </c>
      <c r="D428" s="22">
        <v>43438.709814814814</v>
      </c>
      <c r="E428" s="21" t="s">
        <v>1843</v>
      </c>
      <c r="F428" s="21">
        <v>24996</v>
      </c>
      <c r="G428" s="21" t="s">
        <v>110</v>
      </c>
      <c r="H428" s="21">
        <v>7574</v>
      </c>
      <c r="I428" s="21">
        <v>22</v>
      </c>
      <c r="J428" s="21">
        <v>9</v>
      </c>
      <c r="K428" s="21">
        <v>1</v>
      </c>
      <c r="M428" s="22">
        <v>43438.754467592589</v>
      </c>
      <c r="N428" s="22">
        <v>43438.758402777778</v>
      </c>
      <c r="O428" s="21" t="s">
        <v>103</v>
      </c>
      <c r="P428" s="21" t="s">
        <v>19</v>
      </c>
      <c r="Q428" s="21" t="s">
        <v>30</v>
      </c>
      <c r="R428" s="21" t="s">
        <v>31</v>
      </c>
      <c r="S428" s="22">
        <v>43438.751469907409</v>
      </c>
      <c r="T428" s="22">
        <v>43438.754942129628</v>
      </c>
      <c r="U428" s="22">
        <v>43438.759039351855</v>
      </c>
      <c r="V428" s="22">
        <v>43438.761828703704</v>
      </c>
      <c r="W428" s="22">
        <v>43438.751469907409</v>
      </c>
      <c r="X428" s="22">
        <f t="shared" si="202"/>
        <v>43438.751469907409</v>
      </c>
      <c r="Y428" s="35">
        <f t="shared" si="203"/>
        <v>3.9351851883111522E-3</v>
      </c>
      <c r="Z428" s="35">
        <f t="shared" si="204"/>
        <v>3.9351851883111522E-3</v>
      </c>
      <c r="AA428" s="32">
        <f>SUM(Z428:Z479)</f>
        <v>0.41225694446620764</v>
      </c>
      <c r="AB428" s="26">
        <f t="shared" si="208"/>
        <v>2.9976851801620796E-3</v>
      </c>
      <c r="AC428" s="26">
        <f>IF(IF(B428="☆",(IF(L428&gt;S428,L428-X428,S428-X428)),M428-X428)&lt;0,0,IF(B428="☆",(IF(L428&gt;S428,L428-X428,S428-X428)),M428-X428))</f>
        <v>2.9976851801620796E-3</v>
      </c>
      <c r="AD428" s="32">
        <f>AVERAGE(AC428:AC479)</f>
        <v>7.3766252945519075E-3</v>
      </c>
      <c r="AE428" s="32">
        <f>MEDIAN(AC428:AC479)</f>
        <v>4.0393518502241932E-3</v>
      </c>
      <c r="AG428" s="23"/>
    </row>
    <row r="429" spans="1:33" s="3" customFormat="1" x14ac:dyDescent="0.4">
      <c r="A429" s="16" t="str">
        <f t="shared" si="206"/>
        <v>★</v>
      </c>
      <c r="B429" s="16" t="str">
        <f t="shared" si="207"/>
        <v>-</v>
      </c>
      <c r="C429" s="7">
        <v>18</v>
      </c>
      <c r="D429" s="2">
        <v>43438.710428240738</v>
      </c>
      <c r="E429" s="3" t="s">
        <v>1844</v>
      </c>
      <c r="F429" s="3">
        <v>24999</v>
      </c>
      <c r="G429" s="3" t="s">
        <v>96</v>
      </c>
      <c r="H429" s="3">
        <v>0</v>
      </c>
      <c r="I429" s="3">
        <v>606</v>
      </c>
      <c r="J429" s="3">
        <v>11</v>
      </c>
      <c r="K429" s="3">
        <v>1</v>
      </c>
      <c r="M429" s="2">
        <v>43438.748298611114</v>
      </c>
      <c r="N429" s="2">
        <v>43438.760555555556</v>
      </c>
      <c r="O429" s="3" t="s">
        <v>77</v>
      </c>
      <c r="P429" s="3" t="s">
        <v>78</v>
      </c>
      <c r="Q429" s="3" t="s">
        <v>70</v>
      </c>
      <c r="R429" s="3" t="s">
        <v>105</v>
      </c>
      <c r="S429" s="2">
        <v>43438.751898148148</v>
      </c>
      <c r="T429" s="2">
        <v>43438.751898148148</v>
      </c>
      <c r="U429" s="2">
        <v>43438.759687500002</v>
      </c>
      <c r="V429" s="2">
        <v>43438.765127314815</v>
      </c>
      <c r="W429" s="2">
        <v>43438.751898148148</v>
      </c>
      <c r="X429" s="2">
        <f t="shared" si="202"/>
        <v>43438.751898148148</v>
      </c>
      <c r="Y429" s="33">
        <f t="shared" si="203"/>
        <v>1.2256944442924578E-2</v>
      </c>
      <c r="Z429" s="33">
        <f t="shared" si="204"/>
        <v>1.2256944442924578E-2</v>
      </c>
      <c r="AA429" s="30"/>
      <c r="AB429" s="10">
        <f t="shared" si="208"/>
        <v>0</v>
      </c>
      <c r="AC429" s="10">
        <f>IF(IF(B429="☆",(IF(L429&gt;S429,L429-X429,S429-X429)),M429-X429)&lt;0,0,IF(B429="☆",(IF(L429&gt;S429,L429-X429,S429-X429)),M429-X429))</f>
        <v>0</v>
      </c>
      <c r="AD429" s="30"/>
      <c r="AE429" s="30"/>
    </row>
    <row r="430" spans="1:33" s="3" customFormat="1" x14ac:dyDescent="0.4">
      <c r="A430" s="16" t="str">
        <f t="shared" si="206"/>
        <v>★</v>
      </c>
      <c r="B430" s="16" t="str">
        <f t="shared" si="207"/>
        <v>-</v>
      </c>
      <c r="C430" s="7">
        <v>18</v>
      </c>
      <c r="D430" s="2">
        <v>43438.737118055556</v>
      </c>
      <c r="E430" s="3" t="s">
        <v>1861</v>
      </c>
      <c r="F430" s="3">
        <v>25053</v>
      </c>
      <c r="G430" s="3" t="s">
        <v>95</v>
      </c>
      <c r="H430" s="3">
        <v>0</v>
      </c>
      <c r="I430" s="3">
        <v>933</v>
      </c>
      <c r="J430" s="3">
        <v>3</v>
      </c>
      <c r="K430" s="3">
        <v>1</v>
      </c>
      <c r="M430" s="2">
        <v>43438.777928240743</v>
      </c>
      <c r="N430" s="2">
        <v>43438.783020833333</v>
      </c>
      <c r="O430" s="3" t="s">
        <v>66</v>
      </c>
      <c r="P430" s="3" t="s">
        <v>67</v>
      </c>
      <c r="Q430" s="3" t="s">
        <v>59</v>
      </c>
      <c r="R430" s="3" t="s">
        <v>60</v>
      </c>
      <c r="S430" s="2">
        <v>43438.778587962966</v>
      </c>
      <c r="T430" s="2">
        <v>43438.778587962966</v>
      </c>
      <c r="U430" s="2">
        <v>43438.786215277774</v>
      </c>
      <c r="V430" s="2">
        <v>43438.784918981481</v>
      </c>
      <c r="W430" s="2">
        <v>43438.778587962966</v>
      </c>
      <c r="X430" s="2">
        <f t="shared" si="202"/>
        <v>43438.778587962966</v>
      </c>
      <c r="Y430" s="33">
        <f t="shared" si="203"/>
        <v>5.0925925897900015E-3</v>
      </c>
      <c r="Z430" s="33">
        <f t="shared" si="204"/>
        <v>5.0925925897900015E-3</v>
      </c>
      <c r="AA430" s="30"/>
      <c r="AB430" s="30">
        <f t="shared" si="208"/>
        <v>0</v>
      </c>
      <c r="AC430" s="30">
        <f>IF(IF(B430="☆",(IF(L430&gt;S430,L430-X430,S430-X430)),M430-X430)&lt;0,0,IF(B430="☆",(IF(L430&gt;S430,L430-X430,S430-X430)),M430-X430))</f>
        <v>0</v>
      </c>
      <c r="AD430" s="30"/>
      <c r="AE430" s="30"/>
    </row>
    <row r="431" spans="1:33" s="3" customFormat="1" x14ac:dyDescent="0.4">
      <c r="A431" s="16" t="str">
        <f t="shared" si="206"/>
        <v>★</v>
      </c>
      <c r="B431" s="16" t="str">
        <f t="shared" si="207"/>
        <v>-</v>
      </c>
      <c r="C431" s="7">
        <v>18</v>
      </c>
      <c r="D431" s="2">
        <v>43438.747395833336</v>
      </c>
      <c r="E431" s="3" t="s">
        <v>1871</v>
      </c>
      <c r="F431" s="3">
        <v>25077</v>
      </c>
      <c r="G431" s="3" t="s">
        <v>32</v>
      </c>
      <c r="H431" s="3">
        <v>2275</v>
      </c>
      <c r="I431" s="3">
        <v>587</v>
      </c>
      <c r="J431" s="3">
        <v>10</v>
      </c>
      <c r="K431" s="3">
        <v>1</v>
      </c>
      <c r="M431" s="2">
        <v>43438.75136574074</v>
      </c>
      <c r="N431" s="2">
        <v>43438.761180555557</v>
      </c>
      <c r="O431" s="3" t="s">
        <v>26</v>
      </c>
      <c r="P431" s="3" t="s">
        <v>27</v>
      </c>
      <c r="Q431" s="3" t="s">
        <v>63</v>
      </c>
      <c r="R431" s="3" t="s">
        <v>64</v>
      </c>
      <c r="S431" s="2">
        <v>43438.754328703704</v>
      </c>
      <c r="T431" s="2">
        <v>43438.754328703704</v>
      </c>
      <c r="U431" s="2">
        <v>43438.766724537039</v>
      </c>
      <c r="V431" s="2">
        <v>43438.766724537039</v>
      </c>
      <c r="W431" s="2">
        <v>43438.754328703704</v>
      </c>
      <c r="X431" s="2">
        <f t="shared" si="202"/>
        <v>43438.754328703704</v>
      </c>
      <c r="Y431" s="33">
        <f t="shared" si="203"/>
        <v>9.8148148172185756E-3</v>
      </c>
      <c r="Z431" s="33">
        <f t="shared" si="204"/>
        <v>9.8148148172185756E-3</v>
      </c>
      <c r="AA431" s="30"/>
      <c r="AB431" s="30">
        <f t="shared" si="208"/>
        <v>0</v>
      </c>
      <c r="AC431" s="30">
        <f>IF(IF(B431="☆",(IF(L431&gt;S431,L431-X431,S431-X431)),M431-X431)&lt;0,0,IF(B431="☆",(IF(L431&gt;S431,L431-X431,S431-X431)),M431-X431))</f>
        <v>0</v>
      </c>
      <c r="AD431" s="30"/>
      <c r="AE431" s="30"/>
    </row>
    <row r="432" spans="1:33" s="3" customFormat="1" x14ac:dyDescent="0.4">
      <c r="A432" s="16" t="str">
        <f t="shared" si="186"/>
        <v>-</v>
      </c>
      <c r="B432" s="16" t="str">
        <f t="shared" si="187"/>
        <v>-</v>
      </c>
      <c r="C432" s="7">
        <v>18</v>
      </c>
      <c r="D432" s="2">
        <v>43438.750219907408</v>
      </c>
      <c r="E432" s="3" t="s">
        <v>1874</v>
      </c>
      <c r="F432" s="3">
        <v>25081</v>
      </c>
      <c r="G432" s="3" t="s">
        <v>95</v>
      </c>
      <c r="H432" s="3">
        <v>0</v>
      </c>
      <c r="I432" s="3">
        <v>480</v>
      </c>
      <c r="J432" s="3">
        <v>2</v>
      </c>
      <c r="K432" s="3">
        <v>4</v>
      </c>
      <c r="M432" s="2">
        <v>43438.758437500001</v>
      </c>
      <c r="N432" s="2">
        <v>43438.764803240738</v>
      </c>
      <c r="O432" s="3" t="s">
        <v>61</v>
      </c>
      <c r="P432" s="3" t="s">
        <v>62</v>
      </c>
      <c r="Q432" s="3" t="s">
        <v>30</v>
      </c>
      <c r="R432" s="3" t="s">
        <v>31</v>
      </c>
      <c r="S432" s="2">
        <v>43438.757025462961</v>
      </c>
      <c r="T432" s="2">
        <v>43438.759988425925</v>
      </c>
      <c r="U432" s="2">
        <v>43438.767060185186</v>
      </c>
      <c r="V432" s="2">
        <v>43438.77002314815</v>
      </c>
      <c r="X432" s="2">
        <f t="shared" si="188"/>
        <v>43438.750219907408</v>
      </c>
      <c r="Y432" s="33">
        <f t="shared" si="189"/>
        <v>6.3657407372375019E-3</v>
      </c>
      <c r="Z432" s="33">
        <f t="shared" si="190"/>
        <v>2.5462962948950008E-2</v>
      </c>
      <c r="AA432" s="30"/>
      <c r="AB432" s="30">
        <f t="shared" si="182"/>
        <v>1.4120370396994986E-3</v>
      </c>
      <c r="AC432" s="30">
        <f t="shared" si="183"/>
        <v>8.2175925927003846E-3</v>
      </c>
      <c r="AD432" s="30"/>
      <c r="AE432" s="30"/>
    </row>
    <row r="433" spans="1:31" s="3" customFormat="1" x14ac:dyDescent="0.4">
      <c r="A433" s="16" t="str">
        <f t="shared" si="186"/>
        <v>★</v>
      </c>
      <c r="B433" s="16" t="str">
        <f t="shared" si="187"/>
        <v>-</v>
      </c>
      <c r="C433" s="7">
        <v>18</v>
      </c>
      <c r="D433" s="2">
        <v>43438.750289351854</v>
      </c>
      <c r="E433" s="3" t="s">
        <v>1873</v>
      </c>
      <c r="F433" s="3">
        <v>25082</v>
      </c>
      <c r="G433" s="3" t="s">
        <v>32</v>
      </c>
      <c r="H433" s="3">
        <v>7165</v>
      </c>
      <c r="I433" s="3">
        <v>430</v>
      </c>
      <c r="J433" s="3">
        <v>1</v>
      </c>
      <c r="K433" s="3">
        <v>1</v>
      </c>
      <c r="M433" s="2">
        <v>43438.756539351853</v>
      </c>
      <c r="N433" s="2">
        <v>43438.758935185186</v>
      </c>
      <c r="O433" s="3" t="s">
        <v>48</v>
      </c>
      <c r="P433" s="3" t="s">
        <v>49</v>
      </c>
      <c r="Q433" s="3" t="s">
        <v>68</v>
      </c>
      <c r="R433" s="3" t="s">
        <v>69</v>
      </c>
      <c r="S433" s="2">
        <v>43438.757210648146</v>
      </c>
      <c r="T433" s="2">
        <v>43438.757210648146</v>
      </c>
      <c r="U433" s="2">
        <v>43438.760277777779</v>
      </c>
      <c r="V433" s="2">
        <v>43438.760775462964</v>
      </c>
      <c r="W433" s="2">
        <v>43438.757210648146</v>
      </c>
      <c r="X433" s="2">
        <f t="shared" si="188"/>
        <v>43438.757210648146</v>
      </c>
      <c r="Y433" s="33">
        <f t="shared" si="189"/>
        <v>2.3958333331393078E-3</v>
      </c>
      <c r="Z433" s="33">
        <f t="shared" si="190"/>
        <v>2.3958333331393078E-3</v>
      </c>
      <c r="AA433" s="30"/>
      <c r="AB433" s="30">
        <f t="shared" si="182"/>
        <v>0</v>
      </c>
      <c r="AC433" s="30">
        <f t="shared" si="183"/>
        <v>0</v>
      </c>
      <c r="AD433" s="30"/>
      <c r="AE433" s="30"/>
    </row>
    <row r="434" spans="1:31" s="3" customFormat="1" x14ac:dyDescent="0.4">
      <c r="A434" s="16" t="str">
        <f t="shared" si="186"/>
        <v>-</v>
      </c>
      <c r="B434" s="16" t="str">
        <f t="shared" si="187"/>
        <v>-</v>
      </c>
      <c r="C434" s="7">
        <v>18</v>
      </c>
      <c r="D434" s="2">
        <v>43438.752222222225</v>
      </c>
      <c r="E434" s="3" t="s">
        <v>1875</v>
      </c>
      <c r="F434" s="3">
        <v>25084</v>
      </c>
      <c r="G434" s="3" t="s">
        <v>96</v>
      </c>
      <c r="H434" s="3">
        <v>0</v>
      </c>
      <c r="I434" s="3">
        <v>755</v>
      </c>
      <c r="J434" s="3">
        <v>9</v>
      </c>
      <c r="K434" s="3">
        <v>1</v>
      </c>
      <c r="M434" s="2">
        <v>43438.754004629627</v>
      </c>
      <c r="N434" s="2">
        <v>43438.76667824074</v>
      </c>
      <c r="O434" s="3" t="s">
        <v>103</v>
      </c>
      <c r="P434" s="3" t="s">
        <v>19</v>
      </c>
      <c r="Q434" s="3" t="s">
        <v>68</v>
      </c>
      <c r="R434" s="3" t="s">
        <v>69</v>
      </c>
      <c r="S434" s="2">
        <v>43438.755289351851</v>
      </c>
      <c r="T434" s="2">
        <v>43438.755289351851</v>
      </c>
      <c r="U434" s="2">
        <v>43438.768009259256</v>
      </c>
      <c r="V434" s="2">
        <v>43438.768009259256</v>
      </c>
      <c r="X434" s="2">
        <f t="shared" si="188"/>
        <v>43438.752222222225</v>
      </c>
      <c r="Y434" s="33">
        <f t="shared" si="189"/>
        <v>1.2673611112404615E-2</v>
      </c>
      <c r="Z434" s="33">
        <f t="shared" si="190"/>
        <v>1.2673611112404615E-2</v>
      </c>
      <c r="AA434" s="30"/>
      <c r="AB434" s="30">
        <f t="shared" si="182"/>
        <v>0</v>
      </c>
      <c r="AC434" s="30">
        <f t="shared" si="183"/>
        <v>1.782407402060926E-3</v>
      </c>
      <c r="AD434" s="30"/>
      <c r="AE434" s="30"/>
    </row>
    <row r="435" spans="1:31" s="3" customFormat="1" x14ac:dyDescent="0.4">
      <c r="A435" s="16" t="str">
        <f t="shared" si="186"/>
        <v>-</v>
      </c>
      <c r="B435" s="16" t="str">
        <f t="shared" si="187"/>
        <v>-</v>
      </c>
      <c r="C435" s="7">
        <v>18</v>
      </c>
      <c r="D435" s="2">
        <v>43438.752743055556</v>
      </c>
      <c r="E435" s="3" t="s">
        <v>1876</v>
      </c>
      <c r="F435" s="3">
        <v>25085</v>
      </c>
      <c r="G435" s="3" t="s">
        <v>32</v>
      </c>
      <c r="H435" s="3">
        <v>1155</v>
      </c>
      <c r="I435" s="3">
        <v>548</v>
      </c>
      <c r="J435" s="3">
        <v>10</v>
      </c>
      <c r="K435" s="3">
        <v>1</v>
      </c>
      <c r="M435" s="2">
        <v>43438.761435185188</v>
      </c>
      <c r="N435" s="2">
        <v>43438.770995370367</v>
      </c>
      <c r="O435" s="3" t="s">
        <v>63</v>
      </c>
      <c r="P435" s="3" t="s">
        <v>64</v>
      </c>
      <c r="Q435" s="3" t="s">
        <v>26</v>
      </c>
      <c r="R435" s="3" t="s">
        <v>27</v>
      </c>
      <c r="S435" s="2">
        <v>43438.761956018519</v>
      </c>
      <c r="T435" s="2">
        <v>43438.761956018519</v>
      </c>
      <c r="U435" s="2">
        <v>43438.770682870374</v>
      </c>
      <c r="V435" s="2">
        <v>43438.770682870374</v>
      </c>
      <c r="X435" s="2">
        <f t="shared" si="188"/>
        <v>43438.752743055556</v>
      </c>
      <c r="Y435" s="33">
        <f t="shared" si="189"/>
        <v>9.5601851789979264E-3</v>
      </c>
      <c r="Z435" s="33">
        <f t="shared" si="190"/>
        <v>9.5601851789979264E-3</v>
      </c>
      <c r="AA435" s="30"/>
      <c r="AB435" s="30">
        <f t="shared" si="182"/>
        <v>0</v>
      </c>
      <c r="AC435" s="30">
        <f t="shared" si="183"/>
        <v>8.6921296315267682E-3</v>
      </c>
      <c r="AD435" s="30"/>
      <c r="AE435" s="30"/>
    </row>
    <row r="436" spans="1:31" s="3" customFormat="1" x14ac:dyDescent="0.4">
      <c r="A436" s="16" t="str">
        <f t="shared" si="186"/>
        <v>-</v>
      </c>
      <c r="B436" s="16" t="str">
        <f t="shared" si="187"/>
        <v>-</v>
      </c>
      <c r="C436" s="7">
        <v>18</v>
      </c>
      <c r="D436" s="2">
        <v>43438.753981481481</v>
      </c>
      <c r="E436" s="3" t="s">
        <v>1877</v>
      </c>
      <c r="F436" s="3">
        <v>25086</v>
      </c>
      <c r="G436" s="3" t="s">
        <v>96</v>
      </c>
      <c r="H436" s="3">
        <v>0</v>
      </c>
      <c r="I436" s="3">
        <v>862</v>
      </c>
      <c r="J436" s="3">
        <v>1</v>
      </c>
      <c r="K436" s="3">
        <v>1</v>
      </c>
      <c r="M436" s="2">
        <v>43438.768726851849</v>
      </c>
      <c r="N436" s="2">
        <v>43438.776087962964</v>
      </c>
      <c r="O436" s="3" t="s">
        <v>24</v>
      </c>
      <c r="P436" s="3" t="s">
        <v>25</v>
      </c>
      <c r="Q436" s="3" t="s">
        <v>53</v>
      </c>
      <c r="R436" s="3" t="s">
        <v>54</v>
      </c>
      <c r="S436" s="2">
        <v>43438.767129629632</v>
      </c>
      <c r="T436" s="2">
        <v>43438.767951388887</v>
      </c>
      <c r="U436" s="2">
        <v>43438.776296296295</v>
      </c>
      <c r="V436" s="2">
        <v>43438.778877314813</v>
      </c>
      <c r="X436" s="2">
        <f t="shared" si="188"/>
        <v>43438.753981481481</v>
      </c>
      <c r="Y436" s="33">
        <f t="shared" si="189"/>
        <v>7.3611111147329211E-3</v>
      </c>
      <c r="Z436" s="33">
        <f t="shared" si="190"/>
        <v>7.3611111147329211E-3</v>
      </c>
      <c r="AA436" s="30"/>
      <c r="AB436" s="30">
        <f t="shared" si="182"/>
        <v>1.5972222172422335E-3</v>
      </c>
      <c r="AC436" s="30">
        <f t="shared" si="183"/>
        <v>1.4745370368473232E-2</v>
      </c>
      <c r="AD436" s="30"/>
      <c r="AE436" s="30"/>
    </row>
    <row r="437" spans="1:31" s="3" customFormat="1" x14ac:dyDescent="0.4">
      <c r="A437" s="16" t="str">
        <f t="shared" si="186"/>
        <v>★</v>
      </c>
      <c r="B437" s="16" t="str">
        <f t="shared" si="187"/>
        <v>-</v>
      </c>
      <c r="C437" s="7">
        <v>18</v>
      </c>
      <c r="D437" s="2">
        <v>43438.755312499998</v>
      </c>
      <c r="E437" s="3" t="s">
        <v>1853</v>
      </c>
      <c r="F437" s="3">
        <v>25088</v>
      </c>
      <c r="G437" s="3" t="s">
        <v>32</v>
      </c>
      <c r="H437" s="3">
        <v>6171</v>
      </c>
      <c r="I437" s="3">
        <v>719</v>
      </c>
      <c r="J437" s="3">
        <v>2</v>
      </c>
      <c r="K437" s="3">
        <v>2</v>
      </c>
      <c r="M437" s="2">
        <v>43438.766284722224</v>
      </c>
      <c r="N437" s="2">
        <v>43438.7733912037</v>
      </c>
      <c r="O437" s="3" t="s">
        <v>30</v>
      </c>
      <c r="P437" s="3" t="s">
        <v>31</v>
      </c>
      <c r="Q437" s="3" t="s">
        <v>48</v>
      </c>
      <c r="R437" s="3" t="s">
        <v>49</v>
      </c>
      <c r="S437" s="2">
        <v>43438.767407407409</v>
      </c>
      <c r="T437" s="2">
        <v>43438.77002314815</v>
      </c>
      <c r="U437" s="2">
        <v>43438.773298611108</v>
      </c>
      <c r="V437" s="2">
        <v>43438.771527777775</v>
      </c>
      <c r="W437" s="2">
        <v>43438.762245370373</v>
      </c>
      <c r="X437" s="2">
        <f t="shared" si="188"/>
        <v>43438.762245370373</v>
      </c>
      <c r="Y437" s="33">
        <f t="shared" si="189"/>
        <v>7.1064814765122719E-3</v>
      </c>
      <c r="Z437" s="33">
        <f t="shared" si="190"/>
        <v>1.4212962953024544E-2</v>
      </c>
      <c r="AA437" s="30"/>
      <c r="AB437" s="30">
        <f t="shared" si="182"/>
        <v>0</v>
      </c>
      <c r="AC437" s="30">
        <f t="shared" si="183"/>
        <v>4.0393518502241932E-3</v>
      </c>
      <c r="AD437" s="30"/>
      <c r="AE437" s="30"/>
    </row>
    <row r="438" spans="1:31" s="3" customFormat="1" x14ac:dyDescent="0.4">
      <c r="A438" s="16" t="str">
        <f t="shared" si="186"/>
        <v>-</v>
      </c>
      <c r="B438" s="16" t="str">
        <f t="shared" si="187"/>
        <v>-</v>
      </c>
      <c r="C438" s="7">
        <v>18</v>
      </c>
      <c r="D438" s="2">
        <v>43438.756203703706</v>
      </c>
      <c r="E438" s="3" t="s">
        <v>1832</v>
      </c>
      <c r="F438" s="3">
        <v>25090</v>
      </c>
      <c r="G438" s="3" t="s">
        <v>95</v>
      </c>
      <c r="H438" s="3">
        <v>0</v>
      </c>
      <c r="I438" s="3">
        <v>747</v>
      </c>
      <c r="J438" s="3">
        <v>9</v>
      </c>
      <c r="K438" s="3">
        <v>2</v>
      </c>
      <c r="M438" s="2">
        <v>43438.759143518517</v>
      </c>
      <c r="N438" s="2">
        <v>43438.764178240737</v>
      </c>
      <c r="O438" s="3" t="s">
        <v>30</v>
      </c>
      <c r="P438" s="3" t="s">
        <v>31</v>
      </c>
      <c r="Q438" s="3" t="s">
        <v>75</v>
      </c>
      <c r="R438" s="3" t="s">
        <v>76</v>
      </c>
      <c r="S438" s="2">
        <v>43438.760914351849</v>
      </c>
      <c r="T438" s="2">
        <v>43438.760914351849</v>
      </c>
      <c r="U438" s="2">
        <v>43438.767569444448</v>
      </c>
      <c r="V438" s="2">
        <v>43438.767569444448</v>
      </c>
      <c r="X438" s="2">
        <f t="shared" si="188"/>
        <v>43438.756203703706</v>
      </c>
      <c r="Y438" s="33">
        <f t="shared" si="189"/>
        <v>5.0347222204436548E-3</v>
      </c>
      <c r="Z438" s="33">
        <f t="shared" si="190"/>
        <v>1.006944444088731E-2</v>
      </c>
      <c r="AA438" s="30"/>
      <c r="AB438" s="30">
        <f t="shared" si="182"/>
        <v>0</v>
      </c>
      <c r="AC438" s="30">
        <f t="shared" si="183"/>
        <v>2.9398148108157329E-3</v>
      </c>
      <c r="AD438" s="30"/>
      <c r="AE438" s="30"/>
    </row>
    <row r="439" spans="1:31" s="3" customFormat="1" x14ac:dyDescent="0.4">
      <c r="A439" s="16" t="str">
        <f t="shared" si="186"/>
        <v>★</v>
      </c>
      <c r="B439" s="16" t="str">
        <f t="shared" si="187"/>
        <v>-</v>
      </c>
      <c r="C439" s="7">
        <v>18</v>
      </c>
      <c r="D439" s="2">
        <v>43438.756342592591</v>
      </c>
      <c r="E439" s="3" t="s">
        <v>1614</v>
      </c>
      <c r="F439" s="3">
        <v>25091</v>
      </c>
      <c r="G439" s="3" t="s">
        <v>32</v>
      </c>
      <c r="H439" s="3">
        <v>2758</v>
      </c>
      <c r="I439" s="3">
        <v>783</v>
      </c>
      <c r="J439" s="3">
        <v>1</v>
      </c>
      <c r="K439" s="3">
        <v>3</v>
      </c>
      <c r="M439" s="2">
        <v>43438.76972222222</v>
      </c>
      <c r="N439" s="2">
        <v>43438.776250000003</v>
      </c>
      <c r="O439" s="3" t="s">
        <v>44</v>
      </c>
      <c r="P439" s="3" t="s">
        <v>45</v>
      </c>
      <c r="Q439" s="3" t="s">
        <v>53</v>
      </c>
      <c r="R439" s="3" t="s">
        <v>54</v>
      </c>
      <c r="S439" s="2">
        <v>43438.770138888889</v>
      </c>
      <c r="T439" s="2">
        <v>43438.770462962966</v>
      </c>
      <c r="U439" s="2">
        <v>43438.779594907406</v>
      </c>
      <c r="V439" s="2">
        <v>43438.779918981483</v>
      </c>
      <c r="W439" s="2">
        <v>43438.763287037036</v>
      </c>
      <c r="X439" s="2">
        <f t="shared" si="188"/>
        <v>43438.763287037036</v>
      </c>
      <c r="Y439" s="33">
        <f t="shared" si="189"/>
        <v>6.5277777830488048E-3</v>
      </c>
      <c r="Z439" s="33">
        <f t="shared" si="190"/>
        <v>1.9583333349146415E-2</v>
      </c>
      <c r="AA439" s="30"/>
      <c r="AB439" s="30">
        <f t="shared" si="182"/>
        <v>0</v>
      </c>
      <c r="AC439" s="30">
        <f t="shared" si="183"/>
        <v>6.435185183363501E-3</v>
      </c>
      <c r="AD439" s="30"/>
      <c r="AE439" s="30"/>
    </row>
    <row r="440" spans="1:31" s="3" customFormat="1" x14ac:dyDescent="0.4">
      <c r="A440" s="16" t="str">
        <f t="shared" si="186"/>
        <v>-</v>
      </c>
      <c r="B440" s="16" t="str">
        <f t="shared" si="187"/>
        <v>-</v>
      </c>
      <c r="C440" s="7">
        <v>18</v>
      </c>
      <c r="D440" s="2">
        <v>43438.7578125</v>
      </c>
      <c r="E440" s="3" t="s">
        <v>1826</v>
      </c>
      <c r="F440" s="3">
        <v>25093</v>
      </c>
      <c r="G440" s="3" t="s">
        <v>65</v>
      </c>
      <c r="H440" s="3">
        <v>5719</v>
      </c>
      <c r="I440" s="3">
        <v>192</v>
      </c>
      <c r="J440" s="3">
        <v>13</v>
      </c>
      <c r="K440" s="3">
        <v>1</v>
      </c>
      <c r="M440" s="2">
        <v>43438.762627314813</v>
      </c>
      <c r="N440" s="2">
        <v>43438.771550925929</v>
      </c>
      <c r="O440" s="3" t="s">
        <v>48</v>
      </c>
      <c r="P440" s="3" t="s">
        <v>49</v>
      </c>
      <c r="Q440" s="3" t="s">
        <v>63</v>
      </c>
      <c r="R440" s="3" t="s">
        <v>64</v>
      </c>
      <c r="S440" s="2">
        <v>43438.76871527778</v>
      </c>
      <c r="T440" s="2">
        <v>43438.76871527778</v>
      </c>
      <c r="U440" s="2">
        <v>43438.780810185184</v>
      </c>
      <c r="V440" s="2">
        <v>43438.780810185184</v>
      </c>
      <c r="X440" s="2">
        <f t="shared" si="188"/>
        <v>43438.7578125</v>
      </c>
      <c r="Y440" s="33">
        <f t="shared" si="189"/>
        <v>8.9236111161881126E-3</v>
      </c>
      <c r="Z440" s="33">
        <f t="shared" si="190"/>
        <v>8.9236111161881126E-3</v>
      </c>
      <c r="AA440" s="30"/>
      <c r="AB440" s="30">
        <f t="shared" si="182"/>
        <v>0</v>
      </c>
      <c r="AC440" s="30">
        <f t="shared" si="183"/>
        <v>4.8148148125619628E-3</v>
      </c>
      <c r="AD440" s="30"/>
      <c r="AE440" s="30"/>
    </row>
    <row r="441" spans="1:31" s="3" customFormat="1" x14ac:dyDescent="0.4">
      <c r="A441" s="16" t="str">
        <f t="shared" si="186"/>
        <v>-</v>
      </c>
      <c r="B441" s="16" t="str">
        <f t="shared" si="187"/>
        <v>-</v>
      </c>
      <c r="C441" s="7">
        <v>18</v>
      </c>
      <c r="D441" s="2">
        <v>43438.759432870371</v>
      </c>
      <c r="E441" s="3" t="s">
        <v>1771</v>
      </c>
      <c r="F441" s="3">
        <v>25096</v>
      </c>
      <c r="G441" s="3" t="s">
        <v>18</v>
      </c>
      <c r="H441" s="3">
        <v>2424</v>
      </c>
      <c r="I441" s="3">
        <v>203</v>
      </c>
      <c r="J441" s="3">
        <v>3</v>
      </c>
      <c r="K441" s="3">
        <v>1</v>
      </c>
      <c r="M441" s="2">
        <v>43438.770509259259</v>
      </c>
      <c r="N441" s="2">
        <v>43438.773854166669</v>
      </c>
      <c r="O441" s="3" t="s">
        <v>39</v>
      </c>
      <c r="P441" s="3" t="s">
        <v>40</v>
      </c>
      <c r="Q441" s="3" t="s">
        <v>55</v>
      </c>
      <c r="R441" s="3" t="s">
        <v>56</v>
      </c>
      <c r="S441" s="2">
        <v>43438.772638888891</v>
      </c>
      <c r="T441" s="2">
        <v>43438.772638888891</v>
      </c>
      <c r="U441" s="2">
        <v>43438.781828703701</v>
      </c>
      <c r="V441" s="2">
        <v>43438.781828703701</v>
      </c>
      <c r="X441" s="2">
        <f t="shared" si="188"/>
        <v>43438.759432870371</v>
      </c>
      <c r="Y441" s="33">
        <f t="shared" si="189"/>
        <v>3.3449074107920751E-3</v>
      </c>
      <c r="Z441" s="33">
        <f t="shared" si="190"/>
        <v>3.3449074107920751E-3</v>
      </c>
      <c r="AA441" s="30"/>
      <c r="AB441" s="30">
        <f t="shared" si="182"/>
        <v>0</v>
      </c>
      <c r="AC441" s="30">
        <f t="shared" si="183"/>
        <v>1.1076388887886424E-2</v>
      </c>
      <c r="AD441" s="30"/>
      <c r="AE441" s="30"/>
    </row>
    <row r="442" spans="1:31" s="3" customFormat="1" x14ac:dyDescent="0.4">
      <c r="A442" s="16" t="str">
        <f t="shared" si="186"/>
        <v>-</v>
      </c>
      <c r="B442" s="16" t="str">
        <f t="shared" si="187"/>
        <v>-</v>
      </c>
      <c r="C442" s="7">
        <v>18</v>
      </c>
      <c r="D442" s="2">
        <v>43438.759988425925</v>
      </c>
      <c r="E442" s="3" t="s">
        <v>1878</v>
      </c>
      <c r="F442" s="3">
        <v>25097</v>
      </c>
      <c r="G442" s="3" t="s">
        <v>110</v>
      </c>
      <c r="H442" s="3">
        <v>8250</v>
      </c>
      <c r="I442" s="3">
        <v>512</v>
      </c>
      <c r="J442" s="3">
        <v>8</v>
      </c>
      <c r="K442" s="3">
        <v>1</v>
      </c>
      <c r="M442" s="2">
        <v>43438.783263888887</v>
      </c>
      <c r="N442" s="2">
        <v>43438.799386574072</v>
      </c>
      <c r="O442" s="3" t="s">
        <v>36</v>
      </c>
      <c r="P442" s="3" t="s">
        <v>37</v>
      </c>
      <c r="Q442" s="3" t="s">
        <v>43</v>
      </c>
      <c r="R442" s="3" t="s">
        <v>89</v>
      </c>
      <c r="S442" s="2">
        <v>43438.785034722219</v>
      </c>
      <c r="T442" s="2">
        <v>43438.785034722219</v>
      </c>
      <c r="U442" s="2">
        <v>43438.793171296296</v>
      </c>
      <c r="V442" s="2">
        <v>43438.802812499998</v>
      </c>
      <c r="X442" s="2">
        <f t="shared" si="188"/>
        <v>43438.759988425925</v>
      </c>
      <c r="Y442" s="33">
        <f t="shared" si="189"/>
        <v>1.6122685185109731E-2</v>
      </c>
      <c r="Z442" s="33">
        <f t="shared" si="190"/>
        <v>1.6122685185109731E-2</v>
      </c>
      <c r="AA442" s="30"/>
      <c r="AB442" s="30">
        <f t="shared" si="182"/>
        <v>0</v>
      </c>
      <c r="AC442" s="30">
        <f t="shared" si="183"/>
        <v>2.3275462961464655E-2</v>
      </c>
      <c r="AD442" s="30"/>
      <c r="AE442" s="30"/>
    </row>
    <row r="443" spans="1:31" s="3" customFormat="1" x14ac:dyDescent="0.4">
      <c r="A443" s="16" t="str">
        <f t="shared" si="186"/>
        <v>-</v>
      </c>
      <c r="B443" s="16" t="str">
        <f t="shared" si="187"/>
        <v>-</v>
      </c>
      <c r="C443" s="7">
        <v>18</v>
      </c>
      <c r="D443" s="2">
        <v>43438.761377314811</v>
      </c>
      <c r="E443" s="3" t="s">
        <v>1880</v>
      </c>
      <c r="F443" s="3">
        <v>25099</v>
      </c>
      <c r="G443" s="3" t="s">
        <v>32</v>
      </c>
      <c r="H443" s="3">
        <v>6786</v>
      </c>
      <c r="I443" s="3">
        <v>439</v>
      </c>
      <c r="J443" s="3">
        <v>4</v>
      </c>
      <c r="K443" s="3">
        <v>1</v>
      </c>
      <c r="M443" s="2">
        <v>43438.768958333334</v>
      </c>
      <c r="N443" s="2">
        <v>43438.787986111114</v>
      </c>
      <c r="O443" s="3" t="s">
        <v>63</v>
      </c>
      <c r="P443" s="3" t="s">
        <v>64</v>
      </c>
      <c r="Q443" s="3" t="s">
        <v>88</v>
      </c>
      <c r="R443" s="3" t="s">
        <v>35</v>
      </c>
      <c r="S443" s="2">
        <v>43438.77034722222</v>
      </c>
      <c r="T443" s="2">
        <v>43438.771493055552</v>
      </c>
      <c r="U443" s="2">
        <v>43438.778402777774</v>
      </c>
      <c r="V443" s="2">
        <v>43438.783587962964</v>
      </c>
      <c r="X443" s="2">
        <f t="shared" si="188"/>
        <v>43438.761377314811</v>
      </c>
      <c r="Y443" s="33">
        <f t="shared" si="189"/>
        <v>1.9027777780138422E-2</v>
      </c>
      <c r="Z443" s="33">
        <f t="shared" si="190"/>
        <v>1.9027777780138422E-2</v>
      </c>
      <c r="AA443" s="30"/>
      <c r="AB443" s="30">
        <f t="shared" si="182"/>
        <v>0</v>
      </c>
      <c r="AC443" s="30">
        <f t="shared" si="183"/>
        <v>7.5810185226146132E-3</v>
      </c>
      <c r="AD443" s="30"/>
      <c r="AE443" s="30"/>
    </row>
    <row r="444" spans="1:31" s="3" customFormat="1" x14ac:dyDescent="0.4">
      <c r="A444" s="16" t="str">
        <f t="shared" si="186"/>
        <v>-</v>
      </c>
      <c r="B444" s="16" t="str">
        <f t="shared" si="187"/>
        <v>-</v>
      </c>
      <c r="C444" s="7">
        <v>18</v>
      </c>
      <c r="D444" s="2">
        <v>43438.762962962966</v>
      </c>
      <c r="E444" s="3" t="s">
        <v>1882</v>
      </c>
      <c r="F444" s="3">
        <v>25101</v>
      </c>
      <c r="G444" s="3" t="s">
        <v>32</v>
      </c>
      <c r="H444" s="3">
        <v>6647</v>
      </c>
      <c r="I444" s="3">
        <v>58</v>
      </c>
      <c r="J444" s="3">
        <v>4</v>
      </c>
      <c r="K444" s="3">
        <v>2</v>
      </c>
      <c r="M444" s="2">
        <v>43438.769293981481</v>
      </c>
      <c r="N444" s="2">
        <v>43438.777141203704</v>
      </c>
      <c r="O444" s="3" t="s">
        <v>63</v>
      </c>
      <c r="P444" s="3" t="s">
        <v>64</v>
      </c>
      <c r="Q444" s="3" t="s">
        <v>103</v>
      </c>
      <c r="R444" s="3" t="s">
        <v>19</v>
      </c>
      <c r="S444" s="2">
        <v>43438.77171296296</v>
      </c>
      <c r="T444" s="2">
        <v>43438.771840277775</v>
      </c>
      <c r="U444" s="2">
        <v>43438.776898148149</v>
      </c>
      <c r="V444" s="2">
        <v>43438.778807870367</v>
      </c>
      <c r="X444" s="2">
        <f t="shared" si="188"/>
        <v>43438.762962962966</v>
      </c>
      <c r="Y444" s="33">
        <f t="shared" si="189"/>
        <v>7.8472222230629995E-3</v>
      </c>
      <c r="Z444" s="33">
        <f t="shared" si="190"/>
        <v>1.5694444446125999E-2</v>
      </c>
      <c r="AA444" s="30"/>
      <c r="AB444" s="30">
        <f t="shared" ref="AB444:AB506" si="210">IF(IF(A444="☆",L444-S444,M444-S444)&lt;0,0,IF(A444="☆",L444-S444,M444-S444))</f>
        <v>0</v>
      </c>
      <c r="AC444" s="30">
        <f t="shared" ref="AC444:AC506" si="211">IF(IF(B444="☆",(IF(L444&gt;S444,L444-X444,S444-X444)),M444-X444)&lt;0,0,IF(B444="☆",(IF(L444&gt;S444,L444-X444,S444-X444)),M444-X444))</f>
        <v>6.3310185141745023E-3</v>
      </c>
      <c r="AD444" s="30"/>
      <c r="AE444" s="30"/>
    </row>
    <row r="445" spans="1:31" s="3" customFormat="1" x14ac:dyDescent="0.4">
      <c r="A445" s="16" t="str">
        <f t="shared" si="186"/>
        <v>-</v>
      </c>
      <c r="B445" s="16" t="str">
        <f t="shared" si="187"/>
        <v>-</v>
      </c>
      <c r="C445" s="7">
        <v>18</v>
      </c>
      <c r="D445" s="2">
        <v>43438.763136574074</v>
      </c>
      <c r="E445" s="3" t="s">
        <v>1856</v>
      </c>
      <c r="F445" s="3">
        <v>25102</v>
      </c>
      <c r="G445" s="3" t="s">
        <v>18</v>
      </c>
      <c r="H445" s="3">
        <v>8319</v>
      </c>
      <c r="I445" s="3">
        <v>536</v>
      </c>
      <c r="J445" s="3">
        <v>4</v>
      </c>
      <c r="K445" s="3">
        <v>2</v>
      </c>
      <c r="M445" s="2">
        <v>43438.774247685185</v>
      </c>
      <c r="N445" s="2">
        <v>43438.789490740739</v>
      </c>
      <c r="O445" s="3" t="s">
        <v>57</v>
      </c>
      <c r="P445" s="3" t="s">
        <v>58</v>
      </c>
      <c r="Q445" s="3" t="s">
        <v>43</v>
      </c>
      <c r="R445" s="3" t="s">
        <v>89</v>
      </c>
      <c r="S445" s="2">
        <v>43438.77516203704</v>
      </c>
      <c r="T445" s="2">
        <v>43438.77516203704</v>
      </c>
      <c r="U445" s="2">
        <v>43438.786354166667</v>
      </c>
      <c r="V445" s="2">
        <v>43438.794479166667</v>
      </c>
      <c r="X445" s="2">
        <f t="shared" si="188"/>
        <v>43438.763136574074</v>
      </c>
      <c r="Y445" s="33">
        <f t="shared" si="189"/>
        <v>1.5243055553582963E-2</v>
      </c>
      <c r="Z445" s="33">
        <f t="shared" si="190"/>
        <v>3.0486111107165925E-2</v>
      </c>
      <c r="AA445" s="30"/>
      <c r="AB445" s="30">
        <f t="shared" si="210"/>
        <v>0</v>
      </c>
      <c r="AC445" s="30">
        <f t="shared" si="211"/>
        <v>1.1111111110949423E-2</v>
      </c>
      <c r="AD445" s="30"/>
      <c r="AE445" s="30"/>
    </row>
    <row r="446" spans="1:31" s="3" customFormat="1" x14ac:dyDescent="0.4">
      <c r="A446" s="16" t="str">
        <f t="shared" si="186"/>
        <v>-</v>
      </c>
      <c r="B446" s="16" t="str">
        <f t="shared" si="187"/>
        <v>-</v>
      </c>
      <c r="C446" s="7">
        <v>18</v>
      </c>
      <c r="D446" s="2">
        <v>43438.764432870368</v>
      </c>
      <c r="E446" s="3" t="s">
        <v>1820</v>
      </c>
      <c r="F446" s="3">
        <v>25105</v>
      </c>
      <c r="G446" s="3" t="s">
        <v>18</v>
      </c>
      <c r="H446" s="3">
        <v>2321</v>
      </c>
      <c r="I446" s="3">
        <v>110</v>
      </c>
      <c r="J446" s="3">
        <v>1</v>
      </c>
      <c r="K446" s="3">
        <v>1</v>
      </c>
      <c r="M446" s="2">
        <v>43438.786932870367</v>
      </c>
      <c r="N446" s="2">
        <v>43438.792094907411</v>
      </c>
      <c r="O446" s="3" t="s">
        <v>22</v>
      </c>
      <c r="P446" s="3" t="s">
        <v>23</v>
      </c>
      <c r="Q446" s="3" t="s">
        <v>33</v>
      </c>
      <c r="R446" s="3" t="s">
        <v>34</v>
      </c>
      <c r="S446" s="2">
        <v>43438.791921296295</v>
      </c>
      <c r="T446" s="2">
        <v>43438.791921296295</v>
      </c>
      <c r="U446" s="2">
        <v>43438.798020833332</v>
      </c>
      <c r="V446" s="2">
        <v>43438.798020833332</v>
      </c>
      <c r="X446" s="2">
        <f t="shared" si="188"/>
        <v>43438.764432870368</v>
      </c>
      <c r="Y446" s="33">
        <f t="shared" si="189"/>
        <v>5.1620370431919582E-3</v>
      </c>
      <c r="Z446" s="33">
        <f t="shared" si="190"/>
        <v>5.1620370431919582E-3</v>
      </c>
      <c r="AA446" s="30"/>
      <c r="AB446" s="30">
        <f t="shared" si="210"/>
        <v>0</v>
      </c>
      <c r="AC446" s="30">
        <f t="shared" si="211"/>
        <v>2.2499999999126885E-2</v>
      </c>
      <c r="AD446" s="30"/>
      <c r="AE446" s="30"/>
    </row>
    <row r="447" spans="1:31" s="3" customFormat="1" x14ac:dyDescent="0.4">
      <c r="A447" s="16" t="str">
        <f t="shared" si="186"/>
        <v>★</v>
      </c>
      <c r="B447" s="16" t="str">
        <f t="shared" si="187"/>
        <v>-</v>
      </c>
      <c r="C447" s="7">
        <v>18</v>
      </c>
      <c r="D447" s="2">
        <v>43438.765069444446</v>
      </c>
      <c r="E447" s="3" t="s">
        <v>1883</v>
      </c>
      <c r="F447" s="3">
        <v>25106</v>
      </c>
      <c r="G447" s="3" t="s">
        <v>32</v>
      </c>
      <c r="H447" s="3">
        <v>5973</v>
      </c>
      <c r="I447" s="3">
        <v>670</v>
      </c>
      <c r="J447" s="3">
        <v>13</v>
      </c>
      <c r="K447" s="3">
        <v>2</v>
      </c>
      <c r="M447" s="2">
        <v>43438.772268518522</v>
      </c>
      <c r="N447" s="2">
        <v>43438.776006944441</v>
      </c>
      <c r="O447" s="3" t="s">
        <v>63</v>
      </c>
      <c r="P447" s="3" t="s">
        <v>64</v>
      </c>
      <c r="Q447" s="3" t="s">
        <v>22</v>
      </c>
      <c r="R447" s="3" t="s">
        <v>23</v>
      </c>
      <c r="S447" s="2">
        <v>43438.776192129626</v>
      </c>
      <c r="T447" s="2">
        <v>43438.776192129626</v>
      </c>
      <c r="U447" s="2">
        <v>43438.780219907407</v>
      </c>
      <c r="V447" s="2">
        <v>43438.780219907407</v>
      </c>
      <c r="W447" s="2">
        <v>43438.772002314814</v>
      </c>
      <c r="X447" s="2">
        <f t="shared" si="188"/>
        <v>43438.772002314814</v>
      </c>
      <c r="Y447" s="33">
        <f t="shared" si="189"/>
        <v>3.7384259194368497E-3</v>
      </c>
      <c r="Z447" s="33">
        <f t="shared" si="190"/>
        <v>7.4768518388736993E-3</v>
      </c>
      <c r="AA447" s="30"/>
      <c r="AB447" s="30">
        <f t="shared" si="210"/>
        <v>0</v>
      </c>
      <c r="AC447" s="30">
        <f t="shared" si="211"/>
        <v>2.6620370772434399E-4</v>
      </c>
      <c r="AD447" s="30"/>
      <c r="AE447" s="30"/>
    </row>
    <row r="448" spans="1:31" s="3" customFormat="1" x14ac:dyDescent="0.4">
      <c r="A448" s="16" t="str">
        <f t="shared" si="186"/>
        <v>-</v>
      </c>
      <c r="B448" s="16" t="str">
        <f t="shared" si="187"/>
        <v>-</v>
      </c>
      <c r="C448" s="7">
        <v>18</v>
      </c>
      <c r="D448" s="2">
        <v>43438.771550925929</v>
      </c>
      <c r="E448" s="3" t="s">
        <v>1885</v>
      </c>
      <c r="F448" s="3">
        <v>25109</v>
      </c>
      <c r="G448" s="3" t="s">
        <v>18</v>
      </c>
      <c r="H448" s="3">
        <v>1054</v>
      </c>
      <c r="I448" s="3">
        <v>407</v>
      </c>
      <c r="J448" s="3">
        <v>2</v>
      </c>
      <c r="K448" s="3">
        <v>1</v>
      </c>
      <c r="M448" s="2">
        <v>43438.773506944446</v>
      </c>
      <c r="N448" s="2">
        <v>43438.779328703706</v>
      </c>
      <c r="O448" s="3" t="s">
        <v>48</v>
      </c>
      <c r="P448" s="3" t="s">
        <v>49</v>
      </c>
      <c r="Q448" s="3" t="s">
        <v>103</v>
      </c>
      <c r="R448" s="3" t="s">
        <v>19</v>
      </c>
      <c r="S448" s="2">
        <v>43438.772916666669</v>
      </c>
      <c r="T448" s="2">
        <v>43438.772916666669</v>
      </c>
      <c r="U448" s="2">
        <v>43438.779074074075</v>
      </c>
      <c r="V448" s="2">
        <v>43438.779074074075</v>
      </c>
      <c r="X448" s="2">
        <f t="shared" si="188"/>
        <v>43438.771550925929</v>
      </c>
      <c r="Y448" s="33">
        <f t="shared" si="189"/>
        <v>5.8217592595610768E-3</v>
      </c>
      <c r="Z448" s="33">
        <f t="shared" si="190"/>
        <v>5.8217592595610768E-3</v>
      </c>
      <c r="AA448" s="30"/>
      <c r="AB448" s="30">
        <f t="shared" si="210"/>
        <v>5.9027777751907706E-4</v>
      </c>
      <c r="AC448" s="30">
        <f t="shared" si="211"/>
        <v>1.9560185173759237E-3</v>
      </c>
      <c r="AD448" s="30"/>
      <c r="AE448" s="30"/>
    </row>
    <row r="449" spans="1:33" s="3" customFormat="1" x14ac:dyDescent="0.4">
      <c r="A449" s="16" t="str">
        <f t="shared" si="186"/>
        <v>★</v>
      </c>
      <c r="B449" s="16" t="str">
        <f t="shared" si="187"/>
        <v>-</v>
      </c>
      <c r="C449" s="7">
        <v>18</v>
      </c>
      <c r="D449" s="2">
        <v>43438.772164351853</v>
      </c>
      <c r="E449" s="3" t="s">
        <v>1548</v>
      </c>
      <c r="F449" s="3">
        <v>25110</v>
      </c>
      <c r="G449" s="3" t="s">
        <v>110</v>
      </c>
      <c r="H449" s="3">
        <v>5037</v>
      </c>
      <c r="I449" s="3">
        <v>447</v>
      </c>
      <c r="J449" s="3">
        <v>4</v>
      </c>
      <c r="K449" s="3">
        <v>1</v>
      </c>
      <c r="M449" s="2">
        <v>43438.779513888891</v>
      </c>
      <c r="N449" s="2">
        <v>43438.784699074073</v>
      </c>
      <c r="O449" s="3" t="s">
        <v>33</v>
      </c>
      <c r="P449" s="3" t="s">
        <v>34</v>
      </c>
      <c r="Q449" s="3" t="s">
        <v>26</v>
      </c>
      <c r="R449" s="3" t="s">
        <v>27</v>
      </c>
      <c r="S449" s="2">
        <v>43438.779097222221</v>
      </c>
      <c r="T449" s="2">
        <v>43438.779097222221</v>
      </c>
      <c r="U449" s="2">
        <v>43438.787569444445</v>
      </c>
      <c r="V449" s="2">
        <v>43438.787569444445</v>
      </c>
      <c r="W449" s="2">
        <v>43438.779097222221</v>
      </c>
      <c r="X449" s="2">
        <f t="shared" si="188"/>
        <v>43438.779097222221</v>
      </c>
      <c r="Y449" s="33">
        <f t="shared" si="189"/>
        <v>5.1851851821993478E-3</v>
      </c>
      <c r="Z449" s="33">
        <f t="shared" si="190"/>
        <v>5.1851851821993478E-3</v>
      </c>
      <c r="AA449" s="30"/>
      <c r="AB449" s="30">
        <f t="shared" si="210"/>
        <v>4.1666666948003694E-4</v>
      </c>
      <c r="AC449" s="30">
        <f t="shared" si="211"/>
        <v>4.1666666948003694E-4</v>
      </c>
      <c r="AD449" s="30"/>
      <c r="AE449" s="30"/>
    </row>
    <row r="450" spans="1:33" s="3" customFormat="1" x14ac:dyDescent="0.4">
      <c r="A450" s="16" t="str">
        <f t="shared" si="186"/>
        <v>-</v>
      </c>
      <c r="B450" s="16" t="str">
        <f t="shared" si="187"/>
        <v>-</v>
      </c>
      <c r="C450" s="7">
        <v>18</v>
      </c>
      <c r="D450" s="2">
        <v>43438.773634259262</v>
      </c>
      <c r="E450" s="3" t="s">
        <v>1886</v>
      </c>
      <c r="F450" s="3">
        <v>25112</v>
      </c>
      <c r="G450" s="3" t="s">
        <v>18</v>
      </c>
      <c r="H450" s="3">
        <v>8322</v>
      </c>
      <c r="I450" s="3">
        <v>782</v>
      </c>
      <c r="J450" s="3">
        <v>6</v>
      </c>
      <c r="K450" s="3">
        <v>1</v>
      </c>
      <c r="M450" s="2">
        <v>43438.776319444441</v>
      </c>
      <c r="N450" s="2">
        <v>43438.781747685185</v>
      </c>
      <c r="O450" s="3" t="s">
        <v>26</v>
      </c>
      <c r="P450" s="3" t="s">
        <v>27</v>
      </c>
      <c r="Q450" s="3" t="s">
        <v>61</v>
      </c>
      <c r="R450" s="3" t="s">
        <v>62</v>
      </c>
      <c r="S450" s="2">
        <v>43438.77747685185</v>
      </c>
      <c r="T450" s="2">
        <v>43438.77747685185</v>
      </c>
      <c r="U450" s="2">
        <v>43438.786261574074</v>
      </c>
      <c r="V450" s="2">
        <v>43438.786261574074</v>
      </c>
      <c r="X450" s="2">
        <f t="shared" si="188"/>
        <v>43438.773634259262</v>
      </c>
      <c r="Y450" s="33">
        <f t="shared" si="189"/>
        <v>5.4282407436403446E-3</v>
      </c>
      <c r="Z450" s="33">
        <f t="shared" si="190"/>
        <v>5.4282407436403446E-3</v>
      </c>
      <c r="AA450" s="30"/>
      <c r="AB450" s="30">
        <f t="shared" si="210"/>
        <v>0</v>
      </c>
      <c r="AC450" s="30">
        <f t="shared" si="211"/>
        <v>2.6851851798710413E-3</v>
      </c>
      <c r="AD450" s="30"/>
      <c r="AE450" s="30"/>
    </row>
    <row r="451" spans="1:33" s="3" customFormat="1" x14ac:dyDescent="0.4">
      <c r="A451" s="16" t="str">
        <f t="shared" si="186"/>
        <v>-</v>
      </c>
      <c r="B451" s="16" t="str">
        <f t="shared" si="187"/>
        <v>-</v>
      </c>
      <c r="C451" s="7">
        <v>18</v>
      </c>
      <c r="D451" s="2">
        <v>43438.774085648147</v>
      </c>
      <c r="E451" s="3" t="s">
        <v>1887</v>
      </c>
      <c r="F451" s="3">
        <v>25113</v>
      </c>
      <c r="G451" s="3" t="s">
        <v>95</v>
      </c>
      <c r="H451" s="3">
        <v>0</v>
      </c>
      <c r="I451" s="3">
        <v>47</v>
      </c>
      <c r="J451" s="3">
        <v>15</v>
      </c>
      <c r="K451" s="3">
        <v>2</v>
      </c>
      <c r="M451" s="2">
        <v>43438.776909722219</v>
      </c>
      <c r="N451" s="2">
        <v>43438.783090277779</v>
      </c>
      <c r="O451" s="3" t="s">
        <v>57</v>
      </c>
      <c r="P451" s="3" t="s">
        <v>58</v>
      </c>
      <c r="Q451" s="3" t="s">
        <v>43</v>
      </c>
      <c r="R451" s="3" t="s">
        <v>89</v>
      </c>
      <c r="S451" s="2">
        <v>43438.778067129628</v>
      </c>
      <c r="T451" s="2">
        <v>43438.778067129628</v>
      </c>
      <c r="U451" s="2">
        <v>43438.786539351851</v>
      </c>
      <c r="V451" s="2">
        <v>43438.786539351851</v>
      </c>
      <c r="X451" s="2">
        <f t="shared" si="188"/>
        <v>43438.774085648147</v>
      </c>
      <c r="Y451" s="33">
        <f t="shared" si="189"/>
        <v>6.180555559694767E-3</v>
      </c>
      <c r="Z451" s="33">
        <f t="shared" si="190"/>
        <v>1.2361111119389534E-2</v>
      </c>
      <c r="AA451" s="30"/>
      <c r="AB451" s="30">
        <f t="shared" si="210"/>
        <v>0</v>
      </c>
      <c r="AC451" s="30">
        <f t="shared" si="211"/>
        <v>2.8240740721230395E-3</v>
      </c>
      <c r="AD451" s="30"/>
      <c r="AE451" s="30"/>
    </row>
    <row r="452" spans="1:33" s="3" customFormat="1" x14ac:dyDescent="0.4">
      <c r="A452" s="16" t="str">
        <f t="shared" si="186"/>
        <v>★</v>
      </c>
      <c r="B452" s="16" t="str">
        <f t="shared" si="187"/>
        <v>-</v>
      </c>
      <c r="C452" s="7">
        <v>18</v>
      </c>
      <c r="D452" s="2">
        <v>43438.78052083333</v>
      </c>
      <c r="E452" s="3" t="s">
        <v>1573</v>
      </c>
      <c r="F452" s="3">
        <v>25115</v>
      </c>
      <c r="G452" s="3" t="s">
        <v>18</v>
      </c>
      <c r="H452" s="3">
        <v>5564</v>
      </c>
      <c r="I452" s="3">
        <v>797</v>
      </c>
      <c r="J452" s="3">
        <v>3</v>
      </c>
      <c r="K452" s="3">
        <v>1</v>
      </c>
      <c r="M452" s="2">
        <v>43438.78466435185</v>
      </c>
      <c r="N452" s="2">
        <v>43438.78979166667</v>
      </c>
      <c r="O452" s="3" t="s">
        <v>59</v>
      </c>
      <c r="P452" s="3" t="s">
        <v>60</v>
      </c>
      <c r="Q452" s="3" t="s">
        <v>103</v>
      </c>
      <c r="R452" s="3" t="s">
        <v>19</v>
      </c>
      <c r="S452" s="2">
        <v>43438.787453703706</v>
      </c>
      <c r="T452" s="2">
        <v>43438.787453703706</v>
      </c>
      <c r="U452" s="2">
        <v>43438.795370370368</v>
      </c>
      <c r="V452" s="2">
        <v>43438.795370370368</v>
      </c>
      <c r="W452" s="2">
        <v>43438.787453703706</v>
      </c>
      <c r="X452" s="2">
        <f t="shared" si="188"/>
        <v>43438.787453703706</v>
      </c>
      <c r="Y452" s="33">
        <f t="shared" si="189"/>
        <v>5.1273148201289587E-3</v>
      </c>
      <c r="Z452" s="33">
        <f t="shared" si="190"/>
        <v>5.1273148201289587E-3</v>
      </c>
      <c r="AA452" s="30"/>
      <c r="AB452" s="30">
        <f t="shared" si="210"/>
        <v>0</v>
      </c>
      <c r="AC452" s="30">
        <f t="shared" si="211"/>
        <v>0</v>
      </c>
      <c r="AD452" s="30"/>
      <c r="AE452" s="30"/>
    </row>
    <row r="453" spans="1:33" s="3" customFormat="1" x14ac:dyDescent="0.4">
      <c r="A453" s="16" t="str">
        <f t="shared" si="186"/>
        <v>★</v>
      </c>
      <c r="B453" s="16" t="str">
        <f t="shared" si="187"/>
        <v>-</v>
      </c>
      <c r="C453" s="7">
        <v>18</v>
      </c>
      <c r="D453" s="2">
        <v>43438.781365740739</v>
      </c>
      <c r="E453" s="3" t="s">
        <v>1888</v>
      </c>
      <c r="F453" s="3">
        <v>25116</v>
      </c>
      <c r="G453" s="3" t="s">
        <v>32</v>
      </c>
      <c r="H453" s="3">
        <v>2891</v>
      </c>
      <c r="I453" s="3">
        <v>472</v>
      </c>
      <c r="J453" s="3">
        <v>6</v>
      </c>
      <c r="K453" s="3">
        <v>2</v>
      </c>
      <c r="M453" s="2">
        <v>43438.784155092595</v>
      </c>
      <c r="N453" s="2">
        <v>43438.808969907404</v>
      </c>
      <c r="O453" s="3" t="s">
        <v>61</v>
      </c>
      <c r="P453" s="3" t="s">
        <v>62</v>
      </c>
      <c r="Q453" s="3" t="s">
        <v>24</v>
      </c>
      <c r="R453" s="3" t="s">
        <v>25</v>
      </c>
      <c r="S453" s="2">
        <v>43438.788298611114</v>
      </c>
      <c r="T453" s="2">
        <v>43438.788298611114</v>
      </c>
      <c r="U453" s="2">
        <v>43438.797048611108</v>
      </c>
      <c r="V453" s="2">
        <v>43438.797488425924</v>
      </c>
      <c r="W453" s="2">
        <v>43438.788298611114</v>
      </c>
      <c r="X453" s="2">
        <f t="shared" ref="X453:X517" si="212">IF(W453&gt;0,W453,D453)</f>
        <v>43438.788298611114</v>
      </c>
      <c r="Y453" s="33">
        <f t="shared" ref="Y453:Y517" si="213">N453-M453</f>
        <v>2.4814814809360541E-2</v>
      </c>
      <c r="Z453" s="33">
        <f t="shared" ref="Z453:Z517" si="214">Y453*K453</f>
        <v>4.9629629618721083E-2</v>
      </c>
      <c r="AA453" s="30"/>
      <c r="AB453" s="30">
        <f t="shared" si="210"/>
        <v>0</v>
      </c>
      <c r="AC453" s="30">
        <f t="shared" si="211"/>
        <v>0</v>
      </c>
      <c r="AD453" s="30"/>
      <c r="AE453" s="30"/>
    </row>
    <row r="454" spans="1:33" s="3" customFormat="1" x14ac:dyDescent="0.4">
      <c r="A454" s="16" t="str">
        <f t="shared" si="186"/>
        <v>-</v>
      </c>
      <c r="B454" s="16" t="str">
        <f t="shared" si="187"/>
        <v>-</v>
      </c>
      <c r="C454" s="7">
        <v>18</v>
      </c>
      <c r="D454" s="2">
        <v>43438.781944444447</v>
      </c>
      <c r="E454" s="3" t="s">
        <v>1502</v>
      </c>
      <c r="F454" s="3">
        <v>25117</v>
      </c>
      <c r="G454" s="3" t="s">
        <v>65</v>
      </c>
      <c r="H454" s="3">
        <v>7887</v>
      </c>
      <c r="I454" s="3">
        <v>424</v>
      </c>
      <c r="J454" s="3">
        <v>7</v>
      </c>
      <c r="K454" s="3">
        <v>1</v>
      </c>
      <c r="M454" s="2">
        <v>43438.78638888889</v>
      </c>
      <c r="N454" s="2">
        <v>43438.7969212963</v>
      </c>
      <c r="O454" s="3" t="s">
        <v>57</v>
      </c>
      <c r="P454" s="3" t="s">
        <v>58</v>
      </c>
      <c r="Q454" s="3" t="s">
        <v>22</v>
      </c>
      <c r="R454" s="3" t="s">
        <v>23</v>
      </c>
      <c r="S454" s="2">
        <v>43438.786898148152</v>
      </c>
      <c r="T454" s="2">
        <v>43438.786898148152</v>
      </c>
      <c r="U454" s="2">
        <v>43438.792407407411</v>
      </c>
      <c r="V454" s="2">
        <v>43438.794918981483</v>
      </c>
      <c r="X454" s="2">
        <f t="shared" si="212"/>
        <v>43438.781944444447</v>
      </c>
      <c r="Y454" s="33">
        <f t="shared" si="213"/>
        <v>1.0532407410209998E-2</v>
      </c>
      <c r="Z454" s="33">
        <f t="shared" si="214"/>
        <v>1.0532407410209998E-2</v>
      </c>
      <c r="AA454" s="30"/>
      <c r="AB454" s="30">
        <f t="shared" si="210"/>
        <v>0</v>
      </c>
      <c r="AC454" s="30">
        <f t="shared" si="211"/>
        <v>4.4444444429245777E-3</v>
      </c>
      <c r="AD454" s="30"/>
      <c r="AE454" s="30"/>
    </row>
    <row r="455" spans="1:33" s="3" customFormat="1" x14ac:dyDescent="0.4">
      <c r="A455" s="16" t="str">
        <f t="shared" ref="A455:A519" si="215">IF(W455&gt;0, "★", "-")</f>
        <v>★</v>
      </c>
      <c r="B455" s="16" t="str">
        <f t="shared" ref="B455:B519" si="216">IF(L455&gt;0, "☆", "-")</f>
        <v>-</v>
      </c>
      <c r="C455" s="7">
        <v>18</v>
      </c>
      <c r="D455" s="2">
        <v>43438.782222222224</v>
      </c>
      <c r="E455" s="3" t="s">
        <v>1889</v>
      </c>
      <c r="F455" s="3">
        <v>25118</v>
      </c>
      <c r="G455" s="3" t="s">
        <v>18</v>
      </c>
      <c r="H455" s="3">
        <v>4019</v>
      </c>
      <c r="I455" s="3">
        <v>364</v>
      </c>
      <c r="J455" s="3">
        <v>5</v>
      </c>
      <c r="K455" s="3">
        <v>1</v>
      </c>
      <c r="M455" s="2">
        <v>43438.789537037039</v>
      </c>
      <c r="N455" s="2">
        <v>43438.798449074071</v>
      </c>
      <c r="O455" s="3" t="s">
        <v>20</v>
      </c>
      <c r="P455" s="3" t="s">
        <v>21</v>
      </c>
      <c r="Q455" s="3" t="s">
        <v>103</v>
      </c>
      <c r="R455" s="3" t="s">
        <v>19</v>
      </c>
      <c r="S455" s="2">
        <v>43438.789155092592</v>
      </c>
      <c r="T455" s="2">
        <v>43438.790706018517</v>
      </c>
      <c r="U455" s="2">
        <v>43438.797905092593</v>
      </c>
      <c r="V455" s="2">
        <v>43438.802175925928</v>
      </c>
      <c r="W455" s="2">
        <v>43438.789155092592</v>
      </c>
      <c r="X455" s="2">
        <f t="shared" si="212"/>
        <v>43438.789155092592</v>
      </c>
      <c r="Y455" s="33">
        <f t="shared" si="213"/>
        <v>8.9120370321325026E-3</v>
      </c>
      <c r="Z455" s="33">
        <f t="shared" si="214"/>
        <v>8.9120370321325026E-3</v>
      </c>
      <c r="AA455" s="30"/>
      <c r="AB455" s="30">
        <f t="shared" si="210"/>
        <v>3.819444464170374E-4</v>
      </c>
      <c r="AC455" s="30">
        <f t="shared" si="211"/>
        <v>3.819444464170374E-4</v>
      </c>
      <c r="AD455" s="30"/>
      <c r="AE455" s="30"/>
    </row>
    <row r="456" spans="1:33" s="3" customFormat="1" x14ac:dyDescent="0.4">
      <c r="A456" s="16" t="str">
        <f t="shared" si="215"/>
        <v>-</v>
      </c>
      <c r="B456" s="16" t="str">
        <f t="shared" si="216"/>
        <v>-</v>
      </c>
      <c r="C456" s="7">
        <v>18</v>
      </c>
      <c r="D456" s="2">
        <v>43438.784386574072</v>
      </c>
      <c r="E456" s="3" t="s">
        <v>1890</v>
      </c>
      <c r="F456" s="3">
        <v>25120</v>
      </c>
      <c r="G456" s="3" t="s">
        <v>95</v>
      </c>
      <c r="H456" s="3">
        <v>0</v>
      </c>
      <c r="I456" s="3">
        <v>545</v>
      </c>
      <c r="J456" s="3">
        <v>2</v>
      </c>
      <c r="K456" s="3">
        <v>2</v>
      </c>
      <c r="M456" s="2">
        <v>43438.786712962959</v>
      </c>
      <c r="N456" s="2">
        <v>43438.792500000003</v>
      </c>
      <c r="O456" s="3" t="s">
        <v>20</v>
      </c>
      <c r="P456" s="3" t="s">
        <v>21</v>
      </c>
      <c r="Q456" s="3" t="s">
        <v>33</v>
      </c>
      <c r="R456" s="3" t="s">
        <v>34</v>
      </c>
      <c r="S456" s="2">
        <v>43438.787766203706</v>
      </c>
      <c r="T456" s="2">
        <v>43438.787766203706</v>
      </c>
      <c r="U456" s="2">
        <v>43438.796099537038</v>
      </c>
      <c r="V456" s="2">
        <v>43438.796099537038</v>
      </c>
      <c r="X456" s="2">
        <f t="shared" si="212"/>
        <v>43438.784386574072</v>
      </c>
      <c r="Y456" s="33">
        <f t="shared" si="213"/>
        <v>5.7870370437740348E-3</v>
      </c>
      <c r="Z456" s="33">
        <f t="shared" si="214"/>
        <v>1.157407408754807E-2</v>
      </c>
      <c r="AA456" s="30"/>
      <c r="AB456" s="30">
        <f t="shared" si="210"/>
        <v>0</v>
      </c>
      <c r="AC456" s="30">
        <f t="shared" si="211"/>
        <v>2.3263888870133087E-3</v>
      </c>
      <c r="AD456" s="30"/>
      <c r="AE456" s="30"/>
    </row>
    <row r="457" spans="1:33" s="3" customFormat="1" x14ac:dyDescent="0.4">
      <c r="A457" s="16" t="str">
        <f t="shared" si="215"/>
        <v>-</v>
      </c>
      <c r="B457" s="16" t="str">
        <f t="shared" si="216"/>
        <v>-</v>
      </c>
      <c r="C457" s="7">
        <v>18</v>
      </c>
      <c r="D457" s="2">
        <v>43438.784502314818</v>
      </c>
      <c r="E457" s="3" t="s">
        <v>1714</v>
      </c>
      <c r="F457" s="3">
        <v>25121</v>
      </c>
      <c r="G457" s="3" t="s">
        <v>18</v>
      </c>
      <c r="H457" s="3">
        <v>4860</v>
      </c>
      <c r="I457" s="3">
        <v>1001</v>
      </c>
      <c r="J457" s="3">
        <v>6</v>
      </c>
      <c r="K457" s="3">
        <v>2</v>
      </c>
      <c r="M457" s="2">
        <v>43438.787118055552</v>
      </c>
      <c r="N457" s="2">
        <v>43438.791504629633</v>
      </c>
      <c r="O457" s="3" t="s">
        <v>63</v>
      </c>
      <c r="P457" s="3" t="s">
        <v>64</v>
      </c>
      <c r="Q457" s="3" t="s">
        <v>103</v>
      </c>
      <c r="R457" s="3" t="s">
        <v>19</v>
      </c>
      <c r="S457" s="2">
        <v>43438.787280092591</v>
      </c>
      <c r="T457" s="2">
        <v>43438.787280092591</v>
      </c>
      <c r="U457" s="2">
        <v>43438.79246527778</v>
      </c>
      <c r="V457" s="2">
        <v>43438.79246527778</v>
      </c>
      <c r="X457" s="2">
        <f t="shared" si="212"/>
        <v>43438.784502314818</v>
      </c>
      <c r="Y457" s="33">
        <f t="shared" si="213"/>
        <v>4.3865740808541887E-3</v>
      </c>
      <c r="Z457" s="33">
        <f t="shared" si="214"/>
        <v>8.7731481617083773E-3</v>
      </c>
      <c r="AA457" s="30"/>
      <c r="AB457" s="30">
        <f t="shared" si="210"/>
        <v>0</v>
      </c>
      <c r="AC457" s="30">
        <f t="shared" si="211"/>
        <v>2.6157407337450422E-3</v>
      </c>
      <c r="AD457" s="30"/>
      <c r="AE457" s="30"/>
    </row>
    <row r="458" spans="1:33" s="3" customFormat="1" x14ac:dyDescent="0.4">
      <c r="A458" s="16" t="str">
        <f t="shared" si="215"/>
        <v>-</v>
      </c>
      <c r="B458" s="16" t="str">
        <f t="shared" si="216"/>
        <v>-</v>
      </c>
      <c r="C458" s="7">
        <v>18</v>
      </c>
      <c r="D458" s="2">
        <v>43438.78497685185</v>
      </c>
      <c r="E458" s="3" t="s">
        <v>1824</v>
      </c>
      <c r="F458" s="3">
        <v>25122</v>
      </c>
      <c r="G458" s="3" t="s">
        <v>65</v>
      </c>
      <c r="H458" s="3">
        <v>3231</v>
      </c>
      <c r="I458" s="3">
        <v>81</v>
      </c>
      <c r="J458" s="3">
        <v>15</v>
      </c>
      <c r="K458" s="3">
        <v>2</v>
      </c>
      <c r="M458" s="2">
        <v>43438.787824074076</v>
      </c>
      <c r="N458" s="2">
        <v>43438.801701388889</v>
      </c>
      <c r="O458" s="3" t="s">
        <v>43</v>
      </c>
      <c r="P458" s="3" t="s">
        <v>89</v>
      </c>
      <c r="Q458" s="3" t="s">
        <v>63</v>
      </c>
      <c r="R458" s="3" t="s">
        <v>64</v>
      </c>
      <c r="S458" s="2">
        <v>43438.786631944444</v>
      </c>
      <c r="T458" s="2">
        <v>43438.787604166668</v>
      </c>
      <c r="U458" s="2">
        <v>43438.797233796293</v>
      </c>
      <c r="V458" s="2">
        <v>43438.806944444441</v>
      </c>
      <c r="X458" s="2">
        <f t="shared" si="212"/>
        <v>43438.78497685185</v>
      </c>
      <c r="Y458" s="33">
        <f t="shared" si="213"/>
        <v>1.3877314813726116E-2</v>
      </c>
      <c r="Z458" s="33">
        <f t="shared" si="214"/>
        <v>2.7754629627452232E-2</v>
      </c>
      <c r="AA458" s="30"/>
      <c r="AB458" s="30">
        <f t="shared" si="210"/>
        <v>1.1921296318178065E-3</v>
      </c>
      <c r="AC458" s="30">
        <f t="shared" si="211"/>
        <v>2.8472222256823443E-3</v>
      </c>
      <c r="AD458" s="30"/>
      <c r="AE458" s="30"/>
    </row>
    <row r="459" spans="1:33" s="3" customFormat="1" x14ac:dyDescent="0.4">
      <c r="A459" s="16" t="str">
        <f t="shared" si="215"/>
        <v>-</v>
      </c>
      <c r="B459" s="16" t="str">
        <f t="shared" si="216"/>
        <v>-</v>
      </c>
      <c r="C459" s="7">
        <v>18</v>
      </c>
      <c r="D459" s="2">
        <v>43438.786354166667</v>
      </c>
      <c r="E459" s="3" t="s">
        <v>1891</v>
      </c>
      <c r="F459" s="3">
        <v>25123</v>
      </c>
      <c r="G459" s="3" t="s">
        <v>96</v>
      </c>
      <c r="H459" s="3">
        <v>0</v>
      </c>
      <c r="I459" s="3">
        <v>184</v>
      </c>
      <c r="J459" s="3">
        <v>7</v>
      </c>
      <c r="K459" s="3">
        <v>1</v>
      </c>
      <c r="M459" s="2">
        <v>43438.787557870368</v>
      </c>
      <c r="N459" s="2">
        <v>43438.793113425927</v>
      </c>
      <c r="O459" s="3" t="s">
        <v>57</v>
      </c>
      <c r="P459" s="3" t="s">
        <v>58</v>
      </c>
      <c r="Q459" s="3" t="s">
        <v>63</v>
      </c>
      <c r="R459" s="3" t="s">
        <v>64</v>
      </c>
      <c r="S459" s="2">
        <v>43438.787812499999</v>
      </c>
      <c r="T459" s="2">
        <v>43438.787812499999</v>
      </c>
      <c r="U459" s="2">
        <v>43438.791932870372</v>
      </c>
      <c r="V459" s="2">
        <v>43438.791932870372</v>
      </c>
      <c r="X459" s="2">
        <f t="shared" si="212"/>
        <v>43438.786354166667</v>
      </c>
      <c r="Y459" s="33">
        <f t="shared" si="213"/>
        <v>5.5555555591126904E-3</v>
      </c>
      <c r="Z459" s="33">
        <f t="shared" si="214"/>
        <v>5.5555555591126904E-3</v>
      </c>
      <c r="AA459" s="30"/>
      <c r="AB459" s="30">
        <f t="shared" si="210"/>
        <v>0</v>
      </c>
      <c r="AC459" s="30">
        <f t="shared" si="211"/>
        <v>1.2037037013215013E-3</v>
      </c>
      <c r="AD459" s="30"/>
      <c r="AE459" s="30"/>
    </row>
    <row r="460" spans="1:33" s="3" customFormat="1" x14ac:dyDescent="0.4">
      <c r="A460" s="16" t="str">
        <f t="shared" si="215"/>
        <v>-</v>
      </c>
      <c r="B460" s="16" t="str">
        <f t="shared" si="216"/>
        <v>-</v>
      </c>
      <c r="C460" s="7">
        <v>18</v>
      </c>
      <c r="D460" s="2">
        <v>43438.788449074076</v>
      </c>
      <c r="E460" s="3" t="s">
        <v>1892</v>
      </c>
      <c r="F460" s="3">
        <v>25127</v>
      </c>
      <c r="G460" s="3" t="s">
        <v>96</v>
      </c>
      <c r="H460" s="3">
        <v>0</v>
      </c>
      <c r="I460" s="3">
        <v>228</v>
      </c>
      <c r="J460" s="3">
        <v>5</v>
      </c>
      <c r="K460" s="3">
        <v>2</v>
      </c>
      <c r="M460" s="2">
        <v>43438.791041666664</v>
      </c>
      <c r="N460" s="2">
        <v>43438.795127314814</v>
      </c>
      <c r="O460" s="3" t="s">
        <v>30</v>
      </c>
      <c r="P460" s="3" t="s">
        <v>31</v>
      </c>
      <c r="Q460" s="3" t="s">
        <v>70</v>
      </c>
      <c r="R460" s="3" t="s">
        <v>105</v>
      </c>
      <c r="S460" s="2">
        <v>43438.792245370372</v>
      </c>
      <c r="T460" s="2">
        <v>43438.792245370372</v>
      </c>
      <c r="U460" s="2">
        <v>43438.798668981479</v>
      </c>
      <c r="V460" s="2">
        <v>43438.804756944446</v>
      </c>
      <c r="X460" s="2">
        <f t="shared" si="212"/>
        <v>43438.788449074076</v>
      </c>
      <c r="Y460" s="33">
        <f t="shared" si="213"/>
        <v>4.0856481500668451E-3</v>
      </c>
      <c r="Z460" s="33">
        <f t="shared" si="214"/>
        <v>8.1712963001336902E-3</v>
      </c>
      <c r="AA460" s="30"/>
      <c r="AB460" s="30">
        <f t="shared" si="210"/>
        <v>0</v>
      </c>
      <c r="AC460" s="30">
        <f t="shared" si="211"/>
        <v>2.5925925874616951E-3</v>
      </c>
      <c r="AD460" s="30"/>
      <c r="AE460" s="30"/>
    </row>
    <row r="461" spans="1:33" s="3" customFormat="1" x14ac:dyDescent="0.4">
      <c r="A461" s="16" t="str">
        <f t="shared" si="215"/>
        <v>-</v>
      </c>
      <c r="B461" s="16" t="str">
        <f t="shared" si="216"/>
        <v>-</v>
      </c>
      <c r="C461" s="7">
        <v>18</v>
      </c>
      <c r="D461" s="2">
        <v>43438.791076388887</v>
      </c>
      <c r="E461" s="3" t="s">
        <v>1893</v>
      </c>
      <c r="F461" s="3">
        <v>25129</v>
      </c>
      <c r="G461" s="3" t="s">
        <v>95</v>
      </c>
      <c r="H461" s="3">
        <v>0</v>
      </c>
      <c r="I461" s="3">
        <v>45</v>
      </c>
      <c r="J461" s="3">
        <v>4</v>
      </c>
      <c r="K461" s="3">
        <v>1</v>
      </c>
      <c r="M461" s="2">
        <v>43438.794976851852</v>
      </c>
      <c r="N461" s="2">
        <v>43438.803749999999</v>
      </c>
      <c r="O461" s="3" t="s">
        <v>44</v>
      </c>
      <c r="P461" s="3" t="s">
        <v>45</v>
      </c>
      <c r="Q461" s="3" t="s">
        <v>103</v>
      </c>
      <c r="R461" s="3" t="s">
        <v>19</v>
      </c>
      <c r="S461" s="2">
        <v>43438.797094907408</v>
      </c>
      <c r="T461" s="2">
        <v>43438.797094907408</v>
      </c>
      <c r="U461" s="2">
        <v>43438.803240740737</v>
      </c>
      <c r="V461" s="2">
        <v>43438.807337962964</v>
      </c>
      <c r="X461" s="2">
        <f t="shared" si="212"/>
        <v>43438.791076388887</v>
      </c>
      <c r="Y461" s="33">
        <f t="shared" si="213"/>
        <v>8.7731481471564621E-3</v>
      </c>
      <c r="Z461" s="33">
        <f t="shared" si="214"/>
        <v>8.7731481471564621E-3</v>
      </c>
      <c r="AA461" s="30"/>
      <c r="AB461" s="30">
        <f t="shared" si="210"/>
        <v>0</v>
      </c>
      <c r="AC461" s="30">
        <f t="shared" si="211"/>
        <v>3.9004629652481526E-3</v>
      </c>
      <c r="AD461" s="30"/>
      <c r="AE461" s="30"/>
    </row>
    <row r="462" spans="1:33" s="3" customFormat="1" x14ac:dyDescent="0.4">
      <c r="A462" s="16" t="str">
        <f t="shared" ref="A462:A481" si="217">IF(W462&gt;0, "★", "-")</f>
        <v>★</v>
      </c>
      <c r="B462" s="16" t="str">
        <f t="shared" ref="B462:B481" si="218">IF(L462&gt;0, "☆", "-")</f>
        <v>☆</v>
      </c>
      <c r="C462" s="7">
        <v>18</v>
      </c>
      <c r="D462" s="2">
        <v>43438.73133101852</v>
      </c>
      <c r="E462" s="3" t="s">
        <v>1683</v>
      </c>
      <c r="F462" s="3">
        <v>25042</v>
      </c>
      <c r="G462" s="3" t="s">
        <v>97</v>
      </c>
      <c r="H462" s="3">
        <v>8266</v>
      </c>
      <c r="I462" s="3">
        <v>76</v>
      </c>
      <c r="J462" s="3">
        <v>5</v>
      </c>
      <c r="K462" s="3">
        <v>1</v>
      </c>
      <c r="L462" s="2">
        <v>43438.731898148151</v>
      </c>
      <c r="O462" s="3" t="s">
        <v>26</v>
      </c>
      <c r="P462" s="3" t="s">
        <v>27</v>
      </c>
      <c r="Q462" s="3" t="s">
        <v>63</v>
      </c>
      <c r="R462" s="3" t="s">
        <v>64</v>
      </c>
      <c r="S462" s="2">
        <v>43438.772916666669</v>
      </c>
      <c r="U462" s="2">
        <v>43438.78266203704</v>
      </c>
      <c r="W462" s="2">
        <v>43438.772916666669</v>
      </c>
      <c r="X462" s="2">
        <f t="shared" ref="X462:X481" si="219">IF(W462&gt;0,W462,D462)</f>
        <v>43438.772916666669</v>
      </c>
      <c r="Y462" s="33">
        <f t="shared" ref="Y462:Y481" si="220">N462-M462</f>
        <v>0</v>
      </c>
      <c r="Z462" s="33">
        <f t="shared" ref="Z462:Z481" si="221">Y462*K462</f>
        <v>0</v>
      </c>
      <c r="AA462" s="30"/>
      <c r="AB462" s="30">
        <f t="shared" ref="AB462:AB481" si="222">IF(IF(A462="☆",L462-S462,M462-S462)&lt;0,0,IF(A462="☆",L462-S462,M462-S462))</f>
        <v>0</v>
      </c>
      <c r="AC462" s="30">
        <f>IF(IF(B462="☆",(IF(L462&gt;S462,L462-X462,S462-X462)),M462-X462)&lt;0,0,IF(B462="☆",(IF(L462&gt;S462,L462-X462,S462-X462)),M462-X462))</f>
        <v>0</v>
      </c>
      <c r="AD462" s="30"/>
      <c r="AE462" s="30"/>
    </row>
    <row r="463" spans="1:33" s="3" customFormat="1" x14ac:dyDescent="0.4">
      <c r="A463" s="16" t="str">
        <f t="shared" si="217"/>
        <v>★</v>
      </c>
      <c r="B463" s="16" t="str">
        <f t="shared" si="218"/>
        <v>☆</v>
      </c>
      <c r="C463" s="7">
        <v>18</v>
      </c>
      <c r="D463" s="2">
        <v>43438.751851851855</v>
      </c>
      <c r="E463" s="3" t="s">
        <v>1864</v>
      </c>
      <c r="F463" s="3">
        <v>25083</v>
      </c>
      <c r="G463" s="3" t="s">
        <v>110</v>
      </c>
      <c r="H463" s="3">
        <v>8191</v>
      </c>
      <c r="I463" s="3">
        <v>808</v>
      </c>
      <c r="J463" s="3">
        <v>1</v>
      </c>
      <c r="K463" s="3">
        <v>4</v>
      </c>
      <c r="L463" s="2">
        <v>43438.752488425926</v>
      </c>
      <c r="O463" s="3" t="s">
        <v>46</v>
      </c>
      <c r="P463" s="3" t="s">
        <v>47</v>
      </c>
      <c r="Q463" s="3" t="s">
        <v>30</v>
      </c>
      <c r="R463" s="3" t="s">
        <v>31</v>
      </c>
      <c r="S463" s="2">
        <v>43438.770115740743</v>
      </c>
      <c r="U463" s="2">
        <v>43438.77921296296</v>
      </c>
      <c r="W463" s="2">
        <v>43438.758784722224</v>
      </c>
      <c r="X463" s="2">
        <f t="shared" si="219"/>
        <v>43438.758784722224</v>
      </c>
      <c r="Y463" s="33">
        <f t="shared" si="220"/>
        <v>0</v>
      </c>
      <c r="Z463" s="33">
        <f t="shared" si="221"/>
        <v>0</v>
      </c>
      <c r="AA463" s="30"/>
      <c r="AB463" s="30">
        <f t="shared" si="222"/>
        <v>0</v>
      </c>
      <c r="AC463" s="30">
        <f>IF(IF(B463="☆",(IF(L463&gt;S463,L463-X463,S463-X463)),M463-X463)&lt;0,0,IF(B463="☆",(IF(L463&gt;S463,L463-X463,S463-X463)),M463-X463))</f>
        <v>1.1331018518831115E-2</v>
      </c>
      <c r="AD463" s="30"/>
      <c r="AE463" s="30"/>
      <c r="AG463" s="7" t="s">
        <v>1975</v>
      </c>
    </row>
    <row r="464" spans="1:33" s="3" customFormat="1" x14ac:dyDescent="0.4">
      <c r="A464" s="16" t="str">
        <f t="shared" si="217"/>
        <v>★</v>
      </c>
      <c r="B464" s="16" t="str">
        <f t="shared" si="218"/>
        <v>☆</v>
      </c>
      <c r="C464" s="7">
        <v>18</v>
      </c>
      <c r="D464" s="2">
        <v>43438.754583333335</v>
      </c>
      <c r="E464" s="3" t="s">
        <v>1614</v>
      </c>
      <c r="F464" s="3">
        <v>25087</v>
      </c>
      <c r="G464" s="3" t="s">
        <v>32</v>
      </c>
      <c r="H464" s="3">
        <v>2758</v>
      </c>
      <c r="I464" s="3">
        <v>112</v>
      </c>
      <c r="J464" s="3">
        <v>2</v>
      </c>
      <c r="K464" s="3">
        <v>3</v>
      </c>
      <c r="L464" s="2">
        <v>43438.754826388889</v>
      </c>
      <c r="O464" s="3" t="s">
        <v>71</v>
      </c>
      <c r="P464" s="3" t="s">
        <v>72</v>
      </c>
      <c r="Q464" s="3" t="s">
        <v>53</v>
      </c>
      <c r="R464" s="3" t="s">
        <v>54</v>
      </c>
      <c r="S464" s="2">
        <v>43438.771909722222</v>
      </c>
      <c r="U464" s="2">
        <v>43438.779699074075</v>
      </c>
      <c r="W464" s="2">
        <v>43438.761516203704</v>
      </c>
      <c r="X464" s="2">
        <f t="shared" si="219"/>
        <v>43438.761516203704</v>
      </c>
      <c r="Y464" s="33">
        <f t="shared" si="220"/>
        <v>0</v>
      </c>
      <c r="Z464" s="33">
        <f t="shared" si="221"/>
        <v>0</v>
      </c>
      <c r="AA464" s="30"/>
      <c r="AB464" s="30">
        <f t="shared" si="222"/>
        <v>0</v>
      </c>
      <c r="AC464" s="30">
        <f>IF(IF(B464="☆",(IF(L464&gt;S464,L464-X464,S464-X464)),M464-X464)&lt;0,0,IF(B464="☆",(IF(L464&gt;S464,L464-X464,S464-X464)),M464-X464))</f>
        <v>1.0393518517958E-2</v>
      </c>
      <c r="AD464" s="30"/>
      <c r="AE464" s="30"/>
      <c r="AG464" s="7" t="s">
        <v>1974</v>
      </c>
    </row>
    <row r="465" spans="1:33" s="3" customFormat="1" x14ac:dyDescent="0.4">
      <c r="A465" s="16" t="str">
        <f t="shared" si="217"/>
        <v>-</v>
      </c>
      <c r="B465" s="16" t="str">
        <f t="shared" si="218"/>
        <v>☆</v>
      </c>
      <c r="C465" s="7">
        <v>18</v>
      </c>
      <c r="D465" s="2">
        <v>43438.755312499998</v>
      </c>
      <c r="E465" s="3" t="s">
        <v>1622</v>
      </c>
      <c r="F465" s="3">
        <v>25089</v>
      </c>
      <c r="G465" s="3" t="s">
        <v>32</v>
      </c>
      <c r="H465" s="3">
        <v>2758</v>
      </c>
      <c r="I465" s="3">
        <v>510</v>
      </c>
      <c r="J465" s="3">
        <v>1</v>
      </c>
      <c r="K465" s="3">
        <v>3</v>
      </c>
      <c r="L465" s="2">
        <v>43438.755590277775</v>
      </c>
      <c r="O465" s="3" t="s">
        <v>70</v>
      </c>
      <c r="P465" s="3" t="s">
        <v>105</v>
      </c>
      <c r="Q465" s="3" t="s">
        <v>41</v>
      </c>
      <c r="R465" s="3" t="s">
        <v>42</v>
      </c>
      <c r="S465" s="2">
        <v>43438.772824074076</v>
      </c>
      <c r="U465" s="2">
        <v>43438.78025462963</v>
      </c>
      <c r="X465" s="2">
        <f t="shared" si="219"/>
        <v>43438.755312499998</v>
      </c>
      <c r="Y465" s="33">
        <f t="shared" si="220"/>
        <v>0</v>
      </c>
      <c r="Z465" s="33">
        <f t="shared" si="221"/>
        <v>0</v>
      </c>
      <c r="AA465" s="30"/>
      <c r="AB465" s="30">
        <f t="shared" si="222"/>
        <v>0</v>
      </c>
      <c r="AC465" s="30"/>
      <c r="AD465" s="30"/>
      <c r="AE465" s="30"/>
      <c r="AG465" s="7" t="s">
        <v>1373</v>
      </c>
    </row>
    <row r="466" spans="1:33" s="3" customFormat="1" x14ac:dyDescent="0.4">
      <c r="A466" s="16" t="str">
        <f t="shared" si="217"/>
        <v>★</v>
      </c>
      <c r="B466" s="16" t="str">
        <f t="shared" si="218"/>
        <v>☆</v>
      </c>
      <c r="C466" s="7">
        <v>18</v>
      </c>
      <c r="D466" s="2">
        <v>43438.757418981484</v>
      </c>
      <c r="E466" s="3" t="s">
        <v>1864</v>
      </c>
      <c r="F466" s="3">
        <v>25092</v>
      </c>
      <c r="G466" s="3" t="s">
        <v>32</v>
      </c>
      <c r="H466" s="3">
        <v>8191</v>
      </c>
      <c r="I466" s="3">
        <v>140</v>
      </c>
      <c r="J466" s="3">
        <v>2</v>
      </c>
      <c r="K466" s="3">
        <v>4</v>
      </c>
      <c r="L466" s="2">
        <v>43438.765844907408</v>
      </c>
      <c r="O466" s="3" t="s">
        <v>57</v>
      </c>
      <c r="P466" s="3" t="s">
        <v>58</v>
      </c>
      <c r="Q466" s="3" t="s">
        <v>30</v>
      </c>
      <c r="R466" s="3" t="s">
        <v>31</v>
      </c>
      <c r="S466" s="2">
        <v>43438.783194444448</v>
      </c>
      <c r="U466" s="2">
        <v>43438.791261574072</v>
      </c>
      <c r="W466" s="2">
        <v>43438.764351851853</v>
      </c>
      <c r="X466" s="2">
        <f t="shared" si="219"/>
        <v>43438.764351851853</v>
      </c>
      <c r="Y466" s="33">
        <f t="shared" si="220"/>
        <v>0</v>
      </c>
      <c r="Z466" s="33">
        <f t="shared" si="221"/>
        <v>0</v>
      </c>
      <c r="AA466" s="30"/>
      <c r="AB466" s="30">
        <f t="shared" si="222"/>
        <v>0</v>
      </c>
      <c r="AC466" s="30"/>
      <c r="AD466" s="30"/>
      <c r="AE466" s="30"/>
      <c r="AG466" s="7" t="s">
        <v>1374</v>
      </c>
    </row>
    <row r="467" spans="1:33" s="3" customFormat="1" x14ac:dyDescent="0.4">
      <c r="A467" s="16" t="str">
        <f t="shared" si="217"/>
        <v>-</v>
      </c>
      <c r="B467" s="16" t="str">
        <f t="shared" si="218"/>
        <v>☆</v>
      </c>
      <c r="C467" s="7">
        <v>18</v>
      </c>
      <c r="D467" s="2">
        <v>43438.758310185185</v>
      </c>
      <c r="E467" s="3" t="s">
        <v>1878</v>
      </c>
      <c r="F467" s="3">
        <v>25094</v>
      </c>
      <c r="G467" s="3" t="s">
        <v>65</v>
      </c>
      <c r="H467" s="3">
        <v>8250</v>
      </c>
      <c r="I467" s="3">
        <v>987</v>
      </c>
      <c r="J467" s="3">
        <v>3</v>
      </c>
      <c r="K467" s="3">
        <v>1</v>
      </c>
      <c r="L467" s="2">
        <v>43438.759259259263</v>
      </c>
      <c r="O467" s="3" t="s">
        <v>36</v>
      </c>
      <c r="P467" s="3" t="s">
        <v>37</v>
      </c>
      <c r="Q467" s="3" t="s">
        <v>43</v>
      </c>
      <c r="R467" s="3" t="s">
        <v>89</v>
      </c>
      <c r="S467" s="2">
        <v>43438.768055555556</v>
      </c>
      <c r="U467" s="2">
        <v>43438.782858796294</v>
      </c>
      <c r="X467" s="2">
        <f t="shared" si="219"/>
        <v>43438.758310185185</v>
      </c>
      <c r="Y467" s="33">
        <f t="shared" si="220"/>
        <v>0</v>
      </c>
      <c r="Z467" s="33">
        <f t="shared" si="221"/>
        <v>0</v>
      </c>
      <c r="AA467" s="30"/>
      <c r="AB467" s="30">
        <f t="shared" si="222"/>
        <v>0</v>
      </c>
      <c r="AC467" s="30">
        <f>IF(IF(B467="☆",(IF(L467&gt;S467,L467-X467,S467-X467)),M467-X467)&lt;0,0,IF(B467="☆",(IF(L467&gt;S467,L467-X467,S467-X467)),M467-X467))</f>
        <v>9.7453703710925765E-3</v>
      </c>
      <c r="AD467" s="30"/>
      <c r="AE467" s="30"/>
    </row>
    <row r="468" spans="1:33" s="3" customFormat="1" x14ac:dyDescent="0.4">
      <c r="A468" s="16" t="str">
        <f t="shared" si="217"/>
        <v>-</v>
      </c>
      <c r="B468" s="16" t="str">
        <f t="shared" si="218"/>
        <v>☆</v>
      </c>
      <c r="C468" s="7">
        <v>18</v>
      </c>
      <c r="D468" s="2">
        <v>43438.759259259263</v>
      </c>
      <c r="E468" s="3" t="s">
        <v>1879</v>
      </c>
      <c r="F468" s="3">
        <v>25095</v>
      </c>
      <c r="G468" s="3" t="s">
        <v>32</v>
      </c>
      <c r="H468" s="3">
        <v>6678</v>
      </c>
      <c r="I468" s="3">
        <v>787</v>
      </c>
      <c r="J468" s="3">
        <v>7</v>
      </c>
      <c r="K468" s="3">
        <v>1</v>
      </c>
      <c r="L468" s="2">
        <v>43438.759699074071</v>
      </c>
      <c r="O468" s="3" t="s">
        <v>30</v>
      </c>
      <c r="P468" s="3" t="s">
        <v>31</v>
      </c>
      <c r="Q468" s="3" t="s">
        <v>68</v>
      </c>
      <c r="R468" s="3" t="s">
        <v>69</v>
      </c>
      <c r="S468" s="2">
        <v>43438.787372685183</v>
      </c>
      <c r="U468" s="2">
        <v>43438.793900462966</v>
      </c>
      <c r="X468" s="2">
        <f t="shared" si="219"/>
        <v>43438.759259259263</v>
      </c>
      <c r="Y468" s="33">
        <f t="shared" si="220"/>
        <v>0</v>
      </c>
      <c r="Z468" s="33">
        <f t="shared" si="221"/>
        <v>0</v>
      </c>
      <c r="AA468" s="30"/>
      <c r="AB468" s="30">
        <f t="shared" si="222"/>
        <v>0</v>
      </c>
      <c r="AC468" s="30">
        <f>IF(IF(B468="☆",(IF(L468&gt;S468,L468-X468,S468-X468)),M468-X468)&lt;0,0,IF(B468="☆",(IF(L468&gt;S468,L468-X468,S468-X468)),M468-X468))</f>
        <v>2.8113425920309965E-2</v>
      </c>
      <c r="AD468" s="30"/>
      <c r="AE468" s="30"/>
    </row>
    <row r="469" spans="1:33" s="3" customFormat="1" x14ac:dyDescent="0.4">
      <c r="A469" s="16" t="str">
        <f t="shared" si="217"/>
        <v>★</v>
      </c>
      <c r="B469" s="16" t="str">
        <f t="shared" si="218"/>
        <v>☆</v>
      </c>
      <c r="C469" s="7">
        <v>18</v>
      </c>
      <c r="D469" s="2">
        <v>43438.760393518518</v>
      </c>
      <c r="E469" s="3" t="s">
        <v>1880</v>
      </c>
      <c r="F469" s="3">
        <v>25098</v>
      </c>
      <c r="G469" s="3" t="s">
        <v>32</v>
      </c>
      <c r="H469" s="3">
        <v>6786</v>
      </c>
      <c r="I469" s="3">
        <v>976</v>
      </c>
      <c r="J469" s="3">
        <v>7</v>
      </c>
      <c r="K469" s="3">
        <v>1</v>
      </c>
      <c r="L469" s="2">
        <v>43438.760960648149</v>
      </c>
      <c r="O469" s="3" t="s">
        <v>63</v>
      </c>
      <c r="P469" s="3" t="s">
        <v>64</v>
      </c>
      <c r="Q469" s="3" t="s">
        <v>88</v>
      </c>
      <c r="R469" s="3" t="s">
        <v>35</v>
      </c>
      <c r="S469" s="2">
        <v>43438.782986111109</v>
      </c>
      <c r="U469" s="2">
        <v>43438.791041666664</v>
      </c>
      <c r="W469" s="2">
        <v>43438.767326388886</v>
      </c>
      <c r="X469" s="2">
        <f t="shared" si="219"/>
        <v>43438.767326388886</v>
      </c>
      <c r="Y469" s="33">
        <f t="shared" si="220"/>
        <v>0</v>
      </c>
      <c r="Z469" s="33">
        <f t="shared" si="221"/>
        <v>0</v>
      </c>
      <c r="AA469" s="30"/>
      <c r="AB469" s="30">
        <f t="shared" si="222"/>
        <v>0</v>
      </c>
      <c r="AC469" s="30">
        <f>IF(IF(B469="☆",(IF(L469&gt;S469,L469-X469,S469-X469)),M469-X469)&lt;0,0,IF(B469="☆",(IF(L469&gt;S469,L469-X469,S469-X469)),M469-X469))</f>
        <v>1.5659722223063E-2</v>
      </c>
      <c r="AD469" s="30"/>
      <c r="AE469" s="30"/>
    </row>
    <row r="470" spans="1:33" s="3" customFormat="1" x14ac:dyDescent="0.4">
      <c r="A470" s="16" t="str">
        <f t="shared" si="217"/>
        <v>-</v>
      </c>
      <c r="B470" s="16" t="str">
        <f t="shared" si="218"/>
        <v>☆</v>
      </c>
      <c r="C470" s="7">
        <v>18</v>
      </c>
      <c r="D470" s="2">
        <v>43438.762349537035</v>
      </c>
      <c r="E470" s="3" t="s">
        <v>1881</v>
      </c>
      <c r="F470" s="3">
        <v>25100</v>
      </c>
      <c r="G470" s="3" t="s">
        <v>32</v>
      </c>
      <c r="H470" s="3">
        <v>2654</v>
      </c>
      <c r="I470" s="3">
        <v>936</v>
      </c>
      <c r="J470" s="3">
        <v>4</v>
      </c>
      <c r="K470" s="3">
        <v>1</v>
      </c>
      <c r="L470" s="2">
        <v>43438.762488425928</v>
      </c>
      <c r="O470" s="3" t="s">
        <v>103</v>
      </c>
      <c r="P470" s="3" t="s">
        <v>19</v>
      </c>
      <c r="Q470" s="3" t="s">
        <v>63</v>
      </c>
      <c r="R470" s="3" t="s">
        <v>64</v>
      </c>
      <c r="S470" s="2">
        <v>43438.784236111111</v>
      </c>
      <c r="U470" s="2">
        <v>43438.789976851855</v>
      </c>
      <c r="X470" s="2">
        <f t="shared" si="219"/>
        <v>43438.762349537035</v>
      </c>
      <c r="Y470" s="33">
        <f t="shared" si="220"/>
        <v>0</v>
      </c>
      <c r="Z470" s="33">
        <f t="shared" si="221"/>
        <v>0</v>
      </c>
      <c r="AA470" s="30"/>
      <c r="AB470" s="30">
        <f t="shared" si="222"/>
        <v>0</v>
      </c>
      <c r="AC470" s="30">
        <f>IF(IF(B470="☆",(IF(L470&gt;S470,L470-X470,S470-X470)),M470-X470)&lt;0,0,IF(B470="☆",(IF(L470&gt;S470,L470-X470,S470-X470)),M470-X470))</f>
        <v>2.1886574075324461E-2</v>
      </c>
      <c r="AD470" s="30"/>
      <c r="AE470" s="30"/>
    </row>
    <row r="471" spans="1:33" s="3" customFormat="1" x14ac:dyDescent="0.4">
      <c r="A471" s="16" t="str">
        <f t="shared" si="217"/>
        <v>-</v>
      </c>
      <c r="B471" s="16" t="str">
        <f t="shared" si="218"/>
        <v>☆</v>
      </c>
      <c r="C471" s="7">
        <v>18</v>
      </c>
      <c r="D471" s="2">
        <v>43438.763252314813</v>
      </c>
      <c r="E471" s="3" t="s">
        <v>1820</v>
      </c>
      <c r="F471" s="3">
        <v>25103</v>
      </c>
      <c r="G471" s="3" t="s">
        <v>18</v>
      </c>
      <c r="H471" s="3">
        <v>2321</v>
      </c>
      <c r="I471" s="3">
        <v>375</v>
      </c>
      <c r="J471" s="3">
        <v>1</v>
      </c>
      <c r="K471" s="3">
        <v>1</v>
      </c>
      <c r="L471" s="2">
        <v>43438.763553240744</v>
      </c>
      <c r="O471" s="3" t="s">
        <v>22</v>
      </c>
      <c r="P471" s="3" t="s">
        <v>23</v>
      </c>
      <c r="Q471" s="3" t="s">
        <v>33</v>
      </c>
      <c r="R471" s="3" t="s">
        <v>34</v>
      </c>
      <c r="S471" s="2">
        <v>43438.791597222225</v>
      </c>
      <c r="U471" s="2">
        <v>43438.797696759262</v>
      </c>
      <c r="X471" s="2">
        <f t="shared" si="219"/>
        <v>43438.763252314813</v>
      </c>
      <c r="Y471" s="33">
        <f t="shared" si="220"/>
        <v>0</v>
      </c>
      <c r="Z471" s="33">
        <f t="shared" si="221"/>
        <v>0</v>
      </c>
      <c r="AA471" s="30"/>
      <c r="AB471" s="30">
        <f t="shared" si="222"/>
        <v>0</v>
      </c>
      <c r="AC471" s="30"/>
      <c r="AD471" s="30"/>
      <c r="AE471" s="30"/>
      <c r="AG471" s="7" t="s">
        <v>582</v>
      </c>
    </row>
    <row r="472" spans="1:33" s="3" customFormat="1" x14ac:dyDescent="0.4">
      <c r="A472" s="16" t="str">
        <f t="shared" si="217"/>
        <v>-</v>
      </c>
      <c r="B472" s="16" t="str">
        <f t="shared" si="218"/>
        <v>☆</v>
      </c>
      <c r="C472" s="7">
        <v>18</v>
      </c>
      <c r="D472" s="2">
        <v>43438.763854166667</v>
      </c>
      <c r="E472" s="3" t="s">
        <v>1820</v>
      </c>
      <c r="F472" s="3">
        <v>25104</v>
      </c>
      <c r="G472" s="3" t="s">
        <v>18</v>
      </c>
      <c r="H472" s="3">
        <v>2321</v>
      </c>
      <c r="I472" s="3">
        <v>47</v>
      </c>
      <c r="J472" s="3">
        <v>1</v>
      </c>
      <c r="K472" s="3">
        <v>1</v>
      </c>
      <c r="L472" s="2">
        <v>43438.764108796298</v>
      </c>
      <c r="O472" s="3" t="s">
        <v>22</v>
      </c>
      <c r="P472" s="3" t="s">
        <v>23</v>
      </c>
      <c r="Q472" s="3" t="s">
        <v>103</v>
      </c>
      <c r="R472" s="3" t="s">
        <v>19</v>
      </c>
      <c r="S472" s="2">
        <v>43438.791597222225</v>
      </c>
      <c r="U472" s="2">
        <v>43438.798263888886</v>
      </c>
      <c r="X472" s="2">
        <f t="shared" si="219"/>
        <v>43438.763854166667</v>
      </c>
      <c r="Y472" s="33">
        <f t="shared" si="220"/>
        <v>0</v>
      </c>
      <c r="Z472" s="33">
        <f t="shared" si="221"/>
        <v>0</v>
      </c>
      <c r="AA472" s="30"/>
      <c r="AB472" s="30">
        <f t="shared" si="222"/>
        <v>0</v>
      </c>
      <c r="AC472" s="30">
        <f>IF(IF(B472="☆",(IF(L472&gt;S472,L472-X472,S472-X472)),M472-X472)&lt;0,0,IF(B472="☆",(IF(L472&gt;S472,L472-X472,S472-X472)),M472-X472))</f>
        <v>2.7743055557948537E-2</v>
      </c>
      <c r="AD472" s="30"/>
      <c r="AE472" s="30"/>
      <c r="AG472" s="7" t="s">
        <v>1976</v>
      </c>
    </row>
    <row r="473" spans="1:33" s="3" customFormat="1" x14ac:dyDescent="0.4">
      <c r="A473" s="16" t="str">
        <f t="shared" si="217"/>
        <v>★</v>
      </c>
      <c r="B473" s="16" t="str">
        <f t="shared" si="218"/>
        <v>☆</v>
      </c>
      <c r="C473" s="7">
        <v>18</v>
      </c>
      <c r="D473" s="2">
        <v>43438.766365740739</v>
      </c>
      <c r="E473" s="3" t="s">
        <v>1864</v>
      </c>
      <c r="F473" s="3">
        <v>25107</v>
      </c>
      <c r="G473" s="3" t="s">
        <v>32</v>
      </c>
      <c r="H473" s="3">
        <v>8191</v>
      </c>
      <c r="I473" s="3">
        <v>746</v>
      </c>
      <c r="J473" s="3">
        <v>2</v>
      </c>
      <c r="K473" s="3">
        <v>4</v>
      </c>
      <c r="L473" s="2">
        <v>43438.770601851851</v>
      </c>
      <c r="O473" s="3" t="s">
        <v>57</v>
      </c>
      <c r="P473" s="3" t="s">
        <v>58</v>
      </c>
      <c r="Q473" s="3" t="s">
        <v>30</v>
      </c>
      <c r="R473" s="3" t="s">
        <v>31</v>
      </c>
      <c r="S473" s="2">
        <v>43438.778807870367</v>
      </c>
      <c r="U473" s="2">
        <v>43438.786874999998</v>
      </c>
      <c r="W473" s="2">
        <v>43438.773298611108</v>
      </c>
      <c r="X473" s="2">
        <f t="shared" si="219"/>
        <v>43438.773298611108</v>
      </c>
      <c r="Y473" s="33">
        <f t="shared" si="220"/>
        <v>0</v>
      </c>
      <c r="Z473" s="33">
        <f t="shared" si="221"/>
        <v>0</v>
      </c>
      <c r="AA473" s="30"/>
      <c r="AB473" s="30">
        <f t="shared" si="222"/>
        <v>0</v>
      </c>
      <c r="AC473" s="30"/>
      <c r="AD473" s="30"/>
      <c r="AE473" s="30"/>
      <c r="AG473" s="7" t="s">
        <v>1978</v>
      </c>
    </row>
    <row r="474" spans="1:33" s="3" customFormat="1" x14ac:dyDescent="0.4">
      <c r="A474" s="16" t="str">
        <f t="shared" si="217"/>
        <v>-</v>
      </c>
      <c r="B474" s="16" t="str">
        <f t="shared" si="218"/>
        <v>☆</v>
      </c>
      <c r="C474" s="7">
        <v>18</v>
      </c>
      <c r="D474" s="2">
        <v>43438.768587962964</v>
      </c>
      <c r="E474" s="3" t="s">
        <v>1884</v>
      </c>
      <c r="F474" s="3">
        <v>25108</v>
      </c>
      <c r="G474" s="3" t="s">
        <v>95</v>
      </c>
      <c r="H474" s="3">
        <v>0</v>
      </c>
      <c r="I474" s="3">
        <v>559</v>
      </c>
      <c r="J474" s="3">
        <v>3</v>
      </c>
      <c r="K474" s="3">
        <v>1</v>
      </c>
      <c r="L474" s="2">
        <v>43438.768819444442</v>
      </c>
      <c r="O474" s="3" t="s">
        <v>44</v>
      </c>
      <c r="P474" s="3" t="s">
        <v>45</v>
      </c>
      <c r="Q474" s="3" t="s">
        <v>103</v>
      </c>
      <c r="R474" s="3" t="s">
        <v>19</v>
      </c>
      <c r="S474" s="2">
        <v>43438.791539351849</v>
      </c>
      <c r="U474" s="2">
        <v>43438.797685185185</v>
      </c>
      <c r="X474" s="2">
        <f t="shared" si="219"/>
        <v>43438.768587962964</v>
      </c>
      <c r="Y474" s="33">
        <f t="shared" si="220"/>
        <v>0</v>
      </c>
      <c r="Z474" s="33">
        <f t="shared" si="221"/>
        <v>0</v>
      </c>
      <c r="AA474" s="30"/>
      <c r="AB474" s="30">
        <f t="shared" si="222"/>
        <v>0</v>
      </c>
      <c r="AC474" s="30">
        <f>IF(IF(B474="☆",(IF(L474&gt;S474,L474-X474,S474-X474)),M474-X474)&lt;0,0,IF(B474="☆",(IF(L474&gt;S474,L474-X474,S474-X474)),M474-X474))</f>
        <v>2.2951388884393964E-2</v>
      </c>
      <c r="AD474" s="30"/>
      <c r="AE474" s="30"/>
    </row>
    <row r="475" spans="1:33" s="3" customFormat="1" x14ac:dyDescent="0.4">
      <c r="A475" s="16" t="str">
        <f t="shared" si="217"/>
        <v>★</v>
      </c>
      <c r="B475" s="16" t="str">
        <f t="shared" si="218"/>
        <v>☆</v>
      </c>
      <c r="C475" s="7">
        <v>18</v>
      </c>
      <c r="D475" s="2">
        <v>43438.772407407407</v>
      </c>
      <c r="E475" s="3" t="s">
        <v>1864</v>
      </c>
      <c r="F475" s="3">
        <v>25111</v>
      </c>
      <c r="G475" s="3" t="s">
        <v>65</v>
      </c>
      <c r="H475" s="3">
        <v>8191</v>
      </c>
      <c r="I475" s="3">
        <v>163</v>
      </c>
      <c r="J475" s="3">
        <v>6</v>
      </c>
      <c r="K475" s="3">
        <v>4</v>
      </c>
      <c r="L475" s="2">
        <v>43438.772800925923</v>
      </c>
      <c r="O475" s="3" t="s">
        <v>57</v>
      </c>
      <c r="P475" s="3" t="s">
        <v>58</v>
      </c>
      <c r="Q475" s="3" t="s">
        <v>30</v>
      </c>
      <c r="R475" s="3" t="s">
        <v>31</v>
      </c>
      <c r="S475" s="2">
        <v>43438.7815625</v>
      </c>
      <c r="U475" s="2">
        <v>43438.789629629631</v>
      </c>
      <c r="W475" s="2">
        <v>43438.779340277775</v>
      </c>
      <c r="X475" s="2">
        <f t="shared" si="219"/>
        <v>43438.779340277775</v>
      </c>
      <c r="Y475" s="33">
        <f t="shared" si="220"/>
        <v>0</v>
      </c>
      <c r="Z475" s="33">
        <f t="shared" si="221"/>
        <v>0</v>
      </c>
      <c r="AA475" s="30"/>
      <c r="AB475" s="30">
        <f t="shared" si="222"/>
        <v>0</v>
      </c>
      <c r="AC475" s="30"/>
      <c r="AD475" s="30"/>
      <c r="AE475" s="30"/>
      <c r="AG475" s="7" t="s">
        <v>1979</v>
      </c>
    </row>
    <row r="476" spans="1:33" s="3" customFormat="1" x14ac:dyDescent="0.4">
      <c r="A476" s="16" t="str">
        <f t="shared" si="217"/>
        <v>-</v>
      </c>
      <c r="B476" s="16" t="str">
        <f t="shared" si="218"/>
        <v>☆</v>
      </c>
      <c r="C476" s="7">
        <v>18</v>
      </c>
      <c r="D476" s="2">
        <v>43438.774722222224</v>
      </c>
      <c r="E476" s="3" t="s">
        <v>1810</v>
      </c>
      <c r="F476" s="3">
        <v>25114</v>
      </c>
      <c r="G476" s="3" t="s">
        <v>95</v>
      </c>
      <c r="H476" s="3">
        <v>0</v>
      </c>
      <c r="I476" s="3">
        <v>573</v>
      </c>
      <c r="J476" s="3">
        <v>5</v>
      </c>
      <c r="K476" s="3">
        <v>2</v>
      </c>
      <c r="L476" s="2">
        <v>43438.786793981482</v>
      </c>
      <c r="O476" s="3" t="s">
        <v>57</v>
      </c>
      <c r="P476" s="3" t="s">
        <v>58</v>
      </c>
      <c r="Q476" s="3" t="s">
        <v>30</v>
      </c>
      <c r="R476" s="3" t="s">
        <v>31</v>
      </c>
      <c r="S476" s="2">
        <v>43438.782638888886</v>
      </c>
      <c r="U476" s="2">
        <v>43438.789317129631</v>
      </c>
      <c r="X476" s="2">
        <f t="shared" si="219"/>
        <v>43438.774722222224</v>
      </c>
      <c r="Y476" s="33">
        <f t="shared" si="220"/>
        <v>0</v>
      </c>
      <c r="Z476" s="33">
        <f t="shared" si="221"/>
        <v>0</v>
      </c>
      <c r="AA476" s="30"/>
      <c r="AB476" s="30">
        <f t="shared" si="222"/>
        <v>0</v>
      </c>
      <c r="AC476" s="30">
        <f t="shared" ref="AC476:AC481" si="223">IF(IF(B476="☆",(IF(L476&gt;S476,L476-X476,S476-X476)),M476-X476)&lt;0,0,IF(B476="☆",(IF(L476&gt;S476,L476-X476,S476-X476)),M476-X476))</f>
        <v>1.2071759258105885E-2</v>
      </c>
      <c r="AD476" s="30"/>
      <c r="AE476" s="30"/>
    </row>
    <row r="477" spans="1:33" s="3" customFormat="1" x14ac:dyDescent="0.4">
      <c r="A477" s="16" t="str">
        <f t="shared" si="217"/>
        <v>★</v>
      </c>
      <c r="B477" s="16" t="str">
        <f t="shared" si="218"/>
        <v>☆</v>
      </c>
      <c r="C477" s="7">
        <v>18</v>
      </c>
      <c r="D477" s="2">
        <v>43438.782465277778</v>
      </c>
      <c r="E477" s="3" t="s">
        <v>1864</v>
      </c>
      <c r="F477" s="3">
        <v>25119</v>
      </c>
      <c r="G477" s="3" t="s">
        <v>32</v>
      </c>
      <c r="H477" s="3">
        <v>8191</v>
      </c>
      <c r="I477" s="3">
        <v>477</v>
      </c>
      <c r="J477" s="3">
        <v>8</v>
      </c>
      <c r="K477" s="3">
        <v>4</v>
      </c>
      <c r="L477" s="2">
        <v>43438.784085648149</v>
      </c>
      <c r="O477" s="3" t="s">
        <v>57</v>
      </c>
      <c r="P477" s="3" t="s">
        <v>58</v>
      </c>
      <c r="Q477" s="3" t="s">
        <v>30</v>
      </c>
      <c r="R477" s="3" t="s">
        <v>31</v>
      </c>
      <c r="S477" s="2">
        <v>43438.789398148147</v>
      </c>
      <c r="U477" s="2">
        <v>43438.797465277778</v>
      </c>
      <c r="W477" s="2">
        <v>43438.789398148147</v>
      </c>
      <c r="X477" s="2">
        <f t="shared" si="219"/>
        <v>43438.789398148147</v>
      </c>
      <c r="Y477" s="33">
        <f t="shared" si="220"/>
        <v>0</v>
      </c>
      <c r="Z477" s="33">
        <f t="shared" si="221"/>
        <v>0</v>
      </c>
      <c r="AA477" s="30"/>
      <c r="AB477" s="30">
        <f t="shared" si="222"/>
        <v>0</v>
      </c>
      <c r="AC477" s="30">
        <f t="shared" si="223"/>
        <v>0</v>
      </c>
      <c r="AD477" s="30"/>
      <c r="AE477" s="30"/>
      <c r="AG477" s="7" t="s">
        <v>1977</v>
      </c>
    </row>
    <row r="478" spans="1:33" s="3" customFormat="1" x14ac:dyDescent="0.4">
      <c r="A478" s="16" t="str">
        <f t="shared" si="217"/>
        <v>-</v>
      </c>
      <c r="B478" s="16" t="str">
        <f t="shared" si="218"/>
        <v>☆</v>
      </c>
      <c r="C478" s="7">
        <v>18</v>
      </c>
      <c r="D478" s="2">
        <v>43438.786446759259</v>
      </c>
      <c r="E478" s="3" t="s">
        <v>1601</v>
      </c>
      <c r="F478" s="3">
        <v>25125</v>
      </c>
      <c r="G478" s="3" t="s">
        <v>110</v>
      </c>
      <c r="H478" s="3">
        <v>1789</v>
      </c>
      <c r="I478" s="3">
        <v>818</v>
      </c>
      <c r="J478" s="3">
        <v>3</v>
      </c>
      <c r="K478" s="3">
        <v>1</v>
      </c>
      <c r="L478" s="2">
        <v>43438.799479166664</v>
      </c>
      <c r="O478" s="3" t="s">
        <v>46</v>
      </c>
      <c r="P478" s="3" t="s">
        <v>47</v>
      </c>
      <c r="Q478" s="3" t="s">
        <v>77</v>
      </c>
      <c r="R478" s="3" t="s">
        <v>78</v>
      </c>
      <c r="S478" s="2">
        <v>43438.796817129631</v>
      </c>
      <c r="U478" s="2">
        <v>43438.804814814815</v>
      </c>
      <c r="X478" s="2">
        <f t="shared" si="219"/>
        <v>43438.786446759259</v>
      </c>
      <c r="Y478" s="33">
        <f t="shared" si="220"/>
        <v>0</v>
      </c>
      <c r="Z478" s="33">
        <f t="shared" si="221"/>
        <v>0</v>
      </c>
      <c r="AA478" s="30"/>
      <c r="AB478" s="30">
        <f t="shared" si="222"/>
        <v>0</v>
      </c>
      <c r="AC478" s="30">
        <f t="shared" si="223"/>
        <v>1.3032407405262347E-2</v>
      </c>
      <c r="AD478" s="30"/>
      <c r="AE478" s="30"/>
    </row>
    <row r="479" spans="1:33" s="5" customFormat="1" x14ac:dyDescent="0.4">
      <c r="A479" s="17" t="str">
        <f t="shared" si="217"/>
        <v>-</v>
      </c>
      <c r="B479" s="17" t="str">
        <f t="shared" si="218"/>
        <v>☆</v>
      </c>
      <c r="C479" s="12">
        <v>18</v>
      </c>
      <c r="D479" s="4">
        <v>43438.78875</v>
      </c>
      <c r="E479" s="5" t="s">
        <v>1893</v>
      </c>
      <c r="F479" s="5">
        <v>25128</v>
      </c>
      <c r="G479" s="5" t="s">
        <v>95</v>
      </c>
      <c r="H479" s="5">
        <v>0</v>
      </c>
      <c r="I479" s="5">
        <v>97</v>
      </c>
      <c r="J479" s="5">
        <v>4</v>
      </c>
      <c r="K479" s="5">
        <v>1</v>
      </c>
      <c r="L479" s="4">
        <v>43438.7890625</v>
      </c>
      <c r="O479" s="5" t="s">
        <v>44</v>
      </c>
      <c r="P479" s="5" t="s">
        <v>45</v>
      </c>
      <c r="Q479" s="5" t="s">
        <v>70</v>
      </c>
      <c r="R479" s="5" t="s">
        <v>105</v>
      </c>
      <c r="S479" s="4">
        <v>43438.797523148147</v>
      </c>
      <c r="U479" s="4">
        <v>43438.802534722221</v>
      </c>
      <c r="X479" s="4">
        <f t="shared" si="219"/>
        <v>43438.78875</v>
      </c>
      <c r="Y479" s="34">
        <f t="shared" si="220"/>
        <v>0</v>
      </c>
      <c r="Z479" s="34">
        <f t="shared" si="221"/>
        <v>0</v>
      </c>
      <c r="AA479" s="31"/>
      <c r="AB479" s="31">
        <f t="shared" si="222"/>
        <v>0</v>
      </c>
      <c r="AC479" s="31">
        <f t="shared" si="223"/>
        <v>8.7731481471564621E-3</v>
      </c>
      <c r="AD479" s="31"/>
      <c r="AE479" s="31"/>
    </row>
    <row r="480" spans="1:33" s="21" customFormat="1" x14ac:dyDescent="0.4">
      <c r="A480" s="20" t="str">
        <f t="shared" si="217"/>
        <v>★</v>
      </c>
      <c r="B480" s="20" t="str">
        <f t="shared" si="218"/>
        <v>-</v>
      </c>
      <c r="C480" s="23">
        <v>19</v>
      </c>
      <c r="D480" s="22">
        <v>43438.786412037036</v>
      </c>
      <c r="E480" s="21" t="s">
        <v>1786</v>
      </c>
      <c r="F480" s="21">
        <v>25124</v>
      </c>
      <c r="G480" s="21" t="s">
        <v>32</v>
      </c>
      <c r="H480" s="21">
        <v>7171</v>
      </c>
      <c r="I480" s="21">
        <v>351</v>
      </c>
      <c r="J480" s="21">
        <v>15</v>
      </c>
      <c r="K480" s="21">
        <v>1</v>
      </c>
      <c r="M480" s="22">
        <v>43438.791307870371</v>
      </c>
      <c r="N480" s="22">
        <v>43438.797083333331</v>
      </c>
      <c r="O480" s="21" t="s">
        <v>68</v>
      </c>
      <c r="P480" s="21" t="s">
        <v>69</v>
      </c>
      <c r="Q480" s="21" t="s">
        <v>26</v>
      </c>
      <c r="R480" s="21" t="s">
        <v>27</v>
      </c>
      <c r="S480" s="22">
        <v>43438.793344907404</v>
      </c>
      <c r="T480" s="22">
        <v>43438.793344907404</v>
      </c>
      <c r="U480" s="22">
        <v>43438.799016203702</v>
      </c>
      <c r="V480" s="22">
        <v>43438.799016203702</v>
      </c>
      <c r="W480" s="22">
        <v>43438.793344907404</v>
      </c>
      <c r="X480" s="22">
        <f t="shared" si="219"/>
        <v>43438.793344907404</v>
      </c>
      <c r="Y480" s="35">
        <f t="shared" si="220"/>
        <v>5.7754629597184248E-3</v>
      </c>
      <c r="Z480" s="35">
        <f t="shared" si="221"/>
        <v>5.7754629597184248E-3</v>
      </c>
      <c r="AA480" s="32">
        <f>SUM(Z480:Z538)</f>
        <v>0.38258101851533866</v>
      </c>
      <c r="AB480" s="32">
        <f t="shared" si="222"/>
        <v>0</v>
      </c>
      <c r="AC480" s="32">
        <f t="shared" si="223"/>
        <v>0</v>
      </c>
      <c r="AD480" s="32">
        <f>AVERAGE(AC480:AC538)</f>
        <v>3.2589846202843208E-3</v>
      </c>
      <c r="AE480" s="32">
        <f>MEDIAN(AC480:AC538)</f>
        <v>2.7314814797136933E-3</v>
      </c>
    </row>
    <row r="481" spans="1:31" s="3" customFormat="1" x14ac:dyDescent="0.4">
      <c r="A481" s="16" t="str">
        <f t="shared" si="217"/>
        <v>★</v>
      </c>
      <c r="B481" s="16" t="str">
        <f t="shared" si="218"/>
        <v>-</v>
      </c>
      <c r="C481" s="7">
        <v>19</v>
      </c>
      <c r="D481" s="2">
        <v>43438.786539351851</v>
      </c>
      <c r="E481" s="3" t="s">
        <v>1591</v>
      </c>
      <c r="F481" s="3">
        <v>25126</v>
      </c>
      <c r="G481" s="3" t="s">
        <v>110</v>
      </c>
      <c r="H481" s="3">
        <v>5357</v>
      </c>
      <c r="I481" s="3">
        <v>285</v>
      </c>
      <c r="J481" s="3">
        <v>8</v>
      </c>
      <c r="K481" s="3">
        <v>1</v>
      </c>
      <c r="M481" s="2">
        <v>43438.793530092589</v>
      </c>
      <c r="N481" s="2">
        <v>43438.799305555556</v>
      </c>
      <c r="O481" s="3" t="s">
        <v>36</v>
      </c>
      <c r="P481" s="3" t="s">
        <v>37</v>
      </c>
      <c r="Q481" s="3" t="s">
        <v>43</v>
      </c>
      <c r="R481" s="3" t="s">
        <v>89</v>
      </c>
      <c r="S481" s="2">
        <v>43438.79347222222</v>
      </c>
      <c r="T481" s="2">
        <v>43438.79347222222</v>
      </c>
      <c r="U481" s="2">
        <v>43438.801608796297</v>
      </c>
      <c r="V481" s="2">
        <v>43438.801608796297</v>
      </c>
      <c r="W481" s="2">
        <v>43438.79347222222</v>
      </c>
      <c r="X481" s="2">
        <f t="shared" si="219"/>
        <v>43438.79347222222</v>
      </c>
      <c r="Y481" s="33">
        <f t="shared" si="220"/>
        <v>5.7754629669943824E-3</v>
      </c>
      <c r="Z481" s="33">
        <f t="shared" si="221"/>
        <v>5.7754629669943824E-3</v>
      </c>
      <c r="AA481" s="30"/>
      <c r="AB481" s="30">
        <f t="shared" si="222"/>
        <v>5.7870369346346706E-5</v>
      </c>
      <c r="AC481" s="30">
        <f t="shared" si="223"/>
        <v>5.7870369346346706E-5</v>
      </c>
      <c r="AD481" s="30"/>
      <c r="AE481" s="30"/>
    </row>
    <row r="482" spans="1:31" s="3" customFormat="1" x14ac:dyDescent="0.4">
      <c r="A482" s="16" t="str">
        <f t="shared" si="215"/>
        <v>★</v>
      </c>
      <c r="B482" s="16" t="str">
        <f t="shared" si="216"/>
        <v>-</v>
      </c>
      <c r="C482" s="7">
        <v>19</v>
      </c>
      <c r="D482" s="2">
        <v>43438.792337962965</v>
      </c>
      <c r="E482" s="3" t="s">
        <v>1864</v>
      </c>
      <c r="F482" s="3">
        <v>25131</v>
      </c>
      <c r="G482" s="3" t="s">
        <v>32</v>
      </c>
      <c r="H482" s="3">
        <v>8191</v>
      </c>
      <c r="I482" s="3">
        <v>949</v>
      </c>
      <c r="J482" s="3">
        <v>6</v>
      </c>
      <c r="K482" s="3">
        <v>4</v>
      </c>
      <c r="M482" s="2">
        <v>43438.79954861111</v>
      </c>
      <c r="N482" s="2">
        <v>43438.806898148148</v>
      </c>
      <c r="O482" s="3" t="s">
        <v>57</v>
      </c>
      <c r="P482" s="3" t="s">
        <v>58</v>
      </c>
      <c r="Q482" s="3" t="s">
        <v>30</v>
      </c>
      <c r="R482" s="3" t="s">
        <v>31</v>
      </c>
      <c r="S482" s="2">
        <v>43438.799270833333</v>
      </c>
      <c r="T482" s="2">
        <v>43438.799270833333</v>
      </c>
      <c r="U482" s="2">
        <v>43438.807337962964</v>
      </c>
      <c r="V482" s="2">
        <v>43438.807337962964</v>
      </c>
      <c r="W482" s="2">
        <v>43438.799270833333</v>
      </c>
      <c r="X482" s="2">
        <f t="shared" si="212"/>
        <v>43438.799270833333</v>
      </c>
      <c r="Y482" s="33">
        <f t="shared" si="213"/>
        <v>7.3495370379532687E-3</v>
      </c>
      <c r="Z482" s="33">
        <f t="shared" si="214"/>
        <v>2.9398148151813075E-2</v>
      </c>
      <c r="AA482" s="30"/>
      <c r="AB482" s="30">
        <f t="shared" si="210"/>
        <v>2.7777777722803876E-4</v>
      </c>
      <c r="AC482" s="30">
        <f t="shared" si="211"/>
        <v>2.7777777722803876E-4</v>
      </c>
      <c r="AD482" s="30"/>
      <c r="AE482" s="30"/>
    </row>
    <row r="483" spans="1:31" s="3" customFormat="1" x14ac:dyDescent="0.4">
      <c r="A483" s="16" t="str">
        <f t="shared" si="215"/>
        <v>-</v>
      </c>
      <c r="B483" s="16" t="str">
        <f t="shared" si="216"/>
        <v>-</v>
      </c>
      <c r="C483" s="7">
        <v>19</v>
      </c>
      <c r="D483" s="2">
        <v>43438.792453703703</v>
      </c>
      <c r="E483" s="3" t="s">
        <v>1492</v>
      </c>
      <c r="F483" s="3">
        <v>25132</v>
      </c>
      <c r="G483" s="3" t="s">
        <v>32</v>
      </c>
      <c r="H483" s="3">
        <v>3217</v>
      </c>
      <c r="I483" s="3">
        <v>741</v>
      </c>
      <c r="J483" s="3">
        <v>9</v>
      </c>
      <c r="K483" s="3">
        <v>1</v>
      </c>
      <c r="M483" s="2">
        <v>43438.793391203704</v>
      </c>
      <c r="N483" s="2">
        <v>43438.798194444447</v>
      </c>
      <c r="O483" s="3" t="s">
        <v>75</v>
      </c>
      <c r="P483" s="3" t="s">
        <v>76</v>
      </c>
      <c r="Q483" s="3" t="s">
        <v>33</v>
      </c>
      <c r="R483" s="3" t="s">
        <v>34</v>
      </c>
      <c r="S483" s="2">
        <v>43438.795138888891</v>
      </c>
      <c r="T483" s="2">
        <v>43438.795138888891</v>
      </c>
      <c r="U483" s="2">
        <v>43438.803877314815</v>
      </c>
      <c r="V483" s="2">
        <v>43438.803877314815</v>
      </c>
      <c r="X483" s="2">
        <f t="shared" si="212"/>
        <v>43438.792453703703</v>
      </c>
      <c r="Y483" s="33">
        <f t="shared" si="213"/>
        <v>4.803240743058268E-3</v>
      </c>
      <c r="Z483" s="33">
        <f t="shared" si="214"/>
        <v>4.803240743058268E-3</v>
      </c>
      <c r="AA483" s="30"/>
      <c r="AB483" s="30">
        <f t="shared" si="210"/>
        <v>0</v>
      </c>
      <c r="AC483" s="30">
        <f t="shared" si="211"/>
        <v>9.3750000087311491E-4</v>
      </c>
      <c r="AD483" s="30"/>
      <c r="AE483" s="30"/>
    </row>
    <row r="484" spans="1:31" s="3" customFormat="1" x14ac:dyDescent="0.4">
      <c r="A484" s="16" t="str">
        <f t="shared" si="215"/>
        <v>-</v>
      </c>
      <c r="B484" s="16" t="str">
        <f t="shared" si="216"/>
        <v>-</v>
      </c>
      <c r="C484" s="7">
        <v>19</v>
      </c>
      <c r="D484" s="2">
        <v>43438.793171296296</v>
      </c>
      <c r="E484" s="3" t="s">
        <v>1771</v>
      </c>
      <c r="F484" s="3">
        <v>25133</v>
      </c>
      <c r="G484" s="3" t="s">
        <v>18</v>
      </c>
      <c r="H484" s="3">
        <v>2424</v>
      </c>
      <c r="I484" s="3">
        <v>820</v>
      </c>
      <c r="J484" s="3">
        <v>10</v>
      </c>
      <c r="K484" s="3">
        <v>1</v>
      </c>
      <c r="M484" s="2">
        <v>43438.79755787037</v>
      </c>
      <c r="N484" s="2">
        <v>43438.801805555559</v>
      </c>
      <c r="O484" s="3" t="s">
        <v>55</v>
      </c>
      <c r="P484" s="3" t="s">
        <v>56</v>
      </c>
      <c r="Q484" s="3" t="s">
        <v>30</v>
      </c>
      <c r="R484" s="3" t="s">
        <v>31</v>
      </c>
      <c r="S484" s="2">
        <v>43438.797835648147</v>
      </c>
      <c r="T484" s="2">
        <v>43438.797835648147</v>
      </c>
      <c r="U484" s="2">
        <v>43438.804456018515</v>
      </c>
      <c r="V484" s="2">
        <v>43438.804456018515</v>
      </c>
      <c r="X484" s="2">
        <f t="shared" si="212"/>
        <v>43438.793171296296</v>
      </c>
      <c r="Y484" s="33">
        <f t="shared" si="213"/>
        <v>4.2476851886021905E-3</v>
      </c>
      <c r="Z484" s="33">
        <f t="shared" si="214"/>
        <v>4.2476851886021905E-3</v>
      </c>
      <c r="AA484" s="30"/>
      <c r="AB484" s="30">
        <f t="shared" si="210"/>
        <v>0</v>
      </c>
      <c r="AC484" s="30">
        <f t="shared" si="211"/>
        <v>4.386574073578231E-3</v>
      </c>
      <c r="AD484" s="30"/>
      <c r="AE484" s="30"/>
    </row>
    <row r="485" spans="1:31" s="3" customFormat="1" x14ac:dyDescent="0.4">
      <c r="A485" s="16" t="str">
        <f t="shared" si="215"/>
        <v>-</v>
      </c>
      <c r="B485" s="16" t="str">
        <f t="shared" si="216"/>
        <v>-</v>
      </c>
      <c r="C485" s="7">
        <v>19</v>
      </c>
      <c r="D485" s="2">
        <v>43438.793495370373</v>
      </c>
      <c r="E485" s="3" t="s">
        <v>1766</v>
      </c>
      <c r="F485" s="3">
        <v>25134</v>
      </c>
      <c r="G485" s="3" t="s">
        <v>18</v>
      </c>
      <c r="H485" s="3">
        <v>1328</v>
      </c>
      <c r="I485" s="3">
        <v>698</v>
      </c>
      <c r="J485" s="3">
        <v>2</v>
      </c>
      <c r="K485" s="3">
        <v>1</v>
      </c>
      <c r="M485" s="2">
        <v>43438.798726851855</v>
      </c>
      <c r="N485" s="2">
        <v>43438.80364583333</v>
      </c>
      <c r="O485" s="3" t="s">
        <v>26</v>
      </c>
      <c r="P485" s="3" t="s">
        <v>27</v>
      </c>
      <c r="Q485" s="3" t="s">
        <v>46</v>
      </c>
      <c r="R485" s="3" t="s">
        <v>47</v>
      </c>
      <c r="S485" s="2">
        <v>43438.798854166664</v>
      </c>
      <c r="T485" s="2">
        <v>43438.798854166664</v>
      </c>
      <c r="U485" s="2">
        <v>43438.806458333333</v>
      </c>
      <c r="V485" s="2">
        <v>43438.806458333333</v>
      </c>
      <c r="X485" s="2">
        <f t="shared" si="212"/>
        <v>43438.793495370373</v>
      </c>
      <c r="Y485" s="33">
        <f t="shared" si="213"/>
        <v>4.9189814744750038E-3</v>
      </c>
      <c r="Z485" s="33">
        <f t="shared" si="214"/>
        <v>4.9189814744750038E-3</v>
      </c>
      <c r="AA485" s="30"/>
      <c r="AB485" s="30">
        <f t="shared" si="210"/>
        <v>0</v>
      </c>
      <c r="AC485" s="30">
        <f t="shared" si="211"/>
        <v>5.2314814820419997E-3</v>
      </c>
      <c r="AD485" s="30"/>
      <c r="AE485" s="30"/>
    </row>
    <row r="486" spans="1:31" s="3" customFormat="1" x14ac:dyDescent="0.4">
      <c r="A486" s="16" t="str">
        <f t="shared" si="215"/>
        <v>★</v>
      </c>
      <c r="B486" s="16" t="str">
        <f t="shared" si="216"/>
        <v>-</v>
      </c>
      <c r="C486" s="7">
        <v>19</v>
      </c>
      <c r="D486" s="2">
        <v>43438.793541666666</v>
      </c>
      <c r="E486" s="3" t="s">
        <v>1894</v>
      </c>
      <c r="F486" s="3">
        <v>25135</v>
      </c>
      <c r="G486" s="3" t="s">
        <v>32</v>
      </c>
      <c r="H486" s="3">
        <v>8323</v>
      </c>
      <c r="I486" s="3">
        <v>729</v>
      </c>
      <c r="J486" s="3">
        <v>4</v>
      </c>
      <c r="K486" s="3">
        <v>1</v>
      </c>
      <c r="M486" s="2">
        <v>43438.797696759262</v>
      </c>
      <c r="N486" s="2">
        <v>43438.8044212963</v>
      </c>
      <c r="O486" s="3" t="s">
        <v>30</v>
      </c>
      <c r="P486" s="3" t="s">
        <v>31</v>
      </c>
      <c r="Q486" s="3" t="s">
        <v>33</v>
      </c>
      <c r="R486" s="3" t="s">
        <v>34</v>
      </c>
      <c r="S486" s="2">
        <v>43438.800474537034</v>
      </c>
      <c r="T486" s="2">
        <v>43438.800474537034</v>
      </c>
      <c r="U486" s="2">
        <v>43438.809525462966</v>
      </c>
      <c r="V486" s="2">
        <v>43438.809872685182</v>
      </c>
      <c r="W486" s="2">
        <v>43438.800474537034</v>
      </c>
      <c r="X486" s="2">
        <f t="shared" si="212"/>
        <v>43438.800474537034</v>
      </c>
      <c r="Y486" s="33">
        <f t="shared" si="213"/>
        <v>6.7245370373711921E-3</v>
      </c>
      <c r="Z486" s="33">
        <f t="shared" si="214"/>
        <v>6.7245370373711921E-3</v>
      </c>
      <c r="AA486" s="30"/>
      <c r="AB486" s="30">
        <f t="shared" si="210"/>
        <v>0</v>
      </c>
      <c r="AC486" s="30">
        <f t="shared" si="211"/>
        <v>0</v>
      </c>
      <c r="AD486" s="30"/>
      <c r="AE486" s="30"/>
    </row>
    <row r="487" spans="1:31" s="3" customFormat="1" x14ac:dyDescent="0.4">
      <c r="A487" s="16" t="str">
        <f t="shared" si="215"/>
        <v>-</v>
      </c>
      <c r="B487" s="16" t="str">
        <f t="shared" si="216"/>
        <v>-</v>
      </c>
      <c r="C487" s="7">
        <v>19</v>
      </c>
      <c r="D487" s="2">
        <v>43438.793900462966</v>
      </c>
      <c r="E487" s="3" t="s">
        <v>1559</v>
      </c>
      <c r="F487" s="3">
        <v>25136</v>
      </c>
      <c r="G487" s="3" t="s">
        <v>32</v>
      </c>
      <c r="H487" s="3">
        <v>1340</v>
      </c>
      <c r="I487" s="3">
        <v>765</v>
      </c>
      <c r="J487" s="3">
        <v>1</v>
      </c>
      <c r="K487" s="3">
        <v>1</v>
      </c>
      <c r="M487" s="2">
        <v>43438.796539351853</v>
      </c>
      <c r="N487" s="2">
        <v>43438.801041666666</v>
      </c>
      <c r="O487" s="3" t="s">
        <v>36</v>
      </c>
      <c r="P487" s="3" t="s">
        <v>37</v>
      </c>
      <c r="Q487" s="3" t="s">
        <v>61</v>
      </c>
      <c r="R487" s="3" t="s">
        <v>62</v>
      </c>
      <c r="S487" s="2">
        <v>43438.798738425925</v>
      </c>
      <c r="T487" s="2">
        <v>43438.799537037034</v>
      </c>
      <c r="U487" s="2">
        <v>43438.803796296299</v>
      </c>
      <c r="V487" s="2">
        <v>43438.804594907408</v>
      </c>
      <c r="X487" s="2">
        <f t="shared" si="212"/>
        <v>43438.793900462966</v>
      </c>
      <c r="Y487" s="33">
        <f t="shared" si="213"/>
        <v>4.5023148122709244E-3</v>
      </c>
      <c r="Z487" s="33">
        <f t="shared" si="214"/>
        <v>4.5023148122709244E-3</v>
      </c>
      <c r="AA487" s="30"/>
      <c r="AB487" s="30">
        <f t="shared" si="210"/>
        <v>0</v>
      </c>
      <c r="AC487" s="30">
        <f t="shared" si="211"/>
        <v>2.638888887304347E-3</v>
      </c>
      <c r="AD487" s="30"/>
      <c r="AE487" s="30"/>
    </row>
    <row r="488" spans="1:31" s="3" customFormat="1" x14ac:dyDescent="0.4">
      <c r="A488" s="16" t="str">
        <f t="shared" si="215"/>
        <v>-</v>
      </c>
      <c r="B488" s="16" t="str">
        <f t="shared" si="216"/>
        <v>-</v>
      </c>
      <c r="C488" s="7">
        <v>19</v>
      </c>
      <c r="D488" s="2">
        <v>43438.794189814813</v>
      </c>
      <c r="E488" s="3" t="s">
        <v>1895</v>
      </c>
      <c r="F488" s="3">
        <v>25137</v>
      </c>
      <c r="G488" s="3" t="s">
        <v>95</v>
      </c>
      <c r="H488" s="3">
        <v>0</v>
      </c>
      <c r="I488" s="3">
        <v>138</v>
      </c>
      <c r="J488" s="3">
        <v>7</v>
      </c>
      <c r="K488" s="3">
        <v>1</v>
      </c>
      <c r="M488" s="2">
        <v>43438.801296296297</v>
      </c>
      <c r="N488" s="2">
        <v>43438.805081018516</v>
      </c>
      <c r="O488" s="3" t="s">
        <v>44</v>
      </c>
      <c r="P488" s="3" t="s">
        <v>45</v>
      </c>
      <c r="Q488" s="3" t="s">
        <v>103</v>
      </c>
      <c r="R488" s="3" t="s">
        <v>19</v>
      </c>
      <c r="S488" s="2">
        <v>43438.800682870373</v>
      </c>
      <c r="T488" s="2">
        <v>43438.800682870373</v>
      </c>
      <c r="U488" s="2">
        <v>43438.806828703702</v>
      </c>
      <c r="V488" s="2">
        <v>43438.806828703702</v>
      </c>
      <c r="X488" s="2">
        <f t="shared" si="212"/>
        <v>43438.794189814813</v>
      </c>
      <c r="Y488" s="33">
        <f t="shared" si="213"/>
        <v>3.7847222192795016E-3</v>
      </c>
      <c r="Z488" s="33">
        <f t="shared" si="214"/>
        <v>3.7847222192795016E-3</v>
      </c>
      <c r="AA488" s="30"/>
      <c r="AB488" s="30">
        <f t="shared" si="210"/>
        <v>6.1342592380242422E-4</v>
      </c>
      <c r="AC488" s="30">
        <f t="shared" si="211"/>
        <v>7.1064814837882295E-3</v>
      </c>
      <c r="AD488" s="30"/>
      <c r="AE488" s="30"/>
    </row>
    <row r="489" spans="1:31" s="3" customFormat="1" x14ac:dyDescent="0.4">
      <c r="A489" s="16" t="str">
        <f t="shared" si="215"/>
        <v>-</v>
      </c>
      <c r="B489" s="16" t="str">
        <f t="shared" si="216"/>
        <v>-</v>
      </c>
      <c r="C489" s="7">
        <v>19</v>
      </c>
      <c r="D489" s="2">
        <v>43438.79420138889</v>
      </c>
      <c r="E489" s="3" t="s">
        <v>1610</v>
      </c>
      <c r="F489" s="3">
        <v>25138</v>
      </c>
      <c r="G489" s="3" t="s">
        <v>18</v>
      </c>
      <c r="H489" s="3">
        <v>1291</v>
      </c>
      <c r="I489" s="3">
        <v>917</v>
      </c>
      <c r="J489" s="3">
        <v>4</v>
      </c>
      <c r="K489" s="3">
        <v>1</v>
      </c>
      <c r="M489" s="2">
        <v>43438.796967592592</v>
      </c>
      <c r="N489" s="2">
        <v>43438.804305555554</v>
      </c>
      <c r="O489" s="3" t="s">
        <v>20</v>
      </c>
      <c r="P489" s="3" t="s">
        <v>21</v>
      </c>
      <c r="Q489" s="3" t="s">
        <v>33</v>
      </c>
      <c r="R489" s="3" t="s">
        <v>34</v>
      </c>
      <c r="S489" s="2">
        <v>43438.798391203702</v>
      </c>
      <c r="T489" s="2">
        <v>43438.798391203702</v>
      </c>
      <c r="U489" s="2">
        <v>43438.809525462966</v>
      </c>
      <c r="V489" s="2">
        <v>43438.809525462966</v>
      </c>
      <c r="X489" s="2">
        <f t="shared" si="212"/>
        <v>43438.79420138889</v>
      </c>
      <c r="Y489" s="33">
        <f t="shared" si="213"/>
        <v>7.3379629611736163E-3</v>
      </c>
      <c r="Z489" s="33">
        <f t="shared" si="214"/>
        <v>7.3379629611736163E-3</v>
      </c>
      <c r="AA489" s="30"/>
      <c r="AB489" s="30">
        <f t="shared" si="210"/>
        <v>0</v>
      </c>
      <c r="AC489" s="30">
        <f t="shared" si="211"/>
        <v>2.7662037027766928E-3</v>
      </c>
      <c r="AD489" s="30"/>
      <c r="AE489" s="30"/>
    </row>
    <row r="490" spans="1:31" s="3" customFormat="1" x14ac:dyDescent="0.4">
      <c r="A490" s="16" t="str">
        <f t="shared" si="215"/>
        <v>-</v>
      </c>
      <c r="B490" s="16" t="str">
        <f t="shared" si="216"/>
        <v>-</v>
      </c>
      <c r="C490" s="7">
        <v>19</v>
      </c>
      <c r="D490" s="2">
        <v>43438.794259259259</v>
      </c>
      <c r="E490" s="3" t="s">
        <v>1876</v>
      </c>
      <c r="F490" s="3">
        <v>25139</v>
      </c>
      <c r="G490" s="3" t="s">
        <v>32</v>
      </c>
      <c r="H490" s="3">
        <v>1155</v>
      </c>
      <c r="I490" s="3">
        <v>278</v>
      </c>
      <c r="J490" s="3">
        <v>15</v>
      </c>
      <c r="K490" s="3">
        <v>1</v>
      </c>
      <c r="M490" s="2">
        <v>43438.797303240739</v>
      </c>
      <c r="N490" s="2">
        <v>43438.80159722222</v>
      </c>
      <c r="O490" s="3" t="s">
        <v>26</v>
      </c>
      <c r="P490" s="3" t="s">
        <v>27</v>
      </c>
      <c r="Q490" s="3" t="s">
        <v>63</v>
      </c>
      <c r="R490" s="3" t="s">
        <v>64</v>
      </c>
      <c r="S490" s="2">
        <v>43438.796585648146</v>
      </c>
      <c r="T490" s="2">
        <v>43438.796585648146</v>
      </c>
      <c r="U490" s="2">
        <v>43438.804513888892</v>
      </c>
      <c r="V490" s="2">
        <v>43438.804513888892</v>
      </c>
      <c r="X490" s="2">
        <f t="shared" si="212"/>
        <v>43438.794259259259</v>
      </c>
      <c r="Y490" s="33">
        <f t="shared" si="213"/>
        <v>4.2939814811688848E-3</v>
      </c>
      <c r="Z490" s="33">
        <f t="shared" si="214"/>
        <v>4.2939814811688848E-3</v>
      </c>
      <c r="AA490" s="30"/>
      <c r="AB490" s="30">
        <f t="shared" si="210"/>
        <v>7.1759259299142286E-4</v>
      </c>
      <c r="AC490" s="30">
        <f t="shared" si="211"/>
        <v>3.0439814800047316E-3</v>
      </c>
      <c r="AD490" s="30"/>
      <c r="AE490" s="30"/>
    </row>
    <row r="491" spans="1:31" s="3" customFormat="1" x14ac:dyDescent="0.4">
      <c r="A491" s="16" t="str">
        <f t="shared" si="215"/>
        <v>-</v>
      </c>
      <c r="B491" s="16" t="str">
        <f t="shared" si="216"/>
        <v>-</v>
      </c>
      <c r="C491" s="7">
        <v>19</v>
      </c>
      <c r="D491" s="2">
        <v>43438.794490740744</v>
      </c>
      <c r="E491" s="3" t="s">
        <v>1896</v>
      </c>
      <c r="F491" s="3">
        <v>25140</v>
      </c>
      <c r="G491" s="3" t="s">
        <v>32</v>
      </c>
      <c r="H491" s="3">
        <v>6028</v>
      </c>
      <c r="I491" s="3">
        <v>382</v>
      </c>
      <c r="J491" s="3">
        <v>1</v>
      </c>
      <c r="K491" s="3">
        <v>1</v>
      </c>
      <c r="M491" s="2">
        <v>43438.801238425927</v>
      </c>
      <c r="N491" s="2">
        <v>43438.804907407408</v>
      </c>
      <c r="O491" s="3" t="s">
        <v>61</v>
      </c>
      <c r="P491" s="3" t="s">
        <v>62</v>
      </c>
      <c r="Q491" s="3" t="s">
        <v>33</v>
      </c>
      <c r="R491" s="3" t="s">
        <v>34</v>
      </c>
      <c r="S491" s="2">
        <v>43438.804594907408</v>
      </c>
      <c r="T491" s="2">
        <v>43438.804594907408</v>
      </c>
      <c r="U491" s="2">
        <v>43438.809189814812</v>
      </c>
      <c r="V491" s="2">
        <v>43438.809189814812</v>
      </c>
      <c r="X491" s="2">
        <f t="shared" si="212"/>
        <v>43438.794490740744</v>
      </c>
      <c r="Y491" s="33">
        <f t="shared" si="213"/>
        <v>3.6689814805868082E-3</v>
      </c>
      <c r="Z491" s="33">
        <f t="shared" si="214"/>
        <v>3.6689814805868082E-3</v>
      </c>
      <c r="AA491" s="30"/>
      <c r="AB491" s="30">
        <f t="shared" si="210"/>
        <v>0</v>
      </c>
      <c r="AC491" s="30">
        <f t="shared" si="211"/>
        <v>6.7476851836545393E-3</v>
      </c>
      <c r="AD491" s="30"/>
      <c r="AE491" s="30"/>
    </row>
    <row r="492" spans="1:31" s="3" customFormat="1" x14ac:dyDescent="0.4">
      <c r="A492" s="16" t="str">
        <f t="shared" si="215"/>
        <v>-</v>
      </c>
      <c r="B492" s="16" t="str">
        <f t="shared" si="216"/>
        <v>-</v>
      </c>
      <c r="C492" s="7">
        <v>19</v>
      </c>
      <c r="D492" s="2">
        <v>43438.795567129629</v>
      </c>
      <c r="E492" s="3" t="s">
        <v>1849</v>
      </c>
      <c r="F492" s="3">
        <v>25141</v>
      </c>
      <c r="G492" s="3" t="s">
        <v>97</v>
      </c>
      <c r="H492" s="3">
        <v>1212</v>
      </c>
      <c r="I492" s="3">
        <v>360</v>
      </c>
      <c r="J492" s="3">
        <v>10</v>
      </c>
      <c r="K492" s="3">
        <v>4</v>
      </c>
      <c r="M492" s="2">
        <v>43438.802291666667</v>
      </c>
      <c r="N492" s="2">
        <v>43438.816886574074</v>
      </c>
      <c r="O492" s="3" t="s">
        <v>30</v>
      </c>
      <c r="P492" s="3" t="s">
        <v>31</v>
      </c>
      <c r="Q492" s="3" t="s">
        <v>103</v>
      </c>
      <c r="R492" s="3" t="s">
        <v>19</v>
      </c>
      <c r="S492" s="2">
        <v>43438.804456018515</v>
      </c>
      <c r="T492" s="2">
        <v>43438.804456018515</v>
      </c>
      <c r="U492" s="2">
        <v>43438.813402777778</v>
      </c>
      <c r="V492" s="2">
        <v>43438.813402777778</v>
      </c>
      <c r="X492" s="2">
        <f t="shared" si="212"/>
        <v>43438.795567129629</v>
      </c>
      <c r="Y492" s="33">
        <f t="shared" si="213"/>
        <v>1.4594907406717539E-2</v>
      </c>
      <c r="Z492" s="33">
        <f t="shared" si="214"/>
        <v>5.8379629626870155E-2</v>
      </c>
      <c r="AA492" s="30"/>
      <c r="AB492" s="30">
        <f t="shared" si="210"/>
        <v>0</v>
      </c>
      <c r="AC492" s="30">
        <f t="shared" si="211"/>
        <v>6.7245370373711921E-3</v>
      </c>
      <c r="AD492" s="30"/>
      <c r="AE492" s="30"/>
    </row>
    <row r="493" spans="1:31" s="3" customFormat="1" x14ac:dyDescent="0.4">
      <c r="A493" s="16" t="str">
        <f t="shared" si="215"/>
        <v>-</v>
      </c>
      <c r="B493" s="16" t="str">
        <f t="shared" si="216"/>
        <v>-</v>
      </c>
      <c r="C493" s="7">
        <v>19</v>
      </c>
      <c r="D493" s="2">
        <v>43438.797326388885</v>
      </c>
      <c r="E493" s="3" t="s">
        <v>1897</v>
      </c>
      <c r="F493" s="3">
        <v>25142</v>
      </c>
      <c r="G493" s="3" t="s">
        <v>95</v>
      </c>
      <c r="H493" s="3">
        <v>0</v>
      </c>
      <c r="I493" s="3">
        <v>469</v>
      </c>
      <c r="J493" s="3">
        <v>9</v>
      </c>
      <c r="K493" s="3">
        <v>2</v>
      </c>
      <c r="M493" s="2">
        <v>43438.802106481482</v>
      </c>
      <c r="N493" s="2">
        <v>43438.803564814814</v>
      </c>
      <c r="O493" s="3" t="s">
        <v>57</v>
      </c>
      <c r="P493" s="3" t="s">
        <v>58</v>
      </c>
      <c r="Q493" s="3" t="s">
        <v>103</v>
      </c>
      <c r="R493" s="3" t="s">
        <v>19</v>
      </c>
      <c r="S493" s="2">
        <v>43438.801828703705</v>
      </c>
      <c r="T493" s="2">
        <v>43438.801828703705</v>
      </c>
      <c r="U493" s="2">
        <v>43438.805474537039</v>
      </c>
      <c r="V493" s="2">
        <v>43438.805474537039</v>
      </c>
      <c r="X493" s="2">
        <f t="shared" si="212"/>
        <v>43438.797326388885</v>
      </c>
      <c r="Y493" s="33">
        <f t="shared" si="213"/>
        <v>1.4583333322661929E-3</v>
      </c>
      <c r="Z493" s="33">
        <f t="shared" si="214"/>
        <v>2.9166666645323858E-3</v>
      </c>
      <c r="AA493" s="30"/>
      <c r="AB493" s="30">
        <f t="shared" si="210"/>
        <v>2.7777777722803876E-4</v>
      </c>
      <c r="AC493" s="30">
        <f t="shared" si="211"/>
        <v>4.7800925967749208E-3</v>
      </c>
      <c r="AD493" s="30"/>
      <c r="AE493" s="30"/>
    </row>
    <row r="494" spans="1:31" s="3" customFormat="1" x14ac:dyDescent="0.4">
      <c r="A494" s="16" t="str">
        <f t="shared" si="215"/>
        <v>-</v>
      </c>
      <c r="B494" s="16" t="str">
        <f t="shared" si="216"/>
        <v>-</v>
      </c>
      <c r="C494" s="7">
        <v>19</v>
      </c>
      <c r="D494" s="2">
        <v>43438.799571759257</v>
      </c>
      <c r="E494" s="3" t="s">
        <v>1874</v>
      </c>
      <c r="F494" s="3">
        <v>25145</v>
      </c>
      <c r="G494" s="3" t="s">
        <v>96</v>
      </c>
      <c r="H494" s="3">
        <v>0</v>
      </c>
      <c r="I494" s="3">
        <v>300</v>
      </c>
      <c r="J494" s="3">
        <v>5</v>
      </c>
      <c r="K494" s="3">
        <v>4</v>
      </c>
      <c r="M494" s="2">
        <v>43438.803784722222</v>
      </c>
      <c r="N494" s="2">
        <v>43438.808738425927</v>
      </c>
      <c r="O494" s="3" t="s">
        <v>30</v>
      </c>
      <c r="P494" s="3" t="s">
        <v>31</v>
      </c>
      <c r="Q494" s="3" t="s">
        <v>59</v>
      </c>
      <c r="R494" s="3" t="s">
        <v>60</v>
      </c>
      <c r="S494" s="2">
        <v>43438.80364583333</v>
      </c>
      <c r="T494" s="2">
        <v>43438.80364583333</v>
      </c>
      <c r="U494" s="2">
        <v>43438.811851851853</v>
      </c>
      <c r="V494" s="2">
        <v>43438.811851851853</v>
      </c>
      <c r="X494" s="2">
        <f t="shared" si="212"/>
        <v>43438.799571759257</v>
      </c>
      <c r="Y494" s="33">
        <f t="shared" si="213"/>
        <v>4.9537037048139609E-3</v>
      </c>
      <c r="Z494" s="33">
        <f t="shared" si="214"/>
        <v>1.9814814819255844E-2</v>
      </c>
      <c r="AA494" s="30"/>
      <c r="AB494" s="30">
        <f t="shared" si="210"/>
        <v>1.3888889225199819E-4</v>
      </c>
      <c r="AC494" s="30">
        <f t="shared" si="211"/>
        <v>4.2129629655391909E-3</v>
      </c>
      <c r="AD494" s="30"/>
      <c r="AE494" s="30"/>
    </row>
    <row r="495" spans="1:31" s="3" customFormat="1" x14ac:dyDescent="0.4">
      <c r="A495" s="16" t="str">
        <f t="shared" si="215"/>
        <v>-</v>
      </c>
      <c r="B495" s="16" t="str">
        <f t="shared" si="216"/>
        <v>-</v>
      </c>
      <c r="C495" s="7">
        <v>19</v>
      </c>
      <c r="D495" s="2">
        <v>43438.799641203703</v>
      </c>
      <c r="E495" s="3" t="s">
        <v>1618</v>
      </c>
      <c r="F495" s="3">
        <v>25146</v>
      </c>
      <c r="G495" s="3" t="s">
        <v>18</v>
      </c>
      <c r="H495" s="3">
        <v>3030</v>
      </c>
      <c r="I495" s="3">
        <v>25</v>
      </c>
      <c r="J495" s="3">
        <v>8</v>
      </c>
      <c r="K495" s="3">
        <v>1</v>
      </c>
      <c r="M495" s="2">
        <v>43438.802037037036</v>
      </c>
      <c r="N495" s="2">
        <v>43438.805972222224</v>
      </c>
      <c r="O495" s="3" t="s">
        <v>51</v>
      </c>
      <c r="P495" s="3" t="s">
        <v>52</v>
      </c>
      <c r="Q495" s="3" t="s">
        <v>26</v>
      </c>
      <c r="R495" s="3" t="s">
        <v>27</v>
      </c>
      <c r="S495" s="2">
        <v>43438.802129629628</v>
      </c>
      <c r="T495" s="2">
        <v>43438.802129629628</v>
      </c>
      <c r="U495" s="2">
        <v>43438.806770833333</v>
      </c>
      <c r="V495" s="2">
        <v>43438.806770833333</v>
      </c>
      <c r="X495" s="2">
        <f t="shared" si="212"/>
        <v>43438.799641203703</v>
      </c>
      <c r="Y495" s="33">
        <f t="shared" si="213"/>
        <v>3.9351851883111522E-3</v>
      </c>
      <c r="Z495" s="33">
        <f t="shared" si="214"/>
        <v>3.9351851883111522E-3</v>
      </c>
      <c r="AA495" s="30"/>
      <c r="AB495" s="30">
        <f t="shared" si="210"/>
        <v>0</v>
      </c>
      <c r="AC495" s="30">
        <f t="shared" si="211"/>
        <v>2.3958333331393078E-3</v>
      </c>
      <c r="AD495" s="30"/>
      <c r="AE495" s="30"/>
    </row>
    <row r="496" spans="1:31" s="3" customFormat="1" x14ac:dyDescent="0.4">
      <c r="A496" s="16" t="str">
        <f t="shared" si="215"/>
        <v>-</v>
      </c>
      <c r="B496" s="16" t="str">
        <f t="shared" si="216"/>
        <v>-</v>
      </c>
      <c r="C496" s="7">
        <v>19</v>
      </c>
      <c r="D496" s="2">
        <v>43438.80059027778</v>
      </c>
      <c r="E496" s="3" t="s">
        <v>1605</v>
      </c>
      <c r="F496" s="3">
        <v>25147</v>
      </c>
      <c r="G496" s="3" t="s">
        <v>65</v>
      </c>
      <c r="H496" s="3">
        <v>6318</v>
      </c>
      <c r="I496" s="3">
        <v>513</v>
      </c>
      <c r="J496" s="3">
        <v>8</v>
      </c>
      <c r="K496" s="3">
        <v>1</v>
      </c>
      <c r="M496" s="2">
        <v>43438.806898148148</v>
      </c>
      <c r="N496" s="2">
        <v>43438.812037037038</v>
      </c>
      <c r="O496" s="3" t="s">
        <v>26</v>
      </c>
      <c r="P496" s="3" t="s">
        <v>27</v>
      </c>
      <c r="Q496" s="3" t="s">
        <v>63</v>
      </c>
      <c r="R496" s="3" t="s">
        <v>64</v>
      </c>
      <c r="S496" s="2">
        <v>43438.806770833333</v>
      </c>
      <c r="T496" s="2">
        <v>43438.806770833333</v>
      </c>
      <c r="U496" s="2">
        <v>43438.814699074072</v>
      </c>
      <c r="V496" s="2">
        <v>43438.814699074072</v>
      </c>
      <c r="X496" s="2">
        <f t="shared" si="212"/>
        <v>43438.80059027778</v>
      </c>
      <c r="Y496" s="33">
        <f t="shared" si="213"/>
        <v>5.1388888896326534E-3</v>
      </c>
      <c r="Z496" s="33">
        <f t="shared" si="214"/>
        <v>5.1388888896326534E-3</v>
      </c>
      <c r="AA496" s="30"/>
      <c r="AB496" s="30">
        <f t="shared" si="210"/>
        <v>1.273148154723458E-4</v>
      </c>
      <c r="AC496" s="30">
        <f t="shared" si="211"/>
        <v>6.3078703678911552E-3</v>
      </c>
      <c r="AD496" s="30"/>
      <c r="AE496" s="30"/>
    </row>
    <row r="497" spans="1:31" s="3" customFormat="1" x14ac:dyDescent="0.4">
      <c r="A497" s="16" t="str">
        <f t="shared" si="215"/>
        <v>-</v>
      </c>
      <c r="B497" s="16" t="str">
        <f t="shared" si="216"/>
        <v>-</v>
      </c>
      <c r="C497" s="7">
        <v>19</v>
      </c>
      <c r="D497" s="2">
        <v>43438.800995370373</v>
      </c>
      <c r="E497" s="3" t="s">
        <v>1622</v>
      </c>
      <c r="F497" s="3">
        <v>25149</v>
      </c>
      <c r="G497" s="3" t="s">
        <v>32</v>
      </c>
      <c r="H497" s="3">
        <v>2758</v>
      </c>
      <c r="I497" s="3">
        <v>804</v>
      </c>
      <c r="J497" s="3">
        <v>9</v>
      </c>
      <c r="K497" s="3">
        <v>3</v>
      </c>
      <c r="M497" s="2">
        <v>43438.80982638889</v>
      </c>
      <c r="N497" s="2">
        <v>43438.815462962964</v>
      </c>
      <c r="O497" s="3" t="s">
        <v>53</v>
      </c>
      <c r="P497" s="3" t="s">
        <v>54</v>
      </c>
      <c r="Q497" s="3" t="s">
        <v>71</v>
      </c>
      <c r="R497" s="3" t="s">
        <v>72</v>
      </c>
      <c r="S497" s="2">
        <v>43438.812476851854</v>
      </c>
      <c r="T497" s="2">
        <v>43438.812476851854</v>
      </c>
      <c r="U497" s="2">
        <v>43438.8202662037</v>
      </c>
      <c r="V497" s="2">
        <v>43438.8202662037</v>
      </c>
      <c r="X497" s="2">
        <f t="shared" si="212"/>
        <v>43438.800995370373</v>
      </c>
      <c r="Y497" s="33">
        <f t="shared" si="213"/>
        <v>5.6365740747423843E-3</v>
      </c>
      <c r="Z497" s="33">
        <f t="shared" si="214"/>
        <v>1.6909722224227153E-2</v>
      </c>
      <c r="AA497" s="30"/>
      <c r="AB497" s="30">
        <f t="shared" si="210"/>
        <v>0</v>
      </c>
      <c r="AC497" s="30">
        <f t="shared" si="211"/>
        <v>8.8310185165028088E-3</v>
      </c>
      <c r="AD497" s="30"/>
      <c r="AE497" s="30"/>
    </row>
    <row r="498" spans="1:31" s="3" customFormat="1" x14ac:dyDescent="0.4">
      <c r="A498" s="16" t="str">
        <f t="shared" si="215"/>
        <v>-</v>
      </c>
      <c r="B498" s="16" t="str">
        <f t="shared" si="216"/>
        <v>-</v>
      </c>
      <c r="C498" s="7">
        <v>19</v>
      </c>
      <c r="D498" s="2">
        <v>43438.801145833335</v>
      </c>
      <c r="E498" s="3" t="s">
        <v>1899</v>
      </c>
      <c r="F498" s="3">
        <v>25150</v>
      </c>
      <c r="G498" s="3" t="s">
        <v>110</v>
      </c>
      <c r="H498" s="3">
        <v>5179</v>
      </c>
      <c r="I498" s="3">
        <v>668</v>
      </c>
      <c r="J498" s="3">
        <v>15</v>
      </c>
      <c r="K498" s="3">
        <v>1</v>
      </c>
      <c r="M498" s="2">
        <v>43438.806215277778</v>
      </c>
      <c r="N498" s="2">
        <v>43438.80877314815</v>
      </c>
      <c r="O498" s="3" t="s">
        <v>20</v>
      </c>
      <c r="P498" s="3" t="s">
        <v>21</v>
      </c>
      <c r="Q498" s="3" t="s">
        <v>36</v>
      </c>
      <c r="R498" s="3" t="s">
        <v>37</v>
      </c>
      <c r="S498" s="2">
        <v>43438.808865740742</v>
      </c>
      <c r="T498" s="2">
        <v>43438.808865740742</v>
      </c>
      <c r="U498" s="2">
        <v>43438.817245370374</v>
      </c>
      <c r="V498" s="2">
        <v>43438.817245370374</v>
      </c>
      <c r="X498" s="2">
        <f t="shared" si="212"/>
        <v>43438.801145833335</v>
      </c>
      <c r="Y498" s="33">
        <f t="shared" si="213"/>
        <v>2.5578703716746531E-3</v>
      </c>
      <c r="Z498" s="33">
        <f t="shared" si="214"/>
        <v>2.5578703716746531E-3</v>
      </c>
      <c r="AA498" s="30"/>
      <c r="AB498" s="30">
        <f t="shared" si="210"/>
        <v>0</v>
      </c>
      <c r="AC498" s="30">
        <f t="shared" si="211"/>
        <v>5.0694444435066544E-3</v>
      </c>
      <c r="AD498" s="30"/>
      <c r="AE498" s="30"/>
    </row>
    <row r="499" spans="1:31" s="3" customFormat="1" x14ac:dyDescent="0.4">
      <c r="A499" s="16" t="str">
        <f t="shared" si="215"/>
        <v>-</v>
      </c>
      <c r="B499" s="16" t="str">
        <f t="shared" si="216"/>
        <v>-</v>
      </c>
      <c r="C499" s="7">
        <v>19</v>
      </c>
      <c r="D499" s="2">
        <v>43438.801932870374</v>
      </c>
      <c r="E499" s="3" t="s">
        <v>1900</v>
      </c>
      <c r="F499" s="3">
        <v>25151</v>
      </c>
      <c r="G499" s="3" t="s">
        <v>96</v>
      </c>
      <c r="H499" s="3">
        <v>0</v>
      </c>
      <c r="I499" s="3">
        <v>129</v>
      </c>
      <c r="J499" s="3">
        <v>7</v>
      </c>
      <c r="K499" s="3">
        <v>1</v>
      </c>
      <c r="M499" s="2">
        <v>43438.809930555559</v>
      </c>
      <c r="N499" s="2">
        <v>43438.816550925927</v>
      </c>
      <c r="O499" s="3" t="s">
        <v>44</v>
      </c>
      <c r="P499" s="3" t="s">
        <v>45</v>
      </c>
      <c r="Q499" s="3" t="s">
        <v>26</v>
      </c>
      <c r="R499" s="3" t="s">
        <v>27</v>
      </c>
      <c r="S499" s="2">
        <v>43438.811782407407</v>
      </c>
      <c r="T499" s="2">
        <v>43438.811782407407</v>
      </c>
      <c r="U499" s="2">
        <v>43438.818113425928</v>
      </c>
      <c r="V499" s="2">
        <v>43438.818113425928</v>
      </c>
      <c r="X499" s="2">
        <f t="shared" si="212"/>
        <v>43438.801932870374</v>
      </c>
      <c r="Y499" s="33">
        <f t="shared" si="213"/>
        <v>6.6203703681821935E-3</v>
      </c>
      <c r="Z499" s="33">
        <f t="shared" si="214"/>
        <v>6.6203703681821935E-3</v>
      </c>
      <c r="AA499" s="30"/>
      <c r="AB499" s="30">
        <f t="shared" si="210"/>
        <v>0</v>
      </c>
      <c r="AC499" s="30">
        <f t="shared" si="211"/>
        <v>7.9976851848186925E-3</v>
      </c>
      <c r="AD499" s="30"/>
      <c r="AE499" s="30"/>
    </row>
    <row r="500" spans="1:31" s="3" customFormat="1" x14ac:dyDescent="0.4">
      <c r="A500" s="16" t="str">
        <f t="shared" si="215"/>
        <v>-</v>
      </c>
      <c r="B500" s="16" t="str">
        <f t="shared" si="216"/>
        <v>-</v>
      </c>
      <c r="C500" s="7">
        <v>19</v>
      </c>
      <c r="D500" s="2">
        <v>43438.801944444444</v>
      </c>
      <c r="E500" s="3" t="s">
        <v>1750</v>
      </c>
      <c r="F500" s="3">
        <v>25152</v>
      </c>
      <c r="G500" s="3" t="s">
        <v>18</v>
      </c>
      <c r="H500" s="3">
        <v>3401</v>
      </c>
      <c r="I500" s="3">
        <v>580</v>
      </c>
      <c r="J500" s="3">
        <v>2</v>
      </c>
      <c r="K500" s="3">
        <v>1</v>
      </c>
      <c r="M500" s="2">
        <v>43438.810324074075</v>
      </c>
      <c r="N500" s="2">
        <v>43438.814618055556</v>
      </c>
      <c r="O500" s="3" t="s">
        <v>36</v>
      </c>
      <c r="P500" s="3" t="s">
        <v>37</v>
      </c>
      <c r="Q500" s="3" t="s">
        <v>22</v>
      </c>
      <c r="R500" s="3" t="s">
        <v>23</v>
      </c>
      <c r="S500" s="2">
        <v>43438.810416666667</v>
      </c>
      <c r="T500" s="2">
        <v>43438.810416666667</v>
      </c>
      <c r="U500" s="2">
        <v>43438.814143518517</v>
      </c>
      <c r="V500" s="2">
        <v>43438.814143518517</v>
      </c>
      <c r="X500" s="2">
        <f t="shared" si="212"/>
        <v>43438.801944444444</v>
      </c>
      <c r="Y500" s="33">
        <f t="shared" si="213"/>
        <v>4.2939814811688848E-3</v>
      </c>
      <c r="Z500" s="33">
        <f t="shared" si="214"/>
        <v>4.2939814811688848E-3</v>
      </c>
      <c r="AA500" s="30"/>
      <c r="AB500" s="30">
        <f t="shared" si="210"/>
        <v>0</v>
      </c>
      <c r="AC500" s="30">
        <f t="shared" si="211"/>
        <v>8.3796296312357299E-3</v>
      </c>
      <c r="AD500" s="30"/>
      <c r="AE500" s="30"/>
    </row>
    <row r="501" spans="1:31" s="3" customFormat="1" x14ac:dyDescent="0.4">
      <c r="A501" s="16" t="str">
        <f t="shared" si="215"/>
        <v>-</v>
      </c>
      <c r="B501" s="16" t="str">
        <f t="shared" si="216"/>
        <v>-</v>
      </c>
      <c r="C501" s="7">
        <v>19</v>
      </c>
      <c r="D501" s="2">
        <v>43438.804131944446</v>
      </c>
      <c r="E501" s="3" t="s">
        <v>1901</v>
      </c>
      <c r="F501" s="3">
        <v>25156</v>
      </c>
      <c r="G501" s="3" t="s">
        <v>110</v>
      </c>
      <c r="H501" s="3">
        <v>7569</v>
      </c>
      <c r="I501" s="3">
        <v>144</v>
      </c>
      <c r="J501" s="3">
        <v>13</v>
      </c>
      <c r="K501" s="3">
        <v>1</v>
      </c>
      <c r="M501" s="2">
        <v>43438.806134259263</v>
      </c>
      <c r="N501" s="2">
        <v>43438.809618055559</v>
      </c>
      <c r="O501" s="3" t="s">
        <v>51</v>
      </c>
      <c r="P501" s="3" t="s">
        <v>52</v>
      </c>
      <c r="Q501" s="3" t="s">
        <v>103</v>
      </c>
      <c r="R501" s="3" t="s">
        <v>19</v>
      </c>
      <c r="S501" s="2">
        <v>43438.805983796294</v>
      </c>
      <c r="T501" s="2">
        <v>43438.805983796294</v>
      </c>
      <c r="U501" s="2">
        <v>43438.812395833331</v>
      </c>
      <c r="V501" s="2">
        <v>43438.812395833331</v>
      </c>
      <c r="X501" s="2">
        <f t="shared" si="212"/>
        <v>43438.804131944446</v>
      </c>
      <c r="Y501" s="33">
        <f t="shared" si="213"/>
        <v>3.4837962957681157E-3</v>
      </c>
      <c r="Z501" s="33">
        <f t="shared" si="214"/>
        <v>3.4837962957681157E-3</v>
      </c>
      <c r="AA501" s="30"/>
      <c r="AB501" s="30">
        <f t="shared" si="210"/>
        <v>1.5046296903165057E-4</v>
      </c>
      <c r="AC501" s="30">
        <f t="shared" si="211"/>
        <v>2.0023148172185756E-3</v>
      </c>
      <c r="AD501" s="30"/>
      <c r="AE501" s="30"/>
    </row>
    <row r="502" spans="1:31" s="3" customFormat="1" x14ac:dyDescent="0.4">
      <c r="A502" s="16" t="str">
        <f t="shared" si="215"/>
        <v>-</v>
      </c>
      <c r="B502" s="16" t="str">
        <f t="shared" si="216"/>
        <v>-</v>
      </c>
      <c r="C502" s="7">
        <v>19</v>
      </c>
      <c r="D502" s="2">
        <v>43438.804143518515</v>
      </c>
      <c r="E502" s="3" t="s">
        <v>1898</v>
      </c>
      <c r="F502" s="3">
        <v>25157</v>
      </c>
      <c r="G502" s="3" t="s">
        <v>96</v>
      </c>
      <c r="H502" s="3">
        <v>0</v>
      </c>
      <c r="I502" s="3">
        <v>385</v>
      </c>
      <c r="J502" s="3">
        <v>11</v>
      </c>
      <c r="K502" s="3">
        <v>1</v>
      </c>
      <c r="M502" s="2">
        <v>43438.806319444448</v>
      </c>
      <c r="N502" s="2">
        <v>43438.808715277781</v>
      </c>
      <c r="O502" s="3" t="s">
        <v>44</v>
      </c>
      <c r="P502" s="3" t="s">
        <v>45</v>
      </c>
      <c r="Q502" s="3" t="s">
        <v>36</v>
      </c>
      <c r="R502" s="3" t="s">
        <v>37</v>
      </c>
      <c r="S502" s="2">
        <v>43438.808148148149</v>
      </c>
      <c r="T502" s="2">
        <v>43438.808148148149</v>
      </c>
      <c r="U502" s="2">
        <v>43438.815601851849</v>
      </c>
      <c r="V502" s="2">
        <v>43438.815601851849</v>
      </c>
      <c r="X502" s="2">
        <f t="shared" si="212"/>
        <v>43438.804143518515</v>
      </c>
      <c r="Y502" s="33">
        <f t="shared" si="213"/>
        <v>2.3958333331393078E-3</v>
      </c>
      <c r="Z502" s="33">
        <f t="shared" si="214"/>
        <v>2.3958333331393078E-3</v>
      </c>
      <c r="AA502" s="30"/>
      <c r="AB502" s="30">
        <f t="shared" si="210"/>
        <v>0</v>
      </c>
      <c r="AC502" s="30">
        <f t="shared" si="211"/>
        <v>2.1759259325335734E-3</v>
      </c>
      <c r="AD502" s="30"/>
      <c r="AE502" s="30"/>
    </row>
    <row r="503" spans="1:31" s="3" customFormat="1" x14ac:dyDescent="0.4">
      <c r="A503" s="16" t="str">
        <f t="shared" si="215"/>
        <v>-</v>
      </c>
      <c r="B503" s="16" t="str">
        <f t="shared" si="216"/>
        <v>-</v>
      </c>
      <c r="C503" s="7">
        <v>19</v>
      </c>
      <c r="D503" s="2">
        <v>43438.804571759261</v>
      </c>
      <c r="E503" s="3" t="s">
        <v>1902</v>
      </c>
      <c r="F503" s="3">
        <v>25158</v>
      </c>
      <c r="G503" s="3" t="s">
        <v>32</v>
      </c>
      <c r="H503" s="3">
        <v>3537</v>
      </c>
      <c r="I503" s="3">
        <v>349</v>
      </c>
      <c r="J503" s="3">
        <v>4</v>
      </c>
      <c r="K503" s="3">
        <v>1</v>
      </c>
      <c r="M503" s="2">
        <v>43438.811365740738</v>
      </c>
      <c r="N503" s="2">
        <v>43438.817384259259</v>
      </c>
      <c r="O503" s="3" t="s">
        <v>20</v>
      </c>
      <c r="P503" s="3" t="s">
        <v>21</v>
      </c>
      <c r="Q503" s="3" t="s">
        <v>103</v>
      </c>
      <c r="R503" s="3" t="s">
        <v>19</v>
      </c>
      <c r="S503" s="2">
        <v>43438.811828703707</v>
      </c>
      <c r="T503" s="2">
        <v>43438.811828703707</v>
      </c>
      <c r="U503" s="2">
        <v>43438.818807870368</v>
      </c>
      <c r="V503" s="2">
        <v>43438.818807870368</v>
      </c>
      <c r="X503" s="2">
        <f t="shared" si="212"/>
        <v>43438.804571759261</v>
      </c>
      <c r="Y503" s="33">
        <f t="shared" si="213"/>
        <v>6.0185185211594217E-3</v>
      </c>
      <c r="Z503" s="33">
        <f t="shared" si="214"/>
        <v>6.0185185211594217E-3</v>
      </c>
      <c r="AA503" s="30"/>
      <c r="AB503" s="30">
        <f t="shared" si="210"/>
        <v>0</v>
      </c>
      <c r="AC503" s="30">
        <f t="shared" si="211"/>
        <v>6.7939814762212336E-3</v>
      </c>
      <c r="AD503" s="30"/>
      <c r="AE503" s="30"/>
    </row>
    <row r="504" spans="1:31" s="3" customFormat="1" x14ac:dyDescent="0.4">
      <c r="A504" s="16" t="str">
        <f t="shared" si="215"/>
        <v>★</v>
      </c>
      <c r="B504" s="16" t="str">
        <f t="shared" si="216"/>
        <v>-</v>
      </c>
      <c r="C504" s="7">
        <v>19</v>
      </c>
      <c r="D504" s="2">
        <v>43438.80741898148</v>
      </c>
      <c r="E504" s="3" t="s">
        <v>1903</v>
      </c>
      <c r="F504" s="3">
        <v>25160</v>
      </c>
      <c r="G504" s="3" t="s">
        <v>32</v>
      </c>
      <c r="H504" s="3">
        <v>4596</v>
      </c>
      <c r="I504" s="3">
        <v>298</v>
      </c>
      <c r="J504" s="3">
        <v>10</v>
      </c>
      <c r="K504" s="3">
        <v>1</v>
      </c>
      <c r="M504" s="2">
        <v>43438.813333333332</v>
      </c>
      <c r="N504" s="2">
        <v>43438.822870370372</v>
      </c>
      <c r="O504" s="3" t="s">
        <v>46</v>
      </c>
      <c r="P504" s="3" t="s">
        <v>47</v>
      </c>
      <c r="Q504" s="3" t="s">
        <v>26</v>
      </c>
      <c r="R504" s="3" t="s">
        <v>27</v>
      </c>
      <c r="S504" s="2">
        <v>43438.814351851855</v>
      </c>
      <c r="T504" s="2">
        <v>43438.814351851855</v>
      </c>
      <c r="U504" s="2">
        <v>43438.824050925927</v>
      </c>
      <c r="V504" s="2">
        <v>43438.824050925927</v>
      </c>
      <c r="W504" s="2">
        <v>43438.814351851855</v>
      </c>
      <c r="X504" s="2">
        <f t="shared" si="212"/>
        <v>43438.814351851855</v>
      </c>
      <c r="Y504" s="33">
        <f t="shared" si="213"/>
        <v>9.5370370399905369E-3</v>
      </c>
      <c r="Z504" s="33">
        <f t="shared" si="214"/>
        <v>9.5370370399905369E-3</v>
      </c>
      <c r="AA504" s="30"/>
      <c r="AB504" s="30">
        <f t="shared" si="210"/>
        <v>0</v>
      </c>
      <c r="AC504" s="30">
        <f t="shared" si="211"/>
        <v>0</v>
      </c>
      <c r="AD504" s="30"/>
      <c r="AE504" s="30"/>
    </row>
    <row r="505" spans="1:31" s="3" customFormat="1" x14ac:dyDescent="0.4">
      <c r="A505" s="16" t="str">
        <f t="shared" si="215"/>
        <v>-</v>
      </c>
      <c r="B505" s="16" t="str">
        <f t="shared" si="216"/>
        <v>-</v>
      </c>
      <c r="C505" s="7">
        <v>19</v>
      </c>
      <c r="D505" s="2">
        <v>43438.809618055559</v>
      </c>
      <c r="E505" s="3" t="s">
        <v>1904</v>
      </c>
      <c r="F505" s="3">
        <v>25161</v>
      </c>
      <c r="G505" s="3" t="s">
        <v>95</v>
      </c>
      <c r="H505" s="3">
        <v>0</v>
      </c>
      <c r="I505" s="3">
        <v>941</v>
      </c>
      <c r="J505" s="3">
        <v>3</v>
      </c>
      <c r="K505" s="3">
        <v>2</v>
      </c>
      <c r="M505" s="2">
        <v>43438.812604166669</v>
      </c>
      <c r="N505" s="2">
        <v>43438.817789351851</v>
      </c>
      <c r="O505" s="3" t="s">
        <v>20</v>
      </c>
      <c r="P505" s="3" t="s">
        <v>21</v>
      </c>
      <c r="Q505" s="3" t="s">
        <v>68</v>
      </c>
      <c r="R505" s="3" t="s">
        <v>69</v>
      </c>
      <c r="S505" s="2">
        <v>43438.810729166667</v>
      </c>
      <c r="T505" s="2">
        <v>43438.810729166667</v>
      </c>
      <c r="U505" s="2">
        <v>43438.818564814814</v>
      </c>
      <c r="V505" s="2">
        <v>43438.818564814814</v>
      </c>
      <c r="X505" s="2">
        <f t="shared" si="212"/>
        <v>43438.809618055559</v>
      </c>
      <c r="Y505" s="33">
        <f t="shared" si="213"/>
        <v>5.1851851821993478E-3</v>
      </c>
      <c r="Z505" s="33">
        <f t="shared" si="214"/>
        <v>1.0370370364398696E-2</v>
      </c>
      <c r="AA505" s="30"/>
      <c r="AB505" s="30">
        <f t="shared" si="210"/>
        <v>1.8750000017462298E-3</v>
      </c>
      <c r="AC505" s="30">
        <f t="shared" si="211"/>
        <v>2.9861111106583849E-3</v>
      </c>
      <c r="AD505" s="30"/>
      <c r="AE505" s="30"/>
    </row>
    <row r="506" spans="1:31" s="3" customFormat="1" x14ac:dyDescent="0.4">
      <c r="A506" s="16" t="str">
        <f t="shared" si="215"/>
        <v>★</v>
      </c>
      <c r="B506" s="16" t="str">
        <f t="shared" si="216"/>
        <v>-</v>
      </c>
      <c r="C506" s="7">
        <v>19</v>
      </c>
      <c r="D506" s="2">
        <v>43438.814247685186</v>
      </c>
      <c r="E506" s="3" t="s">
        <v>1906</v>
      </c>
      <c r="F506" s="3">
        <v>25163</v>
      </c>
      <c r="G506" s="3" t="s">
        <v>110</v>
      </c>
      <c r="H506" s="3">
        <v>2737</v>
      </c>
      <c r="I506" s="3">
        <v>512</v>
      </c>
      <c r="J506" s="3">
        <v>7</v>
      </c>
      <c r="K506" s="3">
        <v>1</v>
      </c>
      <c r="M506" s="2">
        <v>43438.819606481484</v>
      </c>
      <c r="N506" s="2">
        <v>43438.823252314818</v>
      </c>
      <c r="O506" s="3" t="s">
        <v>26</v>
      </c>
      <c r="P506" s="3" t="s">
        <v>27</v>
      </c>
      <c r="Q506" s="3" t="s">
        <v>33</v>
      </c>
      <c r="R506" s="3" t="s">
        <v>34</v>
      </c>
      <c r="S506" s="2">
        <v>43438.821180555555</v>
      </c>
      <c r="T506" s="2">
        <v>43438.821180555555</v>
      </c>
      <c r="U506" s="2">
        <v>43438.826018518521</v>
      </c>
      <c r="V506" s="2">
        <v>43438.826018518521</v>
      </c>
      <c r="W506" s="2">
        <v>43438.821180555555</v>
      </c>
      <c r="X506" s="2">
        <f t="shared" si="212"/>
        <v>43438.821180555555</v>
      </c>
      <c r="Y506" s="33">
        <f t="shared" si="213"/>
        <v>3.645833334303461E-3</v>
      </c>
      <c r="Z506" s="33">
        <f t="shared" si="214"/>
        <v>3.645833334303461E-3</v>
      </c>
      <c r="AA506" s="30"/>
      <c r="AB506" s="30">
        <f t="shared" si="210"/>
        <v>0</v>
      </c>
      <c r="AC506" s="30">
        <f t="shared" si="211"/>
        <v>0</v>
      </c>
      <c r="AD506" s="30"/>
      <c r="AE506" s="30"/>
    </row>
    <row r="507" spans="1:31" s="3" customFormat="1" x14ac:dyDescent="0.4">
      <c r="A507" s="16" t="str">
        <f t="shared" si="215"/>
        <v>-</v>
      </c>
      <c r="B507" s="16" t="str">
        <f t="shared" si="216"/>
        <v>-</v>
      </c>
      <c r="C507" s="7">
        <v>19</v>
      </c>
      <c r="D507" s="2">
        <v>43438.814872685187</v>
      </c>
      <c r="E507" s="3" t="s">
        <v>1905</v>
      </c>
      <c r="F507" s="3">
        <v>25164</v>
      </c>
      <c r="G507" s="3" t="s">
        <v>110</v>
      </c>
      <c r="H507" s="3">
        <v>3674</v>
      </c>
      <c r="I507" s="3">
        <v>221</v>
      </c>
      <c r="J507" s="3">
        <v>8</v>
      </c>
      <c r="K507" s="3">
        <v>1</v>
      </c>
      <c r="M507" s="2">
        <v>43438.817372685182</v>
      </c>
      <c r="N507" s="2">
        <v>43438.821180555555</v>
      </c>
      <c r="O507" s="3" t="s">
        <v>57</v>
      </c>
      <c r="P507" s="3" t="s">
        <v>58</v>
      </c>
      <c r="Q507" s="3" t="s">
        <v>75</v>
      </c>
      <c r="R507" s="3" t="s">
        <v>76</v>
      </c>
      <c r="S507" s="2">
        <v>43438.81590277778</v>
      </c>
      <c r="T507" s="2">
        <v>43438.81590277778</v>
      </c>
      <c r="U507" s="2">
        <v>43438.824502314812</v>
      </c>
      <c r="V507" s="2">
        <v>43438.824502314812</v>
      </c>
      <c r="X507" s="2">
        <f t="shared" si="212"/>
        <v>43438.814872685187</v>
      </c>
      <c r="Y507" s="33">
        <f t="shared" si="213"/>
        <v>3.8078703728388064E-3</v>
      </c>
      <c r="Z507" s="33">
        <f t="shared" si="214"/>
        <v>3.8078703728388064E-3</v>
      </c>
      <c r="AA507" s="30"/>
      <c r="AB507" s="30">
        <f t="shared" ref="AB507:AB576" si="224">IF(IF(A507="☆",L507-S507,M507-S507)&lt;0,0,IF(A507="☆",L507-S507,M507-S507))</f>
        <v>1.4699074017698877E-3</v>
      </c>
      <c r="AC507" s="30">
        <f t="shared" ref="AC507:AC576" si="225">IF(IF(B507="☆",(IF(L507&gt;S507,L507-X507,S507-X507)),M507-X507)&lt;0,0,IF(B507="☆",(IF(L507&gt;S507,L507-X507,S507-X507)),M507-X507))</f>
        <v>2.4999999950523488E-3</v>
      </c>
      <c r="AD507" s="30"/>
      <c r="AE507" s="30"/>
    </row>
    <row r="508" spans="1:31" s="3" customFormat="1" x14ac:dyDescent="0.4">
      <c r="A508" s="16" t="str">
        <f t="shared" si="215"/>
        <v>-</v>
      </c>
      <c r="B508" s="16" t="str">
        <f t="shared" si="216"/>
        <v>-</v>
      </c>
      <c r="C508" s="7">
        <v>19</v>
      </c>
      <c r="D508" s="2">
        <v>43438.816631944443</v>
      </c>
      <c r="E508" s="3" t="s">
        <v>1907</v>
      </c>
      <c r="F508" s="3">
        <v>25166</v>
      </c>
      <c r="G508" s="3" t="s">
        <v>96</v>
      </c>
      <c r="H508" s="3">
        <v>0</v>
      </c>
      <c r="I508" s="3">
        <v>698</v>
      </c>
      <c r="J508" s="3">
        <v>5</v>
      </c>
      <c r="K508" s="3">
        <v>2</v>
      </c>
      <c r="M508" s="2">
        <v>43438.820428240739</v>
      </c>
      <c r="N508" s="2">
        <v>43438.824108796296</v>
      </c>
      <c r="O508" s="3" t="s">
        <v>63</v>
      </c>
      <c r="P508" s="3" t="s">
        <v>64</v>
      </c>
      <c r="Q508" s="3" t="s">
        <v>20</v>
      </c>
      <c r="R508" s="3" t="s">
        <v>21</v>
      </c>
      <c r="S508" s="2">
        <v>43438.821759259263</v>
      </c>
      <c r="T508" s="2">
        <v>43438.821759259263</v>
      </c>
      <c r="U508" s="2">
        <v>43438.828969907408</v>
      </c>
      <c r="V508" s="2">
        <v>43438.831203703703</v>
      </c>
      <c r="X508" s="2">
        <f t="shared" si="212"/>
        <v>43438.816631944443</v>
      </c>
      <c r="Y508" s="33">
        <f t="shared" si="213"/>
        <v>3.6805555573664606E-3</v>
      </c>
      <c r="Z508" s="33">
        <f t="shared" si="214"/>
        <v>7.3611111147329211E-3</v>
      </c>
      <c r="AA508" s="30"/>
      <c r="AB508" s="30">
        <f t="shared" si="224"/>
        <v>0</v>
      </c>
      <c r="AC508" s="30">
        <f t="shared" si="225"/>
        <v>3.796296296059154E-3</v>
      </c>
      <c r="AD508" s="30"/>
      <c r="AE508" s="30"/>
    </row>
    <row r="509" spans="1:31" s="3" customFormat="1" x14ac:dyDescent="0.4">
      <c r="A509" s="16" t="str">
        <f t="shared" si="215"/>
        <v>-</v>
      </c>
      <c r="B509" s="16" t="str">
        <f t="shared" si="216"/>
        <v>-</v>
      </c>
      <c r="C509" s="7">
        <v>19</v>
      </c>
      <c r="D509" s="2">
        <v>43438.817129629628</v>
      </c>
      <c r="E509" s="3" t="s">
        <v>1908</v>
      </c>
      <c r="F509" s="3">
        <v>25167</v>
      </c>
      <c r="G509" s="3" t="s">
        <v>95</v>
      </c>
      <c r="H509" s="3">
        <v>0</v>
      </c>
      <c r="I509" s="3">
        <v>446</v>
      </c>
      <c r="J509" s="3">
        <v>1</v>
      </c>
      <c r="K509" s="3">
        <v>4</v>
      </c>
      <c r="M509" s="2">
        <v>43438.819050925929</v>
      </c>
      <c r="N509" s="2">
        <v>43438.821597222224</v>
      </c>
      <c r="O509" s="3" t="s">
        <v>30</v>
      </c>
      <c r="P509" s="3" t="s">
        <v>31</v>
      </c>
      <c r="Q509" s="3" t="s">
        <v>73</v>
      </c>
      <c r="R509" s="3" t="s">
        <v>74</v>
      </c>
      <c r="S509" s="2">
        <v>43438.818402777775</v>
      </c>
      <c r="T509" s="2">
        <v>43438.818402777775</v>
      </c>
      <c r="U509" s="2">
        <v>43438.825891203705</v>
      </c>
      <c r="V509" s="2">
        <v>43438.825891203705</v>
      </c>
      <c r="X509" s="2">
        <f t="shared" si="212"/>
        <v>43438.817129629628</v>
      </c>
      <c r="Y509" s="33">
        <f t="shared" si="213"/>
        <v>2.5462962948950008E-3</v>
      </c>
      <c r="Z509" s="33">
        <f t="shared" si="214"/>
        <v>1.0185185179580003E-2</v>
      </c>
      <c r="AA509" s="30"/>
      <c r="AB509" s="30">
        <f t="shared" si="224"/>
        <v>6.4814815414138138E-4</v>
      </c>
      <c r="AC509" s="30">
        <f t="shared" si="225"/>
        <v>1.9212963015888818E-3</v>
      </c>
      <c r="AD509" s="30"/>
      <c r="AE509" s="30"/>
    </row>
    <row r="510" spans="1:31" s="3" customFormat="1" x14ac:dyDescent="0.4">
      <c r="A510" s="16" t="str">
        <f t="shared" si="215"/>
        <v>-</v>
      </c>
      <c r="B510" s="16" t="str">
        <f t="shared" si="216"/>
        <v>-</v>
      </c>
      <c r="C510" s="7">
        <v>19</v>
      </c>
      <c r="D510" s="2">
        <v>43438.817766203705</v>
      </c>
      <c r="E510" s="3" t="s">
        <v>1909</v>
      </c>
      <c r="F510" s="3">
        <v>25169</v>
      </c>
      <c r="G510" s="3" t="s">
        <v>32</v>
      </c>
      <c r="H510" s="3">
        <v>8296</v>
      </c>
      <c r="I510" s="3">
        <v>410</v>
      </c>
      <c r="J510" s="3">
        <v>9</v>
      </c>
      <c r="K510" s="3">
        <v>1</v>
      </c>
      <c r="M510" s="2">
        <v>43438.821979166663</v>
      </c>
      <c r="N510" s="2">
        <v>43438.824791666666</v>
      </c>
      <c r="O510" s="3" t="s">
        <v>66</v>
      </c>
      <c r="P510" s="3" t="s">
        <v>67</v>
      </c>
      <c r="Q510" s="3" t="s">
        <v>33</v>
      </c>
      <c r="R510" s="3" t="s">
        <v>34</v>
      </c>
      <c r="S510" s="2">
        <v>43438.820659722223</v>
      </c>
      <c r="T510" s="2">
        <v>43438.820659722223</v>
      </c>
      <c r="U510" s="2">
        <v>43438.825057870374</v>
      </c>
      <c r="V510" s="2">
        <v>43438.825057870374</v>
      </c>
      <c r="X510" s="2">
        <f t="shared" si="212"/>
        <v>43438.817766203705</v>
      </c>
      <c r="Y510" s="33">
        <f t="shared" si="213"/>
        <v>2.8125000026193447E-3</v>
      </c>
      <c r="Z510" s="33">
        <f t="shared" si="214"/>
        <v>2.8125000026193447E-3</v>
      </c>
      <c r="AA510" s="30"/>
      <c r="AB510" s="30">
        <f t="shared" si="224"/>
        <v>1.3194444400141947E-3</v>
      </c>
      <c r="AC510" s="30">
        <f t="shared" si="225"/>
        <v>4.2129629582632333E-3</v>
      </c>
      <c r="AD510" s="30"/>
      <c r="AE510" s="30"/>
    </row>
    <row r="511" spans="1:31" s="3" customFormat="1" x14ac:dyDescent="0.4">
      <c r="A511" s="16" t="str">
        <f t="shared" si="215"/>
        <v>-</v>
      </c>
      <c r="B511" s="16" t="str">
        <f t="shared" si="216"/>
        <v>-</v>
      </c>
      <c r="C511" s="7">
        <v>19</v>
      </c>
      <c r="D511" s="2">
        <v>43438.817939814813</v>
      </c>
      <c r="E511" s="3" t="s">
        <v>1910</v>
      </c>
      <c r="F511" s="3">
        <v>25171</v>
      </c>
      <c r="G511" s="3" t="s">
        <v>95</v>
      </c>
      <c r="H511" s="3">
        <v>0</v>
      </c>
      <c r="I511" s="3">
        <v>329</v>
      </c>
      <c r="J511" s="3">
        <v>15</v>
      </c>
      <c r="K511" s="3">
        <v>2</v>
      </c>
      <c r="M511" s="2">
        <v>43438.819861111115</v>
      </c>
      <c r="N511" s="2">
        <v>43438.822569444441</v>
      </c>
      <c r="O511" s="3" t="s">
        <v>30</v>
      </c>
      <c r="P511" s="3" t="s">
        <v>31</v>
      </c>
      <c r="Q511" s="3" t="s">
        <v>36</v>
      </c>
      <c r="R511" s="3" t="s">
        <v>37</v>
      </c>
      <c r="S511" s="2">
        <v>43438.819305555553</v>
      </c>
      <c r="T511" s="2">
        <v>43438.819305555553</v>
      </c>
      <c r="U511" s="2">
        <v>43438.828379629631</v>
      </c>
      <c r="V511" s="2">
        <v>43438.828379629631</v>
      </c>
      <c r="X511" s="2">
        <f t="shared" si="212"/>
        <v>43438.817939814813</v>
      </c>
      <c r="Y511" s="33">
        <f t="shared" si="213"/>
        <v>2.7083333261543885E-3</v>
      </c>
      <c r="Z511" s="33">
        <f t="shared" si="214"/>
        <v>5.416666652308777E-3</v>
      </c>
      <c r="AA511" s="30"/>
      <c r="AB511" s="30">
        <f t="shared" si="224"/>
        <v>5.5555556173203513E-4</v>
      </c>
      <c r="AC511" s="30">
        <f t="shared" si="225"/>
        <v>1.9212963015888818E-3</v>
      </c>
      <c r="AD511" s="30"/>
      <c r="AE511" s="30"/>
    </row>
    <row r="512" spans="1:31" s="3" customFormat="1" x14ac:dyDescent="0.4">
      <c r="A512" s="16" t="str">
        <f t="shared" si="215"/>
        <v>-</v>
      </c>
      <c r="B512" s="16" t="str">
        <f t="shared" si="216"/>
        <v>-</v>
      </c>
      <c r="C512" s="7">
        <v>19</v>
      </c>
      <c r="D512" s="2">
        <v>43438.818206018521</v>
      </c>
      <c r="E512" s="3" t="s">
        <v>1911</v>
      </c>
      <c r="F512" s="3">
        <v>25172</v>
      </c>
      <c r="G512" s="3" t="s">
        <v>95</v>
      </c>
      <c r="H512" s="3">
        <v>0</v>
      </c>
      <c r="I512" s="3">
        <v>25</v>
      </c>
      <c r="J512" s="3">
        <v>13</v>
      </c>
      <c r="K512" s="3">
        <v>1</v>
      </c>
      <c r="M512" s="2">
        <v>43438.821550925924</v>
      </c>
      <c r="N512" s="2">
        <v>43438.824733796297</v>
      </c>
      <c r="O512" s="3" t="s">
        <v>71</v>
      </c>
      <c r="P512" s="3" t="s">
        <v>72</v>
      </c>
      <c r="Q512" s="3" t="s">
        <v>36</v>
      </c>
      <c r="R512" s="3" t="s">
        <v>37</v>
      </c>
      <c r="S512" s="2">
        <v>43438.82136574074</v>
      </c>
      <c r="T512" s="2">
        <v>43438.82136574074</v>
      </c>
      <c r="U512" s="2">
        <v>43438.8283912037</v>
      </c>
      <c r="V512" s="2">
        <v>43438.8283912037</v>
      </c>
      <c r="X512" s="2">
        <f t="shared" si="212"/>
        <v>43438.818206018521</v>
      </c>
      <c r="Y512" s="33">
        <f t="shared" si="213"/>
        <v>3.1828703722567298E-3</v>
      </c>
      <c r="Z512" s="33">
        <f t="shared" si="214"/>
        <v>3.1828703722567298E-3</v>
      </c>
      <c r="AA512" s="30"/>
      <c r="AB512" s="30">
        <f t="shared" si="224"/>
        <v>1.8518518481869251E-4</v>
      </c>
      <c r="AC512" s="30">
        <f t="shared" si="225"/>
        <v>3.3449074035161175E-3</v>
      </c>
      <c r="AD512" s="30"/>
      <c r="AE512" s="30"/>
    </row>
    <row r="513" spans="1:31" s="3" customFormat="1" x14ac:dyDescent="0.4">
      <c r="A513" s="16" t="str">
        <f t="shared" si="215"/>
        <v>-</v>
      </c>
      <c r="B513" s="16" t="str">
        <f t="shared" si="216"/>
        <v>-</v>
      </c>
      <c r="C513" s="7">
        <v>19</v>
      </c>
      <c r="D513" s="2">
        <v>43438.819849537038</v>
      </c>
      <c r="E513" s="3" t="s">
        <v>1912</v>
      </c>
      <c r="F513" s="3">
        <v>25174</v>
      </c>
      <c r="G513" s="3" t="s">
        <v>95</v>
      </c>
      <c r="H513" s="3">
        <v>0</v>
      </c>
      <c r="I513" s="3">
        <v>518</v>
      </c>
      <c r="J513" s="3">
        <v>5</v>
      </c>
      <c r="K513" s="3">
        <v>2</v>
      </c>
      <c r="M513" s="2">
        <v>43438.820648148147</v>
      </c>
      <c r="N513" s="2">
        <v>43438.832824074074</v>
      </c>
      <c r="O513" s="3" t="s">
        <v>63</v>
      </c>
      <c r="P513" s="3" t="s">
        <v>64</v>
      </c>
      <c r="Q513" s="3" t="s">
        <v>30</v>
      </c>
      <c r="R513" s="3" t="s">
        <v>31</v>
      </c>
      <c r="S513" s="2">
        <v>43438.822453703702</v>
      </c>
      <c r="T513" s="2">
        <v>43438.822453703702</v>
      </c>
      <c r="U513" s="2">
        <v>43438.829872685186</v>
      </c>
      <c r="V513" s="2">
        <v>43438.829872685186</v>
      </c>
      <c r="X513" s="2">
        <f t="shared" si="212"/>
        <v>43438.819849537038</v>
      </c>
      <c r="Y513" s="33">
        <f t="shared" si="213"/>
        <v>1.2175925927294884E-2</v>
      </c>
      <c r="Z513" s="33">
        <f t="shared" si="214"/>
        <v>2.4351851854589768E-2</v>
      </c>
      <c r="AA513" s="30"/>
      <c r="AB513" s="30">
        <f t="shared" si="224"/>
        <v>0</v>
      </c>
      <c r="AC513" s="30">
        <f t="shared" si="225"/>
        <v>7.9861110862111673E-4</v>
      </c>
      <c r="AD513" s="30"/>
      <c r="AE513" s="30"/>
    </row>
    <row r="514" spans="1:31" s="3" customFormat="1" x14ac:dyDescent="0.4">
      <c r="A514" s="16" t="str">
        <f t="shared" si="215"/>
        <v>-</v>
      </c>
      <c r="B514" s="16" t="str">
        <f t="shared" si="216"/>
        <v>-</v>
      </c>
      <c r="C514" s="7">
        <v>19</v>
      </c>
      <c r="D514" s="2">
        <v>43438.821377314816</v>
      </c>
      <c r="E514" s="3" t="s">
        <v>1913</v>
      </c>
      <c r="F514" s="3">
        <v>25175</v>
      </c>
      <c r="G514" s="3" t="s">
        <v>95</v>
      </c>
      <c r="H514" s="3">
        <v>0</v>
      </c>
      <c r="I514" s="3">
        <v>140</v>
      </c>
      <c r="J514" s="3">
        <v>11</v>
      </c>
      <c r="K514" s="3">
        <v>1</v>
      </c>
      <c r="M514" s="2">
        <v>43438.823125000003</v>
      </c>
      <c r="N514" s="2">
        <v>43438.828310185185</v>
      </c>
      <c r="O514" s="3" t="s">
        <v>30</v>
      </c>
      <c r="P514" s="3" t="s">
        <v>31</v>
      </c>
      <c r="Q514" s="3" t="s">
        <v>103</v>
      </c>
      <c r="R514" s="3" t="s">
        <v>19</v>
      </c>
      <c r="S514" s="2">
        <v>43438.822974537034</v>
      </c>
      <c r="T514" s="2">
        <v>43438.822974537034</v>
      </c>
      <c r="U514" s="2">
        <v>43438.829837962963</v>
      </c>
      <c r="V514" s="2">
        <v>43438.829837962963</v>
      </c>
      <c r="X514" s="2">
        <f t="shared" si="212"/>
        <v>43438.821377314816</v>
      </c>
      <c r="Y514" s="33">
        <f t="shared" si="213"/>
        <v>5.1851851821993478E-3</v>
      </c>
      <c r="Z514" s="33">
        <f t="shared" si="214"/>
        <v>5.1851851821993478E-3</v>
      </c>
      <c r="AA514" s="30"/>
      <c r="AB514" s="30">
        <f t="shared" si="224"/>
        <v>1.5046296903165057E-4</v>
      </c>
      <c r="AC514" s="30">
        <f t="shared" si="225"/>
        <v>1.747685186273884E-3</v>
      </c>
      <c r="AD514" s="30"/>
      <c r="AE514" s="30"/>
    </row>
    <row r="515" spans="1:31" s="3" customFormat="1" x14ac:dyDescent="0.4">
      <c r="A515" s="16" t="str">
        <f t="shared" si="215"/>
        <v>-</v>
      </c>
      <c r="B515" s="16" t="str">
        <f t="shared" si="216"/>
        <v>-</v>
      </c>
      <c r="C515" s="7">
        <v>19</v>
      </c>
      <c r="D515" s="2">
        <v>43438.822060185186</v>
      </c>
      <c r="E515" s="3" t="s">
        <v>1915</v>
      </c>
      <c r="F515" s="3">
        <v>25177</v>
      </c>
      <c r="G515" s="3" t="s">
        <v>32</v>
      </c>
      <c r="H515" s="3">
        <v>7428</v>
      </c>
      <c r="I515" s="3">
        <v>514</v>
      </c>
      <c r="J515" s="3">
        <v>8</v>
      </c>
      <c r="K515" s="3">
        <v>1</v>
      </c>
      <c r="M515" s="2">
        <v>43438.823946759258</v>
      </c>
      <c r="N515" s="2">
        <v>43438.82576388889</v>
      </c>
      <c r="O515" s="3" t="s">
        <v>38</v>
      </c>
      <c r="P515" s="3" t="s">
        <v>106</v>
      </c>
      <c r="Q515" s="3" t="s">
        <v>68</v>
      </c>
      <c r="R515" s="3" t="s">
        <v>69</v>
      </c>
      <c r="S515" s="2">
        <v>43438.824525462966</v>
      </c>
      <c r="T515" s="2">
        <v>43438.824525462966</v>
      </c>
      <c r="U515" s="2">
        <v>43438.82675925926</v>
      </c>
      <c r="V515" s="2">
        <v>43438.82675925926</v>
      </c>
      <c r="X515" s="2">
        <f t="shared" si="212"/>
        <v>43438.822060185186</v>
      </c>
      <c r="Y515" s="33">
        <f t="shared" si="213"/>
        <v>1.8171296323998831E-3</v>
      </c>
      <c r="Z515" s="33">
        <f t="shared" si="214"/>
        <v>1.8171296323998831E-3</v>
      </c>
      <c r="AA515" s="30"/>
      <c r="AB515" s="30">
        <f t="shared" si="224"/>
        <v>0</v>
      </c>
      <c r="AC515" s="30">
        <f t="shared" si="225"/>
        <v>1.8865740712499246E-3</v>
      </c>
      <c r="AD515" s="30"/>
      <c r="AE515" s="30"/>
    </row>
    <row r="516" spans="1:31" s="3" customFormat="1" x14ac:dyDescent="0.4">
      <c r="A516" s="16" t="str">
        <f t="shared" si="215"/>
        <v>-</v>
      </c>
      <c r="B516" s="16" t="str">
        <f t="shared" si="216"/>
        <v>-</v>
      </c>
      <c r="C516" s="7">
        <v>19</v>
      </c>
      <c r="D516" s="2">
        <v>43438.822928240741</v>
      </c>
      <c r="E516" s="3" t="s">
        <v>1916</v>
      </c>
      <c r="F516" s="3">
        <v>25178</v>
      </c>
      <c r="G516" s="3" t="s">
        <v>96</v>
      </c>
      <c r="H516" s="3">
        <v>0</v>
      </c>
      <c r="I516" s="3">
        <v>650</v>
      </c>
      <c r="J516" s="3">
        <v>1</v>
      </c>
      <c r="K516" s="3">
        <v>2</v>
      </c>
      <c r="M516" s="2">
        <v>43438.824340277781</v>
      </c>
      <c r="N516" s="2">
        <v>43438.828622685185</v>
      </c>
      <c r="O516" s="3" t="s">
        <v>30</v>
      </c>
      <c r="P516" s="3" t="s">
        <v>31</v>
      </c>
      <c r="Q516" s="3" t="s">
        <v>103</v>
      </c>
      <c r="R516" s="3" t="s">
        <v>19</v>
      </c>
      <c r="S516" s="2">
        <v>43438.824328703704</v>
      </c>
      <c r="T516" s="2">
        <v>43438.824328703704</v>
      </c>
      <c r="U516" s="2">
        <v>43438.831886574073</v>
      </c>
      <c r="V516" s="2">
        <v>43438.831886574073</v>
      </c>
      <c r="X516" s="2">
        <f t="shared" si="212"/>
        <v>43438.822928240741</v>
      </c>
      <c r="Y516" s="33">
        <f t="shared" si="213"/>
        <v>4.2824074043892324E-3</v>
      </c>
      <c r="Z516" s="33">
        <f t="shared" si="214"/>
        <v>8.5648148087784648E-3</v>
      </c>
      <c r="AA516" s="30"/>
      <c r="AB516" s="30">
        <f t="shared" si="224"/>
        <v>1.1574076779652387E-5</v>
      </c>
      <c r="AC516" s="30">
        <f t="shared" si="225"/>
        <v>1.4120370396994986E-3</v>
      </c>
      <c r="AD516" s="30"/>
      <c r="AE516" s="30"/>
    </row>
    <row r="517" spans="1:31" s="3" customFormat="1" x14ac:dyDescent="0.4">
      <c r="A517" s="16" t="str">
        <f t="shared" si="215"/>
        <v>-</v>
      </c>
      <c r="B517" s="16" t="str">
        <f t="shared" si="216"/>
        <v>-</v>
      </c>
      <c r="C517" s="7">
        <v>19</v>
      </c>
      <c r="D517" s="2">
        <v>43438.823206018518</v>
      </c>
      <c r="E517" s="3" t="s">
        <v>1586</v>
      </c>
      <c r="F517" s="3">
        <v>25179</v>
      </c>
      <c r="G517" s="3" t="s">
        <v>32</v>
      </c>
      <c r="H517" s="3">
        <v>3445</v>
      </c>
      <c r="I517" s="3">
        <v>172</v>
      </c>
      <c r="J517" s="3">
        <v>4</v>
      </c>
      <c r="K517" s="3">
        <v>1</v>
      </c>
      <c r="M517" s="2">
        <v>43438.824467592596</v>
      </c>
      <c r="N517" s="2">
        <v>43438.827314814815</v>
      </c>
      <c r="O517" s="3" t="s">
        <v>70</v>
      </c>
      <c r="P517" s="3" t="s">
        <v>105</v>
      </c>
      <c r="Q517" s="3" t="s">
        <v>46</v>
      </c>
      <c r="R517" s="3" t="s">
        <v>47</v>
      </c>
      <c r="S517" s="2">
        <v>43438.825196759259</v>
      </c>
      <c r="T517" s="2">
        <v>43438.825196759259</v>
      </c>
      <c r="U517" s="2">
        <v>43438.83185185185</v>
      </c>
      <c r="V517" s="2">
        <v>43438.83185185185</v>
      </c>
      <c r="X517" s="2">
        <f t="shared" si="212"/>
        <v>43438.823206018518</v>
      </c>
      <c r="Y517" s="33">
        <f t="shared" si="213"/>
        <v>2.8472222184063867E-3</v>
      </c>
      <c r="Z517" s="33">
        <f t="shared" si="214"/>
        <v>2.8472222184063867E-3</v>
      </c>
      <c r="AA517" s="30"/>
      <c r="AB517" s="30">
        <f t="shared" si="224"/>
        <v>0</v>
      </c>
      <c r="AC517" s="30">
        <f t="shared" si="225"/>
        <v>1.2615740779438056E-3</v>
      </c>
      <c r="AD517" s="30"/>
      <c r="AE517" s="30"/>
    </row>
    <row r="518" spans="1:31" s="3" customFormat="1" x14ac:dyDescent="0.4">
      <c r="A518" s="16" t="str">
        <f t="shared" si="215"/>
        <v>-</v>
      </c>
      <c r="B518" s="16" t="str">
        <f t="shared" si="216"/>
        <v>-</v>
      </c>
      <c r="C518" s="7">
        <v>19</v>
      </c>
      <c r="D518" s="2">
        <v>43438.82408564815</v>
      </c>
      <c r="E518" s="3" t="s">
        <v>1619</v>
      </c>
      <c r="F518" s="3">
        <v>25180</v>
      </c>
      <c r="G518" s="3" t="s">
        <v>110</v>
      </c>
      <c r="H518" s="3">
        <v>3435</v>
      </c>
      <c r="I518" s="3">
        <v>666</v>
      </c>
      <c r="J518" s="3">
        <v>15</v>
      </c>
      <c r="K518" s="3">
        <v>1</v>
      </c>
      <c r="M518" s="2">
        <v>43438.825011574074</v>
      </c>
      <c r="N518" s="2">
        <v>43438.828414351854</v>
      </c>
      <c r="O518" s="3" t="s">
        <v>44</v>
      </c>
      <c r="P518" s="3" t="s">
        <v>45</v>
      </c>
      <c r="Q518" s="3" t="s">
        <v>46</v>
      </c>
      <c r="R518" s="3" t="s">
        <v>47</v>
      </c>
      <c r="S518" s="2">
        <v>43438.825578703705</v>
      </c>
      <c r="T518" s="2">
        <v>43438.825578703705</v>
      </c>
      <c r="U518" s="2">
        <v>43438.832071759258</v>
      </c>
      <c r="V518" s="2">
        <v>43438.832071759258</v>
      </c>
      <c r="X518" s="2">
        <f t="shared" ref="X518:X589" si="226">IF(W518&gt;0,W518,D518)</f>
        <v>43438.82408564815</v>
      </c>
      <c r="Y518" s="33">
        <f t="shared" ref="Y518:Y589" si="227">N518-M518</f>
        <v>3.4027777801384218E-3</v>
      </c>
      <c r="Z518" s="33">
        <f t="shared" ref="Z518:Z589" si="228">Y518*K518</f>
        <v>3.4027777801384218E-3</v>
      </c>
      <c r="AA518" s="30"/>
      <c r="AB518" s="30">
        <f t="shared" si="224"/>
        <v>0</v>
      </c>
      <c r="AC518" s="30">
        <f t="shared" si="225"/>
        <v>9.2592592409346253E-4</v>
      </c>
      <c r="AD518" s="30"/>
      <c r="AE518" s="30"/>
    </row>
    <row r="519" spans="1:31" s="3" customFormat="1" x14ac:dyDescent="0.4">
      <c r="A519" s="16" t="str">
        <f t="shared" si="215"/>
        <v>-</v>
      </c>
      <c r="B519" s="16" t="str">
        <f t="shared" si="216"/>
        <v>-</v>
      </c>
      <c r="C519" s="7">
        <v>19</v>
      </c>
      <c r="D519" s="2">
        <v>43438.824282407404</v>
      </c>
      <c r="E519" s="3" t="s">
        <v>1917</v>
      </c>
      <c r="F519" s="3">
        <v>25181</v>
      </c>
      <c r="G519" s="3" t="s">
        <v>95</v>
      </c>
      <c r="H519" s="3">
        <v>0</v>
      </c>
      <c r="I519" s="3">
        <v>181</v>
      </c>
      <c r="J519" s="3">
        <v>13</v>
      </c>
      <c r="K519" s="3">
        <v>2</v>
      </c>
      <c r="M519" s="2">
        <v>43438.82644675926</v>
      </c>
      <c r="N519" s="2">
        <v>43438.830034722225</v>
      </c>
      <c r="O519" s="3" t="s">
        <v>73</v>
      </c>
      <c r="P519" s="3" t="s">
        <v>74</v>
      </c>
      <c r="Q519" s="3" t="s">
        <v>103</v>
      </c>
      <c r="R519" s="3" t="s">
        <v>19</v>
      </c>
      <c r="S519" s="2">
        <v>43438.828796296293</v>
      </c>
      <c r="T519" s="2">
        <v>43438.828796296293</v>
      </c>
      <c r="U519" s="2">
        <v>43438.835451388892</v>
      </c>
      <c r="V519" s="2">
        <v>43438.835451388892</v>
      </c>
      <c r="X519" s="2">
        <f t="shared" si="226"/>
        <v>43438.824282407404</v>
      </c>
      <c r="Y519" s="33">
        <f t="shared" si="227"/>
        <v>3.5879629649571143E-3</v>
      </c>
      <c r="Z519" s="33">
        <f t="shared" si="228"/>
        <v>7.1759259299142286E-3</v>
      </c>
      <c r="AA519" s="30"/>
      <c r="AB519" s="30">
        <f t="shared" si="224"/>
        <v>0</v>
      </c>
      <c r="AC519" s="30">
        <f t="shared" si="225"/>
        <v>2.164351855753921E-3</v>
      </c>
      <c r="AD519" s="30"/>
      <c r="AE519" s="30"/>
    </row>
    <row r="520" spans="1:31" s="3" customFormat="1" x14ac:dyDescent="0.4">
      <c r="A520" s="16" t="str">
        <f t="shared" ref="A520:A589" si="229">IF(W520&gt;0, "★", "-")</f>
        <v>-</v>
      </c>
      <c r="B520" s="16" t="str">
        <f t="shared" ref="B520:B589" si="230">IF(L520&gt;0, "☆", "-")</f>
        <v>-</v>
      </c>
      <c r="C520" s="7">
        <v>19</v>
      </c>
      <c r="D520" s="2">
        <v>43438.824791666666</v>
      </c>
      <c r="E520" s="3" t="s">
        <v>1918</v>
      </c>
      <c r="F520" s="3">
        <v>25182</v>
      </c>
      <c r="G520" s="3" t="s">
        <v>95</v>
      </c>
      <c r="H520" s="3">
        <v>0</v>
      </c>
      <c r="I520" s="3">
        <v>362</v>
      </c>
      <c r="J520" s="3">
        <v>3</v>
      </c>
      <c r="K520" s="3">
        <v>1</v>
      </c>
      <c r="M520" s="2">
        <v>43438.827523148146</v>
      </c>
      <c r="N520" s="2">
        <v>43438.831157407411</v>
      </c>
      <c r="O520" s="3" t="s">
        <v>103</v>
      </c>
      <c r="P520" s="3" t="s">
        <v>19</v>
      </c>
      <c r="Q520" s="3" t="s">
        <v>20</v>
      </c>
      <c r="R520" s="3" t="s">
        <v>21</v>
      </c>
      <c r="S520" s="2">
        <v>43438.826701388891</v>
      </c>
      <c r="T520" s="2">
        <v>43438.826701388891</v>
      </c>
      <c r="U520" s="2">
        <v>43438.832754629628</v>
      </c>
      <c r="V520" s="2">
        <v>43438.832754629628</v>
      </c>
      <c r="X520" s="2">
        <f t="shared" si="226"/>
        <v>43438.824791666666</v>
      </c>
      <c r="Y520" s="33">
        <f t="shared" si="227"/>
        <v>3.6342592647997662E-3</v>
      </c>
      <c r="Z520" s="33">
        <f t="shared" si="228"/>
        <v>3.6342592647997662E-3</v>
      </c>
      <c r="AA520" s="30"/>
      <c r="AB520" s="30">
        <f t="shared" si="224"/>
        <v>8.2175925490446389E-4</v>
      </c>
      <c r="AC520" s="30">
        <f t="shared" si="225"/>
        <v>2.7314814797136933E-3</v>
      </c>
      <c r="AD520" s="30"/>
      <c r="AE520" s="30"/>
    </row>
    <row r="521" spans="1:31" s="3" customFormat="1" x14ac:dyDescent="0.4">
      <c r="A521" s="16" t="str">
        <f t="shared" si="229"/>
        <v>-</v>
      </c>
      <c r="B521" s="16" t="str">
        <f t="shared" si="230"/>
        <v>-</v>
      </c>
      <c r="C521" s="7">
        <v>19</v>
      </c>
      <c r="D521" s="2">
        <v>43438.826122685183</v>
      </c>
      <c r="E521" s="3" t="s">
        <v>1919</v>
      </c>
      <c r="F521" s="3">
        <v>25184</v>
      </c>
      <c r="G521" s="3" t="s">
        <v>95</v>
      </c>
      <c r="H521" s="3">
        <v>0</v>
      </c>
      <c r="I521" s="3">
        <v>564</v>
      </c>
      <c r="J521" s="3">
        <v>2</v>
      </c>
      <c r="K521" s="3">
        <v>1</v>
      </c>
      <c r="M521" s="2">
        <v>43438.8281712963</v>
      </c>
      <c r="N521" s="2">
        <v>43438.831585648149</v>
      </c>
      <c r="O521" s="3" t="s">
        <v>44</v>
      </c>
      <c r="P521" s="3" t="s">
        <v>45</v>
      </c>
      <c r="Q521" s="3" t="s">
        <v>103</v>
      </c>
      <c r="R521" s="3" t="s">
        <v>19</v>
      </c>
      <c r="S521" s="2">
        <v>43438.827916666669</v>
      </c>
      <c r="T521" s="2">
        <v>43438.827916666669</v>
      </c>
      <c r="U521" s="2">
        <v>43438.834062499998</v>
      </c>
      <c r="V521" s="2">
        <v>43438.834062499998</v>
      </c>
      <c r="X521" s="2">
        <f t="shared" si="226"/>
        <v>43438.826122685183</v>
      </c>
      <c r="Y521" s="33">
        <f t="shared" si="227"/>
        <v>3.4143518496421166E-3</v>
      </c>
      <c r="Z521" s="33">
        <f t="shared" si="228"/>
        <v>3.4143518496421166E-3</v>
      </c>
      <c r="AA521" s="30"/>
      <c r="AB521" s="30">
        <f t="shared" si="224"/>
        <v>2.546296309446916E-4</v>
      </c>
      <c r="AC521" s="30">
        <f t="shared" si="225"/>
        <v>2.0486111170612276E-3</v>
      </c>
      <c r="AD521" s="30"/>
      <c r="AE521" s="30"/>
    </row>
    <row r="522" spans="1:31" s="3" customFormat="1" x14ac:dyDescent="0.4">
      <c r="A522" s="16" t="str">
        <f t="shared" si="229"/>
        <v>-</v>
      </c>
      <c r="B522" s="16" t="str">
        <f t="shared" si="230"/>
        <v>-</v>
      </c>
      <c r="C522" s="7">
        <v>19</v>
      </c>
      <c r="D522" s="2">
        <v>43438.826319444444</v>
      </c>
      <c r="E522" s="3" t="s">
        <v>1864</v>
      </c>
      <c r="F522" s="3">
        <v>25185</v>
      </c>
      <c r="G522" s="3" t="s">
        <v>32</v>
      </c>
      <c r="H522" s="3">
        <v>8191</v>
      </c>
      <c r="I522" s="3">
        <v>693</v>
      </c>
      <c r="J522" s="3">
        <v>10</v>
      </c>
      <c r="K522" s="3">
        <v>4</v>
      </c>
      <c r="M522" s="2">
        <v>43438.828761574077</v>
      </c>
      <c r="N522" s="2">
        <v>43438.834699074076</v>
      </c>
      <c r="O522" s="3" t="s">
        <v>30</v>
      </c>
      <c r="P522" s="3" t="s">
        <v>31</v>
      </c>
      <c r="Q522" s="3" t="s">
        <v>61</v>
      </c>
      <c r="R522" s="3" t="s">
        <v>62</v>
      </c>
      <c r="S522" s="2">
        <v>43438.829791666663</v>
      </c>
      <c r="T522" s="2">
        <v>43438.829791666663</v>
      </c>
      <c r="U522" s="2">
        <v>43438.84034722222</v>
      </c>
      <c r="V522" s="2">
        <v>43438.84034722222</v>
      </c>
      <c r="X522" s="2">
        <f t="shared" si="226"/>
        <v>43438.826319444444</v>
      </c>
      <c r="Y522" s="33">
        <f t="shared" si="227"/>
        <v>5.9374999982537702E-3</v>
      </c>
      <c r="Z522" s="33">
        <f t="shared" si="228"/>
        <v>2.3749999993015081E-2</v>
      </c>
      <c r="AA522" s="30"/>
      <c r="AB522" s="30">
        <f t="shared" si="224"/>
        <v>0</v>
      </c>
      <c r="AC522" s="30">
        <f t="shared" si="225"/>
        <v>2.4421296329819597E-3</v>
      </c>
      <c r="AD522" s="30"/>
      <c r="AE522" s="30"/>
    </row>
    <row r="523" spans="1:31" s="3" customFormat="1" x14ac:dyDescent="0.4">
      <c r="A523" s="16" t="str">
        <f t="shared" si="229"/>
        <v>-</v>
      </c>
      <c r="B523" s="16" t="str">
        <f t="shared" si="230"/>
        <v>-</v>
      </c>
      <c r="C523" s="7">
        <v>19</v>
      </c>
      <c r="D523" s="2">
        <v>43438.828298611108</v>
      </c>
      <c r="E523" s="3" t="s">
        <v>1920</v>
      </c>
      <c r="F523" s="3">
        <v>25186</v>
      </c>
      <c r="G523" s="3" t="s">
        <v>95</v>
      </c>
      <c r="H523" s="3">
        <v>0</v>
      </c>
      <c r="I523" s="3">
        <v>175</v>
      </c>
      <c r="J523" s="3">
        <v>4</v>
      </c>
      <c r="K523" s="3">
        <v>2</v>
      </c>
      <c r="M523" s="2">
        <v>43438.830879629626</v>
      </c>
      <c r="N523" s="2">
        <v>43438.839085648149</v>
      </c>
      <c r="O523" s="3" t="s">
        <v>30</v>
      </c>
      <c r="P523" s="3" t="s">
        <v>31</v>
      </c>
      <c r="Q523" s="3" t="s">
        <v>103</v>
      </c>
      <c r="R523" s="3" t="s">
        <v>19</v>
      </c>
      <c r="S523" s="2">
        <v>43438.832916666666</v>
      </c>
      <c r="T523" s="2">
        <v>43438.832916666666</v>
      </c>
      <c r="U523" s="2">
        <v>43438.840474537035</v>
      </c>
      <c r="V523" s="2">
        <v>43438.844178240739</v>
      </c>
      <c r="X523" s="2">
        <f t="shared" si="226"/>
        <v>43438.828298611108</v>
      </c>
      <c r="Y523" s="33">
        <f t="shared" si="227"/>
        <v>8.2060185231966898E-3</v>
      </c>
      <c r="Z523" s="33">
        <f t="shared" si="228"/>
        <v>1.641203704639338E-2</v>
      </c>
      <c r="AA523" s="30"/>
      <c r="AB523" s="30">
        <f t="shared" si="224"/>
        <v>0</v>
      </c>
      <c r="AC523" s="30">
        <f t="shared" si="225"/>
        <v>2.5810185179580003E-3</v>
      </c>
      <c r="AD523" s="30"/>
      <c r="AE523" s="30"/>
    </row>
    <row r="524" spans="1:31" s="3" customFormat="1" x14ac:dyDescent="0.4">
      <c r="A524" s="16" t="str">
        <f t="shared" si="229"/>
        <v>-</v>
      </c>
      <c r="B524" s="16" t="str">
        <f t="shared" si="230"/>
        <v>-</v>
      </c>
      <c r="C524" s="7">
        <v>19</v>
      </c>
      <c r="D524" s="2">
        <v>43438.828541666669</v>
      </c>
      <c r="E524" s="3" t="s">
        <v>1605</v>
      </c>
      <c r="F524" s="3">
        <v>25187</v>
      </c>
      <c r="G524" s="3" t="s">
        <v>65</v>
      </c>
      <c r="H524" s="3">
        <v>6318</v>
      </c>
      <c r="I524" s="3">
        <v>370</v>
      </c>
      <c r="J524" s="3">
        <v>9</v>
      </c>
      <c r="K524" s="3">
        <v>1</v>
      </c>
      <c r="M524" s="2">
        <v>43438.831701388888</v>
      </c>
      <c r="N524" s="2">
        <v>43438.835011574076</v>
      </c>
      <c r="O524" s="3" t="s">
        <v>63</v>
      </c>
      <c r="P524" s="3" t="s">
        <v>64</v>
      </c>
      <c r="Q524" s="3" t="s">
        <v>22</v>
      </c>
      <c r="R524" s="3" t="s">
        <v>23</v>
      </c>
      <c r="S524" s="2">
        <v>43438.829664351855</v>
      </c>
      <c r="T524" s="2">
        <v>43438.829664351855</v>
      </c>
      <c r="U524" s="2">
        <v>43438.832997685182</v>
      </c>
      <c r="V524" s="2">
        <v>43438.832997685182</v>
      </c>
      <c r="X524" s="2">
        <f t="shared" si="226"/>
        <v>43438.828541666669</v>
      </c>
      <c r="Y524" s="33">
        <f t="shared" si="227"/>
        <v>3.3101851877290756E-3</v>
      </c>
      <c r="Z524" s="33">
        <f t="shared" si="228"/>
        <v>3.3101851877290756E-3</v>
      </c>
      <c r="AA524" s="30"/>
      <c r="AB524" s="30">
        <f t="shared" si="224"/>
        <v>2.0370370330056176E-3</v>
      </c>
      <c r="AC524" s="30">
        <f t="shared" si="225"/>
        <v>3.159722218697425E-3</v>
      </c>
      <c r="AD524" s="30"/>
      <c r="AE524" s="30"/>
    </row>
    <row r="525" spans="1:31" s="3" customFormat="1" x14ac:dyDescent="0.4">
      <c r="A525" s="16" t="str">
        <f t="shared" si="229"/>
        <v>-</v>
      </c>
      <c r="B525" s="16" t="str">
        <f t="shared" si="230"/>
        <v>-</v>
      </c>
      <c r="C525" s="7">
        <v>19</v>
      </c>
      <c r="D525" s="2">
        <v>43438.832349537035</v>
      </c>
      <c r="E525" s="3" t="s">
        <v>1914</v>
      </c>
      <c r="F525" s="3">
        <v>25193</v>
      </c>
      <c r="G525" s="3" t="s">
        <v>32</v>
      </c>
      <c r="H525" s="3">
        <v>6925</v>
      </c>
      <c r="I525" s="3">
        <v>854</v>
      </c>
      <c r="J525" s="3">
        <v>2</v>
      </c>
      <c r="K525" s="3">
        <v>1</v>
      </c>
      <c r="M525" s="2">
        <v>43438.835428240738</v>
      </c>
      <c r="N525" s="2">
        <v>43438.840127314812</v>
      </c>
      <c r="O525" s="3" t="s">
        <v>103</v>
      </c>
      <c r="P525" s="3" t="s">
        <v>19</v>
      </c>
      <c r="Q525" s="3" t="s">
        <v>28</v>
      </c>
      <c r="R525" s="3" t="s">
        <v>29</v>
      </c>
      <c r="S525" s="2">
        <v>43438.833391203705</v>
      </c>
      <c r="T525" s="2">
        <v>43438.833391203705</v>
      </c>
      <c r="U525" s="2">
        <v>43438.839872685188</v>
      </c>
      <c r="V525" s="2">
        <v>43438.839872685188</v>
      </c>
      <c r="X525" s="2">
        <f t="shared" si="226"/>
        <v>43438.832349537035</v>
      </c>
      <c r="Y525" s="33">
        <f t="shared" si="227"/>
        <v>4.6990740738692693E-3</v>
      </c>
      <c r="Z525" s="33">
        <f t="shared" si="228"/>
        <v>4.6990740738692693E-3</v>
      </c>
      <c r="AA525" s="30"/>
      <c r="AB525" s="30">
        <f t="shared" si="224"/>
        <v>2.0370370330056176E-3</v>
      </c>
      <c r="AC525" s="30">
        <f t="shared" si="225"/>
        <v>3.0787037030677311E-3</v>
      </c>
      <c r="AD525" s="30"/>
      <c r="AE525" s="30"/>
    </row>
    <row r="526" spans="1:31" s="3" customFormat="1" x14ac:dyDescent="0.4">
      <c r="A526" s="16" t="str">
        <f t="shared" ref="A526:A543" si="231">IF(W526&gt;0, "★", "-")</f>
        <v>★</v>
      </c>
      <c r="B526" s="16" t="str">
        <f t="shared" ref="B526:B543" si="232">IF(L526&gt;0, "☆", "-")</f>
        <v>☆</v>
      </c>
      <c r="C526" s="7">
        <v>19</v>
      </c>
      <c r="D526" s="2">
        <v>43438.791076388887</v>
      </c>
      <c r="E526" s="3" t="s">
        <v>1894</v>
      </c>
      <c r="F526" s="3">
        <v>25130</v>
      </c>
      <c r="G526" s="3" t="s">
        <v>32</v>
      </c>
      <c r="H526" s="3">
        <v>8323</v>
      </c>
      <c r="I526" s="3">
        <v>792</v>
      </c>
      <c r="J526" s="3">
        <v>5</v>
      </c>
      <c r="K526" s="3">
        <v>1</v>
      </c>
      <c r="L526" s="2">
        <v>43438.791712962964</v>
      </c>
      <c r="O526" s="3" t="s">
        <v>39</v>
      </c>
      <c r="P526" s="3" t="s">
        <v>40</v>
      </c>
      <c r="Q526" s="3" t="s">
        <v>33</v>
      </c>
      <c r="R526" s="3" t="s">
        <v>34</v>
      </c>
      <c r="S526" s="2">
        <v>43438.798020833332</v>
      </c>
      <c r="U526" s="2">
        <v>43438.81045138889</v>
      </c>
      <c r="W526" s="2">
        <v>43438.798020833332</v>
      </c>
      <c r="X526" s="2">
        <f t="shared" ref="X526:X543" si="233">IF(W526&gt;0,W526,D526)</f>
        <v>43438.798020833332</v>
      </c>
      <c r="Y526" s="33">
        <f>N526-M526</f>
        <v>0</v>
      </c>
      <c r="Z526" s="33">
        <f>Y526*K526</f>
        <v>0</v>
      </c>
      <c r="AA526" s="30"/>
      <c r="AB526" s="30">
        <f t="shared" ref="AB526:AB543" si="234">IF(IF(A526="☆",L526-S526,M526-S526)&lt;0,0,IF(A526="☆",L526-S526,M526-S526))</f>
        <v>0</v>
      </c>
      <c r="AC526" s="30">
        <f t="shared" ref="AC526:AC543" si="235">IF(IF(B526="☆",(IF(L526&gt;S526,L526-X526,S526-X526)),M526-X526)&lt;0,0,IF(B526="☆",(IF(L526&gt;S526,L526-X526,S526-X526)),M526-X526))</f>
        <v>0</v>
      </c>
      <c r="AD526" s="30"/>
      <c r="AE526" s="30"/>
    </row>
    <row r="527" spans="1:31" s="3" customFormat="1" x14ac:dyDescent="0.4">
      <c r="A527" s="16" t="str">
        <f t="shared" si="231"/>
        <v>-</v>
      </c>
      <c r="B527" s="16" t="str">
        <f t="shared" si="232"/>
        <v>☆</v>
      </c>
      <c r="C527" s="7">
        <v>19</v>
      </c>
      <c r="D527" s="2">
        <v>43438.798958333333</v>
      </c>
      <c r="E527" s="3" t="s">
        <v>1898</v>
      </c>
      <c r="F527" s="3">
        <v>25143</v>
      </c>
      <c r="G527" s="3" t="s">
        <v>96</v>
      </c>
      <c r="H527" s="3">
        <v>0</v>
      </c>
      <c r="I527" s="3">
        <v>617</v>
      </c>
      <c r="J527" s="3">
        <v>5</v>
      </c>
      <c r="K527" s="3">
        <v>1</v>
      </c>
      <c r="L527" s="2">
        <v>43438.799375000002</v>
      </c>
      <c r="O527" s="3" t="s">
        <v>44</v>
      </c>
      <c r="P527" s="3" t="s">
        <v>45</v>
      </c>
      <c r="Q527" s="3" t="s">
        <v>63</v>
      </c>
      <c r="R527" s="3" t="s">
        <v>64</v>
      </c>
      <c r="S527" s="2">
        <v>43438.802824074075</v>
      </c>
      <c r="U527" s="2">
        <v>43438.809525462966</v>
      </c>
      <c r="X527" s="2">
        <f t="shared" si="233"/>
        <v>43438.798958333333</v>
      </c>
      <c r="Y527" s="33">
        <f>N527-M527</f>
        <v>0</v>
      </c>
      <c r="Z527" s="33">
        <f>Y527*K527</f>
        <v>0</v>
      </c>
      <c r="AA527" s="30"/>
      <c r="AB527" s="30">
        <f t="shared" si="234"/>
        <v>0</v>
      </c>
      <c r="AC527" s="30">
        <f t="shared" si="235"/>
        <v>3.8657407421851531E-3</v>
      </c>
      <c r="AD527" s="30"/>
      <c r="AE527" s="30"/>
    </row>
    <row r="528" spans="1:31" s="3" customFormat="1" x14ac:dyDescent="0.4">
      <c r="A528" s="16" t="str">
        <f t="shared" si="231"/>
        <v>-</v>
      </c>
      <c r="B528" s="16" t="str">
        <f t="shared" si="232"/>
        <v>☆</v>
      </c>
      <c r="C528" s="7">
        <v>19</v>
      </c>
      <c r="D528" s="2">
        <v>43438.799224537041</v>
      </c>
      <c r="E528" s="3" t="s">
        <v>1618</v>
      </c>
      <c r="F528" s="3">
        <v>25144</v>
      </c>
      <c r="G528" s="3" t="s">
        <v>18</v>
      </c>
      <c r="H528" s="3">
        <v>3030</v>
      </c>
      <c r="I528" s="3">
        <v>882</v>
      </c>
      <c r="J528" s="3">
        <v>8</v>
      </c>
      <c r="K528" s="3">
        <v>1</v>
      </c>
      <c r="L528" s="2">
        <v>43438.799444444441</v>
      </c>
      <c r="O528" s="3" t="s">
        <v>51</v>
      </c>
      <c r="P528" s="3" t="s">
        <v>52</v>
      </c>
      <c r="Q528" s="3" t="s">
        <v>68</v>
      </c>
      <c r="R528" s="3" t="s">
        <v>69</v>
      </c>
      <c r="S528" s="2">
        <v>43438.803587962961</v>
      </c>
      <c r="U528" s="2">
        <v>43438.806932870371</v>
      </c>
      <c r="X528" s="2">
        <f t="shared" si="233"/>
        <v>43438.799224537041</v>
      </c>
      <c r="Y528" s="33">
        <f>N528-M528</f>
        <v>0</v>
      </c>
      <c r="Z528" s="33">
        <f>Y528*K528</f>
        <v>0</v>
      </c>
      <c r="AA528" s="30"/>
      <c r="AB528" s="30">
        <f t="shared" si="234"/>
        <v>0</v>
      </c>
      <c r="AC528" s="30">
        <f t="shared" si="235"/>
        <v>4.3634259200189263E-3</v>
      </c>
      <c r="AD528" s="30"/>
      <c r="AE528" s="30"/>
    </row>
    <row r="529" spans="1:31" s="3" customFormat="1" x14ac:dyDescent="0.4">
      <c r="A529" s="16" t="str">
        <f t="shared" si="231"/>
        <v>-</v>
      </c>
      <c r="B529" s="16" t="str">
        <f t="shared" si="232"/>
        <v>☆</v>
      </c>
      <c r="C529" s="7">
        <v>19</v>
      </c>
      <c r="D529" s="2">
        <v>43438.800868055558</v>
      </c>
      <c r="E529" s="3" t="s">
        <v>1601</v>
      </c>
      <c r="F529" s="3">
        <v>25148</v>
      </c>
      <c r="G529" s="3" t="s">
        <v>32</v>
      </c>
      <c r="H529" s="3">
        <v>1789</v>
      </c>
      <c r="I529" s="3">
        <v>209</v>
      </c>
      <c r="J529" s="3">
        <v>3</v>
      </c>
      <c r="K529" s="3">
        <v>1</v>
      </c>
      <c r="L529" s="2">
        <v>43438.806759259256</v>
      </c>
      <c r="O529" s="3" t="s">
        <v>46</v>
      </c>
      <c r="P529" s="3" t="s">
        <v>47</v>
      </c>
      <c r="Q529" s="3" t="s">
        <v>77</v>
      </c>
      <c r="R529" s="3" t="s">
        <v>78</v>
      </c>
      <c r="S529" s="2">
        <v>43438.804328703707</v>
      </c>
      <c r="U529" s="2">
        <v>43438.812326388892</v>
      </c>
      <c r="X529" s="2">
        <f t="shared" si="233"/>
        <v>43438.800868055558</v>
      </c>
      <c r="Y529" s="33">
        <f>N529-M529</f>
        <v>0</v>
      </c>
      <c r="Z529" s="33">
        <f>Y529*K529</f>
        <v>0</v>
      </c>
      <c r="AA529" s="30"/>
      <c r="AB529" s="30">
        <f t="shared" si="234"/>
        <v>0</v>
      </c>
      <c r="AC529" s="30">
        <f t="shared" si="235"/>
        <v>5.8912036984111182E-3</v>
      </c>
      <c r="AD529" s="30"/>
      <c r="AE529" s="30"/>
    </row>
    <row r="530" spans="1:31" s="3" customFormat="1" x14ac:dyDescent="0.4">
      <c r="A530" s="16" t="str">
        <f t="shared" si="231"/>
        <v>-</v>
      </c>
      <c r="B530" s="16" t="str">
        <f t="shared" si="232"/>
        <v>☆</v>
      </c>
      <c r="C530" s="7">
        <v>19</v>
      </c>
      <c r="D530" s="2">
        <v>43438.802986111114</v>
      </c>
      <c r="E530" s="3" t="s">
        <v>1898</v>
      </c>
      <c r="F530" s="3">
        <v>25154</v>
      </c>
      <c r="G530" s="3" t="s">
        <v>96</v>
      </c>
      <c r="H530" s="3">
        <v>0</v>
      </c>
      <c r="I530" s="3">
        <v>367</v>
      </c>
      <c r="J530" s="3">
        <v>11</v>
      </c>
      <c r="K530" s="3">
        <v>1</v>
      </c>
      <c r="L530" s="2">
        <v>43438.803749999999</v>
      </c>
      <c r="O530" s="3" t="s">
        <v>44</v>
      </c>
      <c r="P530" s="3" t="s">
        <v>45</v>
      </c>
      <c r="Q530" s="3" t="s">
        <v>63</v>
      </c>
      <c r="R530" s="3" t="s">
        <v>64</v>
      </c>
      <c r="S530" s="2">
        <v>43438.80746527778</v>
      </c>
      <c r="U530" s="2">
        <v>43438.814166666663</v>
      </c>
      <c r="X530" s="2">
        <f t="shared" si="233"/>
        <v>43438.802986111114</v>
      </c>
      <c r="Y530" s="33">
        <f>N530-M530</f>
        <v>0</v>
      </c>
      <c r="Z530" s="33">
        <f>Y530*K530</f>
        <v>0</v>
      </c>
      <c r="AA530" s="30"/>
      <c r="AB530" s="30">
        <f t="shared" si="234"/>
        <v>0</v>
      </c>
      <c r="AC530" s="30">
        <f t="shared" si="235"/>
        <v>4.4791666659875773E-3</v>
      </c>
      <c r="AD530" s="30"/>
      <c r="AE530" s="30"/>
    </row>
    <row r="531" spans="1:31" s="3" customFormat="1" x14ac:dyDescent="0.4">
      <c r="A531" s="16" t="str">
        <f t="shared" si="231"/>
        <v>★</v>
      </c>
      <c r="B531" s="16" t="str">
        <f t="shared" si="232"/>
        <v>☆</v>
      </c>
      <c r="C531" s="7">
        <v>19</v>
      </c>
      <c r="D531" s="2">
        <v>43438.803229166668</v>
      </c>
      <c r="E531" s="3" t="s">
        <v>1629</v>
      </c>
      <c r="F531" s="3">
        <v>25155</v>
      </c>
      <c r="G531" s="3" t="s">
        <v>32</v>
      </c>
      <c r="H531" s="3">
        <v>3441</v>
      </c>
      <c r="I531" s="3">
        <v>459</v>
      </c>
      <c r="J531" s="3">
        <v>10</v>
      </c>
      <c r="K531" s="3">
        <v>1</v>
      </c>
      <c r="L531" s="2">
        <v>43438.811064814814</v>
      </c>
      <c r="M531" s="2">
        <v>43438.80976851852</v>
      </c>
      <c r="O531" s="3" t="s">
        <v>63</v>
      </c>
      <c r="P531" s="3" t="s">
        <v>64</v>
      </c>
      <c r="Q531" s="3" t="s">
        <v>66</v>
      </c>
      <c r="R531" s="3" t="s">
        <v>67</v>
      </c>
      <c r="S531" s="2">
        <v>43438.810162037036</v>
      </c>
      <c r="T531" s="2">
        <v>43438.810162037036</v>
      </c>
      <c r="U531" s="2">
        <v>43438.818518518521</v>
      </c>
      <c r="W531" s="2">
        <v>43438.810162037036</v>
      </c>
      <c r="X531" s="2">
        <f t="shared" si="233"/>
        <v>43438.810162037036</v>
      </c>
      <c r="Y531" s="33"/>
      <c r="Z531" s="33"/>
      <c r="AA531" s="30"/>
      <c r="AB531" s="30">
        <f t="shared" si="234"/>
        <v>0</v>
      </c>
      <c r="AC531" s="30">
        <f t="shared" si="235"/>
        <v>9.0277777781011537E-4</v>
      </c>
      <c r="AD531" s="30"/>
      <c r="AE531" s="30"/>
    </row>
    <row r="532" spans="1:31" s="3" customFormat="1" x14ac:dyDescent="0.4">
      <c r="A532" s="16" t="str">
        <f t="shared" si="231"/>
        <v>-</v>
      </c>
      <c r="B532" s="16" t="str">
        <f t="shared" si="232"/>
        <v>☆</v>
      </c>
      <c r="C532" s="7">
        <v>19</v>
      </c>
      <c r="D532" s="2">
        <v>43438.8125</v>
      </c>
      <c r="E532" s="3" t="s">
        <v>1905</v>
      </c>
      <c r="F532" s="3">
        <v>25162</v>
      </c>
      <c r="G532" s="3" t="s">
        <v>18</v>
      </c>
      <c r="H532" s="3">
        <v>3674</v>
      </c>
      <c r="I532" s="3">
        <v>41</v>
      </c>
      <c r="J532" s="3">
        <v>8</v>
      </c>
      <c r="K532" s="3">
        <v>1</v>
      </c>
      <c r="L532" s="2">
        <v>43438.814479166664</v>
      </c>
      <c r="O532" s="3" t="s">
        <v>57</v>
      </c>
      <c r="P532" s="3" t="s">
        <v>58</v>
      </c>
      <c r="Q532" s="3" t="s">
        <v>75</v>
      </c>
      <c r="R532" s="3" t="s">
        <v>76</v>
      </c>
      <c r="S532" s="2">
        <v>43438.814930555556</v>
      </c>
      <c r="U532" s="2">
        <v>43438.823530092595</v>
      </c>
      <c r="X532" s="2">
        <f t="shared" si="233"/>
        <v>43438.8125</v>
      </c>
      <c r="Y532" s="33">
        <f>N532-M532</f>
        <v>0</v>
      </c>
      <c r="Z532" s="33">
        <f>Y532*K532</f>
        <v>0</v>
      </c>
      <c r="AA532" s="30"/>
      <c r="AB532" s="30">
        <f t="shared" si="234"/>
        <v>0</v>
      </c>
      <c r="AC532" s="30">
        <f t="shared" si="235"/>
        <v>2.4305555562023073E-3</v>
      </c>
      <c r="AD532" s="30"/>
      <c r="AE532" s="30"/>
    </row>
    <row r="533" spans="1:31" s="3" customFormat="1" x14ac:dyDescent="0.4">
      <c r="A533" s="16" t="str">
        <f t="shared" si="231"/>
        <v>-</v>
      </c>
      <c r="B533" s="16" t="str">
        <f t="shared" si="232"/>
        <v>☆</v>
      </c>
      <c r="C533" s="7">
        <v>19</v>
      </c>
      <c r="D533" s="2">
        <v>43438.816620370373</v>
      </c>
      <c r="E533" s="3" t="s">
        <v>1617</v>
      </c>
      <c r="F533" s="3">
        <v>25165</v>
      </c>
      <c r="G533" s="3" t="s">
        <v>95</v>
      </c>
      <c r="H533" s="3">
        <v>0</v>
      </c>
      <c r="I533" s="3">
        <v>250</v>
      </c>
      <c r="J533" s="3">
        <v>2</v>
      </c>
      <c r="K533" s="3">
        <v>2</v>
      </c>
      <c r="L533" s="2">
        <v>43438.821481481478</v>
      </c>
      <c r="M533" s="2">
        <v>43438.818541666667</v>
      </c>
      <c r="O533" s="3" t="s">
        <v>57</v>
      </c>
      <c r="P533" s="3" t="s">
        <v>58</v>
      </c>
      <c r="Q533" s="3" t="s">
        <v>103</v>
      </c>
      <c r="R533" s="3" t="s">
        <v>19</v>
      </c>
      <c r="S533" s="2">
        <v>43438.819594907407</v>
      </c>
      <c r="T533" s="2">
        <v>43438.819594907407</v>
      </c>
      <c r="U533" s="2">
        <v>43438.823240740741</v>
      </c>
      <c r="X533" s="2">
        <f t="shared" si="233"/>
        <v>43438.816620370373</v>
      </c>
      <c r="Y533" s="33"/>
      <c r="Z533" s="33"/>
      <c r="AA533" s="30"/>
      <c r="AB533" s="30">
        <f t="shared" si="234"/>
        <v>0</v>
      </c>
      <c r="AC533" s="30">
        <f t="shared" si="235"/>
        <v>4.8611111051286571E-3</v>
      </c>
      <c r="AD533" s="30"/>
      <c r="AE533" s="30"/>
    </row>
    <row r="534" spans="1:31" s="3" customFormat="1" x14ac:dyDescent="0.4">
      <c r="A534" s="16" t="str">
        <f t="shared" si="231"/>
        <v>-</v>
      </c>
      <c r="B534" s="16" t="str">
        <f t="shared" si="232"/>
        <v>☆</v>
      </c>
      <c r="C534" s="7">
        <v>19</v>
      </c>
      <c r="D534" s="2">
        <v>43438.81726851852</v>
      </c>
      <c r="E534" s="3" t="s">
        <v>1586</v>
      </c>
      <c r="F534" s="3">
        <v>25168</v>
      </c>
      <c r="G534" s="3" t="s">
        <v>32</v>
      </c>
      <c r="H534" s="3">
        <v>3445</v>
      </c>
      <c r="I534" s="3">
        <v>157</v>
      </c>
      <c r="J534" s="3">
        <v>4</v>
      </c>
      <c r="K534" s="3">
        <v>1</v>
      </c>
      <c r="L534" s="2">
        <v>43438.82234953704</v>
      </c>
      <c r="O534" s="3" t="s">
        <v>70</v>
      </c>
      <c r="P534" s="3" t="s">
        <v>105</v>
      </c>
      <c r="Q534" s="3" t="s">
        <v>46</v>
      </c>
      <c r="R534" s="3" t="s">
        <v>47</v>
      </c>
      <c r="S534" s="2">
        <v>43438.821250000001</v>
      </c>
      <c r="U534" s="2">
        <v>43438.827905092592</v>
      </c>
      <c r="X534" s="2">
        <f t="shared" si="233"/>
        <v>43438.81726851852</v>
      </c>
      <c r="Y534" s="33">
        <f t="shared" ref="Y534:Y543" si="236">N534-M534</f>
        <v>0</v>
      </c>
      <c r="Z534" s="33">
        <f t="shared" ref="Z534:Z543" si="237">Y534*K534</f>
        <v>0</v>
      </c>
      <c r="AA534" s="30"/>
      <c r="AB534" s="30">
        <f t="shared" si="234"/>
        <v>0</v>
      </c>
      <c r="AC534" s="30">
        <f t="shared" si="235"/>
        <v>5.0810185202863067E-3</v>
      </c>
      <c r="AD534" s="30"/>
      <c r="AE534" s="30"/>
    </row>
    <row r="535" spans="1:31" s="3" customFormat="1" x14ac:dyDescent="0.4">
      <c r="A535" s="16" t="str">
        <f t="shared" si="231"/>
        <v>-</v>
      </c>
      <c r="B535" s="16" t="str">
        <f t="shared" si="232"/>
        <v>☆</v>
      </c>
      <c r="C535" s="7">
        <v>19</v>
      </c>
      <c r="D535" s="2">
        <v>43438.819675925923</v>
      </c>
      <c r="E535" s="3" t="s">
        <v>1598</v>
      </c>
      <c r="F535" s="3">
        <v>25173</v>
      </c>
      <c r="G535" s="3" t="s">
        <v>110</v>
      </c>
      <c r="H535" s="3">
        <v>3436</v>
      </c>
      <c r="I535" s="3">
        <v>85</v>
      </c>
      <c r="J535" s="3">
        <v>11</v>
      </c>
      <c r="K535" s="3">
        <v>1</v>
      </c>
      <c r="L535" s="2">
        <v>43438.820023148146</v>
      </c>
      <c r="O535" s="3" t="s">
        <v>22</v>
      </c>
      <c r="P535" s="3" t="s">
        <v>23</v>
      </c>
      <c r="Q535" s="3" t="s">
        <v>71</v>
      </c>
      <c r="R535" s="3" t="s">
        <v>72</v>
      </c>
      <c r="S535" s="2">
        <v>43438.825185185182</v>
      </c>
      <c r="U535" s="2">
        <v>43438.833321759259</v>
      </c>
      <c r="X535" s="2">
        <f t="shared" si="233"/>
        <v>43438.819675925923</v>
      </c>
      <c r="Y535" s="33">
        <f t="shared" si="236"/>
        <v>0</v>
      </c>
      <c r="Z535" s="33">
        <f t="shared" si="237"/>
        <v>0</v>
      </c>
      <c r="AA535" s="30"/>
      <c r="AB535" s="30">
        <f t="shared" si="234"/>
        <v>0</v>
      </c>
      <c r="AC535" s="30">
        <f t="shared" si="235"/>
        <v>5.5092592592700385E-3</v>
      </c>
      <c r="AD535" s="30"/>
      <c r="AE535" s="30"/>
    </row>
    <row r="536" spans="1:31" s="3" customFormat="1" x14ac:dyDescent="0.4">
      <c r="A536" s="16" t="str">
        <f t="shared" si="231"/>
        <v>-</v>
      </c>
      <c r="B536" s="16" t="str">
        <f t="shared" si="232"/>
        <v>☆</v>
      </c>
      <c r="C536" s="7">
        <v>19</v>
      </c>
      <c r="D536" s="2">
        <v>43438.821388888886</v>
      </c>
      <c r="E536" s="3" t="s">
        <v>1914</v>
      </c>
      <c r="F536" s="3">
        <v>25176</v>
      </c>
      <c r="G536" s="3" t="s">
        <v>32</v>
      </c>
      <c r="H536" s="3">
        <v>6925</v>
      </c>
      <c r="I536" s="3">
        <v>824</v>
      </c>
      <c r="J536" s="3">
        <v>3</v>
      </c>
      <c r="K536" s="3">
        <v>1</v>
      </c>
      <c r="L536" s="2">
        <v>43438.821550925924</v>
      </c>
      <c r="O536" s="3" t="s">
        <v>22</v>
      </c>
      <c r="P536" s="3" t="s">
        <v>23</v>
      </c>
      <c r="Q536" s="3" t="s">
        <v>28</v>
      </c>
      <c r="R536" s="3" t="s">
        <v>29</v>
      </c>
      <c r="S536" s="2">
        <v>43438.829444444447</v>
      </c>
      <c r="U536" s="2">
        <v>43438.832430555558</v>
      </c>
      <c r="X536" s="2">
        <f t="shared" si="233"/>
        <v>43438.821388888886</v>
      </c>
      <c r="Y536" s="33">
        <f t="shared" si="236"/>
        <v>0</v>
      </c>
      <c r="Z536" s="33">
        <f t="shared" si="237"/>
        <v>0</v>
      </c>
      <c r="AA536" s="30"/>
      <c r="AB536" s="30">
        <f t="shared" si="234"/>
        <v>0</v>
      </c>
      <c r="AC536" s="30">
        <f t="shared" si="235"/>
        <v>8.0555555614409968E-3</v>
      </c>
      <c r="AD536" s="30"/>
      <c r="AE536" s="30"/>
    </row>
    <row r="537" spans="1:31" s="3" customFormat="1" x14ac:dyDescent="0.4">
      <c r="A537" s="16" t="str">
        <f t="shared" si="231"/>
        <v>★</v>
      </c>
      <c r="B537" s="16" t="str">
        <f t="shared" si="232"/>
        <v>☆</v>
      </c>
      <c r="C537" s="7">
        <v>19</v>
      </c>
      <c r="D537" s="2">
        <v>43438.825601851851</v>
      </c>
      <c r="E537" s="3" t="s">
        <v>1864</v>
      </c>
      <c r="F537" s="3">
        <v>25183</v>
      </c>
      <c r="G537" s="3" t="s">
        <v>32</v>
      </c>
      <c r="H537" s="3">
        <v>8191</v>
      </c>
      <c r="I537" s="3">
        <v>525</v>
      </c>
      <c r="J537" s="3">
        <v>5</v>
      </c>
      <c r="K537" s="3">
        <v>4</v>
      </c>
      <c r="L537" s="2">
        <v>43438.825787037036</v>
      </c>
      <c r="O537" s="3" t="s">
        <v>30</v>
      </c>
      <c r="P537" s="3" t="s">
        <v>31</v>
      </c>
      <c r="Q537" s="3" t="s">
        <v>61</v>
      </c>
      <c r="R537" s="3" t="s">
        <v>62</v>
      </c>
      <c r="S537" s="2">
        <v>43438.83253472222</v>
      </c>
      <c r="U537" s="2">
        <v>43438.843090277776</v>
      </c>
      <c r="W537" s="2">
        <v>43438.83253472222</v>
      </c>
      <c r="X537" s="2">
        <f t="shared" si="233"/>
        <v>43438.83253472222</v>
      </c>
      <c r="Y537" s="33">
        <f t="shared" si="236"/>
        <v>0</v>
      </c>
      <c r="Z537" s="33">
        <f t="shared" si="237"/>
        <v>0</v>
      </c>
      <c r="AA537" s="30"/>
      <c r="AB537" s="30">
        <f t="shared" si="234"/>
        <v>0</v>
      </c>
      <c r="AC537" s="30">
        <f t="shared" si="235"/>
        <v>0</v>
      </c>
      <c r="AD537" s="30"/>
      <c r="AE537" s="30"/>
    </row>
    <row r="538" spans="1:31" s="5" customFormat="1" x14ac:dyDescent="0.4">
      <c r="A538" s="17" t="str">
        <f t="shared" si="231"/>
        <v>-</v>
      </c>
      <c r="B538" s="17" t="str">
        <f t="shared" si="232"/>
        <v>☆</v>
      </c>
      <c r="C538" s="12">
        <v>19</v>
      </c>
      <c r="D538" s="4">
        <v>43438.831099537034</v>
      </c>
      <c r="E538" s="5" t="s">
        <v>1914</v>
      </c>
      <c r="F538" s="5">
        <v>25192</v>
      </c>
      <c r="G538" s="5" t="s">
        <v>32</v>
      </c>
      <c r="H538" s="5">
        <v>6925</v>
      </c>
      <c r="I538" s="5">
        <v>878</v>
      </c>
      <c r="J538" s="5">
        <v>2</v>
      </c>
      <c r="K538" s="5">
        <v>1</v>
      </c>
      <c r="L538" s="4">
        <v>43438.831273148149</v>
      </c>
      <c r="O538" s="5" t="s">
        <v>103</v>
      </c>
      <c r="P538" s="5" t="s">
        <v>19</v>
      </c>
      <c r="Q538" s="5" t="s">
        <v>28</v>
      </c>
      <c r="R538" s="5" t="s">
        <v>29</v>
      </c>
      <c r="S538" s="4">
        <v>43438.832152777781</v>
      </c>
      <c r="U538" s="4">
        <v>43438.838634259257</v>
      </c>
      <c r="X538" s="4">
        <f t="shared" si="233"/>
        <v>43438.831099537034</v>
      </c>
      <c r="Y538" s="34">
        <f t="shared" si="236"/>
        <v>0</v>
      </c>
      <c r="Z538" s="34">
        <f t="shared" si="237"/>
        <v>0</v>
      </c>
      <c r="AA538" s="31"/>
      <c r="AB538" s="31">
        <f t="shared" si="234"/>
        <v>0</v>
      </c>
      <c r="AC538" s="31">
        <f t="shared" si="235"/>
        <v>1.0532407468417659E-3</v>
      </c>
      <c r="AD538" s="31"/>
      <c r="AE538" s="31"/>
    </row>
    <row r="539" spans="1:31" x14ac:dyDescent="0.4">
      <c r="A539" s="16" t="str">
        <f t="shared" si="231"/>
        <v>★</v>
      </c>
      <c r="B539" s="16" t="str">
        <f t="shared" si="232"/>
        <v>-</v>
      </c>
      <c r="C539" s="7">
        <v>20</v>
      </c>
      <c r="D539" s="1">
        <v>43438.802453703705</v>
      </c>
      <c r="E539" t="s">
        <v>1673</v>
      </c>
      <c r="F539">
        <v>25153</v>
      </c>
      <c r="G539" t="s">
        <v>32</v>
      </c>
      <c r="H539">
        <v>3025</v>
      </c>
      <c r="I539">
        <v>830</v>
      </c>
      <c r="J539">
        <v>6</v>
      </c>
      <c r="K539">
        <v>1</v>
      </c>
      <c r="M539" s="1">
        <v>43438.84171296296</v>
      </c>
      <c r="N539" s="1">
        <v>43438.856041666666</v>
      </c>
      <c r="O539" t="s">
        <v>20</v>
      </c>
      <c r="P539" t="s">
        <v>21</v>
      </c>
      <c r="Q539" t="s">
        <v>68</v>
      </c>
      <c r="R539" t="s">
        <v>69</v>
      </c>
      <c r="S539" s="1">
        <v>43438.844108796293</v>
      </c>
      <c r="T539" s="1">
        <v>43438.844108796293</v>
      </c>
      <c r="U539" s="1">
        <v>43438.85125</v>
      </c>
      <c r="V539" s="1">
        <v>43438.86136574074</v>
      </c>
      <c r="W539" s="1">
        <v>43438.844108796293</v>
      </c>
      <c r="X539" s="2">
        <f t="shared" si="233"/>
        <v>43438.844108796293</v>
      </c>
      <c r="Y539" s="33">
        <f t="shared" si="236"/>
        <v>1.4328703706269152E-2</v>
      </c>
      <c r="Z539" s="33">
        <f t="shared" si="237"/>
        <v>1.4328703706269152E-2</v>
      </c>
      <c r="AA539" s="6">
        <f>SUM(Z539:Z594)</f>
        <v>0.39017361112200888</v>
      </c>
      <c r="AB539" s="6">
        <f t="shared" si="234"/>
        <v>0</v>
      </c>
      <c r="AC539" s="6">
        <f t="shared" si="235"/>
        <v>0</v>
      </c>
      <c r="AD539" s="6">
        <f>AVERAGE(AC539:AC594)</f>
        <v>2.0085152113356992E-3</v>
      </c>
      <c r="AE539" s="6">
        <f>MEDIAN(AC539:AC594)</f>
        <v>2.13541666380479E-3</v>
      </c>
    </row>
    <row r="540" spans="1:31" x14ac:dyDescent="0.4">
      <c r="A540" s="16" t="str">
        <f t="shared" si="231"/>
        <v>★</v>
      </c>
      <c r="B540" s="16" t="str">
        <f t="shared" si="232"/>
        <v>-</v>
      </c>
      <c r="C540" s="7">
        <v>20</v>
      </c>
      <c r="D540" s="1">
        <v>43438.805150462962</v>
      </c>
      <c r="E540" t="s">
        <v>1633</v>
      </c>
      <c r="F540">
        <v>25159</v>
      </c>
      <c r="G540" t="s">
        <v>18</v>
      </c>
      <c r="H540">
        <v>4019</v>
      </c>
      <c r="I540">
        <v>51</v>
      </c>
      <c r="J540">
        <v>6</v>
      </c>
      <c r="K540">
        <v>2</v>
      </c>
      <c r="M540" s="1">
        <v>43438.847511574073</v>
      </c>
      <c r="N540" s="1">
        <v>43438.850624999999</v>
      </c>
      <c r="O540" t="s">
        <v>20</v>
      </c>
      <c r="P540" t="s">
        <v>21</v>
      </c>
      <c r="Q540" t="s">
        <v>103</v>
      </c>
      <c r="R540" t="s">
        <v>19</v>
      </c>
      <c r="S540" s="1">
        <v>43438.846805555557</v>
      </c>
      <c r="T540" s="1">
        <v>43438.846805555557</v>
      </c>
      <c r="U540" s="1">
        <v>43438.854479166665</v>
      </c>
      <c r="V540" s="1">
        <v>43438.854479166665</v>
      </c>
      <c r="W540" s="1">
        <v>43438.846805555557</v>
      </c>
      <c r="X540" s="2">
        <f t="shared" si="233"/>
        <v>43438.846805555557</v>
      </c>
      <c r="Y540" s="33">
        <f t="shared" si="236"/>
        <v>3.1134259261307307E-3</v>
      </c>
      <c r="Z540" s="33">
        <f t="shared" si="237"/>
        <v>6.2268518522614613E-3</v>
      </c>
      <c r="AB540" s="6">
        <f t="shared" si="234"/>
        <v>7.0601851621177047E-4</v>
      </c>
      <c r="AC540" s="6">
        <f t="shared" si="235"/>
        <v>7.0601851621177047E-4</v>
      </c>
    </row>
    <row r="541" spans="1:31" x14ac:dyDescent="0.4">
      <c r="A541" s="16" t="str">
        <f t="shared" si="231"/>
        <v>★</v>
      </c>
      <c r="B541" s="16" t="str">
        <f t="shared" si="232"/>
        <v>-</v>
      </c>
      <c r="C541" s="7">
        <v>20</v>
      </c>
      <c r="D541" s="1">
        <v>43438.817858796298</v>
      </c>
      <c r="E541" t="s">
        <v>1896</v>
      </c>
      <c r="F541">
        <v>25170</v>
      </c>
      <c r="G541" t="s">
        <v>32</v>
      </c>
      <c r="H541">
        <v>6028</v>
      </c>
      <c r="I541">
        <v>374</v>
      </c>
      <c r="J541">
        <v>7</v>
      </c>
      <c r="K541">
        <v>1</v>
      </c>
      <c r="M541" s="1">
        <v>43438.85597222222</v>
      </c>
      <c r="N541" s="1">
        <v>43438.863078703704</v>
      </c>
      <c r="O541" t="s">
        <v>33</v>
      </c>
      <c r="P541" t="s">
        <v>34</v>
      </c>
      <c r="Q541" t="s">
        <v>61</v>
      </c>
      <c r="R541" t="s">
        <v>62</v>
      </c>
      <c r="S541" s="1">
        <v>43438.859513888892</v>
      </c>
      <c r="T541" s="1">
        <v>43438.859513888892</v>
      </c>
      <c r="U541" s="1">
        <v>43438.865601851852</v>
      </c>
      <c r="V541" s="1">
        <v>43438.868877314817</v>
      </c>
      <c r="W541" s="1">
        <v>43438.859513888892</v>
      </c>
      <c r="X541" s="2">
        <f t="shared" si="233"/>
        <v>43438.859513888892</v>
      </c>
      <c r="Y541" s="33">
        <f t="shared" si="236"/>
        <v>7.1064814837882295E-3</v>
      </c>
      <c r="Z541" s="33">
        <f t="shared" si="237"/>
        <v>7.1064814837882295E-3</v>
      </c>
      <c r="AB541" s="6">
        <f t="shared" si="234"/>
        <v>0</v>
      </c>
      <c r="AC541" s="6">
        <f t="shared" si="235"/>
        <v>0</v>
      </c>
    </row>
    <row r="542" spans="1:31" x14ac:dyDescent="0.4">
      <c r="A542" s="16" t="str">
        <f t="shared" si="231"/>
        <v>★</v>
      </c>
      <c r="B542" s="16" t="str">
        <f t="shared" si="232"/>
        <v>-</v>
      </c>
      <c r="C542" s="7">
        <v>20</v>
      </c>
      <c r="D542" s="1">
        <v>43438.829768518517</v>
      </c>
      <c r="E542" t="s">
        <v>1921</v>
      </c>
      <c r="F542">
        <v>25188</v>
      </c>
      <c r="G542" t="s">
        <v>96</v>
      </c>
      <c r="H542">
        <v>0</v>
      </c>
      <c r="I542">
        <v>177</v>
      </c>
      <c r="J542">
        <v>4</v>
      </c>
      <c r="K542">
        <v>1</v>
      </c>
      <c r="M542" s="1">
        <v>43438.832048611112</v>
      </c>
      <c r="N542" s="1">
        <v>43438.838923611111</v>
      </c>
      <c r="O542" t="s">
        <v>44</v>
      </c>
      <c r="P542" t="s">
        <v>45</v>
      </c>
      <c r="Q542" t="s">
        <v>103</v>
      </c>
      <c r="R542" t="s">
        <v>19</v>
      </c>
      <c r="S542" s="1">
        <v>43438.836585648147</v>
      </c>
      <c r="T542" s="1">
        <v>43438.836585648147</v>
      </c>
      <c r="U542" s="1">
        <v>43438.842731481483</v>
      </c>
      <c r="V542" s="1">
        <v>43438.8434837963</v>
      </c>
      <c r="W542" s="1">
        <v>43438.836585648147</v>
      </c>
      <c r="X542" s="2">
        <f t="shared" si="233"/>
        <v>43438.836585648147</v>
      </c>
      <c r="Y542" s="33">
        <f t="shared" si="236"/>
        <v>6.8749999991268851E-3</v>
      </c>
      <c r="Z542" s="33">
        <f t="shared" si="237"/>
        <v>6.8749999991268851E-3</v>
      </c>
      <c r="AB542" s="6">
        <f t="shared" si="234"/>
        <v>0</v>
      </c>
      <c r="AC542" s="6">
        <f t="shared" si="235"/>
        <v>0</v>
      </c>
    </row>
    <row r="543" spans="1:31" x14ac:dyDescent="0.4">
      <c r="A543" s="16" t="str">
        <f t="shared" si="231"/>
        <v>★</v>
      </c>
      <c r="B543" s="16" t="str">
        <f t="shared" si="232"/>
        <v>-</v>
      </c>
      <c r="C543" s="7">
        <v>20</v>
      </c>
      <c r="D543" s="1">
        <v>43438.830405092594</v>
      </c>
      <c r="E543" t="s">
        <v>1922</v>
      </c>
      <c r="F543">
        <v>25189</v>
      </c>
      <c r="G543" t="s">
        <v>32</v>
      </c>
      <c r="H543">
        <v>2948</v>
      </c>
      <c r="I543">
        <v>390</v>
      </c>
      <c r="J543">
        <v>4</v>
      </c>
      <c r="K543">
        <v>1</v>
      </c>
      <c r="M543" s="1">
        <v>43438.8356712963</v>
      </c>
      <c r="N543" s="1">
        <v>43438.840092592596</v>
      </c>
      <c r="O543" t="s">
        <v>44</v>
      </c>
      <c r="P543" t="s">
        <v>45</v>
      </c>
      <c r="Q543" t="s">
        <v>33</v>
      </c>
      <c r="R543" t="s">
        <v>34</v>
      </c>
      <c r="S543" s="1">
        <v>43438.837337962963</v>
      </c>
      <c r="T543" s="1">
        <v>43438.837337962963</v>
      </c>
      <c r="U543" s="1">
        <v>43438.846365740741</v>
      </c>
      <c r="V543" s="1">
        <v>43438.846365740741</v>
      </c>
      <c r="W543" s="1">
        <v>43438.837337962963</v>
      </c>
      <c r="X543" s="2">
        <f t="shared" si="233"/>
        <v>43438.837337962963</v>
      </c>
      <c r="Y543" s="33">
        <f t="shared" si="236"/>
        <v>4.4212962966412306E-3</v>
      </c>
      <c r="Z543" s="33">
        <f t="shared" si="237"/>
        <v>4.4212962966412306E-3</v>
      </c>
      <c r="AB543" s="6">
        <f t="shared" si="234"/>
        <v>0</v>
      </c>
      <c r="AC543" s="6">
        <f t="shared" si="235"/>
        <v>0</v>
      </c>
    </row>
    <row r="544" spans="1:31" x14ac:dyDescent="0.4">
      <c r="A544" s="16" t="str">
        <f t="shared" si="229"/>
        <v>-</v>
      </c>
      <c r="B544" s="16" t="str">
        <f t="shared" si="230"/>
        <v>-</v>
      </c>
      <c r="C544" s="7">
        <v>20</v>
      </c>
      <c r="D544" s="1">
        <v>43438.835416666669</v>
      </c>
      <c r="E544" t="s">
        <v>1924</v>
      </c>
      <c r="F544">
        <v>25194</v>
      </c>
      <c r="G544" t="s">
        <v>18</v>
      </c>
      <c r="H544">
        <v>4662</v>
      </c>
      <c r="I544">
        <v>882</v>
      </c>
      <c r="J544">
        <v>5</v>
      </c>
      <c r="K544">
        <v>1</v>
      </c>
      <c r="M544" s="1">
        <v>43438.837118055555</v>
      </c>
      <c r="N544" s="1">
        <v>43438.841006944444</v>
      </c>
      <c r="O544" t="s">
        <v>20</v>
      </c>
      <c r="P544" t="s">
        <v>21</v>
      </c>
      <c r="Q544" t="s">
        <v>103</v>
      </c>
      <c r="R544" t="s">
        <v>19</v>
      </c>
      <c r="S544" s="1">
        <v>43438.836458333331</v>
      </c>
      <c r="T544" s="1">
        <v>43438.836458333331</v>
      </c>
      <c r="U544" s="1">
        <v>43438.8434375</v>
      </c>
      <c r="V544" s="1">
        <v>43438.8434375</v>
      </c>
      <c r="X544" s="2">
        <f t="shared" si="226"/>
        <v>43438.835416666669</v>
      </c>
      <c r="Y544" s="33">
        <f t="shared" si="227"/>
        <v>3.8888888884685002E-3</v>
      </c>
      <c r="Z544" s="33">
        <f t="shared" si="228"/>
        <v>3.8888888884685002E-3</v>
      </c>
      <c r="AB544" s="6">
        <f t="shared" si="224"/>
        <v>6.5972222364507616E-4</v>
      </c>
      <c r="AC544" s="6">
        <f t="shared" si="225"/>
        <v>1.7013888864312321E-3</v>
      </c>
    </row>
    <row r="545" spans="1:29" x14ac:dyDescent="0.4">
      <c r="A545" s="16" t="str">
        <f t="shared" si="229"/>
        <v>★</v>
      </c>
      <c r="B545" s="16" t="str">
        <f t="shared" si="230"/>
        <v>-</v>
      </c>
      <c r="C545" s="7">
        <v>20</v>
      </c>
      <c r="D545" s="1">
        <v>43438.835763888892</v>
      </c>
      <c r="E545" t="s">
        <v>1925</v>
      </c>
      <c r="F545">
        <v>25195</v>
      </c>
      <c r="G545" t="s">
        <v>32</v>
      </c>
      <c r="H545">
        <v>3835</v>
      </c>
      <c r="I545">
        <v>735</v>
      </c>
      <c r="J545">
        <v>7</v>
      </c>
      <c r="K545">
        <v>2</v>
      </c>
      <c r="M545" s="1">
        <v>43438.8434375</v>
      </c>
      <c r="N545" s="1">
        <v>43438.862905092596</v>
      </c>
      <c r="O545" t="s">
        <v>26</v>
      </c>
      <c r="P545" t="s">
        <v>27</v>
      </c>
      <c r="Q545" t="s">
        <v>63</v>
      </c>
      <c r="R545" t="s">
        <v>64</v>
      </c>
      <c r="S545" s="1">
        <v>43438.84269675926</v>
      </c>
      <c r="T545" s="1">
        <v>43438.84269675926</v>
      </c>
      <c r="U545" s="1">
        <v>43438.86509259259</v>
      </c>
      <c r="V545" s="1">
        <v>43438.86509259259</v>
      </c>
      <c r="W545" s="1">
        <v>43438.84269675926</v>
      </c>
      <c r="X545" s="2">
        <f t="shared" si="226"/>
        <v>43438.84269675926</v>
      </c>
      <c r="Y545" s="33">
        <f t="shared" si="227"/>
        <v>1.9467592595901806E-2</v>
      </c>
      <c r="Z545" s="33">
        <f t="shared" si="228"/>
        <v>3.8935185191803612E-2</v>
      </c>
      <c r="AB545" s="6">
        <f t="shared" si="224"/>
        <v>7.4074073927477002E-4</v>
      </c>
      <c r="AC545" s="6">
        <f t="shared" si="225"/>
        <v>7.4074073927477002E-4</v>
      </c>
    </row>
    <row r="546" spans="1:29" x14ac:dyDescent="0.4">
      <c r="A546" s="16" t="str">
        <f t="shared" si="229"/>
        <v>-</v>
      </c>
      <c r="B546" s="16" t="str">
        <f t="shared" si="230"/>
        <v>-</v>
      </c>
      <c r="C546" s="7">
        <v>20</v>
      </c>
      <c r="D546" s="1">
        <v>43438.836180555554</v>
      </c>
      <c r="E546" t="s">
        <v>1926</v>
      </c>
      <c r="F546">
        <v>25196</v>
      </c>
      <c r="G546" t="s">
        <v>96</v>
      </c>
      <c r="H546">
        <v>0</v>
      </c>
      <c r="I546">
        <v>847</v>
      </c>
      <c r="J546">
        <v>11</v>
      </c>
      <c r="K546">
        <v>1</v>
      </c>
      <c r="M546" s="1">
        <v>43438.838935185187</v>
      </c>
      <c r="N546" s="1">
        <v>43438.840057870373</v>
      </c>
      <c r="O546" t="s">
        <v>71</v>
      </c>
      <c r="P546" t="s">
        <v>72</v>
      </c>
      <c r="Q546" t="s">
        <v>103</v>
      </c>
      <c r="R546" t="s">
        <v>19</v>
      </c>
      <c r="S546" s="1">
        <v>43438.839861111112</v>
      </c>
      <c r="T546" s="1">
        <v>43438.839861111112</v>
      </c>
      <c r="U546" s="1">
        <v>43438.843124999999</v>
      </c>
      <c r="V546" s="1">
        <v>43438.843124999999</v>
      </c>
      <c r="X546" s="2">
        <f t="shared" si="226"/>
        <v>43438.836180555554</v>
      </c>
      <c r="Y546" s="33">
        <f t="shared" si="227"/>
        <v>1.1226851856918074E-3</v>
      </c>
      <c r="Z546" s="33">
        <f t="shared" si="228"/>
        <v>1.1226851856918074E-3</v>
      </c>
      <c r="AB546" s="6">
        <f t="shared" si="224"/>
        <v>0</v>
      </c>
      <c r="AC546" s="6">
        <f t="shared" si="225"/>
        <v>2.754629633272998E-3</v>
      </c>
    </row>
    <row r="547" spans="1:29" x14ac:dyDescent="0.4">
      <c r="A547" s="16" t="str">
        <f t="shared" si="229"/>
        <v>-</v>
      </c>
      <c r="B547" s="16" t="str">
        <f t="shared" si="230"/>
        <v>-</v>
      </c>
      <c r="C547" s="7">
        <v>20</v>
      </c>
      <c r="D547" s="1">
        <v>43438.836875000001</v>
      </c>
      <c r="E547" t="s">
        <v>1586</v>
      </c>
      <c r="F547">
        <v>25197</v>
      </c>
      <c r="G547" t="s">
        <v>32</v>
      </c>
      <c r="H547">
        <v>3445</v>
      </c>
      <c r="I547">
        <v>204</v>
      </c>
      <c r="J547">
        <v>8</v>
      </c>
      <c r="K547">
        <v>1</v>
      </c>
      <c r="M547" s="1">
        <v>43438.840092592596</v>
      </c>
      <c r="N547" s="1">
        <v>43438.846620370372</v>
      </c>
      <c r="O547" t="s">
        <v>36</v>
      </c>
      <c r="P547" t="s">
        <v>37</v>
      </c>
      <c r="Q547" t="s">
        <v>26</v>
      </c>
      <c r="R547" t="s">
        <v>27</v>
      </c>
      <c r="S547" s="1">
        <v>43438.840740740743</v>
      </c>
      <c r="T547" s="1">
        <v>43438.840740740743</v>
      </c>
      <c r="U547" s="1">
        <v>43438.848749999997</v>
      </c>
      <c r="V547" s="1">
        <v>43438.848749999997</v>
      </c>
      <c r="X547" s="2">
        <f t="shared" si="226"/>
        <v>43438.836875000001</v>
      </c>
      <c r="Y547" s="33">
        <f t="shared" si="227"/>
        <v>6.5277777757728472E-3</v>
      </c>
      <c r="Z547" s="33">
        <f t="shared" si="228"/>
        <v>6.5277777757728472E-3</v>
      </c>
      <c r="AB547" s="6">
        <f t="shared" si="224"/>
        <v>0</v>
      </c>
      <c r="AC547" s="6">
        <f t="shared" si="225"/>
        <v>3.2175925953197293E-3</v>
      </c>
    </row>
    <row r="548" spans="1:29" x14ac:dyDescent="0.4">
      <c r="A548" s="16" t="str">
        <f t="shared" si="229"/>
        <v>-</v>
      </c>
      <c r="B548" s="16" t="str">
        <f t="shared" si="230"/>
        <v>-</v>
      </c>
      <c r="C548" s="7">
        <v>20</v>
      </c>
      <c r="D548" s="1">
        <v>43438.837789351855</v>
      </c>
      <c r="E548" t="s">
        <v>1927</v>
      </c>
      <c r="F548">
        <v>25198</v>
      </c>
      <c r="G548" t="s">
        <v>95</v>
      </c>
      <c r="H548">
        <v>0</v>
      </c>
      <c r="I548">
        <v>679</v>
      </c>
      <c r="J548">
        <v>15</v>
      </c>
      <c r="K548">
        <v>2</v>
      </c>
      <c r="M548" s="1">
        <v>43438.839432870373</v>
      </c>
      <c r="N548" s="1">
        <v>43438.842928240738</v>
      </c>
      <c r="O548" t="s">
        <v>44</v>
      </c>
      <c r="P548" t="s">
        <v>45</v>
      </c>
      <c r="Q548" t="s">
        <v>71</v>
      </c>
      <c r="R548" t="s">
        <v>72</v>
      </c>
      <c r="S548" s="1">
        <v>43438.839016203703</v>
      </c>
      <c r="T548" s="1">
        <v>43438.839016203703</v>
      </c>
      <c r="U548" s="1">
        <v>43438.844201388885</v>
      </c>
      <c r="V548" s="1">
        <v>43438.844201388885</v>
      </c>
      <c r="X548" s="2">
        <f t="shared" si="226"/>
        <v>43438.837789351855</v>
      </c>
      <c r="Y548" s="33">
        <f t="shared" si="227"/>
        <v>3.4953703652718104E-3</v>
      </c>
      <c r="Z548" s="33">
        <f t="shared" si="228"/>
        <v>6.9907407305436209E-3</v>
      </c>
      <c r="AB548" s="6">
        <f t="shared" si="224"/>
        <v>4.1666666948003694E-4</v>
      </c>
      <c r="AC548" s="6">
        <f t="shared" si="225"/>
        <v>1.6435185170848854E-3</v>
      </c>
    </row>
    <row r="549" spans="1:29" x14ac:dyDescent="0.4">
      <c r="A549" s="16" t="str">
        <f t="shared" si="229"/>
        <v>-</v>
      </c>
      <c r="B549" s="16" t="str">
        <f t="shared" si="230"/>
        <v>-</v>
      </c>
      <c r="C549" s="7">
        <v>20</v>
      </c>
      <c r="D549" s="1">
        <v>43438.838043981479</v>
      </c>
      <c r="E549" t="s">
        <v>1923</v>
      </c>
      <c r="F549">
        <v>25199</v>
      </c>
      <c r="G549" t="s">
        <v>110</v>
      </c>
      <c r="H549">
        <v>2823</v>
      </c>
      <c r="I549">
        <v>97</v>
      </c>
      <c r="J549">
        <v>3</v>
      </c>
      <c r="K549">
        <v>1</v>
      </c>
      <c r="M549" s="1">
        <v>43438.839421296296</v>
      </c>
      <c r="N549" s="1">
        <v>43438.842858796299</v>
      </c>
      <c r="O549" t="s">
        <v>20</v>
      </c>
      <c r="P549" t="s">
        <v>21</v>
      </c>
      <c r="Q549" t="s">
        <v>36</v>
      </c>
      <c r="R549" t="s">
        <v>37</v>
      </c>
      <c r="S549" s="1">
        <v>43438.839074074072</v>
      </c>
      <c r="T549" s="1">
        <v>43438.839074074072</v>
      </c>
      <c r="U549" s="1">
        <v>43438.847453703704</v>
      </c>
      <c r="V549" s="1">
        <v>43438.847453703704</v>
      </c>
      <c r="X549" s="2">
        <f t="shared" si="226"/>
        <v>43438.838043981479</v>
      </c>
      <c r="Y549" s="33">
        <f t="shared" si="227"/>
        <v>3.4375000032014214E-3</v>
      </c>
      <c r="Z549" s="33">
        <f t="shared" si="228"/>
        <v>3.4375000032014214E-3</v>
      </c>
      <c r="AB549" s="6">
        <f t="shared" si="224"/>
        <v>3.4722222335403785E-4</v>
      </c>
      <c r="AC549" s="6">
        <f t="shared" si="225"/>
        <v>1.377314816636499E-3</v>
      </c>
    </row>
    <row r="550" spans="1:29" x14ac:dyDescent="0.4">
      <c r="A550" s="16" t="str">
        <f t="shared" si="229"/>
        <v>-</v>
      </c>
      <c r="B550" s="16" t="str">
        <f t="shared" si="230"/>
        <v>-</v>
      </c>
      <c r="C550" s="7">
        <v>20</v>
      </c>
      <c r="D550" s="1">
        <v>43438.839502314811</v>
      </c>
      <c r="E550" t="s">
        <v>1456</v>
      </c>
      <c r="F550">
        <v>25200</v>
      </c>
      <c r="G550" t="s">
        <v>97</v>
      </c>
      <c r="H550">
        <v>8215</v>
      </c>
      <c r="I550">
        <v>431</v>
      </c>
      <c r="J550">
        <v>1</v>
      </c>
      <c r="K550">
        <v>1</v>
      </c>
      <c r="M550" s="1">
        <v>43438.841099537036</v>
      </c>
      <c r="N550" s="1">
        <v>43438.845671296294</v>
      </c>
      <c r="O550" t="s">
        <v>59</v>
      </c>
      <c r="P550" t="s">
        <v>60</v>
      </c>
      <c r="Q550" t="s">
        <v>103</v>
      </c>
      <c r="R550" t="s">
        <v>19</v>
      </c>
      <c r="S550" s="1">
        <v>43438.840543981481</v>
      </c>
      <c r="T550" s="1">
        <v>43438.840543981481</v>
      </c>
      <c r="U550" s="1">
        <v>43438.848460648151</v>
      </c>
      <c r="V550" s="1">
        <v>43438.848460648151</v>
      </c>
      <c r="X550" s="2">
        <f t="shared" si="226"/>
        <v>43438.839502314811</v>
      </c>
      <c r="Y550" s="33">
        <f t="shared" si="227"/>
        <v>4.5717592583969235E-3</v>
      </c>
      <c r="Z550" s="33">
        <f t="shared" si="228"/>
        <v>4.5717592583969235E-3</v>
      </c>
      <c r="AB550" s="6">
        <f t="shared" si="224"/>
        <v>5.5555555445607752E-4</v>
      </c>
      <c r="AC550" s="6">
        <f t="shared" si="225"/>
        <v>1.5972222245181911E-3</v>
      </c>
    </row>
    <row r="551" spans="1:29" x14ac:dyDescent="0.4">
      <c r="A551" s="16" t="str">
        <f t="shared" si="229"/>
        <v>-</v>
      </c>
      <c r="B551" s="16" t="str">
        <f t="shared" si="230"/>
        <v>-</v>
      </c>
      <c r="C551" s="7">
        <v>20</v>
      </c>
      <c r="D551" s="1">
        <v>43438.840416666666</v>
      </c>
      <c r="E551" t="s">
        <v>1928</v>
      </c>
      <c r="F551">
        <v>25201</v>
      </c>
      <c r="G551" t="s">
        <v>95</v>
      </c>
      <c r="H551">
        <v>0</v>
      </c>
      <c r="I551">
        <v>644</v>
      </c>
      <c r="J551">
        <v>2</v>
      </c>
      <c r="K551">
        <v>2</v>
      </c>
      <c r="M551" s="1">
        <v>43438.843460648146</v>
      </c>
      <c r="N551" s="1">
        <v>43438.849537037036</v>
      </c>
      <c r="O551" t="s">
        <v>30</v>
      </c>
      <c r="P551" t="s">
        <v>31</v>
      </c>
      <c r="Q551" t="s">
        <v>103</v>
      </c>
      <c r="R551" t="s">
        <v>19</v>
      </c>
      <c r="S551" s="1">
        <v>43438.844583333332</v>
      </c>
      <c r="T551" s="1">
        <v>43438.844583333332</v>
      </c>
      <c r="U551" s="1">
        <v>43438.852141203701</v>
      </c>
      <c r="V551" s="1">
        <v>43438.852141203701</v>
      </c>
      <c r="X551" s="2">
        <f t="shared" si="226"/>
        <v>43438.840416666666</v>
      </c>
      <c r="Y551" s="33">
        <f t="shared" si="227"/>
        <v>6.0763888905057684E-3</v>
      </c>
      <c r="Z551" s="33">
        <f t="shared" si="228"/>
        <v>1.2152777781011537E-2</v>
      </c>
      <c r="AB551" s="6">
        <f t="shared" si="224"/>
        <v>0</v>
      </c>
      <c r="AC551" s="6">
        <f t="shared" si="225"/>
        <v>3.0439814800047316E-3</v>
      </c>
    </row>
    <row r="552" spans="1:29" x14ac:dyDescent="0.4">
      <c r="A552" s="16" t="str">
        <f t="shared" si="229"/>
        <v>-</v>
      </c>
      <c r="B552" s="16" t="str">
        <f t="shared" si="230"/>
        <v>-</v>
      </c>
      <c r="C552" s="7">
        <v>20</v>
      </c>
      <c r="D552" s="1">
        <v>43438.84070601852</v>
      </c>
      <c r="E552" t="s">
        <v>1929</v>
      </c>
      <c r="F552">
        <v>25202</v>
      </c>
      <c r="G552" t="s">
        <v>18</v>
      </c>
      <c r="H552">
        <v>4851</v>
      </c>
      <c r="I552">
        <v>989</v>
      </c>
      <c r="J552">
        <v>13</v>
      </c>
      <c r="K552">
        <v>1</v>
      </c>
      <c r="M552" s="1">
        <v>43438.844409722224</v>
      </c>
      <c r="N552" s="1">
        <v>43438.847048611111</v>
      </c>
      <c r="O552" t="s">
        <v>44</v>
      </c>
      <c r="P552" t="s">
        <v>45</v>
      </c>
      <c r="Q552" t="s">
        <v>70</v>
      </c>
      <c r="R552" t="s">
        <v>105</v>
      </c>
      <c r="S552" s="1">
        <v>43438.843611111108</v>
      </c>
      <c r="T552" s="1">
        <v>43438.843611111108</v>
      </c>
      <c r="U552" s="1">
        <v>43438.848622685182</v>
      </c>
      <c r="V552" s="1">
        <v>43438.848622685182</v>
      </c>
      <c r="X552" s="2">
        <f t="shared" si="226"/>
        <v>43438.84070601852</v>
      </c>
      <c r="Y552" s="33">
        <f t="shared" si="227"/>
        <v>2.638888887304347E-3</v>
      </c>
      <c r="Z552" s="33">
        <f t="shared" si="228"/>
        <v>2.638888887304347E-3</v>
      </c>
      <c r="AB552" s="6">
        <f t="shared" si="224"/>
        <v>7.9861111589707434E-4</v>
      </c>
      <c r="AC552" s="6">
        <f t="shared" si="225"/>
        <v>3.7037037036498077E-3</v>
      </c>
    </row>
    <row r="553" spans="1:29" x14ac:dyDescent="0.4">
      <c r="A553" s="16" t="str">
        <f t="shared" si="229"/>
        <v>-</v>
      </c>
      <c r="B553" s="16" t="str">
        <f t="shared" si="230"/>
        <v>-</v>
      </c>
      <c r="C553" s="7">
        <v>20</v>
      </c>
      <c r="D553" s="1">
        <v>43438.841134259259</v>
      </c>
      <c r="E553" t="s">
        <v>1930</v>
      </c>
      <c r="F553">
        <v>25203</v>
      </c>
      <c r="G553" t="s">
        <v>95</v>
      </c>
      <c r="H553">
        <v>0</v>
      </c>
      <c r="I553">
        <v>556</v>
      </c>
      <c r="J553">
        <v>10</v>
      </c>
      <c r="K553">
        <v>1</v>
      </c>
      <c r="M553" s="1">
        <v>43438.845046296294</v>
      </c>
      <c r="N553" s="1">
        <v>43438.848564814813</v>
      </c>
      <c r="O553" t="s">
        <v>30</v>
      </c>
      <c r="P553" t="s">
        <v>31</v>
      </c>
      <c r="Q553" t="s">
        <v>70</v>
      </c>
      <c r="R553" t="s">
        <v>105</v>
      </c>
      <c r="S553" s="1">
        <v>43438.846087962964</v>
      </c>
      <c r="T553" s="1">
        <v>43438.846087962964</v>
      </c>
      <c r="U553" s="1">
        <v>43438.851817129631</v>
      </c>
      <c r="V553" s="1">
        <v>43438.851817129631</v>
      </c>
      <c r="X553" s="2">
        <f t="shared" si="226"/>
        <v>43438.841134259259</v>
      </c>
      <c r="Y553" s="33">
        <f t="shared" si="227"/>
        <v>3.5185185188311152E-3</v>
      </c>
      <c r="Z553" s="33">
        <f t="shared" si="228"/>
        <v>3.5185185188311152E-3</v>
      </c>
      <c r="AB553" s="6">
        <f t="shared" si="224"/>
        <v>0</v>
      </c>
      <c r="AC553" s="6">
        <f t="shared" si="225"/>
        <v>3.9120370347518474E-3</v>
      </c>
    </row>
    <row r="554" spans="1:29" x14ac:dyDescent="0.4">
      <c r="A554" s="16" t="str">
        <f t="shared" si="229"/>
        <v>-</v>
      </c>
      <c r="B554" s="16" t="str">
        <f t="shared" si="230"/>
        <v>-</v>
      </c>
      <c r="C554" s="7">
        <v>20</v>
      </c>
      <c r="D554" s="1">
        <v>43438.842395833337</v>
      </c>
      <c r="E554" t="s">
        <v>1914</v>
      </c>
      <c r="F554">
        <v>25204</v>
      </c>
      <c r="G554" t="s">
        <v>32</v>
      </c>
      <c r="H554">
        <v>6925</v>
      </c>
      <c r="I554">
        <v>566</v>
      </c>
      <c r="J554">
        <v>9</v>
      </c>
      <c r="K554">
        <v>1</v>
      </c>
      <c r="M554" s="1">
        <v>43438.845648148148</v>
      </c>
      <c r="N554" s="1">
        <v>43438.849861111114</v>
      </c>
      <c r="O554" t="s">
        <v>28</v>
      </c>
      <c r="P554" t="s">
        <v>29</v>
      </c>
      <c r="Q554" t="s">
        <v>43</v>
      </c>
      <c r="R554" t="s">
        <v>89</v>
      </c>
      <c r="S554" s="1">
        <v>43438.844907407409</v>
      </c>
      <c r="T554" s="1">
        <v>43438.844907407409</v>
      </c>
      <c r="U554" s="1">
        <v>43438.853761574072</v>
      </c>
      <c r="V554" s="1">
        <v>43438.853761574072</v>
      </c>
      <c r="X554" s="2">
        <f t="shared" si="226"/>
        <v>43438.842395833337</v>
      </c>
      <c r="Y554" s="33">
        <f t="shared" si="227"/>
        <v>4.2129629655391909E-3</v>
      </c>
      <c r="Z554" s="33">
        <f t="shared" si="228"/>
        <v>4.2129629655391909E-3</v>
      </c>
      <c r="AB554" s="6">
        <f t="shared" si="224"/>
        <v>7.4074073927477002E-4</v>
      </c>
      <c r="AC554" s="6">
        <f t="shared" si="225"/>
        <v>3.2523148111067712E-3</v>
      </c>
    </row>
    <row r="555" spans="1:29" x14ac:dyDescent="0.4">
      <c r="A555" s="16" t="str">
        <f t="shared" si="229"/>
        <v>-</v>
      </c>
      <c r="B555" s="16" t="str">
        <f t="shared" si="230"/>
        <v>-</v>
      </c>
      <c r="C555" s="7">
        <v>20</v>
      </c>
      <c r="D555" s="1">
        <v>43438.845150462963</v>
      </c>
      <c r="E555" t="s">
        <v>1931</v>
      </c>
      <c r="F555">
        <v>25205</v>
      </c>
      <c r="G555" t="s">
        <v>110</v>
      </c>
      <c r="H555">
        <v>2902</v>
      </c>
      <c r="I555">
        <v>814</v>
      </c>
      <c r="J555">
        <v>11</v>
      </c>
      <c r="K555">
        <v>1</v>
      </c>
      <c r="M555" s="1">
        <v>43438.84646990741</v>
      </c>
      <c r="N555" s="1">
        <v>43438.850578703707</v>
      </c>
      <c r="O555" t="s">
        <v>30</v>
      </c>
      <c r="P555" t="s">
        <v>31</v>
      </c>
      <c r="Q555" t="s">
        <v>36</v>
      </c>
      <c r="R555" t="s">
        <v>37</v>
      </c>
      <c r="S555" s="1">
        <v>43438.846562500003</v>
      </c>
      <c r="T555" s="1">
        <v>43438.846562500003</v>
      </c>
      <c r="U555" s="1">
        <v>43438.854942129627</v>
      </c>
      <c r="V555" s="1">
        <v>43438.854942129627</v>
      </c>
      <c r="X555" s="2">
        <f t="shared" si="226"/>
        <v>43438.845150462963</v>
      </c>
      <c r="Y555" s="33">
        <f t="shared" si="227"/>
        <v>4.1087962963501923E-3</v>
      </c>
      <c r="Z555" s="33">
        <f t="shared" si="228"/>
        <v>4.1087962963501923E-3</v>
      </c>
      <c r="AB555" s="6">
        <f t="shared" si="224"/>
        <v>0</v>
      </c>
      <c r="AC555" s="6">
        <f t="shared" si="225"/>
        <v>1.3194444472901523E-3</v>
      </c>
    </row>
    <row r="556" spans="1:29" x14ac:dyDescent="0.4">
      <c r="A556" s="16" t="str">
        <f t="shared" si="229"/>
        <v>-</v>
      </c>
      <c r="B556" s="16" t="str">
        <f t="shared" si="230"/>
        <v>-</v>
      </c>
      <c r="C556" s="7">
        <v>20</v>
      </c>
      <c r="D556" s="1">
        <v>43438.846180555556</v>
      </c>
      <c r="E556" t="s">
        <v>1932</v>
      </c>
      <c r="F556">
        <v>25206</v>
      </c>
      <c r="G556" t="s">
        <v>95</v>
      </c>
      <c r="H556">
        <v>0</v>
      </c>
      <c r="I556">
        <v>966</v>
      </c>
      <c r="J556">
        <v>15</v>
      </c>
      <c r="K556">
        <v>2</v>
      </c>
      <c r="M556" s="1">
        <v>43438.850393518522</v>
      </c>
      <c r="N556" s="1">
        <v>43438.853576388887</v>
      </c>
      <c r="O556" t="s">
        <v>36</v>
      </c>
      <c r="P556" t="s">
        <v>37</v>
      </c>
      <c r="Q556" t="s">
        <v>61</v>
      </c>
      <c r="R556" t="s">
        <v>62</v>
      </c>
      <c r="S556" s="1">
        <v>43438.850775462961</v>
      </c>
      <c r="T556" s="1">
        <v>43438.850775462961</v>
      </c>
      <c r="U556" s="1">
        <v>43438.856527777774</v>
      </c>
      <c r="V556" s="1">
        <v>43438.856527777774</v>
      </c>
      <c r="X556" s="2">
        <f t="shared" si="226"/>
        <v>43438.846180555556</v>
      </c>
      <c r="Y556" s="33">
        <f t="shared" si="227"/>
        <v>3.1828703649807721E-3</v>
      </c>
      <c r="Z556" s="33">
        <f t="shared" si="228"/>
        <v>6.3657407299615443E-3</v>
      </c>
      <c r="AB556" s="6">
        <f t="shared" si="224"/>
        <v>0</v>
      </c>
      <c r="AC556" s="6">
        <f t="shared" si="225"/>
        <v>4.2129629655391909E-3</v>
      </c>
    </row>
    <row r="557" spans="1:29" x14ac:dyDescent="0.4">
      <c r="A557" s="16" t="str">
        <f t="shared" si="229"/>
        <v>-</v>
      </c>
      <c r="B557" s="16" t="str">
        <f t="shared" si="230"/>
        <v>-</v>
      </c>
      <c r="C557" s="7">
        <v>20</v>
      </c>
      <c r="D557" s="1">
        <v>43438.846226851849</v>
      </c>
      <c r="E557" t="s">
        <v>1933</v>
      </c>
      <c r="F557">
        <v>25207</v>
      </c>
      <c r="G557" t="s">
        <v>32</v>
      </c>
      <c r="H557">
        <v>2927</v>
      </c>
      <c r="I557">
        <v>800</v>
      </c>
      <c r="J557">
        <v>3</v>
      </c>
      <c r="K557">
        <v>2</v>
      </c>
      <c r="M557" s="1">
        <v>43438.848020833335</v>
      </c>
      <c r="N557" s="1">
        <v>43438.86546296296</v>
      </c>
      <c r="O557" t="s">
        <v>48</v>
      </c>
      <c r="P557" t="s">
        <v>49</v>
      </c>
      <c r="Q557" t="s">
        <v>36</v>
      </c>
      <c r="R557" t="s">
        <v>37</v>
      </c>
      <c r="S557" s="1">
        <v>43438.847881944443</v>
      </c>
      <c r="T557" s="1">
        <v>43438.847881944443</v>
      </c>
      <c r="U557" s="1">
        <v>43438.858055555553</v>
      </c>
      <c r="V557" s="1">
        <v>43438.858055555553</v>
      </c>
      <c r="X557" s="2">
        <f t="shared" si="226"/>
        <v>43438.846226851849</v>
      </c>
      <c r="Y557" s="33">
        <f t="shared" si="227"/>
        <v>1.7442129625123926E-2</v>
      </c>
      <c r="Z557" s="33">
        <f t="shared" si="228"/>
        <v>3.4884259250247851E-2</v>
      </c>
      <c r="AB557" s="6">
        <f t="shared" si="224"/>
        <v>1.3888889225199819E-4</v>
      </c>
      <c r="AC557" s="6">
        <f t="shared" si="225"/>
        <v>1.793981486116536E-3</v>
      </c>
    </row>
    <row r="558" spans="1:29" x14ac:dyDescent="0.4">
      <c r="A558" s="16" t="str">
        <f t="shared" si="229"/>
        <v>★</v>
      </c>
      <c r="B558" s="16" t="str">
        <f t="shared" si="230"/>
        <v>-</v>
      </c>
      <c r="C558" s="7">
        <v>20</v>
      </c>
      <c r="D558" s="1">
        <v>43438.847349537034</v>
      </c>
      <c r="E558" t="s">
        <v>1934</v>
      </c>
      <c r="F558">
        <v>25208</v>
      </c>
      <c r="G558" t="s">
        <v>32</v>
      </c>
      <c r="H558">
        <v>6016</v>
      </c>
      <c r="I558">
        <v>358</v>
      </c>
      <c r="J558">
        <v>11</v>
      </c>
      <c r="K558">
        <v>1</v>
      </c>
      <c r="M558" s="1">
        <v>43438.850231481483</v>
      </c>
      <c r="N558" s="1">
        <v>43438.859398148146</v>
      </c>
      <c r="O558" t="s">
        <v>33</v>
      </c>
      <c r="P558" t="s">
        <v>34</v>
      </c>
      <c r="Q558" t="s">
        <v>22</v>
      </c>
      <c r="R558" t="s">
        <v>23</v>
      </c>
      <c r="S558" s="1">
        <v>43438.854270833333</v>
      </c>
      <c r="T558" s="1">
        <v>43438.854270833333</v>
      </c>
      <c r="U558" s="1">
        <v>43438.862280092595</v>
      </c>
      <c r="V558" s="1">
        <v>43438.862280092595</v>
      </c>
      <c r="W558" s="1">
        <v>43438.854270833333</v>
      </c>
      <c r="X558" s="2">
        <f t="shared" si="226"/>
        <v>43438.854270833333</v>
      </c>
      <c r="Y558" s="33">
        <f t="shared" si="227"/>
        <v>9.1666666630771942E-3</v>
      </c>
      <c r="Z558" s="33">
        <f t="shared" si="228"/>
        <v>9.1666666630771942E-3</v>
      </c>
      <c r="AB558" s="6">
        <f t="shared" si="224"/>
        <v>0</v>
      </c>
      <c r="AC558" s="6">
        <f t="shared" si="225"/>
        <v>0</v>
      </c>
    </row>
    <row r="559" spans="1:29" x14ac:dyDescent="0.4">
      <c r="A559" s="16" t="str">
        <f t="shared" si="229"/>
        <v>-</v>
      </c>
      <c r="B559" s="16" t="str">
        <f t="shared" si="230"/>
        <v>-</v>
      </c>
      <c r="C559" s="7">
        <v>20</v>
      </c>
      <c r="D559" s="1">
        <v>43438.848287037035</v>
      </c>
      <c r="E559" t="s">
        <v>1886</v>
      </c>
      <c r="F559">
        <v>25209</v>
      </c>
      <c r="G559" t="s">
        <v>32</v>
      </c>
      <c r="H559">
        <v>8322</v>
      </c>
      <c r="I559">
        <v>969</v>
      </c>
      <c r="J559">
        <v>8</v>
      </c>
      <c r="K559">
        <v>1</v>
      </c>
      <c r="M559" s="1">
        <v>43438.852500000001</v>
      </c>
      <c r="N559" s="1">
        <v>43438.860995370371</v>
      </c>
      <c r="O559" t="s">
        <v>61</v>
      </c>
      <c r="P559" t="s">
        <v>62</v>
      </c>
      <c r="Q559" t="s">
        <v>26</v>
      </c>
      <c r="R559" t="s">
        <v>27</v>
      </c>
      <c r="S559" s="1">
        <v>43438.853368055556</v>
      </c>
      <c r="T559" s="1">
        <v>43438.853368055556</v>
      </c>
      <c r="U559" s="1">
        <v>43438.861828703702</v>
      </c>
      <c r="V559" s="1">
        <v>43438.861828703702</v>
      </c>
      <c r="X559" s="2">
        <f t="shared" si="226"/>
        <v>43438.848287037035</v>
      </c>
      <c r="Y559" s="33">
        <f t="shared" si="227"/>
        <v>8.4953703699284233E-3</v>
      </c>
      <c r="Z559" s="33">
        <f t="shared" si="228"/>
        <v>8.4953703699284233E-3</v>
      </c>
      <c r="AB559" s="6">
        <f t="shared" si="224"/>
        <v>0</v>
      </c>
      <c r="AC559" s="6">
        <f t="shared" si="225"/>
        <v>4.2129629655391909E-3</v>
      </c>
    </row>
    <row r="560" spans="1:29" x14ac:dyDescent="0.4">
      <c r="A560" s="16" t="str">
        <f t="shared" si="229"/>
        <v>-</v>
      </c>
      <c r="B560" s="16" t="str">
        <f t="shared" si="230"/>
        <v>-</v>
      </c>
      <c r="C560" s="7">
        <v>20</v>
      </c>
      <c r="D560" s="1">
        <v>43438.849849537037</v>
      </c>
      <c r="E560" t="s">
        <v>1935</v>
      </c>
      <c r="F560">
        <v>25210</v>
      </c>
      <c r="G560" t="s">
        <v>96</v>
      </c>
      <c r="H560">
        <v>0</v>
      </c>
      <c r="I560">
        <v>222</v>
      </c>
      <c r="J560">
        <v>1</v>
      </c>
      <c r="K560">
        <v>1</v>
      </c>
      <c r="M560" s="1">
        <v>43438.851273148146</v>
      </c>
      <c r="N560" s="1">
        <v>43438.85633101852</v>
      </c>
      <c r="O560" t="s">
        <v>30</v>
      </c>
      <c r="P560" t="s">
        <v>31</v>
      </c>
      <c r="Q560" t="s">
        <v>70</v>
      </c>
      <c r="R560" t="s">
        <v>105</v>
      </c>
      <c r="S560" s="1">
        <v>43438.850891203707</v>
      </c>
      <c r="T560" s="1">
        <v>43438.850891203707</v>
      </c>
      <c r="U560" s="1">
        <v>43438.856620370374</v>
      </c>
      <c r="V560" s="1">
        <v>43438.856620370374</v>
      </c>
      <c r="X560" s="2">
        <f t="shared" si="226"/>
        <v>43438.849849537037</v>
      </c>
      <c r="Y560" s="33">
        <f t="shared" si="227"/>
        <v>5.0578703740029596E-3</v>
      </c>
      <c r="Z560" s="33">
        <f t="shared" si="228"/>
        <v>5.0578703740029596E-3</v>
      </c>
      <c r="AB560" s="6">
        <f t="shared" si="224"/>
        <v>3.8194443914107978E-4</v>
      </c>
      <c r="AC560" s="6">
        <f t="shared" si="225"/>
        <v>1.4236111092031933E-3</v>
      </c>
    </row>
    <row r="561" spans="1:29" x14ac:dyDescent="0.4">
      <c r="A561" s="16" t="str">
        <f t="shared" si="229"/>
        <v>-</v>
      </c>
      <c r="B561" s="16" t="str">
        <f t="shared" si="230"/>
        <v>-</v>
      </c>
      <c r="C561" s="7">
        <v>20</v>
      </c>
      <c r="D561" s="1">
        <v>43438.850381944445</v>
      </c>
      <c r="E561" t="s">
        <v>1679</v>
      </c>
      <c r="F561">
        <v>25211</v>
      </c>
      <c r="G561" t="s">
        <v>32</v>
      </c>
      <c r="H561">
        <v>7698</v>
      </c>
      <c r="I561">
        <v>523</v>
      </c>
      <c r="J561">
        <v>10</v>
      </c>
      <c r="K561">
        <v>1</v>
      </c>
      <c r="M561" s="1">
        <v>43438.853206018517</v>
      </c>
      <c r="N561" s="1">
        <v>43438.857604166667</v>
      </c>
      <c r="O561" t="s">
        <v>30</v>
      </c>
      <c r="P561" t="s">
        <v>31</v>
      </c>
      <c r="Q561" t="s">
        <v>26</v>
      </c>
      <c r="R561" t="s">
        <v>27</v>
      </c>
      <c r="S561" s="1">
        <v>43438.852951388886</v>
      </c>
      <c r="T561" s="1">
        <v>43438.852951388886</v>
      </c>
      <c r="U561" s="1">
        <v>43438.859467592592</v>
      </c>
      <c r="V561" s="1">
        <v>43438.859467592592</v>
      </c>
      <c r="X561" s="2">
        <f t="shared" si="226"/>
        <v>43438.850381944445</v>
      </c>
      <c r="Y561" s="33">
        <f t="shared" si="227"/>
        <v>4.3981481503578834E-3</v>
      </c>
      <c r="Z561" s="33">
        <f t="shared" si="228"/>
        <v>4.3981481503578834E-3</v>
      </c>
      <c r="AB561" s="6">
        <f t="shared" si="224"/>
        <v>2.546296309446916E-4</v>
      </c>
      <c r="AC561" s="6">
        <f t="shared" si="225"/>
        <v>2.8240740721230395E-3</v>
      </c>
    </row>
    <row r="562" spans="1:29" x14ac:dyDescent="0.4">
      <c r="A562" s="16" t="str">
        <f t="shared" si="229"/>
        <v>★</v>
      </c>
      <c r="B562" s="16" t="str">
        <f t="shared" si="230"/>
        <v>-</v>
      </c>
      <c r="C562" s="7">
        <v>20</v>
      </c>
      <c r="D562" s="1">
        <v>43438.850798611114</v>
      </c>
      <c r="E562" t="s">
        <v>1882</v>
      </c>
      <c r="F562">
        <v>25212</v>
      </c>
      <c r="G562" t="s">
        <v>32</v>
      </c>
      <c r="H562">
        <v>6647</v>
      </c>
      <c r="I562">
        <v>757</v>
      </c>
      <c r="J562">
        <v>3</v>
      </c>
      <c r="K562">
        <v>2</v>
      </c>
      <c r="M562" s="1">
        <v>43438.856886574074</v>
      </c>
      <c r="N562" s="1">
        <v>43438.865925925929</v>
      </c>
      <c r="O562" t="s">
        <v>103</v>
      </c>
      <c r="P562" t="s">
        <v>19</v>
      </c>
      <c r="Q562" t="s">
        <v>63</v>
      </c>
      <c r="R562" t="s">
        <v>64</v>
      </c>
      <c r="S562" s="1">
        <v>43438.857731481483</v>
      </c>
      <c r="T562" s="1">
        <v>43438.857731481483</v>
      </c>
      <c r="U562" s="1">
        <v>43438.868900462963</v>
      </c>
      <c r="V562" s="1">
        <v>43438.868900462963</v>
      </c>
      <c r="W562" s="1">
        <v>43438.857731481483</v>
      </c>
      <c r="X562" s="2">
        <f t="shared" si="226"/>
        <v>43438.857731481483</v>
      </c>
      <c r="Y562" s="33">
        <f t="shared" si="227"/>
        <v>9.0393518548808061E-3</v>
      </c>
      <c r="Z562" s="33">
        <f t="shared" si="228"/>
        <v>1.8078703709761612E-2</v>
      </c>
      <c r="AB562" s="6">
        <f t="shared" si="224"/>
        <v>0</v>
      </c>
      <c r="AC562" s="6">
        <f t="shared" si="225"/>
        <v>0</v>
      </c>
    </row>
    <row r="563" spans="1:29" x14ac:dyDescent="0.4">
      <c r="A563" s="16" t="str">
        <f t="shared" si="229"/>
        <v>-</v>
      </c>
      <c r="B563" s="16" t="str">
        <f t="shared" si="230"/>
        <v>-</v>
      </c>
      <c r="C563" s="7">
        <v>20</v>
      </c>
      <c r="D563" s="1">
        <v>43438.852037037039</v>
      </c>
      <c r="E563" t="s">
        <v>1682</v>
      </c>
      <c r="F563">
        <v>25213</v>
      </c>
      <c r="G563" t="s">
        <v>95</v>
      </c>
      <c r="H563">
        <v>0</v>
      </c>
      <c r="I563">
        <v>788</v>
      </c>
      <c r="J563">
        <v>2</v>
      </c>
      <c r="K563">
        <v>1</v>
      </c>
      <c r="M563" s="1">
        <v>43438.853819444441</v>
      </c>
      <c r="N563" s="1">
        <v>43438.857106481482</v>
      </c>
      <c r="O563" t="s">
        <v>44</v>
      </c>
      <c r="P563" t="s">
        <v>45</v>
      </c>
      <c r="Q563" t="s">
        <v>103</v>
      </c>
      <c r="R563" t="s">
        <v>19</v>
      </c>
      <c r="S563" s="1">
        <v>43438.853067129632</v>
      </c>
      <c r="T563" s="1">
        <v>43438.853067129632</v>
      </c>
      <c r="U563" s="1">
        <v>43438.859212962961</v>
      </c>
      <c r="V563" s="1">
        <v>43438.859212962961</v>
      </c>
      <c r="X563" s="2">
        <f t="shared" si="226"/>
        <v>43438.852037037039</v>
      </c>
      <c r="Y563" s="33">
        <f t="shared" si="227"/>
        <v>3.2870370414457284E-3</v>
      </c>
      <c r="Z563" s="33">
        <f t="shared" si="228"/>
        <v>3.2870370414457284E-3</v>
      </c>
      <c r="AB563" s="6">
        <f t="shared" si="224"/>
        <v>7.5231480877846479E-4</v>
      </c>
      <c r="AC563" s="6">
        <f t="shared" si="225"/>
        <v>1.782407402060926E-3</v>
      </c>
    </row>
    <row r="564" spans="1:29" x14ac:dyDescent="0.4">
      <c r="A564" s="16" t="str">
        <f t="shared" si="229"/>
        <v>-</v>
      </c>
      <c r="B564" s="16" t="str">
        <f t="shared" si="230"/>
        <v>-</v>
      </c>
      <c r="C564" s="7">
        <v>20</v>
      </c>
      <c r="D564" s="1">
        <v>43438.852546296293</v>
      </c>
      <c r="E564" t="s">
        <v>1763</v>
      </c>
      <c r="F564">
        <v>25214</v>
      </c>
      <c r="G564" t="s">
        <v>18</v>
      </c>
      <c r="H564">
        <v>5169</v>
      </c>
      <c r="I564">
        <v>92</v>
      </c>
      <c r="J564">
        <v>13</v>
      </c>
      <c r="K564">
        <v>1</v>
      </c>
      <c r="M564" s="1">
        <v>43438.854722222219</v>
      </c>
      <c r="N564" s="1">
        <v>43438.861284722225</v>
      </c>
      <c r="O564" t="s">
        <v>39</v>
      </c>
      <c r="P564" t="s">
        <v>40</v>
      </c>
      <c r="Q564" t="s">
        <v>63</v>
      </c>
      <c r="R564" t="s">
        <v>64</v>
      </c>
      <c r="S564" s="1">
        <v>43438.855196759258</v>
      </c>
      <c r="T564" s="1">
        <v>43438.855196759258</v>
      </c>
      <c r="U564" s="1">
        <v>43438.865439814814</v>
      </c>
      <c r="V564" s="1">
        <v>43438.865439814814</v>
      </c>
      <c r="X564" s="2">
        <f t="shared" si="226"/>
        <v>43438.852546296293</v>
      </c>
      <c r="Y564" s="33">
        <f t="shared" si="227"/>
        <v>6.5625000061118044E-3</v>
      </c>
      <c r="Z564" s="33">
        <f t="shared" si="228"/>
        <v>6.5625000061118044E-3</v>
      </c>
      <c r="AB564" s="6">
        <f t="shared" si="224"/>
        <v>0</v>
      </c>
      <c r="AC564" s="6">
        <f t="shared" si="225"/>
        <v>2.1759259252576157E-3</v>
      </c>
    </row>
    <row r="565" spans="1:29" x14ac:dyDescent="0.4">
      <c r="A565" s="16" t="str">
        <f t="shared" si="229"/>
        <v>-</v>
      </c>
      <c r="B565" s="16" t="str">
        <f t="shared" si="230"/>
        <v>-</v>
      </c>
      <c r="C565" s="7">
        <v>20</v>
      </c>
      <c r="D565" s="1">
        <v>43438.853009259263</v>
      </c>
      <c r="E565" t="s">
        <v>1936</v>
      </c>
      <c r="F565">
        <v>25215</v>
      </c>
      <c r="G565" t="s">
        <v>95</v>
      </c>
      <c r="H565">
        <v>0</v>
      </c>
      <c r="I565">
        <v>95</v>
      </c>
      <c r="J565">
        <v>4</v>
      </c>
      <c r="K565">
        <v>4</v>
      </c>
      <c r="M565" s="1">
        <v>43438.855138888888</v>
      </c>
      <c r="N565" s="1">
        <v>43438.858553240738</v>
      </c>
      <c r="O565" t="s">
        <v>24</v>
      </c>
      <c r="P565" t="s">
        <v>25</v>
      </c>
      <c r="Q565" t="s">
        <v>61</v>
      </c>
      <c r="R565" t="s">
        <v>62</v>
      </c>
      <c r="S565" s="1">
        <v>43438.855081018519</v>
      </c>
      <c r="T565" s="1">
        <v>43438.855081018519</v>
      </c>
      <c r="U565" s="1">
        <v>43438.86378472222</v>
      </c>
      <c r="V565" s="1">
        <v>43438.86378472222</v>
      </c>
      <c r="X565" s="2">
        <f t="shared" si="226"/>
        <v>43438.853009259263</v>
      </c>
      <c r="Y565" s="33">
        <f t="shared" si="227"/>
        <v>3.4143518496421166E-3</v>
      </c>
      <c r="Z565" s="33">
        <f t="shared" si="228"/>
        <v>1.3657407398568466E-2</v>
      </c>
      <c r="AB565" s="6">
        <f t="shared" si="224"/>
        <v>5.7870369346346706E-5</v>
      </c>
      <c r="AC565" s="6">
        <f t="shared" si="225"/>
        <v>2.1296296254149638E-3</v>
      </c>
    </row>
    <row r="566" spans="1:29" x14ac:dyDescent="0.4">
      <c r="A566" s="16" t="str">
        <f t="shared" si="229"/>
        <v>-</v>
      </c>
      <c r="B566" s="16" t="str">
        <f t="shared" si="230"/>
        <v>-</v>
      </c>
      <c r="C566" s="7">
        <v>20</v>
      </c>
      <c r="D566" s="1">
        <v>43438.853055555555</v>
      </c>
      <c r="E566" t="s">
        <v>1937</v>
      </c>
      <c r="F566">
        <v>25216</v>
      </c>
      <c r="G566" t="s">
        <v>110</v>
      </c>
      <c r="H566">
        <v>6230</v>
      </c>
      <c r="I566">
        <v>58</v>
      </c>
      <c r="J566">
        <v>5</v>
      </c>
      <c r="K566">
        <v>2</v>
      </c>
      <c r="M566" s="1">
        <v>43438.855613425927</v>
      </c>
      <c r="N566" s="1">
        <v>43438.859826388885</v>
      </c>
      <c r="O566" t="s">
        <v>30</v>
      </c>
      <c r="P566" t="s">
        <v>31</v>
      </c>
      <c r="Q566" t="s">
        <v>103</v>
      </c>
      <c r="R566" t="s">
        <v>19</v>
      </c>
      <c r="S566" s="1">
        <v>43438.85628472222</v>
      </c>
      <c r="T566" s="1">
        <v>43438.85628472222</v>
      </c>
      <c r="U566" s="1">
        <v>43438.863842592589</v>
      </c>
      <c r="V566" s="1">
        <v>43438.863842592589</v>
      </c>
      <c r="X566" s="2">
        <f t="shared" si="226"/>
        <v>43438.853055555555</v>
      </c>
      <c r="Y566" s="33">
        <f t="shared" si="227"/>
        <v>4.2129629582632333E-3</v>
      </c>
      <c r="Z566" s="33">
        <f t="shared" si="228"/>
        <v>8.4259259165264666E-3</v>
      </c>
      <c r="AB566" s="6">
        <f t="shared" si="224"/>
        <v>0</v>
      </c>
      <c r="AC566" s="6">
        <f t="shared" si="225"/>
        <v>2.5578703716746531E-3</v>
      </c>
    </row>
    <row r="567" spans="1:29" x14ac:dyDescent="0.4">
      <c r="A567" s="16" t="str">
        <f t="shared" si="229"/>
        <v>-</v>
      </c>
      <c r="B567" s="16" t="str">
        <f t="shared" si="230"/>
        <v>-</v>
      </c>
      <c r="C567" s="7">
        <v>20</v>
      </c>
      <c r="D567" s="1">
        <v>43438.855219907404</v>
      </c>
      <c r="E567" t="s">
        <v>1764</v>
      </c>
      <c r="F567">
        <v>25217</v>
      </c>
      <c r="G567" t="s">
        <v>32</v>
      </c>
      <c r="H567">
        <v>1727</v>
      </c>
      <c r="I567">
        <v>528</v>
      </c>
      <c r="J567">
        <v>2</v>
      </c>
      <c r="K567">
        <v>1</v>
      </c>
      <c r="M567" s="1">
        <v>43438.857268518521</v>
      </c>
      <c r="N567" s="1">
        <v>43438.861261574071</v>
      </c>
      <c r="O567" t="s">
        <v>103</v>
      </c>
      <c r="P567" t="s">
        <v>19</v>
      </c>
      <c r="Q567" t="s">
        <v>61</v>
      </c>
      <c r="R567" t="s">
        <v>62</v>
      </c>
      <c r="S567" s="1">
        <v>43438.858865740738</v>
      </c>
      <c r="T567" s="1">
        <v>43438.858865740738</v>
      </c>
      <c r="U567" s="1">
        <v>43438.86546296296</v>
      </c>
      <c r="V567" s="1">
        <v>43438.86546296296</v>
      </c>
      <c r="X567" s="2">
        <f t="shared" si="226"/>
        <v>43438.855219907404</v>
      </c>
      <c r="Y567" s="33">
        <f t="shared" si="227"/>
        <v>3.9930555503815413E-3</v>
      </c>
      <c r="Z567" s="33">
        <f t="shared" si="228"/>
        <v>3.9930555503815413E-3</v>
      </c>
      <c r="AB567" s="6">
        <f t="shared" si="224"/>
        <v>0</v>
      </c>
      <c r="AC567" s="6">
        <f t="shared" si="225"/>
        <v>2.0486111170612276E-3</v>
      </c>
    </row>
    <row r="568" spans="1:29" x14ac:dyDescent="0.4">
      <c r="A568" s="16" t="str">
        <f t="shared" si="229"/>
        <v>-</v>
      </c>
      <c r="B568" s="16" t="str">
        <f t="shared" si="230"/>
        <v>-</v>
      </c>
      <c r="C568" s="7">
        <v>20</v>
      </c>
      <c r="D568" s="1">
        <v>43438.855451388888</v>
      </c>
      <c r="E568" t="s">
        <v>1938</v>
      </c>
      <c r="F568">
        <v>25218</v>
      </c>
      <c r="G568" t="s">
        <v>18</v>
      </c>
      <c r="H568">
        <v>3162</v>
      </c>
      <c r="I568">
        <v>845</v>
      </c>
      <c r="J568">
        <v>1</v>
      </c>
      <c r="K568">
        <v>3</v>
      </c>
      <c r="M568" s="1">
        <v>43438.859155092592</v>
      </c>
      <c r="N568" s="1">
        <v>43438.863275462965</v>
      </c>
      <c r="O568" t="s">
        <v>30</v>
      </c>
      <c r="P568" t="s">
        <v>31</v>
      </c>
      <c r="Q568" t="s">
        <v>61</v>
      </c>
      <c r="R568" t="s">
        <v>62</v>
      </c>
      <c r="S568" s="1">
        <v>43438.860960648148</v>
      </c>
      <c r="T568" s="1">
        <v>43438.860960648148</v>
      </c>
      <c r="U568" s="1">
        <v>43438.870821759258</v>
      </c>
      <c r="V568" s="1">
        <v>43438.870821759258</v>
      </c>
      <c r="X568" s="2">
        <f t="shared" si="226"/>
        <v>43438.855451388888</v>
      </c>
      <c r="Y568" s="33">
        <f t="shared" si="227"/>
        <v>4.1203703731298447E-3</v>
      </c>
      <c r="Z568" s="33">
        <f t="shared" si="228"/>
        <v>1.2361111119389534E-2</v>
      </c>
      <c r="AB568" s="6">
        <f t="shared" si="224"/>
        <v>0</v>
      </c>
      <c r="AC568" s="6">
        <f t="shared" si="225"/>
        <v>3.7037037036498077E-3</v>
      </c>
    </row>
    <row r="569" spans="1:29" x14ac:dyDescent="0.4">
      <c r="A569" s="16" t="str">
        <f t="shared" si="229"/>
        <v>-</v>
      </c>
      <c r="B569" s="16" t="str">
        <f t="shared" si="230"/>
        <v>-</v>
      </c>
      <c r="C569" s="7">
        <v>20</v>
      </c>
      <c r="D569" s="1">
        <v>43438.857673611114</v>
      </c>
      <c r="E569" t="s">
        <v>1939</v>
      </c>
      <c r="F569">
        <v>25220</v>
      </c>
      <c r="G569" t="s">
        <v>96</v>
      </c>
      <c r="H569">
        <v>0</v>
      </c>
      <c r="I569">
        <v>516</v>
      </c>
      <c r="J569">
        <v>15</v>
      </c>
      <c r="K569">
        <v>1</v>
      </c>
      <c r="M569" s="1">
        <v>43438.859293981484</v>
      </c>
      <c r="N569" s="1">
        <v>43438.865601851852</v>
      </c>
      <c r="O569" t="s">
        <v>63</v>
      </c>
      <c r="P569" t="s">
        <v>64</v>
      </c>
      <c r="Q569" t="s">
        <v>26</v>
      </c>
      <c r="R569" t="s">
        <v>27</v>
      </c>
      <c r="S569" s="1">
        <v>43438.859247685185</v>
      </c>
      <c r="T569" s="1">
        <v>43438.859247685185</v>
      </c>
      <c r="U569" s="1">
        <v>43438.867037037038</v>
      </c>
      <c r="V569" s="1">
        <v>43438.867037037038</v>
      </c>
      <c r="X569" s="2">
        <f t="shared" si="226"/>
        <v>43438.857673611114</v>
      </c>
      <c r="Y569" s="33">
        <f t="shared" si="227"/>
        <v>6.3078703678911552E-3</v>
      </c>
      <c r="Z569" s="33">
        <f t="shared" si="228"/>
        <v>6.3078703678911552E-3</v>
      </c>
      <c r="AB569" s="6">
        <f t="shared" si="224"/>
        <v>4.6296299842651933E-5</v>
      </c>
      <c r="AC569" s="6">
        <f t="shared" si="225"/>
        <v>1.6203703708015382E-3</v>
      </c>
    </row>
    <row r="570" spans="1:29" x14ac:dyDescent="0.4">
      <c r="A570" s="16" t="str">
        <f t="shared" si="229"/>
        <v>-</v>
      </c>
      <c r="B570" s="16" t="str">
        <f t="shared" si="230"/>
        <v>-</v>
      </c>
      <c r="C570" s="7">
        <v>20</v>
      </c>
      <c r="D570" s="1">
        <v>43438.859861111108</v>
      </c>
      <c r="E570" t="s">
        <v>1748</v>
      </c>
      <c r="F570">
        <v>25221</v>
      </c>
      <c r="G570" t="s">
        <v>18</v>
      </c>
      <c r="H570">
        <v>7914</v>
      </c>
      <c r="I570">
        <v>167</v>
      </c>
      <c r="J570">
        <v>6</v>
      </c>
      <c r="K570">
        <v>1</v>
      </c>
      <c r="M570" s="1">
        <v>43438.862013888887</v>
      </c>
      <c r="N570" s="1">
        <v>43438.873715277776</v>
      </c>
      <c r="O570" t="s">
        <v>55</v>
      </c>
      <c r="P570" t="s">
        <v>56</v>
      </c>
      <c r="Q570" t="s">
        <v>61</v>
      </c>
      <c r="R570" t="s">
        <v>62</v>
      </c>
      <c r="S570" s="1">
        <v>43438.861655092594</v>
      </c>
      <c r="T570" s="1">
        <v>43438.862326388888</v>
      </c>
      <c r="U570" s="1">
        <v>43438.871898148151</v>
      </c>
      <c r="V570" s="1">
        <v>43438.880787037036</v>
      </c>
      <c r="X570" s="2">
        <f t="shared" si="226"/>
        <v>43438.859861111108</v>
      </c>
      <c r="Y570" s="33">
        <f t="shared" si="227"/>
        <v>1.17013888884685E-2</v>
      </c>
      <c r="Z570" s="33">
        <f t="shared" si="228"/>
        <v>1.17013888884685E-2</v>
      </c>
      <c r="AB570" s="6">
        <f t="shared" si="224"/>
        <v>3.5879629285773262E-4</v>
      </c>
      <c r="AC570" s="6">
        <f t="shared" si="225"/>
        <v>2.1527777789742686E-3</v>
      </c>
    </row>
    <row r="571" spans="1:29" x14ac:dyDescent="0.4">
      <c r="A571" s="16" t="str">
        <f t="shared" si="229"/>
        <v>-</v>
      </c>
      <c r="B571" s="16" t="str">
        <f t="shared" si="230"/>
        <v>-</v>
      </c>
      <c r="C571" s="7">
        <v>20</v>
      </c>
      <c r="D571" s="1">
        <v>43438.860486111109</v>
      </c>
      <c r="E571" t="s">
        <v>1914</v>
      </c>
      <c r="F571">
        <v>25222</v>
      </c>
      <c r="G571" t="s">
        <v>32</v>
      </c>
      <c r="H571">
        <v>6925</v>
      </c>
      <c r="I571">
        <v>833</v>
      </c>
      <c r="J571">
        <v>9</v>
      </c>
      <c r="K571">
        <v>1</v>
      </c>
      <c r="M571" s="1">
        <v>43438.863622685189</v>
      </c>
      <c r="N571" s="1">
        <v>43438.86582175926</v>
      </c>
      <c r="O571" t="s">
        <v>43</v>
      </c>
      <c r="P571" t="s">
        <v>89</v>
      </c>
      <c r="Q571" t="s">
        <v>41</v>
      </c>
      <c r="R571" t="s">
        <v>42</v>
      </c>
      <c r="S571" s="1">
        <v>43438.862083333333</v>
      </c>
      <c r="T571" s="1">
        <v>43438.862083333333</v>
      </c>
      <c r="U571" s="1">
        <v>43438.864363425928</v>
      </c>
      <c r="V571" s="1">
        <v>43438.864363425928</v>
      </c>
      <c r="X571" s="2">
        <f t="shared" si="226"/>
        <v>43438.860486111109</v>
      </c>
      <c r="Y571" s="33">
        <f t="shared" si="227"/>
        <v>2.1990740715409629E-3</v>
      </c>
      <c r="Z571" s="33">
        <f t="shared" si="228"/>
        <v>2.1990740715409629E-3</v>
      </c>
      <c r="AB571" s="6">
        <f t="shared" si="224"/>
        <v>1.5393518551718444E-3</v>
      </c>
      <c r="AC571" s="6">
        <f t="shared" si="225"/>
        <v>3.1365740796900354E-3</v>
      </c>
    </row>
    <row r="572" spans="1:29" x14ac:dyDescent="0.4">
      <c r="A572" s="16" t="str">
        <f t="shared" si="229"/>
        <v>★</v>
      </c>
      <c r="B572" s="16" t="str">
        <f t="shared" si="230"/>
        <v>-</v>
      </c>
      <c r="C572" s="7">
        <v>20</v>
      </c>
      <c r="D572" s="1">
        <v>43438.860798611109</v>
      </c>
      <c r="E572" t="s">
        <v>1612</v>
      </c>
      <c r="F572">
        <v>25223</v>
      </c>
      <c r="G572" t="s">
        <v>18</v>
      </c>
      <c r="H572">
        <v>6493</v>
      </c>
      <c r="I572">
        <v>264</v>
      </c>
      <c r="J572">
        <v>6</v>
      </c>
      <c r="K572">
        <v>1</v>
      </c>
      <c r="M572" s="1">
        <v>43438.864629629628</v>
      </c>
      <c r="N572" s="1">
        <v>43438.867847222224</v>
      </c>
      <c r="O572" t="s">
        <v>51</v>
      </c>
      <c r="P572" t="s">
        <v>52</v>
      </c>
      <c r="Q572" t="s">
        <v>26</v>
      </c>
      <c r="R572" t="s">
        <v>27</v>
      </c>
      <c r="S572" s="1">
        <v>43438.867708333331</v>
      </c>
      <c r="T572" s="1">
        <v>43438.867708333331</v>
      </c>
      <c r="U572" s="1">
        <v>43438.872349537036</v>
      </c>
      <c r="V572" s="1">
        <v>43438.872349537036</v>
      </c>
      <c r="W572" s="1">
        <v>43438.867708333331</v>
      </c>
      <c r="X572" s="2">
        <f t="shared" si="226"/>
        <v>43438.867708333331</v>
      </c>
      <c r="Y572" s="33">
        <f t="shared" si="227"/>
        <v>3.2175925953197293E-3</v>
      </c>
      <c r="Z572" s="33">
        <f t="shared" si="228"/>
        <v>3.2175925953197293E-3</v>
      </c>
      <c r="AB572" s="6">
        <f t="shared" si="224"/>
        <v>0</v>
      </c>
      <c r="AC572" s="6">
        <f t="shared" si="225"/>
        <v>0</v>
      </c>
    </row>
    <row r="573" spans="1:29" x14ac:dyDescent="0.4">
      <c r="A573" s="16" t="str">
        <f t="shared" si="229"/>
        <v>-</v>
      </c>
      <c r="B573" s="16" t="str">
        <f t="shared" si="230"/>
        <v>-</v>
      </c>
      <c r="C573" s="7">
        <v>20</v>
      </c>
      <c r="D573" s="1">
        <v>43438.860937500001</v>
      </c>
      <c r="E573" t="s">
        <v>1940</v>
      </c>
      <c r="F573">
        <v>25224</v>
      </c>
      <c r="G573" t="s">
        <v>95</v>
      </c>
      <c r="H573">
        <v>0</v>
      </c>
      <c r="I573">
        <v>824</v>
      </c>
      <c r="J573">
        <v>11</v>
      </c>
      <c r="K573">
        <v>1</v>
      </c>
      <c r="M573" s="1">
        <v>43438.863425925927</v>
      </c>
      <c r="N573" s="1">
        <v>43438.867685185185</v>
      </c>
      <c r="O573" t="s">
        <v>44</v>
      </c>
      <c r="P573" t="s">
        <v>45</v>
      </c>
      <c r="Q573" t="s">
        <v>103</v>
      </c>
      <c r="R573" t="s">
        <v>19</v>
      </c>
      <c r="S573" s="1">
        <v>43438.864305555559</v>
      </c>
      <c r="T573" s="1">
        <v>43438.864305555559</v>
      </c>
      <c r="U573" s="1">
        <v>43438.870451388888</v>
      </c>
      <c r="V573" s="1">
        <v>43438.870451388888</v>
      </c>
      <c r="X573" s="2">
        <f t="shared" si="226"/>
        <v>43438.860937500001</v>
      </c>
      <c r="Y573" s="33">
        <f t="shared" si="227"/>
        <v>4.2592592581058852E-3</v>
      </c>
      <c r="Z573" s="33">
        <f t="shared" si="228"/>
        <v>4.2592592581058852E-3</v>
      </c>
      <c r="AB573" s="6">
        <f t="shared" si="224"/>
        <v>0</v>
      </c>
      <c r="AC573" s="6">
        <f t="shared" si="225"/>
        <v>2.488425925548654E-3</v>
      </c>
    </row>
    <row r="574" spans="1:29" x14ac:dyDescent="0.4">
      <c r="A574" s="16" t="str">
        <f t="shared" si="229"/>
        <v>-</v>
      </c>
      <c r="B574" s="16" t="str">
        <f t="shared" si="230"/>
        <v>-</v>
      </c>
      <c r="C574" s="7">
        <v>20</v>
      </c>
      <c r="D574" s="1">
        <v>43438.861967592595</v>
      </c>
      <c r="E574" t="s">
        <v>1941</v>
      </c>
      <c r="F574">
        <v>25225</v>
      </c>
      <c r="G574" t="s">
        <v>110</v>
      </c>
      <c r="H574">
        <v>5081</v>
      </c>
      <c r="I574">
        <v>785</v>
      </c>
      <c r="J574">
        <v>5</v>
      </c>
      <c r="K574">
        <v>1</v>
      </c>
      <c r="M574" s="1">
        <v>43438.864108796297</v>
      </c>
      <c r="N574" s="1">
        <v>43438.867685185185</v>
      </c>
      <c r="O574" t="s">
        <v>44</v>
      </c>
      <c r="P574" t="s">
        <v>45</v>
      </c>
      <c r="Q574" t="s">
        <v>103</v>
      </c>
      <c r="R574" t="s">
        <v>19</v>
      </c>
      <c r="S574" s="1">
        <v>43438.86446759259</v>
      </c>
      <c r="T574" s="1">
        <v>43438.86446759259</v>
      </c>
      <c r="U574" s="1">
        <v>43438.870613425926</v>
      </c>
      <c r="V574" s="1">
        <v>43438.870613425926</v>
      </c>
      <c r="X574" s="2">
        <f t="shared" si="226"/>
        <v>43438.861967592595</v>
      </c>
      <c r="Y574" s="33">
        <f t="shared" si="227"/>
        <v>3.5763888881774619E-3</v>
      </c>
      <c r="Z574" s="33">
        <f t="shared" si="228"/>
        <v>3.5763888881774619E-3</v>
      </c>
      <c r="AB574" s="6">
        <f t="shared" si="224"/>
        <v>0</v>
      </c>
      <c r="AC574" s="6">
        <f t="shared" si="225"/>
        <v>2.1412037021946162E-3</v>
      </c>
    </row>
    <row r="575" spans="1:29" x14ac:dyDescent="0.4">
      <c r="A575" s="16" t="str">
        <f t="shared" si="229"/>
        <v>-</v>
      </c>
      <c r="B575" s="16" t="str">
        <f t="shared" si="230"/>
        <v>-</v>
      </c>
      <c r="C575" s="7">
        <v>20</v>
      </c>
      <c r="D575" s="1">
        <v>43438.862291666665</v>
      </c>
      <c r="E575" t="s">
        <v>1942</v>
      </c>
      <c r="F575">
        <v>25226</v>
      </c>
      <c r="G575" t="s">
        <v>95</v>
      </c>
      <c r="H575">
        <v>0</v>
      </c>
      <c r="I575">
        <v>203</v>
      </c>
      <c r="J575">
        <v>4</v>
      </c>
      <c r="K575">
        <v>3</v>
      </c>
      <c r="M575" s="1">
        <v>43438.865972222222</v>
      </c>
      <c r="N575" s="1">
        <v>43438.868935185186</v>
      </c>
      <c r="O575" t="s">
        <v>44</v>
      </c>
      <c r="P575" t="s">
        <v>45</v>
      </c>
      <c r="Q575" t="s">
        <v>71</v>
      </c>
      <c r="R575" t="s">
        <v>72</v>
      </c>
      <c r="S575" s="1">
        <v>43438.866712962961</v>
      </c>
      <c r="T575" s="1">
        <v>43438.866712962961</v>
      </c>
      <c r="U575" s="1">
        <v>43438.87259259259</v>
      </c>
      <c r="V575" s="1">
        <v>43438.87259259259</v>
      </c>
      <c r="X575" s="2">
        <f t="shared" si="226"/>
        <v>43438.862291666665</v>
      </c>
      <c r="Y575" s="33">
        <f t="shared" si="227"/>
        <v>2.9629629643750377E-3</v>
      </c>
      <c r="Z575" s="33">
        <f t="shared" si="228"/>
        <v>8.8888888931251131E-3</v>
      </c>
      <c r="AB575" s="6">
        <f t="shared" si="224"/>
        <v>0</v>
      </c>
      <c r="AC575" s="6">
        <f t="shared" si="225"/>
        <v>3.6805555573664606E-3</v>
      </c>
    </row>
    <row r="576" spans="1:29" x14ac:dyDescent="0.4">
      <c r="A576" s="16" t="str">
        <f t="shared" si="229"/>
        <v>-</v>
      </c>
      <c r="B576" s="16" t="str">
        <f t="shared" si="230"/>
        <v>-</v>
      </c>
      <c r="C576" s="7">
        <v>20</v>
      </c>
      <c r="D576" s="1">
        <v>43438.864884259259</v>
      </c>
      <c r="E576" t="s">
        <v>1943</v>
      </c>
      <c r="F576">
        <v>25227</v>
      </c>
      <c r="G576" t="s">
        <v>32</v>
      </c>
      <c r="H576">
        <v>8121</v>
      </c>
      <c r="I576">
        <v>90</v>
      </c>
      <c r="J576">
        <v>10</v>
      </c>
      <c r="K576">
        <v>1</v>
      </c>
      <c r="M576" s="1">
        <v>43438.867569444446</v>
      </c>
      <c r="N576" s="1">
        <v>43438.878321759257</v>
      </c>
      <c r="O576" t="s">
        <v>63</v>
      </c>
      <c r="P576" t="s">
        <v>64</v>
      </c>
      <c r="Q576" t="s">
        <v>38</v>
      </c>
      <c r="R576" t="s">
        <v>106</v>
      </c>
      <c r="S576" s="1">
        <v>43438.866574074076</v>
      </c>
      <c r="T576" s="1">
        <v>43438.866574074076</v>
      </c>
      <c r="U576" s="1">
        <v>43438.876493055555</v>
      </c>
      <c r="V576" s="1">
        <v>43438.887476851851</v>
      </c>
      <c r="X576" s="2">
        <f t="shared" si="226"/>
        <v>43438.864884259259</v>
      </c>
      <c r="Y576" s="33">
        <f t="shared" si="227"/>
        <v>1.0752314810815733E-2</v>
      </c>
      <c r="Z576" s="33">
        <f t="shared" si="228"/>
        <v>1.0752314810815733E-2</v>
      </c>
      <c r="AB576" s="6">
        <f t="shared" si="224"/>
        <v>9.9537037021946162E-4</v>
      </c>
      <c r="AC576" s="6">
        <f t="shared" si="225"/>
        <v>2.6851851871469989E-3</v>
      </c>
    </row>
    <row r="577" spans="1:29" x14ac:dyDescent="0.4">
      <c r="A577" s="16" t="str">
        <f t="shared" si="229"/>
        <v>-</v>
      </c>
      <c r="B577" s="16" t="str">
        <f t="shared" si="230"/>
        <v>-</v>
      </c>
      <c r="C577" s="7">
        <v>20</v>
      </c>
      <c r="D577" s="1">
        <v>43438.865289351852</v>
      </c>
      <c r="E577" t="s">
        <v>1870</v>
      </c>
      <c r="F577">
        <v>25229</v>
      </c>
      <c r="G577" t="s">
        <v>96</v>
      </c>
      <c r="H577">
        <v>0</v>
      </c>
      <c r="I577">
        <v>634</v>
      </c>
      <c r="J577">
        <v>13</v>
      </c>
      <c r="K577">
        <v>1</v>
      </c>
      <c r="M577" s="1">
        <v>43438.8674537037</v>
      </c>
      <c r="N577" s="1">
        <v>43438.872013888889</v>
      </c>
      <c r="O577" t="s">
        <v>24</v>
      </c>
      <c r="P577" t="s">
        <v>25</v>
      </c>
      <c r="Q577" t="s">
        <v>103</v>
      </c>
      <c r="R577" t="s">
        <v>19</v>
      </c>
      <c r="S577" s="1">
        <v>43438.868993055556</v>
      </c>
      <c r="T577" s="1">
        <v>43438.868993055556</v>
      </c>
      <c r="U577" s="1">
        <v>43438.875428240739</v>
      </c>
      <c r="V577" s="1">
        <v>43438.875428240739</v>
      </c>
      <c r="X577" s="2">
        <f t="shared" si="226"/>
        <v>43438.865289351852</v>
      </c>
      <c r="Y577" s="33">
        <f t="shared" si="227"/>
        <v>4.5601851888932288E-3</v>
      </c>
      <c r="Z577" s="33">
        <f t="shared" si="228"/>
        <v>4.5601851888932288E-3</v>
      </c>
      <c r="AB577" s="6">
        <f t="shared" ref="AB577:AB589" si="238">IF(IF(A577="☆",L577-S577,M577-S577)&lt;0,0,IF(A577="☆",L577-S577,M577-S577))</f>
        <v>0</v>
      </c>
      <c r="AC577" s="6">
        <f t="shared" ref="AC577:AC589" si="239">IF(IF(B577="☆",(IF(L577&gt;S577,L577-X577,S577-X577)),M577-X577)&lt;0,0,IF(B577="☆",(IF(L577&gt;S577,L577-X577,S577-X577)),M577-X577))</f>
        <v>2.1643518484779634E-3</v>
      </c>
    </row>
    <row r="578" spans="1:29" x14ac:dyDescent="0.4">
      <c r="A578" s="16" t="str">
        <f t="shared" si="229"/>
        <v>★</v>
      </c>
      <c r="B578" s="16" t="str">
        <f t="shared" si="230"/>
        <v>-</v>
      </c>
      <c r="C578" s="7">
        <v>20</v>
      </c>
      <c r="D578" s="1">
        <v>43438.865405092591</v>
      </c>
      <c r="E578" t="s">
        <v>1646</v>
      </c>
      <c r="F578">
        <v>25230</v>
      </c>
      <c r="G578" t="s">
        <v>110</v>
      </c>
      <c r="H578">
        <v>2176</v>
      </c>
      <c r="I578">
        <v>322</v>
      </c>
      <c r="J578">
        <v>2</v>
      </c>
      <c r="K578">
        <v>1</v>
      </c>
      <c r="M578" s="1">
        <v>43438.870347222219</v>
      </c>
      <c r="N578" s="1">
        <v>43438.874432870369</v>
      </c>
      <c r="O578" t="s">
        <v>36</v>
      </c>
      <c r="P578" t="s">
        <v>37</v>
      </c>
      <c r="Q578" t="s">
        <v>61</v>
      </c>
      <c r="R578" t="s">
        <v>62</v>
      </c>
      <c r="S578" s="1">
        <v>43438.872337962966</v>
      </c>
      <c r="T578" s="1">
        <v>43438.872337962966</v>
      </c>
      <c r="U578" s="1">
        <v>43438.877395833333</v>
      </c>
      <c r="V578" s="1">
        <v>43438.877395833333</v>
      </c>
      <c r="W578" s="1">
        <v>43438.872337962966</v>
      </c>
      <c r="X578" s="2">
        <f t="shared" si="226"/>
        <v>43438.872337962966</v>
      </c>
      <c r="Y578" s="33">
        <f t="shared" si="227"/>
        <v>4.0856481500668451E-3</v>
      </c>
      <c r="Z578" s="33">
        <f t="shared" si="228"/>
        <v>4.0856481500668451E-3</v>
      </c>
      <c r="AB578" s="6">
        <f t="shared" si="238"/>
        <v>0</v>
      </c>
      <c r="AC578" s="6">
        <f t="shared" si="239"/>
        <v>0</v>
      </c>
    </row>
    <row r="579" spans="1:29" x14ac:dyDescent="0.4">
      <c r="A579" s="16" t="str">
        <f t="shared" si="229"/>
        <v>-</v>
      </c>
      <c r="B579" s="16" t="str">
        <f t="shared" si="230"/>
        <v>-</v>
      </c>
      <c r="C579" s="7">
        <v>20</v>
      </c>
      <c r="D579" s="1">
        <v>43438.865706018521</v>
      </c>
      <c r="E579" t="s">
        <v>1945</v>
      </c>
      <c r="F579">
        <v>25231</v>
      </c>
      <c r="G579" t="s">
        <v>32</v>
      </c>
      <c r="H579">
        <v>6188</v>
      </c>
      <c r="I579">
        <v>503</v>
      </c>
      <c r="J579">
        <v>3</v>
      </c>
      <c r="K579">
        <v>1</v>
      </c>
      <c r="M579" s="1">
        <v>43438.866365740738</v>
      </c>
      <c r="N579" s="1">
        <v>43438.870185185187</v>
      </c>
      <c r="O579" t="s">
        <v>63</v>
      </c>
      <c r="P579" t="s">
        <v>64</v>
      </c>
      <c r="Q579" t="s">
        <v>66</v>
      </c>
      <c r="R579" t="s">
        <v>67</v>
      </c>
      <c r="S579" s="1">
        <v>43438.866747685184</v>
      </c>
      <c r="T579" s="1">
        <v>43438.866747685184</v>
      </c>
      <c r="U579" s="1">
        <v>43438.872847222221</v>
      </c>
      <c r="V579" s="1">
        <v>43438.872847222221</v>
      </c>
      <c r="X579" s="2">
        <f t="shared" si="226"/>
        <v>43438.865706018521</v>
      </c>
      <c r="Y579" s="33">
        <f t="shared" si="227"/>
        <v>3.8194444496184587E-3</v>
      </c>
      <c r="Z579" s="33">
        <f t="shared" si="228"/>
        <v>3.8194444496184587E-3</v>
      </c>
      <c r="AB579" s="6">
        <f t="shared" si="238"/>
        <v>0</v>
      </c>
      <c r="AC579" s="6">
        <f t="shared" si="239"/>
        <v>6.5972221636911854E-4</v>
      </c>
    </row>
    <row r="580" spans="1:29" x14ac:dyDescent="0.4">
      <c r="A580" s="16" t="str">
        <f t="shared" si="229"/>
        <v>-</v>
      </c>
      <c r="B580" s="16" t="str">
        <f t="shared" si="230"/>
        <v>-</v>
      </c>
      <c r="C580" s="7">
        <v>20</v>
      </c>
      <c r="D580" s="1">
        <v>43438.866030092591</v>
      </c>
      <c r="E580" t="s">
        <v>1689</v>
      </c>
      <c r="F580">
        <v>25232</v>
      </c>
      <c r="G580" t="s">
        <v>110</v>
      </c>
      <c r="H580">
        <v>4852</v>
      </c>
      <c r="I580">
        <v>770</v>
      </c>
      <c r="J580">
        <v>7</v>
      </c>
      <c r="K580">
        <v>1</v>
      </c>
      <c r="M580" s="1">
        <v>43438.868668981479</v>
      </c>
      <c r="N580" s="1">
        <v>43438.877534722225</v>
      </c>
      <c r="O580" t="s">
        <v>20</v>
      </c>
      <c r="P580" t="s">
        <v>21</v>
      </c>
      <c r="Q580" t="s">
        <v>66</v>
      </c>
      <c r="R580" t="s">
        <v>67</v>
      </c>
      <c r="S580" s="1">
        <v>43438.870243055557</v>
      </c>
      <c r="T580" s="1">
        <v>43438.870451388888</v>
      </c>
      <c r="U580" s="1">
        <v>43438.875081018516</v>
      </c>
      <c r="V580" s="1">
        <v>43438.877060185187</v>
      </c>
      <c r="X580" s="2">
        <f t="shared" si="226"/>
        <v>43438.866030092591</v>
      </c>
      <c r="Y580" s="33">
        <f t="shared" si="227"/>
        <v>8.8657407468417659E-3</v>
      </c>
      <c r="Z580" s="33">
        <f t="shared" si="228"/>
        <v>8.8657407468417659E-3</v>
      </c>
      <c r="AB580" s="6">
        <f t="shared" si="238"/>
        <v>0</v>
      </c>
      <c r="AC580" s="6">
        <f t="shared" si="239"/>
        <v>2.638888887304347E-3</v>
      </c>
    </row>
    <row r="581" spans="1:29" x14ac:dyDescent="0.4">
      <c r="A581" s="16" t="str">
        <f t="shared" si="229"/>
        <v>-</v>
      </c>
      <c r="B581" s="16" t="str">
        <f t="shared" si="230"/>
        <v>-</v>
      </c>
      <c r="C581" s="7">
        <v>20</v>
      </c>
      <c r="D581" s="1">
        <v>43438.866041666668</v>
      </c>
      <c r="E581" t="s">
        <v>1946</v>
      </c>
      <c r="F581">
        <v>25233</v>
      </c>
      <c r="G581" t="s">
        <v>110</v>
      </c>
      <c r="H581">
        <v>5702</v>
      </c>
      <c r="I581">
        <v>966</v>
      </c>
      <c r="J581">
        <v>1</v>
      </c>
      <c r="K581">
        <v>1</v>
      </c>
      <c r="M581" s="1">
        <v>43438.870011574072</v>
      </c>
      <c r="N581" s="1">
        <v>43438.872291666667</v>
      </c>
      <c r="O581" t="s">
        <v>20</v>
      </c>
      <c r="P581" t="s">
        <v>21</v>
      </c>
      <c r="Q581" t="s">
        <v>36</v>
      </c>
      <c r="R581" t="s">
        <v>37</v>
      </c>
      <c r="S581" s="1">
        <v>43438.870312500003</v>
      </c>
      <c r="T581" s="1">
        <v>43438.870312500003</v>
      </c>
      <c r="U581" s="1">
        <v>43438.878692129627</v>
      </c>
      <c r="V581" s="1">
        <v>43438.878692129627</v>
      </c>
      <c r="X581" s="2">
        <f t="shared" si="226"/>
        <v>43438.866041666668</v>
      </c>
      <c r="Y581" s="33">
        <f t="shared" si="227"/>
        <v>2.2800925944466144E-3</v>
      </c>
      <c r="Z581" s="33">
        <f t="shared" si="228"/>
        <v>2.2800925944466144E-3</v>
      </c>
      <c r="AB581" s="6">
        <f t="shared" si="238"/>
        <v>0</v>
      </c>
      <c r="AC581" s="6">
        <f t="shared" si="239"/>
        <v>3.9699074040981941E-3</v>
      </c>
    </row>
    <row r="582" spans="1:29" x14ac:dyDescent="0.4">
      <c r="A582" s="16" t="str">
        <f t="shared" si="229"/>
        <v>-</v>
      </c>
      <c r="B582" s="16" t="str">
        <f t="shared" si="230"/>
        <v>-</v>
      </c>
      <c r="C582" s="7">
        <v>20</v>
      </c>
      <c r="D582" s="1">
        <v>43438.86619212963</v>
      </c>
      <c r="E582" t="s">
        <v>1947</v>
      </c>
      <c r="F582">
        <v>25234</v>
      </c>
      <c r="G582" t="s">
        <v>95</v>
      </c>
      <c r="H582">
        <v>0</v>
      </c>
      <c r="I582">
        <v>181</v>
      </c>
      <c r="J582">
        <v>15</v>
      </c>
      <c r="K582">
        <v>1</v>
      </c>
      <c r="M582" s="1">
        <v>43438.871365740742</v>
      </c>
      <c r="N582" s="1">
        <v>43438.874537037038</v>
      </c>
      <c r="O582" t="s">
        <v>44</v>
      </c>
      <c r="P582" t="s">
        <v>45</v>
      </c>
      <c r="Q582" t="s">
        <v>70</v>
      </c>
      <c r="R582" t="s">
        <v>105</v>
      </c>
      <c r="S582" s="1">
        <v>43438.871041666665</v>
      </c>
      <c r="T582" s="1">
        <v>43438.871041666665</v>
      </c>
      <c r="U582" s="1">
        <v>43438.87605324074</v>
      </c>
      <c r="V582" s="1">
        <v>43438.87605324074</v>
      </c>
      <c r="X582" s="2">
        <f t="shared" si="226"/>
        <v>43438.86619212963</v>
      </c>
      <c r="Y582" s="33">
        <f t="shared" si="227"/>
        <v>3.1712962954770774E-3</v>
      </c>
      <c r="Z582" s="33">
        <f t="shared" si="228"/>
        <v>3.1712962954770774E-3</v>
      </c>
      <c r="AB582" s="6">
        <f t="shared" si="238"/>
        <v>3.2407407707069069E-4</v>
      </c>
      <c r="AC582" s="6">
        <f t="shared" si="239"/>
        <v>5.173611112695653E-3</v>
      </c>
    </row>
    <row r="583" spans="1:29" x14ac:dyDescent="0.4">
      <c r="A583" s="16" t="str">
        <f t="shared" si="229"/>
        <v>-</v>
      </c>
      <c r="B583" s="16" t="str">
        <f t="shared" si="230"/>
        <v>-</v>
      </c>
      <c r="C583" s="7">
        <v>20</v>
      </c>
      <c r="D583" s="1">
        <v>43438.867523148147</v>
      </c>
      <c r="E583" t="s">
        <v>1832</v>
      </c>
      <c r="F583">
        <v>25236</v>
      </c>
      <c r="G583" t="s">
        <v>95</v>
      </c>
      <c r="H583">
        <v>0</v>
      </c>
      <c r="I583">
        <v>677</v>
      </c>
      <c r="J583">
        <v>9</v>
      </c>
      <c r="K583">
        <v>2</v>
      </c>
      <c r="M583" s="1">
        <v>43438.869803240741</v>
      </c>
      <c r="N583" s="1">
        <v>43438.874664351853</v>
      </c>
      <c r="O583" t="s">
        <v>38</v>
      </c>
      <c r="P583" t="s">
        <v>106</v>
      </c>
      <c r="Q583" t="s">
        <v>103</v>
      </c>
      <c r="R583" t="s">
        <v>19</v>
      </c>
      <c r="S583" s="1">
        <v>43438.869513888887</v>
      </c>
      <c r="T583" s="1">
        <v>43438.869513888887</v>
      </c>
      <c r="U583" s="1">
        <v>43438.877708333333</v>
      </c>
      <c r="V583" s="1">
        <v>43438.877708333333</v>
      </c>
      <c r="X583" s="2">
        <f t="shared" si="226"/>
        <v>43438.867523148147</v>
      </c>
      <c r="Y583" s="33">
        <f t="shared" si="227"/>
        <v>4.8611111124046147E-3</v>
      </c>
      <c r="Z583" s="33">
        <f t="shared" si="228"/>
        <v>9.7222222248092294E-3</v>
      </c>
      <c r="AB583" s="6">
        <f t="shared" si="238"/>
        <v>2.8935185400769114E-4</v>
      </c>
      <c r="AC583" s="6">
        <f t="shared" si="239"/>
        <v>2.2800925944466144E-3</v>
      </c>
    </row>
    <row r="584" spans="1:29" x14ac:dyDescent="0.4">
      <c r="A584" s="16" t="str">
        <f t="shared" si="229"/>
        <v>-</v>
      </c>
      <c r="B584" s="16" t="str">
        <f t="shared" si="230"/>
        <v>-</v>
      </c>
      <c r="C584" s="7">
        <v>20</v>
      </c>
      <c r="D584" s="1">
        <v>43438.868067129632</v>
      </c>
      <c r="E584" t="s">
        <v>1949</v>
      </c>
      <c r="F584">
        <v>25237</v>
      </c>
      <c r="G584" t="s">
        <v>95</v>
      </c>
      <c r="H584">
        <v>0</v>
      </c>
      <c r="I584">
        <v>240</v>
      </c>
      <c r="J584">
        <v>5</v>
      </c>
      <c r="K584">
        <v>1</v>
      </c>
      <c r="M584" s="1">
        <v>43438.870243055557</v>
      </c>
      <c r="N584" s="1">
        <v>43438.873472222222</v>
      </c>
      <c r="O584" t="s">
        <v>44</v>
      </c>
      <c r="P584" t="s">
        <v>45</v>
      </c>
      <c r="Q584" t="s">
        <v>103</v>
      </c>
      <c r="R584" t="s">
        <v>19</v>
      </c>
      <c r="S584" s="1">
        <v>43438.872615740744</v>
      </c>
      <c r="T584" s="1">
        <v>43438.872615740744</v>
      </c>
      <c r="U584" s="1">
        <v>43438.878761574073</v>
      </c>
      <c r="V584" s="1">
        <v>43438.878761574073</v>
      </c>
      <c r="X584" s="2">
        <f t="shared" si="226"/>
        <v>43438.868067129632</v>
      </c>
      <c r="Y584" s="33">
        <f t="shared" si="227"/>
        <v>3.2291666648234241E-3</v>
      </c>
      <c r="Z584" s="33">
        <f t="shared" si="228"/>
        <v>3.2291666648234241E-3</v>
      </c>
      <c r="AB584" s="6">
        <f t="shared" si="238"/>
        <v>0</v>
      </c>
      <c r="AC584" s="6">
        <f t="shared" si="239"/>
        <v>2.1759259252576157E-3</v>
      </c>
    </row>
    <row r="585" spans="1:29" x14ac:dyDescent="0.4">
      <c r="A585" s="16" t="str">
        <f t="shared" si="229"/>
        <v>-</v>
      </c>
      <c r="B585" s="16" t="str">
        <f t="shared" si="230"/>
        <v>-</v>
      </c>
      <c r="C585" s="7">
        <v>20</v>
      </c>
      <c r="D585" s="1">
        <v>43438.869803240741</v>
      </c>
      <c r="E585" t="s">
        <v>1950</v>
      </c>
      <c r="F585">
        <v>25238</v>
      </c>
      <c r="G585" t="s">
        <v>95</v>
      </c>
      <c r="H585">
        <v>0</v>
      </c>
      <c r="I585">
        <v>717</v>
      </c>
      <c r="J585">
        <v>3</v>
      </c>
      <c r="K585">
        <v>2</v>
      </c>
      <c r="M585" s="1">
        <v>43438.874363425923</v>
      </c>
      <c r="N585" s="1">
        <v>43438.879004629627</v>
      </c>
      <c r="O585" t="s">
        <v>43</v>
      </c>
      <c r="P585" t="s">
        <v>89</v>
      </c>
      <c r="Q585" t="s">
        <v>103</v>
      </c>
      <c r="R585" t="s">
        <v>19</v>
      </c>
      <c r="S585" s="1">
        <v>43438.874212962961</v>
      </c>
      <c r="T585" s="1">
        <v>43438.874212962961</v>
      </c>
      <c r="U585" s="1">
        <v>43438.881539351853</v>
      </c>
      <c r="V585" s="1">
        <v>43438.881539351853</v>
      </c>
      <c r="X585" s="2">
        <f t="shared" si="226"/>
        <v>43438.869803240741</v>
      </c>
      <c r="Y585" s="33">
        <f t="shared" si="227"/>
        <v>4.6412037045229226E-3</v>
      </c>
      <c r="Z585" s="33">
        <f t="shared" si="228"/>
        <v>9.2824074090458453E-3</v>
      </c>
      <c r="AB585" s="6">
        <f t="shared" si="238"/>
        <v>1.5046296175569296E-4</v>
      </c>
      <c r="AC585" s="6">
        <f t="shared" si="239"/>
        <v>4.5601851816172712E-3</v>
      </c>
    </row>
    <row r="586" spans="1:29" x14ac:dyDescent="0.4">
      <c r="A586" s="16" t="str">
        <f t="shared" si="229"/>
        <v>-</v>
      </c>
      <c r="B586" s="16" t="str">
        <f t="shared" si="230"/>
        <v>-</v>
      </c>
      <c r="C586" s="7">
        <v>20</v>
      </c>
      <c r="D586" s="1">
        <v>43438.86986111111</v>
      </c>
      <c r="E586" t="s">
        <v>1620</v>
      </c>
      <c r="F586">
        <v>25239</v>
      </c>
      <c r="G586" t="s">
        <v>32</v>
      </c>
      <c r="H586">
        <v>2891</v>
      </c>
      <c r="I586">
        <v>958</v>
      </c>
      <c r="J586">
        <v>4</v>
      </c>
      <c r="K586">
        <v>3</v>
      </c>
      <c r="M586" s="1">
        <v>43438.872314814813</v>
      </c>
      <c r="N586" s="1">
        <v>43438.875613425924</v>
      </c>
      <c r="O586" t="s">
        <v>24</v>
      </c>
      <c r="P586" t="s">
        <v>25</v>
      </c>
      <c r="Q586" t="s">
        <v>33</v>
      </c>
      <c r="R586" t="s">
        <v>34</v>
      </c>
      <c r="S586" s="1">
        <v>43438.874456018515</v>
      </c>
      <c r="T586" s="1">
        <v>43438.874456018515</v>
      </c>
      <c r="U586" s="1">
        <v>43438.881701388891</v>
      </c>
      <c r="V586" s="1">
        <v>43438.881701388891</v>
      </c>
      <c r="X586" s="2">
        <f t="shared" si="226"/>
        <v>43438.86986111111</v>
      </c>
      <c r="Y586" s="33">
        <f t="shared" si="227"/>
        <v>3.2986111109494232E-3</v>
      </c>
      <c r="Z586" s="33">
        <f t="shared" si="228"/>
        <v>9.8958333328482695E-3</v>
      </c>
      <c r="AB586" s="6">
        <f t="shared" si="238"/>
        <v>0</v>
      </c>
      <c r="AC586" s="6">
        <f t="shared" si="239"/>
        <v>2.4537037024856545E-3</v>
      </c>
    </row>
    <row r="587" spans="1:29" x14ac:dyDescent="0.4">
      <c r="A587" s="16" t="str">
        <f t="shared" si="229"/>
        <v>-</v>
      </c>
      <c r="B587" s="16" t="str">
        <f t="shared" si="230"/>
        <v>-</v>
      </c>
      <c r="C587" s="7">
        <v>20</v>
      </c>
      <c r="D587" s="1">
        <v>43438.870937500003</v>
      </c>
      <c r="E587" t="s">
        <v>1944</v>
      </c>
      <c r="F587">
        <v>25240</v>
      </c>
      <c r="G587" t="s">
        <v>110</v>
      </c>
      <c r="H587">
        <v>2339</v>
      </c>
      <c r="I587">
        <v>545</v>
      </c>
      <c r="J587">
        <v>11</v>
      </c>
      <c r="K587">
        <v>1</v>
      </c>
      <c r="M587" s="1">
        <v>43438.872974537036</v>
      </c>
      <c r="N587" s="1">
        <v>43438.876435185186</v>
      </c>
      <c r="O587" t="s">
        <v>22</v>
      </c>
      <c r="P587" t="s">
        <v>23</v>
      </c>
      <c r="Q587" t="s">
        <v>36</v>
      </c>
      <c r="R587" t="s">
        <v>37</v>
      </c>
      <c r="S587" s="1">
        <v>43438.872789351852</v>
      </c>
      <c r="T587" s="1">
        <v>43438.872789351852</v>
      </c>
      <c r="U587" s="1">
        <v>43438.87976851852</v>
      </c>
      <c r="V587" s="1">
        <v>43438.87976851852</v>
      </c>
      <c r="X587" s="2">
        <f t="shared" si="226"/>
        <v>43438.870937500003</v>
      </c>
      <c r="Y587" s="33">
        <f t="shared" si="227"/>
        <v>3.4606481494847685E-3</v>
      </c>
      <c r="Z587" s="33">
        <f t="shared" si="228"/>
        <v>3.4606481494847685E-3</v>
      </c>
      <c r="AB587" s="6">
        <f t="shared" si="238"/>
        <v>1.8518518481869251E-4</v>
      </c>
      <c r="AC587" s="6">
        <f t="shared" si="239"/>
        <v>2.0370370330056176E-3</v>
      </c>
    </row>
    <row r="588" spans="1:29" x14ac:dyDescent="0.4">
      <c r="A588" s="16" t="str">
        <f t="shared" si="229"/>
        <v>-</v>
      </c>
      <c r="B588" s="16" t="str">
        <f t="shared" si="230"/>
        <v>-</v>
      </c>
      <c r="C588" s="7">
        <v>20</v>
      </c>
      <c r="D588" s="1">
        <v>43438.871574074074</v>
      </c>
      <c r="E588" t="s">
        <v>1951</v>
      </c>
      <c r="F588">
        <v>25241</v>
      </c>
      <c r="G588" t="s">
        <v>65</v>
      </c>
      <c r="H588">
        <v>6911</v>
      </c>
      <c r="I588">
        <v>914</v>
      </c>
      <c r="J588">
        <v>7</v>
      </c>
      <c r="K588">
        <v>1</v>
      </c>
      <c r="M588" s="1">
        <v>43438.874247685184</v>
      </c>
      <c r="N588" s="1">
        <v>43438.882060185184</v>
      </c>
      <c r="O588" t="s">
        <v>30</v>
      </c>
      <c r="P588" t="s">
        <v>31</v>
      </c>
      <c r="Q588" t="s">
        <v>26</v>
      </c>
      <c r="R588" t="s">
        <v>27</v>
      </c>
      <c r="S588" s="1">
        <v>43438.873506944445</v>
      </c>
      <c r="T588" s="1">
        <v>43438.873506944445</v>
      </c>
      <c r="U588" s="1">
        <v>43438.880891203706</v>
      </c>
      <c r="V588" s="1">
        <v>43438.880891203706</v>
      </c>
      <c r="X588" s="2">
        <f t="shared" si="226"/>
        <v>43438.871574074074</v>
      </c>
      <c r="Y588" s="33">
        <f t="shared" si="227"/>
        <v>7.8125E-3</v>
      </c>
      <c r="Z588" s="33">
        <f t="shared" si="228"/>
        <v>7.8125E-3</v>
      </c>
      <c r="AB588" s="6">
        <f t="shared" si="238"/>
        <v>7.4074073927477002E-4</v>
      </c>
      <c r="AC588" s="6">
        <f t="shared" si="239"/>
        <v>2.6736111103673466E-3</v>
      </c>
    </row>
    <row r="589" spans="1:29" x14ac:dyDescent="0.4">
      <c r="A589" s="16" t="str">
        <f t="shared" si="229"/>
        <v>-</v>
      </c>
      <c r="B589" s="16" t="str">
        <f t="shared" si="230"/>
        <v>-</v>
      </c>
      <c r="C589" s="7">
        <v>20</v>
      </c>
      <c r="D589" s="1">
        <v>43438.874166666668</v>
      </c>
      <c r="E589" t="s">
        <v>1948</v>
      </c>
      <c r="F589">
        <v>25242</v>
      </c>
      <c r="G589" t="s">
        <v>32</v>
      </c>
      <c r="H589">
        <v>2090</v>
      </c>
      <c r="I589">
        <v>125</v>
      </c>
      <c r="J589">
        <v>10</v>
      </c>
      <c r="K589">
        <v>1</v>
      </c>
      <c r="M589" s="1">
        <v>43438.874965277777</v>
      </c>
      <c r="N589" s="1">
        <v>43438.878252314818</v>
      </c>
      <c r="O589" t="s">
        <v>30</v>
      </c>
      <c r="P589" t="s">
        <v>31</v>
      </c>
      <c r="Q589" t="s">
        <v>38</v>
      </c>
      <c r="R589" t="s">
        <v>106</v>
      </c>
      <c r="S589" s="1">
        <v>43438.875914351855</v>
      </c>
      <c r="T589" s="1">
        <v>43438.875914351855</v>
      </c>
      <c r="U589" s="1">
        <v>43438.882199074076</v>
      </c>
      <c r="V589" s="1">
        <v>43438.882199074076</v>
      </c>
      <c r="X589" s="2">
        <f t="shared" si="226"/>
        <v>43438.874166666668</v>
      </c>
      <c r="Y589" s="33">
        <f t="shared" si="227"/>
        <v>3.2870370414457284E-3</v>
      </c>
      <c r="Z589" s="33">
        <f t="shared" si="228"/>
        <v>3.2870370414457284E-3</v>
      </c>
      <c r="AB589" s="6">
        <f t="shared" si="238"/>
        <v>0</v>
      </c>
      <c r="AC589" s="6">
        <f t="shared" si="239"/>
        <v>7.9861110862111673E-4</v>
      </c>
    </row>
    <row r="590" spans="1:29" x14ac:dyDescent="0.4">
      <c r="A590" s="16" t="str">
        <f>IF(W590&gt;0, "★", "-")</f>
        <v>★</v>
      </c>
      <c r="B590" s="16" t="str">
        <f>IF(L590&gt;0, "☆", "-")</f>
        <v>☆</v>
      </c>
      <c r="C590" s="7">
        <v>20</v>
      </c>
      <c r="D590" s="1">
        <v>43438.830648148149</v>
      </c>
      <c r="E590" t="s">
        <v>1586</v>
      </c>
      <c r="F590">
        <v>25190</v>
      </c>
      <c r="G590" t="s">
        <v>32</v>
      </c>
      <c r="H590">
        <v>3445</v>
      </c>
      <c r="I590">
        <v>647</v>
      </c>
      <c r="J590">
        <v>13</v>
      </c>
      <c r="K590">
        <v>1</v>
      </c>
      <c r="L590" s="1">
        <v>43438.836412037039</v>
      </c>
      <c r="O590" t="s">
        <v>36</v>
      </c>
      <c r="P590" t="s">
        <v>37</v>
      </c>
      <c r="Q590" t="s">
        <v>43</v>
      </c>
      <c r="R590" t="s">
        <v>89</v>
      </c>
      <c r="S590" s="1">
        <v>43438.837581018517</v>
      </c>
      <c r="U590" s="1">
        <v>43438.845717592594</v>
      </c>
      <c r="W590" s="1">
        <v>43438.837581018517</v>
      </c>
      <c r="X590" s="2">
        <f>IF(W590&gt;0,W590,D590)</f>
        <v>43438.837581018517</v>
      </c>
      <c r="Y590" s="33">
        <f>N590-M590</f>
        <v>0</v>
      </c>
      <c r="Z590" s="33">
        <f>Y590*K590</f>
        <v>0</v>
      </c>
      <c r="AB590" s="6">
        <f>IF(IF(A590="☆",L590-S590,M590-S590)&lt;0,0,IF(A590="☆",L590-S590,M590-S590))</f>
        <v>0</v>
      </c>
      <c r="AC590" s="6">
        <f>IF(IF(B590="☆",(IF(L590&gt;S590,L590-X590,S590-X590)),M590-X590)&lt;0,0,IF(B590="☆",(IF(L590&gt;S590,L590-X590,S590-X590)),M590-X590))</f>
        <v>0</v>
      </c>
    </row>
    <row r="591" spans="1:29" x14ac:dyDescent="0.4">
      <c r="A591" s="16" t="str">
        <f>IF(W591&gt;0, "★", "-")</f>
        <v>★</v>
      </c>
      <c r="B591" s="16" t="str">
        <f>IF(L591&gt;0, "☆", "-")</f>
        <v>☆</v>
      </c>
      <c r="C591" s="7">
        <v>20</v>
      </c>
      <c r="D591" s="1">
        <v>43438.831006944441</v>
      </c>
      <c r="E591" t="s">
        <v>1923</v>
      </c>
      <c r="F591">
        <v>25191</v>
      </c>
      <c r="G591" t="s">
        <v>110</v>
      </c>
      <c r="H591">
        <v>2823</v>
      </c>
      <c r="I591">
        <v>727</v>
      </c>
      <c r="J591">
        <v>3</v>
      </c>
      <c r="K591">
        <v>1</v>
      </c>
      <c r="L591" s="1">
        <v>43438.837557870371</v>
      </c>
      <c r="O591" t="s">
        <v>20</v>
      </c>
      <c r="P591" t="s">
        <v>21</v>
      </c>
      <c r="Q591" t="s">
        <v>36</v>
      </c>
      <c r="R591" t="s">
        <v>37</v>
      </c>
      <c r="S591" s="1">
        <v>43438.837939814817</v>
      </c>
      <c r="U591" s="1">
        <v>43438.846319444441</v>
      </c>
      <c r="W591" s="1">
        <v>43438.837939814817</v>
      </c>
      <c r="X591" s="2">
        <f>IF(W591&gt;0,W591,D591)</f>
        <v>43438.837939814817</v>
      </c>
      <c r="Y591" s="33">
        <f>N591-M591</f>
        <v>0</v>
      </c>
      <c r="Z591" s="33">
        <f>Y591*K591</f>
        <v>0</v>
      </c>
      <c r="AB591" s="6">
        <f>IF(IF(A591="☆",L591-S591,M591-S591)&lt;0,0,IF(A591="☆",L591-S591,M591-S591))</f>
        <v>0</v>
      </c>
      <c r="AC591" s="6">
        <f>IF(IF(B591="☆",(IF(L591&gt;S591,L591-X591,S591-X591)),M591-X591)&lt;0,0,IF(B591="☆",(IF(L591&gt;S591,L591-X591,S591-X591)),M591-X591))</f>
        <v>0</v>
      </c>
    </row>
    <row r="592" spans="1:29" x14ac:dyDescent="0.4">
      <c r="A592" s="16" t="str">
        <f>IF(W592&gt;0, "★", "-")</f>
        <v>★</v>
      </c>
      <c r="B592" s="16" t="str">
        <f>IF(L592&gt;0, "☆", "-")</f>
        <v>☆</v>
      </c>
      <c r="C592" s="7">
        <v>20</v>
      </c>
      <c r="D592" s="1">
        <v>43438.857118055559</v>
      </c>
      <c r="E592" t="s">
        <v>1914</v>
      </c>
      <c r="F592">
        <v>25219</v>
      </c>
      <c r="G592" t="s">
        <v>32</v>
      </c>
      <c r="H592">
        <v>6925</v>
      </c>
      <c r="I592">
        <v>410</v>
      </c>
      <c r="J592">
        <v>9</v>
      </c>
      <c r="K592">
        <v>1</v>
      </c>
      <c r="L592" s="1">
        <v>43438.857303240744</v>
      </c>
      <c r="O592" t="s">
        <v>43</v>
      </c>
      <c r="P592" t="s">
        <v>89</v>
      </c>
      <c r="Q592" t="s">
        <v>41</v>
      </c>
      <c r="R592" t="s">
        <v>42</v>
      </c>
      <c r="S592" s="1">
        <v>43438.864050925928</v>
      </c>
      <c r="U592" s="1">
        <v>43438.866331018522</v>
      </c>
      <c r="W592" s="1">
        <v>43438.864050925928</v>
      </c>
      <c r="X592" s="2">
        <f>IF(W592&gt;0,W592,D592)</f>
        <v>43438.864050925928</v>
      </c>
      <c r="Y592" s="33">
        <f>N592-M592</f>
        <v>0</v>
      </c>
      <c r="Z592" s="33">
        <f>Y592*K592</f>
        <v>0</v>
      </c>
      <c r="AB592" s="6">
        <f>IF(IF(A592="☆",L592-S592,M592-S592)&lt;0,0,IF(A592="☆",L592-S592,M592-S592))</f>
        <v>0</v>
      </c>
      <c r="AC592" s="6">
        <f>IF(IF(B592="☆",(IF(L592&gt;S592,L592-X592,S592-X592)),M592-X592)&lt;0,0,IF(B592="☆",(IF(L592&gt;S592,L592-X592,S592-X592)),M592-X592))</f>
        <v>0</v>
      </c>
    </row>
    <row r="593" spans="1:29" x14ac:dyDescent="0.4">
      <c r="A593" s="16" t="str">
        <f>IF(W593&gt;0, "★", "-")</f>
        <v>★</v>
      </c>
      <c r="B593" s="16" t="str">
        <f>IF(L593&gt;0, "☆", "-")</f>
        <v>☆</v>
      </c>
      <c r="C593" s="7">
        <v>20</v>
      </c>
      <c r="D593" s="1">
        <v>43438.865185185183</v>
      </c>
      <c r="E593" t="s">
        <v>1944</v>
      </c>
      <c r="F593">
        <v>25228</v>
      </c>
      <c r="G593" t="s">
        <v>110</v>
      </c>
      <c r="H593">
        <v>2339</v>
      </c>
      <c r="I593">
        <v>360</v>
      </c>
      <c r="J593">
        <v>10</v>
      </c>
      <c r="K593">
        <v>1</v>
      </c>
      <c r="L593" s="1">
        <v>43438.870798611111</v>
      </c>
      <c r="O593" t="s">
        <v>22</v>
      </c>
      <c r="P593" t="s">
        <v>23</v>
      </c>
      <c r="Q593" t="s">
        <v>36</v>
      </c>
      <c r="R593" t="s">
        <v>37</v>
      </c>
      <c r="S593" s="1">
        <v>43438.872118055559</v>
      </c>
      <c r="U593" s="1">
        <v>43438.87909722222</v>
      </c>
      <c r="W593" s="1">
        <v>43438.872118055559</v>
      </c>
      <c r="X593" s="2">
        <f>IF(W593&gt;0,W593,D593)</f>
        <v>43438.872118055559</v>
      </c>
      <c r="Y593" s="33">
        <f>N593-M593</f>
        <v>0</v>
      </c>
      <c r="Z593" s="33">
        <f>Y593*K593</f>
        <v>0</v>
      </c>
      <c r="AB593" s="6">
        <f>IF(IF(A593="☆",L593-S593,M593-S593)&lt;0,0,IF(A593="☆",L593-S593,M593-S593))</f>
        <v>0</v>
      </c>
      <c r="AC593" s="6">
        <f>IF(IF(B593="☆",(IF(L593&gt;S593,L593-X593,S593-X593)),M593-X593)&lt;0,0,IF(B593="☆",(IF(L593&gt;S593,L593-X593,S593-X593)),M593-X593))</f>
        <v>0</v>
      </c>
    </row>
    <row r="594" spans="1:29" x14ac:dyDescent="0.4">
      <c r="A594" s="16" t="str">
        <f>IF(W594&gt;0, "★", "-")</f>
        <v>-</v>
      </c>
      <c r="B594" s="16" t="str">
        <f>IF(L594&gt;0, "☆", "-")</f>
        <v>☆</v>
      </c>
      <c r="C594" s="7">
        <v>20</v>
      </c>
      <c r="D594" s="1">
        <v>43438.867106481484</v>
      </c>
      <c r="E594" t="s">
        <v>1948</v>
      </c>
      <c r="F594">
        <v>25235</v>
      </c>
      <c r="G594" t="s">
        <v>32</v>
      </c>
      <c r="H594">
        <v>2090</v>
      </c>
      <c r="I594">
        <v>316</v>
      </c>
      <c r="J594">
        <v>7</v>
      </c>
      <c r="K594">
        <v>1</v>
      </c>
      <c r="L594" s="1">
        <v>43438.872256944444</v>
      </c>
      <c r="O594" t="s">
        <v>20</v>
      </c>
      <c r="P594" t="s">
        <v>21</v>
      </c>
      <c r="Q594" t="s">
        <v>30</v>
      </c>
      <c r="R594" t="s">
        <v>31</v>
      </c>
      <c r="S594" s="1">
        <v>43438.870798611111</v>
      </c>
      <c r="U594" s="1">
        <v>43438.872685185182</v>
      </c>
      <c r="X594" s="2">
        <f>IF(W594&gt;0,W594,D594)</f>
        <v>43438.867106481484</v>
      </c>
      <c r="Y594" s="33">
        <f>N594-M594</f>
        <v>0</v>
      </c>
      <c r="Z594" s="33">
        <f>Y594*K594</f>
        <v>0</v>
      </c>
      <c r="AB594" s="6">
        <f>IF(IF(A594="☆",L594-S594,M594-S594)&lt;0,0,IF(A594="☆",L594-S594,M594-S594))</f>
        <v>0</v>
      </c>
      <c r="AC594" s="6">
        <f>IF(IF(B594="☆",(IF(L594&gt;S594,L594-X594,S594-X594)),M594-X594)&lt;0,0,IF(B594="☆",(IF(L594&gt;S594,L594-X594,S594-X594)),M594-X594))</f>
        <v>5.1504629591363482E-3</v>
      </c>
    </row>
    <row r="596" spans="1:29" x14ac:dyDescent="0.4">
      <c r="E596">
        <f>SUMPRODUCT(1/COUNTIF(E2:E594,E2:E594))</f>
        <v>327.99999999999977</v>
      </c>
      <c r="H596">
        <f>SUMPRODUCT(1/COUNTIF(H2:H594,H2:H594))</f>
        <v>194.9999999999994</v>
      </c>
    </row>
  </sheetData>
  <autoFilter ref="A1:AE594"/>
  <phoneticPr fontId="18"/>
  <conditionalFormatting sqref="A2:AE594">
    <cfRule type="expression" dxfId="2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521"/>
  <sheetViews>
    <sheetView zoomScale="80" zoomScaleNormal="80" workbookViewId="0">
      <pane ySplit="1" topLeftCell="A470" activePane="bottomLeft" state="frozen"/>
      <selection activeCell="O1" sqref="O1"/>
      <selection pane="bottomLeft" activeCell="H521" sqref="H521"/>
    </sheetView>
  </sheetViews>
  <sheetFormatPr defaultColWidth="16" defaultRowHeight="18.75" x14ac:dyDescent="0.4"/>
  <cols>
    <col min="1" max="2" width="7.125" style="37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4" x14ac:dyDescent="0.4">
      <c r="A1" s="36"/>
      <c r="B1" s="36"/>
      <c r="C1" s="27"/>
      <c r="D1" t="s">
        <v>0</v>
      </c>
      <c r="E1" t="s">
        <v>102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</row>
    <row r="2" spans="1:34" s="23" customFormat="1" x14ac:dyDescent="0.4">
      <c r="A2" s="20" t="str">
        <f t="shared" ref="A2:A50" si="0">IF(W2&gt;0, "★", "-")</f>
        <v>-</v>
      </c>
      <c r="B2" s="20" t="str">
        <f t="shared" ref="B2:B50" si="1">IF(L2&gt;0, "☆", "-")</f>
        <v>-</v>
      </c>
      <c r="C2" s="23">
        <v>10</v>
      </c>
      <c r="D2" s="22">
        <v>43439.399340277778</v>
      </c>
      <c r="E2" s="21" t="s">
        <v>1981</v>
      </c>
      <c r="F2" s="21">
        <v>25245</v>
      </c>
      <c r="G2" s="21" t="s">
        <v>32</v>
      </c>
      <c r="H2" s="21">
        <v>6542</v>
      </c>
      <c r="I2" s="21">
        <v>909</v>
      </c>
      <c r="J2" s="21">
        <v>8</v>
      </c>
      <c r="K2" s="21">
        <v>1</v>
      </c>
      <c r="L2" s="21"/>
      <c r="M2" s="22">
        <v>43439.423101851855</v>
      </c>
      <c r="N2" s="22">
        <v>43439.427523148152</v>
      </c>
      <c r="O2" s="21" t="s">
        <v>53</v>
      </c>
      <c r="P2" s="21" t="s">
        <v>54</v>
      </c>
      <c r="Q2" s="21" t="s">
        <v>88</v>
      </c>
      <c r="R2" s="21" t="s">
        <v>35</v>
      </c>
      <c r="S2" s="22">
        <v>43439.426793981482</v>
      </c>
      <c r="T2" s="22">
        <v>43439.426793981482</v>
      </c>
      <c r="U2" s="22">
        <v>43439.431643518517</v>
      </c>
      <c r="V2" s="22">
        <v>43439.432013888887</v>
      </c>
      <c r="W2" s="21"/>
      <c r="X2" s="24">
        <f t="shared" ref="X2:X60" si="2">IF(W2&gt;0,W2,D2)</f>
        <v>43439.399340277778</v>
      </c>
      <c r="Y2" s="25">
        <f t="shared" ref="Y2:Y3" si="3">N2-M2</f>
        <v>4.4212962966412306E-3</v>
      </c>
      <c r="Z2" s="25">
        <f t="shared" ref="Z2:Z3" si="4">Y2*K2</f>
        <v>4.4212962966412306E-3</v>
      </c>
      <c r="AA2" s="26">
        <f>SUM(Z2:Z45)</f>
        <v>0.38297453703125939</v>
      </c>
      <c r="AB2" s="26">
        <f t="shared" ref="AB2" si="5">IF(IF(A2="☆",L2-S2,M2-S2)&lt;0,0,IF(A2="☆",L2-S2,M2-S2))</f>
        <v>0</v>
      </c>
      <c r="AC2" s="26">
        <f>M2-AG2</f>
        <v>6.4351851906394586E-3</v>
      </c>
      <c r="AD2" s="26">
        <f>AVERAGE(AC2:AC45)</f>
        <v>5.4072971787328629E-3</v>
      </c>
      <c r="AE2" s="26">
        <f>MEDIAN(AC2:AC45)</f>
        <v>4.0625000001455192E-3</v>
      </c>
      <c r="AG2" s="24">
        <v>43439.416666666664</v>
      </c>
      <c r="AH2" s="23" t="s">
        <v>93</v>
      </c>
    </row>
    <row r="3" spans="1:34" s="7" customFormat="1" x14ac:dyDescent="0.4">
      <c r="A3" s="16" t="str">
        <f t="shared" ref="A3" si="6">IF(W3&gt;0, "★", "-")</f>
        <v>★</v>
      </c>
      <c r="B3" s="16" t="str">
        <f t="shared" ref="B3" si="7">IF(L3&gt;0, "☆", "-")</f>
        <v>-</v>
      </c>
      <c r="C3" s="7">
        <v>10</v>
      </c>
      <c r="D3" s="2">
        <v>43439.408020833333</v>
      </c>
      <c r="E3" s="3" t="s">
        <v>1983</v>
      </c>
      <c r="F3" s="3">
        <v>25247</v>
      </c>
      <c r="G3" s="3" t="s">
        <v>65</v>
      </c>
      <c r="H3" s="3">
        <v>5906</v>
      </c>
      <c r="I3" s="3">
        <v>569</v>
      </c>
      <c r="J3" s="3">
        <v>4</v>
      </c>
      <c r="K3" s="3">
        <v>2</v>
      </c>
      <c r="L3" s="3"/>
      <c r="M3" s="2">
        <v>43439.418067129627</v>
      </c>
      <c r="N3" s="2">
        <v>43439.425775462965</v>
      </c>
      <c r="O3" s="3" t="s">
        <v>33</v>
      </c>
      <c r="P3" s="3" t="s">
        <v>34</v>
      </c>
      <c r="Q3" s="3" t="s">
        <v>63</v>
      </c>
      <c r="R3" s="3" t="s">
        <v>64</v>
      </c>
      <c r="S3" s="2">
        <v>43439.420104166667</v>
      </c>
      <c r="T3" s="2">
        <v>43439.420104166667</v>
      </c>
      <c r="U3" s="2">
        <v>43439.426030092596</v>
      </c>
      <c r="V3" s="2">
        <v>43439.426030092596</v>
      </c>
      <c r="W3" s="2">
        <v>43439.414953703701</v>
      </c>
      <c r="X3" s="8">
        <f t="shared" si="2"/>
        <v>43439.414953703701</v>
      </c>
      <c r="Y3" s="9">
        <f t="shared" si="3"/>
        <v>7.708333338086959E-3</v>
      </c>
      <c r="Z3" s="9">
        <f t="shared" si="4"/>
        <v>1.5416666676173918E-2</v>
      </c>
      <c r="AA3" s="10"/>
      <c r="AB3" s="10">
        <f t="shared" ref="AB3" si="8">IF(IF(A3="☆",L3-S3,M3-S3)&lt;0,0,IF(A3="☆",L3-S3,M3-S3))</f>
        <v>0</v>
      </c>
      <c r="AC3" s="10">
        <f>M3-AG3</f>
        <v>1.4004629629198462E-3</v>
      </c>
      <c r="AD3" s="10"/>
      <c r="AE3" s="10"/>
      <c r="AG3" s="8">
        <v>43439.416666666664</v>
      </c>
      <c r="AH3" s="7" t="s">
        <v>93</v>
      </c>
    </row>
    <row r="4" spans="1:34" s="7" customFormat="1" x14ac:dyDescent="0.4">
      <c r="A4" s="16" t="str">
        <f t="shared" si="0"/>
        <v>-</v>
      </c>
      <c r="B4" s="16" t="str">
        <f t="shared" si="1"/>
        <v>-</v>
      </c>
      <c r="C4" s="7">
        <v>10</v>
      </c>
      <c r="D4" s="2">
        <v>43439.40834490741</v>
      </c>
      <c r="E4" s="3" t="s">
        <v>1984</v>
      </c>
      <c r="F4" s="3">
        <v>25248</v>
      </c>
      <c r="G4" s="3" t="s">
        <v>18</v>
      </c>
      <c r="H4" s="3">
        <v>8335</v>
      </c>
      <c r="I4" s="3">
        <v>746</v>
      </c>
      <c r="J4" s="3">
        <v>11</v>
      </c>
      <c r="K4" s="3">
        <v>1</v>
      </c>
      <c r="L4" s="3"/>
      <c r="M4" s="2">
        <v>43439.420023148145</v>
      </c>
      <c r="N4" s="2">
        <v>43439.423738425925</v>
      </c>
      <c r="O4" s="3" t="s">
        <v>103</v>
      </c>
      <c r="P4" s="3" t="s">
        <v>19</v>
      </c>
      <c r="Q4" s="3" t="s">
        <v>28</v>
      </c>
      <c r="R4" s="3" t="s">
        <v>29</v>
      </c>
      <c r="S4" s="2">
        <v>43439.42119212963</v>
      </c>
      <c r="T4" s="2">
        <v>43439.42119212963</v>
      </c>
      <c r="U4" s="2">
        <v>43439.427673611113</v>
      </c>
      <c r="V4" s="2">
        <v>43439.425474537034</v>
      </c>
      <c r="W4" s="3"/>
      <c r="X4" s="8">
        <f t="shared" si="2"/>
        <v>43439.40834490741</v>
      </c>
      <c r="Y4" s="9">
        <f t="shared" ref="Y4:Y67" si="9">N4-M4</f>
        <v>3.7152777804294601E-3</v>
      </c>
      <c r="Z4" s="9">
        <f t="shared" ref="Z4:Z67" si="10">Y4*K4</f>
        <v>3.7152777804294601E-3</v>
      </c>
      <c r="AA4" s="10"/>
      <c r="AB4" s="10">
        <f t="shared" ref="AB4:AB67" si="11">IF(IF(A4="☆",L4-S4,M4-S4)&lt;0,0,IF(A4="☆",L4-S4,M4-S4))</f>
        <v>0</v>
      </c>
      <c r="AC4" s="10">
        <f>M4-AG4</f>
        <v>3.3564814802957699E-3</v>
      </c>
      <c r="AD4" s="10"/>
      <c r="AE4" s="10"/>
      <c r="AG4" s="8">
        <v>43439.416666666664</v>
      </c>
      <c r="AH4" s="7" t="s">
        <v>93</v>
      </c>
    </row>
    <row r="5" spans="1:34" s="7" customFormat="1" x14ac:dyDescent="0.4">
      <c r="A5" s="16" t="str">
        <f t="shared" si="0"/>
        <v>★</v>
      </c>
      <c r="B5" s="16" t="str">
        <f t="shared" ref="B5:B8" si="12">IF(L5&gt;0, "☆", "-")</f>
        <v>-</v>
      </c>
      <c r="C5" s="7">
        <v>10</v>
      </c>
      <c r="D5" s="2">
        <v>43439.411724537036</v>
      </c>
      <c r="E5" s="3" t="s">
        <v>1986</v>
      </c>
      <c r="F5" s="3">
        <v>25250</v>
      </c>
      <c r="G5" s="3" t="s">
        <v>32</v>
      </c>
      <c r="H5" s="3">
        <v>3738</v>
      </c>
      <c r="I5" s="3">
        <v>753</v>
      </c>
      <c r="J5" s="3">
        <v>8</v>
      </c>
      <c r="K5" s="3">
        <v>1</v>
      </c>
      <c r="L5" s="3"/>
      <c r="M5" s="2">
        <v>43439.422962962963</v>
      </c>
      <c r="N5" s="2">
        <v>43439.432476851849</v>
      </c>
      <c r="O5" s="3" t="s">
        <v>53</v>
      </c>
      <c r="P5" s="3" t="s">
        <v>54</v>
      </c>
      <c r="Q5" s="3" t="s">
        <v>57</v>
      </c>
      <c r="R5" s="3" t="s">
        <v>58</v>
      </c>
      <c r="S5" s="2">
        <v>43439.427164351851</v>
      </c>
      <c r="T5" s="2">
        <v>43439.427164351851</v>
      </c>
      <c r="U5" s="2">
        <v>43439.439629629633</v>
      </c>
      <c r="V5" s="2">
        <v>43439.439629629633</v>
      </c>
      <c r="W5" s="2">
        <v>43439.418657407405</v>
      </c>
      <c r="X5" s="8">
        <f t="shared" si="2"/>
        <v>43439.418657407405</v>
      </c>
      <c r="Y5" s="9">
        <f t="shared" si="9"/>
        <v>9.5138888864312321E-3</v>
      </c>
      <c r="Z5" s="9">
        <f t="shared" si="10"/>
        <v>9.5138888864312321E-3</v>
      </c>
      <c r="AA5" s="10"/>
      <c r="AB5" s="10">
        <f t="shared" si="11"/>
        <v>0</v>
      </c>
      <c r="AC5" s="10">
        <f t="shared" ref="AC5:AC67" si="13">IF(IF(B5="☆",(IF(L5&gt;S5,L5-X5,S5-X5)),M5-X5)&lt;0,0,IF(B5="☆",(IF(L5&gt;S5,L5-X5,S5-X5)),M5-X5))</f>
        <v>4.3055555579485372E-3</v>
      </c>
      <c r="AD5" s="10"/>
      <c r="AE5" s="10"/>
      <c r="AG5" s="8">
        <v>43439.416666666664</v>
      </c>
      <c r="AH5" s="7" t="s">
        <v>93</v>
      </c>
    </row>
    <row r="6" spans="1:34" s="7" customFormat="1" hidden="1" x14ac:dyDescent="0.4">
      <c r="A6" s="16" t="str">
        <f t="shared" si="0"/>
        <v>-</v>
      </c>
      <c r="B6" s="16" t="str">
        <f t="shared" si="12"/>
        <v>-</v>
      </c>
      <c r="C6" s="7">
        <v>10</v>
      </c>
      <c r="D6" s="2">
        <v>43439.413356481484</v>
      </c>
      <c r="E6" s="3" t="s">
        <v>1987</v>
      </c>
      <c r="F6" s="3">
        <v>25251</v>
      </c>
      <c r="G6" s="3" t="s">
        <v>95</v>
      </c>
      <c r="H6" s="3">
        <v>0</v>
      </c>
      <c r="I6" s="3">
        <v>966</v>
      </c>
      <c r="J6" s="3">
        <v>2</v>
      </c>
      <c r="K6" s="3">
        <v>2</v>
      </c>
      <c r="L6" s="3"/>
      <c r="M6" s="2">
        <v>43439.422164351854</v>
      </c>
      <c r="N6" s="2">
        <v>43439.427824074075</v>
      </c>
      <c r="O6" s="3" t="s">
        <v>71</v>
      </c>
      <c r="P6" s="3" t="s">
        <v>72</v>
      </c>
      <c r="Q6" s="3" t="s">
        <v>61</v>
      </c>
      <c r="R6" s="3" t="s">
        <v>62</v>
      </c>
      <c r="S6" s="2">
        <v>43439.422754629632</v>
      </c>
      <c r="T6" s="2">
        <v>43439.422754629632</v>
      </c>
      <c r="U6" s="2">
        <v>43439.431423611109</v>
      </c>
      <c r="V6" s="2">
        <v>43439.431423611109</v>
      </c>
      <c r="W6" s="3"/>
      <c r="X6" s="8">
        <f t="shared" si="2"/>
        <v>43439.413356481484</v>
      </c>
      <c r="Y6" s="9">
        <f t="shared" si="9"/>
        <v>5.6597222210257314E-3</v>
      </c>
      <c r="Z6" s="9">
        <f t="shared" si="10"/>
        <v>1.1319444442051463E-2</v>
      </c>
      <c r="AA6" s="10"/>
      <c r="AB6" s="10">
        <f t="shared" si="11"/>
        <v>0</v>
      </c>
      <c r="AC6" s="10">
        <f>M6-AG6</f>
        <v>5.4976851897663437E-3</v>
      </c>
      <c r="AD6" s="10"/>
      <c r="AE6" s="10"/>
      <c r="AG6" s="8">
        <v>43439.416666666664</v>
      </c>
      <c r="AH6" s="7" t="s">
        <v>93</v>
      </c>
    </row>
    <row r="7" spans="1:34" s="7" customFormat="1" hidden="1" x14ac:dyDescent="0.4">
      <c r="A7" s="16" t="str">
        <f t="shared" ref="A7:A8" si="14">IF(W7&gt;0, "★", "-")</f>
        <v>-</v>
      </c>
      <c r="B7" s="16" t="str">
        <f t="shared" si="12"/>
        <v>-</v>
      </c>
      <c r="C7" s="7">
        <v>10</v>
      </c>
      <c r="D7" s="2">
        <v>43439.414965277778</v>
      </c>
      <c r="E7" s="3" t="s">
        <v>1988</v>
      </c>
      <c r="F7" s="3">
        <v>25252</v>
      </c>
      <c r="G7" s="3" t="s">
        <v>95</v>
      </c>
      <c r="H7" s="3">
        <v>0</v>
      </c>
      <c r="I7" s="3">
        <v>943</v>
      </c>
      <c r="J7" s="3">
        <v>6</v>
      </c>
      <c r="K7" s="3">
        <v>1</v>
      </c>
      <c r="L7" s="3"/>
      <c r="M7" s="2">
        <v>43439.421550925923</v>
      </c>
      <c r="N7" s="2">
        <v>43439.427766203706</v>
      </c>
      <c r="O7" s="3" t="s">
        <v>59</v>
      </c>
      <c r="P7" s="3" t="s">
        <v>60</v>
      </c>
      <c r="Q7" s="3" t="s">
        <v>66</v>
      </c>
      <c r="R7" s="3" t="s">
        <v>67</v>
      </c>
      <c r="S7" s="2">
        <v>43439.426354166666</v>
      </c>
      <c r="T7" s="2">
        <v>43439.426354166666</v>
      </c>
      <c r="U7" s="2">
        <v>43439.432002314818</v>
      </c>
      <c r="V7" s="2">
        <v>43439.432002314818</v>
      </c>
      <c r="W7" s="3"/>
      <c r="X7" s="8">
        <f t="shared" si="2"/>
        <v>43439.414965277778</v>
      </c>
      <c r="Y7" s="9">
        <f t="shared" si="9"/>
        <v>6.2152777827577665E-3</v>
      </c>
      <c r="Z7" s="9">
        <f t="shared" si="10"/>
        <v>6.2152777827577665E-3</v>
      </c>
      <c r="AA7" s="10"/>
      <c r="AB7" s="10">
        <f t="shared" si="11"/>
        <v>0</v>
      </c>
      <c r="AC7" s="10">
        <f>M7-AG7</f>
        <v>4.8842592586879618E-3</v>
      </c>
      <c r="AD7" s="10"/>
      <c r="AE7" s="10"/>
      <c r="AG7" s="8">
        <v>43439.416666666664</v>
      </c>
      <c r="AH7" s="7" t="s">
        <v>93</v>
      </c>
    </row>
    <row r="8" spans="1:34" s="7" customFormat="1" x14ac:dyDescent="0.4">
      <c r="A8" s="16" t="str">
        <f t="shared" si="14"/>
        <v>-</v>
      </c>
      <c r="B8" s="16" t="str">
        <f t="shared" si="12"/>
        <v>-</v>
      </c>
      <c r="C8" s="7">
        <v>10</v>
      </c>
      <c r="D8" s="2">
        <v>43439.416342592594</v>
      </c>
      <c r="E8" s="3" t="s">
        <v>1689</v>
      </c>
      <c r="F8" s="3">
        <v>25254</v>
      </c>
      <c r="G8" s="3" t="s">
        <v>110</v>
      </c>
      <c r="H8" s="3">
        <v>4852</v>
      </c>
      <c r="I8" s="3">
        <v>408</v>
      </c>
      <c r="J8" s="3">
        <v>1</v>
      </c>
      <c r="K8" s="3">
        <v>1</v>
      </c>
      <c r="L8" s="3"/>
      <c r="M8" s="2">
        <v>43439.42087962963</v>
      </c>
      <c r="N8" s="2">
        <v>43439.423877314817</v>
      </c>
      <c r="O8" s="3" t="s">
        <v>70</v>
      </c>
      <c r="P8" s="3" t="s">
        <v>105</v>
      </c>
      <c r="Q8" s="3" t="s">
        <v>20</v>
      </c>
      <c r="R8" s="3" t="s">
        <v>21</v>
      </c>
      <c r="S8" s="2">
        <v>43439.42046296296</v>
      </c>
      <c r="T8" s="2">
        <v>43439.42046296296</v>
      </c>
      <c r="U8" s="2">
        <v>43439.425069444442</v>
      </c>
      <c r="V8" s="2">
        <v>43439.425069444442</v>
      </c>
      <c r="W8" s="3"/>
      <c r="X8" s="8">
        <f t="shared" si="2"/>
        <v>43439.416342592594</v>
      </c>
      <c r="Y8" s="9">
        <f t="shared" si="9"/>
        <v>2.9976851874380372E-3</v>
      </c>
      <c r="Z8" s="9">
        <f t="shared" si="10"/>
        <v>2.9976851874380372E-3</v>
      </c>
      <c r="AA8" s="29"/>
      <c r="AB8" s="10">
        <f t="shared" si="11"/>
        <v>4.1666666948003694E-4</v>
      </c>
      <c r="AC8" s="10">
        <f>M8-AG8</f>
        <v>4.2129629655391909E-3</v>
      </c>
      <c r="AD8" s="10"/>
      <c r="AE8" s="10"/>
      <c r="AG8" s="8">
        <v>43439.416666666664</v>
      </c>
      <c r="AH8" s="7" t="s">
        <v>93</v>
      </c>
    </row>
    <row r="9" spans="1:34" s="7" customFormat="1" x14ac:dyDescent="0.4">
      <c r="A9" s="16" t="str">
        <f t="shared" si="0"/>
        <v>-</v>
      </c>
      <c r="B9" s="16" t="str">
        <f t="shared" si="1"/>
        <v>-</v>
      </c>
      <c r="C9" s="7">
        <v>10</v>
      </c>
      <c r="D9" s="2">
        <v>43439.419733796298</v>
      </c>
      <c r="E9" s="3" t="s">
        <v>1676</v>
      </c>
      <c r="F9" s="3">
        <v>25257</v>
      </c>
      <c r="G9" s="3" t="s">
        <v>32</v>
      </c>
      <c r="H9" s="3">
        <v>2435</v>
      </c>
      <c r="I9" s="3">
        <v>508</v>
      </c>
      <c r="J9" s="3">
        <v>15</v>
      </c>
      <c r="K9" s="3">
        <v>1</v>
      </c>
      <c r="L9" s="3"/>
      <c r="M9" s="2">
        <v>43439.4221875</v>
      </c>
      <c r="N9" s="2">
        <v>43439.428923611114</v>
      </c>
      <c r="O9" s="3" t="s">
        <v>63</v>
      </c>
      <c r="P9" s="3" t="s">
        <v>64</v>
      </c>
      <c r="Q9" s="3" t="s">
        <v>39</v>
      </c>
      <c r="R9" s="3" t="s">
        <v>40</v>
      </c>
      <c r="S9" s="2">
        <v>43439.421307870369</v>
      </c>
      <c r="T9" s="2">
        <v>43439.421307870369</v>
      </c>
      <c r="U9" s="2">
        <v>43439.43072916667</v>
      </c>
      <c r="V9" s="2">
        <v>43439.43072916667</v>
      </c>
      <c r="W9" s="3"/>
      <c r="X9" s="8">
        <f t="shared" si="2"/>
        <v>43439.419733796298</v>
      </c>
      <c r="Y9" s="9">
        <f t="shared" si="9"/>
        <v>6.7361111141508445E-3</v>
      </c>
      <c r="Z9" s="9">
        <f t="shared" si="10"/>
        <v>6.7361111141508445E-3</v>
      </c>
      <c r="AA9" s="10"/>
      <c r="AB9" s="10">
        <f t="shared" si="11"/>
        <v>8.7962963152676821E-4</v>
      </c>
      <c r="AC9" s="10">
        <f t="shared" si="13"/>
        <v>2.4537037024856545E-3</v>
      </c>
      <c r="AD9" s="10"/>
      <c r="AE9" s="10"/>
    </row>
    <row r="10" spans="1:34" s="7" customFormat="1" x14ac:dyDescent="0.4">
      <c r="A10" s="16" t="str">
        <f t="shared" si="0"/>
        <v>-</v>
      </c>
      <c r="B10" s="16" t="str">
        <f t="shared" si="1"/>
        <v>-</v>
      </c>
      <c r="C10" s="7">
        <v>10</v>
      </c>
      <c r="D10" s="2">
        <v>43439.420011574075</v>
      </c>
      <c r="E10" s="3" t="s">
        <v>1992</v>
      </c>
      <c r="F10" s="3">
        <v>25258</v>
      </c>
      <c r="G10" s="3" t="s">
        <v>110</v>
      </c>
      <c r="H10" s="3">
        <v>3394</v>
      </c>
      <c r="I10" s="3">
        <v>521</v>
      </c>
      <c r="J10" s="3">
        <v>13</v>
      </c>
      <c r="K10" s="3">
        <v>1</v>
      </c>
      <c r="L10" s="3"/>
      <c r="M10" s="2">
        <v>43439.425150462965</v>
      </c>
      <c r="N10" s="2">
        <v>43439.431655092594</v>
      </c>
      <c r="O10" s="3" t="s">
        <v>53</v>
      </c>
      <c r="P10" s="3" t="s">
        <v>54</v>
      </c>
      <c r="Q10" s="3" t="s">
        <v>24</v>
      </c>
      <c r="R10" s="3" t="s">
        <v>25</v>
      </c>
      <c r="S10" s="2">
        <v>43439.424803240741</v>
      </c>
      <c r="T10" s="2">
        <v>43439.424803240741</v>
      </c>
      <c r="U10" s="2">
        <v>43439.433217592596</v>
      </c>
      <c r="V10" s="2">
        <v>43439.433217592596</v>
      </c>
      <c r="W10" s="3"/>
      <c r="X10" s="8">
        <f t="shared" si="2"/>
        <v>43439.420011574075</v>
      </c>
      <c r="Y10" s="9">
        <f t="shared" si="9"/>
        <v>6.5046296294895001E-3</v>
      </c>
      <c r="Z10" s="9">
        <f t="shared" si="10"/>
        <v>6.5046296294895001E-3</v>
      </c>
      <c r="AA10" s="10"/>
      <c r="AB10" s="10">
        <f t="shared" si="11"/>
        <v>3.4722222335403785E-4</v>
      </c>
      <c r="AC10" s="10">
        <f t="shared" si="13"/>
        <v>5.1388888896326534E-3</v>
      </c>
      <c r="AD10" s="10"/>
      <c r="AE10" s="10"/>
    </row>
    <row r="11" spans="1:34" s="7" customFormat="1" x14ac:dyDescent="0.4">
      <c r="A11" s="16" t="str">
        <f t="shared" ref="A11:A15" si="15">IF(W11&gt;0, "★", "-")</f>
        <v>-</v>
      </c>
      <c r="B11" s="16" t="str">
        <f t="shared" ref="B11:B15" si="16">IF(L11&gt;0, "☆", "-")</f>
        <v>-</v>
      </c>
      <c r="C11" s="7">
        <v>10</v>
      </c>
      <c r="D11" s="2">
        <v>43439.421701388892</v>
      </c>
      <c r="E11" s="3" t="s">
        <v>1994</v>
      </c>
      <c r="F11" s="3">
        <v>25260</v>
      </c>
      <c r="G11" s="3" t="s">
        <v>110</v>
      </c>
      <c r="H11" s="3">
        <v>3457</v>
      </c>
      <c r="I11" s="3">
        <v>176</v>
      </c>
      <c r="J11" s="3">
        <v>7</v>
      </c>
      <c r="K11" s="3">
        <v>1</v>
      </c>
      <c r="L11" s="3"/>
      <c r="M11" s="2">
        <v>43439.424351851849</v>
      </c>
      <c r="N11" s="2">
        <v>43439.430208333331</v>
      </c>
      <c r="O11" s="3" t="s">
        <v>70</v>
      </c>
      <c r="P11" s="3" t="s">
        <v>105</v>
      </c>
      <c r="Q11" s="3" t="s">
        <v>20</v>
      </c>
      <c r="R11" s="3" t="s">
        <v>21</v>
      </c>
      <c r="S11" s="2">
        <v>43439.425439814811</v>
      </c>
      <c r="T11" s="2">
        <v>43439.427048611113</v>
      </c>
      <c r="U11" s="2">
        <v>43439.430046296293</v>
      </c>
      <c r="V11" s="2">
        <v>43439.434965277775</v>
      </c>
      <c r="W11" s="3"/>
      <c r="X11" s="8">
        <f t="shared" si="2"/>
        <v>43439.421701388892</v>
      </c>
      <c r="Y11" s="9">
        <f t="shared" si="9"/>
        <v>5.8564814826240763E-3</v>
      </c>
      <c r="Z11" s="9">
        <f t="shared" si="10"/>
        <v>5.8564814826240763E-3</v>
      </c>
      <c r="AA11" s="10"/>
      <c r="AB11" s="10">
        <f t="shared" si="11"/>
        <v>0</v>
      </c>
      <c r="AC11" s="10">
        <f t="shared" si="13"/>
        <v>2.6504629568080418E-3</v>
      </c>
      <c r="AD11" s="10"/>
      <c r="AE11" s="10"/>
      <c r="AG11" s="8"/>
    </row>
    <row r="12" spans="1:34" s="7" customFormat="1" x14ac:dyDescent="0.4">
      <c r="A12" s="16" t="str">
        <f t="shared" si="15"/>
        <v>-</v>
      </c>
      <c r="B12" s="16" t="str">
        <f t="shared" si="16"/>
        <v>-</v>
      </c>
      <c r="C12" s="7">
        <v>10</v>
      </c>
      <c r="D12" s="2">
        <v>43439.421932870369</v>
      </c>
      <c r="E12" s="3" t="s">
        <v>1995</v>
      </c>
      <c r="F12" s="3">
        <v>25261</v>
      </c>
      <c r="G12" s="3" t="s">
        <v>110</v>
      </c>
      <c r="H12" s="3">
        <v>1358</v>
      </c>
      <c r="I12" s="3">
        <v>658</v>
      </c>
      <c r="J12" s="3">
        <v>5</v>
      </c>
      <c r="K12" s="3">
        <v>1</v>
      </c>
      <c r="L12" s="3"/>
      <c r="M12" s="2">
        <v>43439.426249999997</v>
      </c>
      <c r="N12" s="2">
        <v>43439.430092592593</v>
      </c>
      <c r="O12" s="3" t="s">
        <v>103</v>
      </c>
      <c r="P12" s="3" t="s">
        <v>19</v>
      </c>
      <c r="Q12" s="3" t="s">
        <v>30</v>
      </c>
      <c r="R12" s="3" t="s">
        <v>31</v>
      </c>
      <c r="S12" s="2">
        <v>43439.426817129628</v>
      </c>
      <c r="T12" s="2">
        <v>43439.426817129628</v>
      </c>
      <c r="U12" s="2">
        <v>43439.433009259257</v>
      </c>
      <c r="V12" s="2">
        <v>43439.433703703704</v>
      </c>
      <c r="W12" s="3"/>
      <c r="X12" s="8">
        <f t="shared" si="2"/>
        <v>43439.421932870369</v>
      </c>
      <c r="Y12" s="9">
        <f t="shared" si="9"/>
        <v>3.8425925959018059E-3</v>
      </c>
      <c r="Z12" s="9">
        <f t="shared" si="10"/>
        <v>3.8425925959018059E-3</v>
      </c>
      <c r="AA12" s="10"/>
      <c r="AB12" s="10">
        <f t="shared" si="11"/>
        <v>0</v>
      </c>
      <c r="AC12" s="10">
        <f t="shared" si="13"/>
        <v>4.3171296274522319E-3</v>
      </c>
      <c r="AD12" s="10"/>
      <c r="AE12" s="10"/>
      <c r="AG12" s="8"/>
    </row>
    <row r="13" spans="1:34" s="7" customFormat="1" x14ac:dyDescent="0.4">
      <c r="A13" s="16" t="str">
        <f t="shared" si="15"/>
        <v>★</v>
      </c>
      <c r="B13" s="16" t="str">
        <f t="shared" si="16"/>
        <v>-</v>
      </c>
      <c r="C13" s="7">
        <v>10</v>
      </c>
      <c r="D13" s="2">
        <v>43439.423078703701</v>
      </c>
      <c r="E13" s="3" t="s">
        <v>1996</v>
      </c>
      <c r="F13" s="3">
        <v>25262</v>
      </c>
      <c r="G13" s="3" t="s">
        <v>32</v>
      </c>
      <c r="H13" s="3">
        <v>6763</v>
      </c>
      <c r="I13" s="3">
        <v>641</v>
      </c>
      <c r="J13" s="3">
        <v>7</v>
      </c>
      <c r="K13" s="3">
        <v>1</v>
      </c>
      <c r="L13" s="3"/>
      <c r="M13" s="2">
        <v>43439.427627314813</v>
      </c>
      <c r="N13" s="2">
        <v>43439.429282407407</v>
      </c>
      <c r="O13" s="3" t="s">
        <v>70</v>
      </c>
      <c r="P13" s="3" t="s">
        <v>105</v>
      </c>
      <c r="Q13" s="3" t="s">
        <v>44</v>
      </c>
      <c r="R13" s="3" t="s">
        <v>45</v>
      </c>
      <c r="S13" s="2">
        <v>43439.430011574077</v>
      </c>
      <c r="T13" s="2">
        <v>43439.430011574077</v>
      </c>
      <c r="U13" s="2">
        <v>43439.433668981481</v>
      </c>
      <c r="V13" s="2">
        <v>43439.433668981481</v>
      </c>
      <c r="W13" s="2">
        <v>43439.430011574077</v>
      </c>
      <c r="X13" s="8">
        <f t="shared" si="2"/>
        <v>43439.430011574077</v>
      </c>
      <c r="Y13" s="9">
        <f t="shared" si="9"/>
        <v>1.6550925938645378E-3</v>
      </c>
      <c r="Z13" s="9">
        <f t="shared" si="10"/>
        <v>1.6550925938645378E-3</v>
      </c>
      <c r="AA13" s="10"/>
      <c r="AB13" s="10">
        <f t="shared" si="11"/>
        <v>0</v>
      </c>
      <c r="AC13" s="10">
        <f t="shared" si="13"/>
        <v>0</v>
      </c>
      <c r="AD13" s="10"/>
      <c r="AE13" s="10"/>
      <c r="AG13" s="8"/>
    </row>
    <row r="14" spans="1:34" s="7" customFormat="1" x14ac:dyDescent="0.4">
      <c r="A14" s="16" t="str">
        <f t="shared" si="15"/>
        <v>-</v>
      </c>
      <c r="B14" s="16" t="str">
        <f t="shared" si="16"/>
        <v>-</v>
      </c>
      <c r="C14" s="7">
        <v>10</v>
      </c>
      <c r="D14" s="2">
        <v>43439.423275462963</v>
      </c>
      <c r="E14" s="3" t="s">
        <v>1997</v>
      </c>
      <c r="F14" s="3">
        <v>25263</v>
      </c>
      <c r="G14" s="3" t="s">
        <v>50</v>
      </c>
      <c r="H14" s="3">
        <v>8342</v>
      </c>
      <c r="I14" s="3">
        <v>66</v>
      </c>
      <c r="J14" s="3">
        <v>4</v>
      </c>
      <c r="K14" s="3">
        <v>2</v>
      </c>
      <c r="L14" s="3"/>
      <c r="M14" s="2">
        <v>43439.429340277777</v>
      </c>
      <c r="N14" s="2">
        <v>43439.434571759259</v>
      </c>
      <c r="O14" s="3" t="s">
        <v>103</v>
      </c>
      <c r="P14" s="3" t="s">
        <v>19</v>
      </c>
      <c r="Q14" s="3" t="s">
        <v>75</v>
      </c>
      <c r="R14" s="3" t="s">
        <v>76</v>
      </c>
      <c r="S14" s="2">
        <v>43439.429467592592</v>
      </c>
      <c r="T14" s="2">
        <v>43439.429467592592</v>
      </c>
      <c r="U14" s="2">
        <v>43439.437372685185</v>
      </c>
      <c r="V14" s="2">
        <v>43439.437372685185</v>
      </c>
      <c r="W14" s="3"/>
      <c r="X14" s="8">
        <f t="shared" si="2"/>
        <v>43439.423275462963</v>
      </c>
      <c r="Y14" s="9">
        <f t="shared" si="9"/>
        <v>5.2314814820419997E-3</v>
      </c>
      <c r="Z14" s="9">
        <f t="shared" si="10"/>
        <v>1.0462962964083999E-2</v>
      </c>
      <c r="AA14" s="10"/>
      <c r="AB14" s="10">
        <f t="shared" si="11"/>
        <v>0</v>
      </c>
      <c r="AC14" s="10">
        <f t="shared" si="13"/>
        <v>6.064814813726116E-3</v>
      </c>
      <c r="AD14" s="10"/>
      <c r="AE14" s="10"/>
    </row>
    <row r="15" spans="1:34" s="7" customFormat="1" x14ac:dyDescent="0.4">
      <c r="A15" s="16" t="str">
        <f t="shared" si="15"/>
        <v>-</v>
      </c>
      <c r="B15" s="16" t="str">
        <f t="shared" si="16"/>
        <v>-</v>
      </c>
      <c r="C15" s="7">
        <v>10</v>
      </c>
      <c r="D15" s="2">
        <v>43439.423344907409</v>
      </c>
      <c r="E15" s="3" t="s">
        <v>1998</v>
      </c>
      <c r="F15" s="3">
        <v>25264</v>
      </c>
      <c r="G15" s="3" t="s">
        <v>32</v>
      </c>
      <c r="H15" s="3">
        <v>8203</v>
      </c>
      <c r="I15" s="3">
        <v>637</v>
      </c>
      <c r="J15" s="3">
        <v>5</v>
      </c>
      <c r="K15" s="3">
        <v>2</v>
      </c>
      <c r="L15" s="3"/>
      <c r="M15" s="2">
        <v>43439.426087962966</v>
      </c>
      <c r="N15" s="2">
        <v>43439.430023148147</v>
      </c>
      <c r="O15" s="3" t="s">
        <v>103</v>
      </c>
      <c r="P15" s="3" t="s">
        <v>19</v>
      </c>
      <c r="Q15" s="3" t="s">
        <v>30</v>
      </c>
      <c r="R15" s="3" t="s">
        <v>31</v>
      </c>
      <c r="S15" s="2">
        <v>43439.427164351851</v>
      </c>
      <c r="T15" s="2">
        <v>43439.427164351851</v>
      </c>
      <c r="U15" s="2">
        <v>43439.434398148151</v>
      </c>
      <c r="V15" s="2">
        <v>43439.434398148151</v>
      </c>
      <c r="W15" s="3"/>
      <c r="X15" s="8">
        <f t="shared" si="2"/>
        <v>43439.423344907409</v>
      </c>
      <c r="Y15" s="9">
        <f t="shared" si="9"/>
        <v>3.9351851810351945E-3</v>
      </c>
      <c r="Z15" s="9">
        <f t="shared" si="10"/>
        <v>7.8703703620703891E-3</v>
      </c>
      <c r="AA15" s="10"/>
      <c r="AB15" s="10">
        <f t="shared" si="11"/>
        <v>0</v>
      </c>
      <c r="AC15" s="10">
        <f t="shared" si="13"/>
        <v>2.7430555564933456E-3</v>
      </c>
      <c r="AD15" s="10"/>
      <c r="AE15" s="10"/>
    </row>
    <row r="16" spans="1:34" s="7" customFormat="1" x14ac:dyDescent="0.4">
      <c r="A16" s="16" t="str">
        <f t="shared" si="0"/>
        <v>-</v>
      </c>
      <c r="B16" s="16" t="str">
        <f t="shared" si="1"/>
        <v>-</v>
      </c>
      <c r="C16" s="7">
        <v>10</v>
      </c>
      <c r="D16" s="2">
        <v>43439.424016203702</v>
      </c>
      <c r="E16" s="3" t="s">
        <v>1679</v>
      </c>
      <c r="F16" s="3">
        <v>25265</v>
      </c>
      <c r="G16" s="3" t="s">
        <v>32</v>
      </c>
      <c r="H16" s="3">
        <v>7698</v>
      </c>
      <c r="I16" s="3">
        <v>509</v>
      </c>
      <c r="J16" s="3">
        <v>6</v>
      </c>
      <c r="K16" s="3">
        <v>1</v>
      </c>
      <c r="L16" s="3"/>
      <c r="M16" s="2">
        <v>43439.431261574071</v>
      </c>
      <c r="N16" s="2">
        <v>43439.438993055555</v>
      </c>
      <c r="O16" s="3" t="s">
        <v>26</v>
      </c>
      <c r="P16" s="3" t="s">
        <v>27</v>
      </c>
      <c r="Q16" s="3" t="s">
        <v>30</v>
      </c>
      <c r="R16" s="3" t="s">
        <v>31</v>
      </c>
      <c r="S16" s="2">
        <v>43439.430462962962</v>
      </c>
      <c r="T16" s="2">
        <v>43439.430462962962</v>
      </c>
      <c r="U16" s="2">
        <v>43439.437222222223</v>
      </c>
      <c r="V16" s="2">
        <v>43439.437222222223</v>
      </c>
      <c r="W16" s="3"/>
      <c r="X16" s="8">
        <f t="shared" si="2"/>
        <v>43439.424016203702</v>
      </c>
      <c r="Y16" s="9">
        <f t="shared" si="9"/>
        <v>7.7314814843703061E-3</v>
      </c>
      <c r="Z16" s="9">
        <f t="shared" si="10"/>
        <v>7.7314814843703061E-3</v>
      </c>
      <c r="AA16" s="10"/>
      <c r="AB16" s="10">
        <f t="shared" si="11"/>
        <v>7.9861110862111673E-4</v>
      </c>
      <c r="AC16" s="10">
        <f t="shared" si="13"/>
        <v>7.2453703687642701E-3</v>
      </c>
      <c r="AD16" s="10"/>
      <c r="AE16" s="10"/>
    </row>
    <row r="17" spans="1:33" s="7" customFormat="1" x14ac:dyDescent="0.4">
      <c r="A17" s="16" t="str">
        <f>IF(W17&gt;0, "★", "-")</f>
        <v>-</v>
      </c>
      <c r="B17" s="16" t="str">
        <f>IF(L17&gt;0, "☆", "-")</f>
        <v>-</v>
      </c>
      <c r="C17" s="7">
        <v>10</v>
      </c>
      <c r="D17" s="2">
        <v>43439.424872685187</v>
      </c>
      <c r="E17" s="3" t="s">
        <v>1999</v>
      </c>
      <c r="F17" s="3">
        <v>25266</v>
      </c>
      <c r="G17" s="3" t="s">
        <v>18</v>
      </c>
      <c r="H17" s="3">
        <v>2171</v>
      </c>
      <c r="I17" s="3">
        <v>935</v>
      </c>
      <c r="J17" s="3">
        <v>2</v>
      </c>
      <c r="K17" s="3">
        <v>1</v>
      </c>
      <c r="L17" s="3"/>
      <c r="M17" s="2">
        <v>43439.429502314815</v>
      </c>
      <c r="N17" s="2">
        <v>43439.437384259261</v>
      </c>
      <c r="O17" s="3" t="s">
        <v>63</v>
      </c>
      <c r="P17" s="3" t="s">
        <v>64</v>
      </c>
      <c r="Q17" s="3" t="s">
        <v>26</v>
      </c>
      <c r="R17" s="3" t="s">
        <v>27</v>
      </c>
      <c r="S17" s="2">
        <v>43439.429050925923</v>
      </c>
      <c r="T17" s="2">
        <v>43439.429050925923</v>
      </c>
      <c r="U17" s="2">
        <v>43439.436840277776</v>
      </c>
      <c r="V17" s="2">
        <v>43439.436840277776</v>
      </c>
      <c r="W17" s="3"/>
      <c r="X17" s="8">
        <f t="shared" si="2"/>
        <v>43439.424872685187</v>
      </c>
      <c r="Y17" s="9">
        <f t="shared" si="9"/>
        <v>7.8819444461259991E-3</v>
      </c>
      <c r="Z17" s="9">
        <f t="shared" si="10"/>
        <v>7.8819444461259991E-3</v>
      </c>
      <c r="AB17" s="10">
        <f t="shared" si="11"/>
        <v>4.5138889254303649E-4</v>
      </c>
      <c r="AC17" s="10">
        <f t="shared" si="13"/>
        <v>4.6296296277432702E-3</v>
      </c>
    </row>
    <row r="18" spans="1:33" s="7" customFormat="1" x14ac:dyDescent="0.4">
      <c r="A18" s="16" t="str">
        <f t="shared" ref="A18:A21" si="17">IF(W18&gt;0, "★", "-")</f>
        <v>-</v>
      </c>
      <c r="B18" s="16" t="str">
        <f t="shared" ref="B18:B21" si="18">IF(L18&gt;0, "☆", "-")</f>
        <v>-</v>
      </c>
      <c r="C18" s="7">
        <v>10</v>
      </c>
      <c r="D18" s="2">
        <v>43439.42523148148</v>
      </c>
      <c r="E18" s="3" t="s">
        <v>2000</v>
      </c>
      <c r="F18" s="3">
        <v>25267</v>
      </c>
      <c r="G18" s="3" t="s">
        <v>18</v>
      </c>
      <c r="H18" s="3">
        <v>2314</v>
      </c>
      <c r="I18" s="3">
        <v>696</v>
      </c>
      <c r="J18" s="3">
        <v>11</v>
      </c>
      <c r="K18" s="3">
        <v>1</v>
      </c>
      <c r="L18" s="3"/>
      <c r="M18" s="2">
        <v>43439.431319444448</v>
      </c>
      <c r="N18" s="2">
        <v>43439.437465277777</v>
      </c>
      <c r="O18" s="3" t="s">
        <v>63</v>
      </c>
      <c r="P18" s="3" t="s">
        <v>64</v>
      </c>
      <c r="Q18" s="3" t="s">
        <v>48</v>
      </c>
      <c r="R18" s="3" t="s">
        <v>49</v>
      </c>
      <c r="S18" s="2">
        <v>43439.431354166663</v>
      </c>
      <c r="T18" s="2">
        <v>43439.432013888887</v>
      </c>
      <c r="U18" s="2">
        <v>43439.440069444441</v>
      </c>
      <c r="V18" s="2">
        <v>43439.441770833335</v>
      </c>
      <c r="W18" s="3"/>
      <c r="X18" s="8">
        <f t="shared" si="2"/>
        <v>43439.42523148148</v>
      </c>
      <c r="Y18" s="9">
        <f t="shared" si="9"/>
        <v>6.1458333293558098E-3</v>
      </c>
      <c r="Z18" s="9">
        <f t="shared" si="10"/>
        <v>6.1458333293558098E-3</v>
      </c>
      <c r="AA18" s="10"/>
      <c r="AB18" s="10">
        <f t="shared" si="11"/>
        <v>0</v>
      </c>
      <c r="AC18" s="10">
        <f t="shared" si="13"/>
        <v>6.0879629672854207E-3</v>
      </c>
      <c r="AD18" s="10"/>
      <c r="AE18" s="10"/>
    </row>
    <row r="19" spans="1:33" s="7" customFormat="1" hidden="1" x14ac:dyDescent="0.4">
      <c r="A19" s="16" t="str">
        <f t="shared" si="17"/>
        <v>-</v>
      </c>
      <c r="B19" s="16" t="str">
        <f t="shared" si="18"/>
        <v>-</v>
      </c>
      <c r="C19" s="7">
        <v>10</v>
      </c>
      <c r="D19" s="2">
        <v>43439.425706018519</v>
      </c>
      <c r="E19" s="3" t="s">
        <v>2001</v>
      </c>
      <c r="F19" s="3">
        <v>25268</v>
      </c>
      <c r="G19" s="3" t="s">
        <v>95</v>
      </c>
      <c r="H19" s="3">
        <v>0</v>
      </c>
      <c r="I19" s="3">
        <v>192</v>
      </c>
      <c r="J19" s="3">
        <v>2</v>
      </c>
      <c r="K19" s="3">
        <v>6</v>
      </c>
      <c r="L19" s="3"/>
      <c r="M19" s="2">
        <v>43439.448854166665</v>
      </c>
      <c r="N19" s="2">
        <v>43439.454108796293</v>
      </c>
      <c r="O19" s="3" t="s">
        <v>66</v>
      </c>
      <c r="P19" s="3" t="s">
        <v>67</v>
      </c>
      <c r="Q19" s="3" t="s">
        <v>30</v>
      </c>
      <c r="R19" s="3" t="s">
        <v>31</v>
      </c>
      <c r="S19" s="2">
        <v>43439.439259259256</v>
      </c>
      <c r="T19" s="2">
        <v>43439.439259259256</v>
      </c>
      <c r="U19" s="2">
        <v>43439.44803240741</v>
      </c>
      <c r="V19" s="2">
        <v>43439.44803240741</v>
      </c>
      <c r="W19" s="3"/>
      <c r="X19" s="8">
        <f t="shared" si="2"/>
        <v>43439.425706018519</v>
      </c>
      <c r="Y19" s="9">
        <f t="shared" si="9"/>
        <v>5.2546296283253469E-3</v>
      </c>
      <c r="Z19" s="9">
        <f t="shared" si="10"/>
        <v>3.1527777769952081E-2</v>
      </c>
      <c r="AA19" s="10"/>
      <c r="AB19" s="10">
        <f t="shared" si="11"/>
        <v>9.5949074093368836E-3</v>
      </c>
      <c r="AC19" s="10">
        <f t="shared" si="13"/>
        <v>2.3148148145992309E-2</v>
      </c>
      <c r="AD19" s="10"/>
      <c r="AE19" s="10"/>
    </row>
    <row r="20" spans="1:33" s="7" customFormat="1" hidden="1" x14ac:dyDescent="0.4">
      <c r="A20" s="16" t="str">
        <f t="shared" si="17"/>
        <v>-</v>
      </c>
      <c r="B20" s="16" t="str">
        <f t="shared" si="18"/>
        <v>-</v>
      </c>
      <c r="C20" s="7">
        <v>10</v>
      </c>
      <c r="D20" s="2">
        <v>43439.426122685189</v>
      </c>
      <c r="E20" s="3" t="s">
        <v>2002</v>
      </c>
      <c r="F20" s="3">
        <v>25269</v>
      </c>
      <c r="G20" s="3" t="s">
        <v>96</v>
      </c>
      <c r="H20" s="3">
        <v>0</v>
      </c>
      <c r="I20" s="3">
        <v>271</v>
      </c>
      <c r="J20" s="3">
        <v>3</v>
      </c>
      <c r="K20" s="3">
        <v>1</v>
      </c>
      <c r="L20" s="3"/>
      <c r="M20" s="2">
        <v>43439.431168981479</v>
      </c>
      <c r="N20" s="2">
        <v>43439.434664351851</v>
      </c>
      <c r="O20" s="3" t="s">
        <v>61</v>
      </c>
      <c r="P20" s="3" t="s">
        <v>62</v>
      </c>
      <c r="Q20" s="3" t="s">
        <v>73</v>
      </c>
      <c r="R20" s="3" t="s">
        <v>74</v>
      </c>
      <c r="S20" s="2">
        <v>43439.433518518519</v>
      </c>
      <c r="T20" s="2">
        <v>43439.433518518519</v>
      </c>
      <c r="U20" s="2">
        <v>43439.439074074071</v>
      </c>
      <c r="V20" s="2">
        <v>43439.439467592594</v>
      </c>
      <c r="W20" s="3"/>
      <c r="X20" s="8">
        <f t="shared" si="2"/>
        <v>43439.426122685189</v>
      </c>
      <c r="Y20" s="9">
        <f t="shared" si="9"/>
        <v>3.4953703725477681E-3</v>
      </c>
      <c r="Z20" s="9">
        <f t="shared" si="10"/>
        <v>3.4953703725477681E-3</v>
      </c>
      <c r="AA20" s="10"/>
      <c r="AB20" s="10">
        <f t="shared" si="11"/>
        <v>0</v>
      </c>
      <c r="AC20" s="10">
        <f t="shared" si="13"/>
        <v>5.0462962899473496E-3</v>
      </c>
      <c r="AD20" s="10"/>
      <c r="AE20" s="10"/>
    </row>
    <row r="21" spans="1:33" s="7" customFormat="1" x14ac:dyDescent="0.4">
      <c r="A21" s="16" t="str">
        <f t="shared" si="17"/>
        <v>-</v>
      </c>
      <c r="B21" s="16" t="str">
        <f t="shared" si="18"/>
        <v>-</v>
      </c>
      <c r="C21" s="7">
        <v>10</v>
      </c>
      <c r="D21" s="2">
        <v>43439.426736111112</v>
      </c>
      <c r="E21" s="3" t="s">
        <v>2003</v>
      </c>
      <c r="F21" s="3">
        <v>25270</v>
      </c>
      <c r="G21" s="3" t="s">
        <v>97</v>
      </c>
      <c r="H21" s="3">
        <v>8347</v>
      </c>
      <c r="I21" s="3">
        <v>611</v>
      </c>
      <c r="J21" s="3">
        <v>1</v>
      </c>
      <c r="K21" s="3">
        <v>4</v>
      </c>
      <c r="L21" s="3"/>
      <c r="M21" s="2">
        <v>43439.431539351855</v>
      </c>
      <c r="N21" s="2">
        <v>43439.438657407409</v>
      </c>
      <c r="O21" s="3" t="s">
        <v>103</v>
      </c>
      <c r="P21" s="3" t="s">
        <v>19</v>
      </c>
      <c r="Q21" s="3" t="s">
        <v>77</v>
      </c>
      <c r="R21" s="3" t="s">
        <v>78</v>
      </c>
      <c r="S21" s="2">
        <v>43439.433472222219</v>
      </c>
      <c r="T21" s="2">
        <v>43439.433472222219</v>
      </c>
      <c r="U21" s="2">
        <v>43439.441944444443</v>
      </c>
      <c r="V21" s="2">
        <v>43439.441944444443</v>
      </c>
      <c r="W21" s="3"/>
      <c r="X21" s="8">
        <f t="shared" si="2"/>
        <v>43439.426736111112</v>
      </c>
      <c r="Y21" s="9">
        <f t="shared" si="9"/>
        <v>7.1180555532919243E-3</v>
      </c>
      <c r="Z21" s="9">
        <f t="shared" si="10"/>
        <v>2.8472222213167697E-2</v>
      </c>
      <c r="AA21" s="10"/>
      <c r="AB21" s="10">
        <f t="shared" si="11"/>
        <v>0</v>
      </c>
      <c r="AC21" s="10">
        <f t="shared" si="13"/>
        <v>4.803240743058268E-3</v>
      </c>
      <c r="AD21" s="10"/>
      <c r="AE21" s="10"/>
    </row>
    <row r="22" spans="1:33" s="7" customFormat="1" hidden="1" x14ac:dyDescent="0.4">
      <c r="A22" s="16" t="str">
        <f t="shared" si="0"/>
        <v>-</v>
      </c>
      <c r="B22" s="16" t="str">
        <f t="shared" si="1"/>
        <v>-</v>
      </c>
      <c r="C22" s="7">
        <v>10</v>
      </c>
      <c r="D22" s="2">
        <v>43439.427256944444</v>
      </c>
      <c r="E22" s="3" t="s">
        <v>2004</v>
      </c>
      <c r="F22" s="3">
        <v>25271</v>
      </c>
      <c r="G22" s="3" t="s">
        <v>95</v>
      </c>
      <c r="H22" s="3">
        <v>0</v>
      </c>
      <c r="I22" s="3">
        <v>545</v>
      </c>
      <c r="J22" s="3">
        <v>6</v>
      </c>
      <c r="K22" s="3">
        <v>6</v>
      </c>
      <c r="L22" s="3"/>
      <c r="M22" s="2">
        <v>43439.441990740743</v>
      </c>
      <c r="N22" s="2">
        <v>43439.445856481485</v>
      </c>
      <c r="O22" s="3" t="s">
        <v>66</v>
      </c>
      <c r="P22" s="3" t="s">
        <v>67</v>
      </c>
      <c r="Q22" s="3" t="s">
        <v>30</v>
      </c>
      <c r="R22" s="3" t="s">
        <v>31</v>
      </c>
      <c r="S22" s="2">
        <v>43439.441250000003</v>
      </c>
      <c r="T22" s="2">
        <v>43439.441250000003</v>
      </c>
      <c r="U22" s="2">
        <v>43439.450023148151</v>
      </c>
      <c r="V22" s="2">
        <v>43439.450023148151</v>
      </c>
      <c r="W22" s="3"/>
      <c r="X22" s="8">
        <f t="shared" si="2"/>
        <v>43439.427256944444</v>
      </c>
      <c r="Y22" s="9">
        <f t="shared" si="9"/>
        <v>3.8657407421851531E-3</v>
      </c>
      <c r="Z22" s="9">
        <f t="shared" si="10"/>
        <v>2.3194444453110918E-2</v>
      </c>
      <c r="AA22" s="10"/>
      <c r="AB22" s="10">
        <f t="shared" si="11"/>
        <v>7.4074073927477002E-4</v>
      </c>
      <c r="AC22" s="10">
        <f t="shared" si="13"/>
        <v>1.4733796298969537E-2</v>
      </c>
      <c r="AD22" s="10"/>
      <c r="AE22" s="10"/>
    </row>
    <row r="23" spans="1:33" s="7" customFormat="1" hidden="1" x14ac:dyDescent="0.4">
      <c r="A23" s="16" t="str">
        <f t="shared" ref="A23:A38" si="19">IF(W23&gt;0, "★", "-")</f>
        <v>-</v>
      </c>
      <c r="B23" s="16" t="str">
        <f t="shared" ref="B23:B38" si="20">IF(L23&gt;0, "☆", "-")</f>
        <v>-</v>
      </c>
      <c r="C23" s="7">
        <v>10</v>
      </c>
      <c r="D23" s="2">
        <v>43439.428495370368</v>
      </c>
      <c r="E23" s="3" t="s">
        <v>2005</v>
      </c>
      <c r="F23" s="3">
        <v>25272</v>
      </c>
      <c r="G23" s="3" t="s">
        <v>95</v>
      </c>
      <c r="H23" s="3">
        <v>0</v>
      </c>
      <c r="I23" s="3">
        <v>642</v>
      </c>
      <c r="J23" s="3">
        <v>11</v>
      </c>
      <c r="K23" s="3">
        <v>3</v>
      </c>
      <c r="L23" s="3"/>
      <c r="M23" s="2">
        <v>43439.431192129632</v>
      </c>
      <c r="N23" s="2">
        <v>43439.440937500003</v>
      </c>
      <c r="O23" s="3" t="s">
        <v>63</v>
      </c>
      <c r="P23" s="3" t="s">
        <v>64</v>
      </c>
      <c r="Q23" s="3" t="s">
        <v>53</v>
      </c>
      <c r="R23" s="3" t="s">
        <v>54</v>
      </c>
      <c r="S23" s="2">
        <v>43439.43236111111</v>
      </c>
      <c r="T23" s="2">
        <v>43439.43236111111</v>
      </c>
      <c r="U23" s="2">
        <v>43439.44599537037</v>
      </c>
      <c r="V23" s="2">
        <v>43439.44599537037</v>
      </c>
      <c r="W23" s="3"/>
      <c r="X23" s="8">
        <f t="shared" si="2"/>
        <v>43439.428495370368</v>
      </c>
      <c r="Y23" s="9">
        <f t="shared" si="9"/>
        <v>9.7453703710925765E-3</v>
      </c>
      <c r="Z23" s="9">
        <f t="shared" si="10"/>
        <v>2.923611111327773E-2</v>
      </c>
      <c r="AA23" s="10"/>
      <c r="AB23" s="10">
        <f t="shared" si="11"/>
        <v>0</v>
      </c>
      <c r="AC23" s="10">
        <f t="shared" si="13"/>
        <v>2.6967592639266513E-3</v>
      </c>
      <c r="AD23" s="10"/>
      <c r="AE23" s="10"/>
      <c r="AG23" s="8"/>
    </row>
    <row r="24" spans="1:33" s="7" customFormat="1" hidden="1" x14ac:dyDescent="0.4">
      <c r="A24" s="16" t="str">
        <f t="shared" si="19"/>
        <v>-</v>
      </c>
      <c r="B24" s="16" t="str">
        <f t="shared" si="20"/>
        <v>-</v>
      </c>
      <c r="C24" s="7">
        <v>10</v>
      </c>
      <c r="D24" s="2">
        <v>43439.428935185184</v>
      </c>
      <c r="E24" s="3" t="s">
        <v>2006</v>
      </c>
      <c r="F24" s="3">
        <v>25273</v>
      </c>
      <c r="G24" s="3" t="s">
        <v>96</v>
      </c>
      <c r="H24" s="3">
        <v>0</v>
      </c>
      <c r="I24" s="3">
        <v>311</v>
      </c>
      <c r="J24" s="3">
        <v>3</v>
      </c>
      <c r="K24" s="3">
        <v>1</v>
      </c>
      <c r="L24" s="3"/>
      <c r="M24" s="2">
        <v>43439.432858796295</v>
      </c>
      <c r="N24" s="2">
        <v>43439.436643518522</v>
      </c>
      <c r="O24" s="3" t="s">
        <v>63</v>
      </c>
      <c r="P24" s="3" t="s">
        <v>64</v>
      </c>
      <c r="Q24" s="3" t="s">
        <v>30</v>
      </c>
      <c r="R24" s="3" t="s">
        <v>31</v>
      </c>
      <c r="S24" s="2">
        <v>43439.43513888889</v>
      </c>
      <c r="T24" s="2">
        <v>43439.43513888889</v>
      </c>
      <c r="U24" s="2">
        <v>43439.442199074074</v>
      </c>
      <c r="V24" s="2">
        <v>43439.442199074074</v>
      </c>
      <c r="W24" s="3"/>
      <c r="X24" s="8">
        <f t="shared" si="2"/>
        <v>43439.428935185184</v>
      </c>
      <c r="Y24" s="9">
        <f t="shared" si="9"/>
        <v>3.7847222265554592E-3</v>
      </c>
      <c r="Z24" s="9">
        <f t="shared" si="10"/>
        <v>3.7847222265554592E-3</v>
      </c>
      <c r="AA24" s="10"/>
      <c r="AB24" s="10">
        <f t="shared" si="11"/>
        <v>0</v>
      </c>
      <c r="AC24" s="10">
        <f t="shared" si="13"/>
        <v>3.9236111115314998E-3</v>
      </c>
      <c r="AD24" s="10"/>
      <c r="AE24" s="10"/>
      <c r="AG24" s="8"/>
    </row>
    <row r="25" spans="1:33" s="7" customFormat="1" hidden="1" x14ac:dyDescent="0.4">
      <c r="A25" s="16" t="str">
        <f t="shared" si="19"/>
        <v>-</v>
      </c>
      <c r="B25" s="16" t="str">
        <f t="shared" si="20"/>
        <v>-</v>
      </c>
      <c r="C25" s="7">
        <v>10</v>
      </c>
      <c r="D25" s="2">
        <v>43439.432152777779</v>
      </c>
      <c r="E25" s="3" t="s">
        <v>1682</v>
      </c>
      <c r="F25" s="3">
        <v>25274</v>
      </c>
      <c r="G25" s="3" t="s">
        <v>95</v>
      </c>
      <c r="H25" s="3">
        <v>0</v>
      </c>
      <c r="I25" s="3">
        <v>103</v>
      </c>
      <c r="J25" s="3">
        <v>8</v>
      </c>
      <c r="K25" s="3">
        <v>1</v>
      </c>
      <c r="L25" s="3"/>
      <c r="M25" s="2">
        <v>43439.436516203707</v>
      </c>
      <c r="N25" s="2">
        <v>43439.438993055555</v>
      </c>
      <c r="O25" s="3" t="s">
        <v>103</v>
      </c>
      <c r="P25" s="3" t="s">
        <v>19</v>
      </c>
      <c r="Q25" s="3" t="s">
        <v>20</v>
      </c>
      <c r="R25" s="3" t="s">
        <v>21</v>
      </c>
      <c r="S25" s="2">
        <v>43439.435057870367</v>
      </c>
      <c r="T25" s="2">
        <v>43439.435057870367</v>
      </c>
      <c r="U25" s="2">
        <v>43439.441111111111</v>
      </c>
      <c r="V25" s="2">
        <v>43439.441111111111</v>
      </c>
      <c r="W25" s="3"/>
      <c r="X25" s="8">
        <f t="shared" si="2"/>
        <v>43439.432152777779</v>
      </c>
      <c r="Y25" s="9">
        <f t="shared" si="9"/>
        <v>2.4768518487690017E-3</v>
      </c>
      <c r="Z25" s="9">
        <f t="shared" si="10"/>
        <v>2.4768518487690017E-3</v>
      </c>
      <c r="AA25" s="10"/>
      <c r="AB25" s="10">
        <f t="shared" si="11"/>
        <v>1.4583333395421505E-3</v>
      </c>
      <c r="AC25" s="10">
        <f t="shared" si="13"/>
        <v>4.3634259272948839E-3</v>
      </c>
      <c r="AD25" s="10"/>
      <c r="AE25" s="10"/>
    </row>
    <row r="26" spans="1:33" s="7" customFormat="1" hidden="1" x14ac:dyDescent="0.4">
      <c r="A26" s="16" t="str">
        <f t="shared" si="19"/>
        <v>-</v>
      </c>
      <c r="B26" s="16" t="str">
        <f t="shared" si="20"/>
        <v>-</v>
      </c>
      <c r="C26" s="7">
        <v>10</v>
      </c>
      <c r="D26" s="2">
        <v>43439.433495370373</v>
      </c>
      <c r="E26" s="3" t="s">
        <v>2007</v>
      </c>
      <c r="F26" s="3">
        <v>25276</v>
      </c>
      <c r="G26" s="3" t="s">
        <v>96</v>
      </c>
      <c r="H26" s="3">
        <v>0</v>
      </c>
      <c r="I26" s="3">
        <v>115</v>
      </c>
      <c r="J26" s="3">
        <v>5</v>
      </c>
      <c r="K26" s="3">
        <v>2</v>
      </c>
      <c r="L26" s="3"/>
      <c r="M26" s="2">
        <v>43439.435081018521</v>
      </c>
      <c r="N26" s="2">
        <v>43439.444861111115</v>
      </c>
      <c r="O26" s="3" t="s">
        <v>63</v>
      </c>
      <c r="P26" s="3" t="s">
        <v>64</v>
      </c>
      <c r="Q26" s="3" t="s">
        <v>24</v>
      </c>
      <c r="R26" s="3" t="s">
        <v>25</v>
      </c>
      <c r="S26" s="2">
        <v>43439.435833333337</v>
      </c>
      <c r="T26" s="2">
        <v>43439.435833333337</v>
      </c>
      <c r="U26" s="2">
        <v>43439.443356481483</v>
      </c>
      <c r="V26" s="2">
        <v>43439.453148148146</v>
      </c>
      <c r="W26" s="3"/>
      <c r="X26" s="8">
        <f t="shared" si="2"/>
        <v>43439.433495370373</v>
      </c>
      <c r="Y26" s="9">
        <f t="shared" si="9"/>
        <v>9.7800925941555761E-3</v>
      </c>
      <c r="Z26" s="9">
        <f t="shared" si="10"/>
        <v>1.9560185188311152E-2</v>
      </c>
      <c r="AA26" s="10"/>
      <c r="AB26" s="10">
        <f t="shared" si="11"/>
        <v>0</v>
      </c>
      <c r="AC26" s="10">
        <f t="shared" si="13"/>
        <v>1.5856481477385387E-3</v>
      </c>
      <c r="AD26" s="10"/>
      <c r="AE26" s="10"/>
    </row>
    <row r="27" spans="1:33" s="7" customFormat="1" x14ac:dyDescent="0.4">
      <c r="A27" s="16" t="str">
        <f t="shared" si="19"/>
        <v>★</v>
      </c>
      <c r="B27" s="16" t="str">
        <f t="shared" si="20"/>
        <v>-</v>
      </c>
      <c r="C27" s="7">
        <v>10</v>
      </c>
      <c r="D27" s="2">
        <v>43439.434513888889</v>
      </c>
      <c r="E27" s="3" t="s">
        <v>2008</v>
      </c>
      <c r="F27" s="3">
        <v>25277</v>
      </c>
      <c r="G27" s="3" t="s">
        <v>32</v>
      </c>
      <c r="H27" s="3">
        <v>4073</v>
      </c>
      <c r="I27" s="3">
        <v>924</v>
      </c>
      <c r="J27" s="3">
        <v>5</v>
      </c>
      <c r="K27" s="3">
        <v>1</v>
      </c>
      <c r="L27" s="3"/>
      <c r="M27" s="2">
        <v>43439.440694444442</v>
      </c>
      <c r="N27" s="2">
        <v>43439.447557870371</v>
      </c>
      <c r="O27" s="3" t="s">
        <v>103</v>
      </c>
      <c r="P27" s="3" t="s">
        <v>19</v>
      </c>
      <c r="Q27" s="3" t="s">
        <v>51</v>
      </c>
      <c r="R27" s="3" t="s">
        <v>52</v>
      </c>
      <c r="S27" s="2">
        <v>43439.441446759258</v>
      </c>
      <c r="T27" s="2">
        <v>43439.441446759258</v>
      </c>
      <c r="U27" s="2">
        <v>43439.446828703702</v>
      </c>
      <c r="V27" s="2">
        <v>43439.446828703702</v>
      </c>
      <c r="W27" s="2">
        <v>43439.441446759258</v>
      </c>
      <c r="X27" s="8">
        <f t="shared" si="2"/>
        <v>43439.441446759258</v>
      </c>
      <c r="Y27" s="9">
        <f t="shared" si="9"/>
        <v>6.8634259296231903E-3</v>
      </c>
      <c r="Z27" s="9">
        <f t="shared" si="10"/>
        <v>6.8634259296231903E-3</v>
      </c>
      <c r="AA27" s="10"/>
      <c r="AB27" s="10">
        <f t="shared" si="11"/>
        <v>0</v>
      </c>
      <c r="AC27" s="10">
        <f t="shared" si="13"/>
        <v>0</v>
      </c>
      <c r="AD27" s="10"/>
      <c r="AE27" s="10"/>
    </row>
    <row r="28" spans="1:33" s="7" customFormat="1" x14ac:dyDescent="0.4">
      <c r="A28" s="16" t="str">
        <f t="shared" si="19"/>
        <v>-</v>
      </c>
      <c r="B28" s="16" t="str">
        <f t="shared" si="20"/>
        <v>-</v>
      </c>
      <c r="C28" s="7">
        <v>10</v>
      </c>
      <c r="D28" s="2">
        <v>43439.44059027778</v>
      </c>
      <c r="E28" s="3" t="s">
        <v>1998</v>
      </c>
      <c r="F28" s="3">
        <v>25278</v>
      </c>
      <c r="G28" s="3" t="s">
        <v>32</v>
      </c>
      <c r="H28" s="3">
        <v>8203</v>
      </c>
      <c r="I28" s="3">
        <v>97</v>
      </c>
      <c r="J28" s="3">
        <v>7</v>
      </c>
      <c r="K28" s="3">
        <v>2</v>
      </c>
      <c r="L28" s="3"/>
      <c r="M28" s="2">
        <v>43439.442326388889</v>
      </c>
      <c r="N28" s="2">
        <v>43439.447280092594</v>
      </c>
      <c r="O28" s="3" t="s">
        <v>30</v>
      </c>
      <c r="P28" s="3" t="s">
        <v>31</v>
      </c>
      <c r="Q28" s="3" t="s">
        <v>68</v>
      </c>
      <c r="R28" s="3" t="s">
        <v>69</v>
      </c>
      <c r="S28" s="2">
        <v>43439.441620370373</v>
      </c>
      <c r="T28" s="2">
        <v>43439.441620370373</v>
      </c>
      <c r="U28" s="2">
        <v>43439.448842592596</v>
      </c>
      <c r="V28" s="2">
        <v>43439.448842592596</v>
      </c>
      <c r="W28" s="3"/>
      <c r="X28" s="8">
        <f t="shared" si="2"/>
        <v>43439.44059027778</v>
      </c>
      <c r="Y28" s="9">
        <f t="shared" si="9"/>
        <v>4.9537037048139609E-3</v>
      </c>
      <c r="Z28" s="9">
        <f t="shared" si="10"/>
        <v>9.9074074096279219E-3</v>
      </c>
      <c r="AA28" s="10"/>
      <c r="AB28" s="10">
        <f t="shared" si="11"/>
        <v>7.0601851621177047E-4</v>
      </c>
      <c r="AC28" s="10">
        <f t="shared" si="13"/>
        <v>1.7361111094942316E-3</v>
      </c>
      <c r="AD28" s="10"/>
      <c r="AE28" s="10"/>
    </row>
    <row r="29" spans="1:33" s="7" customFormat="1" x14ac:dyDescent="0.4">
      <c r="A29" s="16" t="str">
        <f t="shared" si="19"/>
        <v>-</v>
      </c>
      <c r="B29" s="16" t="str">
        <f t="shared" si="20"/>
        <v>-</v>
      </c>
      <c r="C29" s="7">
        <v>10</v>
      </c>
      <c r="D29" s="2">
        <v>43439.441111111111</v>
      </c>
      <c r="E29" s="3" t="s">
        <v>2009</v>
      </c>
      <c r="F29" s="3">
        <v>25279</v>
      </c>
      <c r="G29" s="3" t="s">
        <v>32</v>
      </c>
      <c r="H29" s="3">
        <v>2824</v>
      </c>
      <c r="I29" s="3">
        <v>471</v>
      </c>
      <c r="J29" s="3">
        <v>4</v>
      </c>
      <c r="K29" s="3">
        <v>2</v>
      </c>
      <c r="L29" s="3"/>
      <c r="M29" s="2">
        <v>43439.443113425928</v>
      </c>
      <c r="N29" s="2">
        <v>43439.452777777777</v>
      </c>
      <c r="O29" s="3" t="s">
        <v>33</v>
      </c>
      <c r="P29" s="3" t="s">
        <v>34</v>
      </c>
      <c r="Q29" s="3" t="s">
        <v>43</v>
      </c>
      <c r="R29" s="3" t="s">
        <v>89</v>
      </c>
      <c r="S29" s="2">
        <v>43439.444490740738</v>
      </c>
      <c r="T29" s="2">
        <v>43439.444490740738</v>
      </c>
      <c r="U29" s="2">
        <v>43439.453229166669</v>
      </c>
      <c r="V29" s="2">
        <v>43439.453229166669</v>
      </c>
      <c r="W29" s="3"/>
      <c r="X29" s="8">
        <f t="shared" si="2"/>
        <v>43439.441111111111</v>
      </c>
      <c r="Y29" s="9">
        <f t="shared" si="9"/>
        <v>9.6643518481869251E-3</v>
      </c>
      <c r="Z29" s="9">
        <f t="shared" si="10"/>
        <v>1.932870369637385E-2</v>
      </c>
      <c r="AA29" s="10"/>
      <c r="AB29" s="10">
        <f t="shared" si="11"/>
        <v>0</v>
      </c>
      <c r="AC29" s="10">
        <f t="shared" si="13"/>
        <v>2.0023148172185756E-3</v>
      </c>
      <c r="AD29" s="10"/>
      <c r="AE29" s="10"/>
    </row>
    <row r="30" spans="1:33" s="7" customFormat="1" x14ac:dyDescent="0.4">
      <c r="A30" s="16" t="str">
        <f t="shared" ref="A30:A35" si="21">IF(W30&gt;0, "★", "-")</f>
        <v>-</v>
      </c>
      <c r="B30" s="16" t="str">
        <f t="shared" ref="B30:B35" si="22">IF(L30&gt;0, "☆", "-")</f>
        <v>-</v>
      </c>
      <c r="C30" s="7">
        <v>10</v>
      </c>
      <c r="D30" s="2">
        <v>43439.441886574074</v>
      </c>
      <c r="E30" s="3" t="s">
        <v>2010</v>
      </c>
      <c r="F30" s="3">
        <v>25280</v>
      </c>
      <c r="G30" s="3" t="s">
        <v>32</v>
      </c>
      <c r="H30" s="3">
        <v>7046</v>
      </c>
      <c r="I30" s="3">
        <v>382</v>
      </c>
      <c r="J30" s="3">
        <v>13</v>
      </c>
      <c r="K30" s="3">
        <v>3</v>
      </c>
      <c r="L30" s="3"/>
      <c r="M30" s="2">
        <v>43439.448136574072</v>
      </c>
      <c r="N30" s="2">
        <v>43439.45417824074</v>
      </c>
      <c r="O30" s="3" t="s">
        <v>33</v>
      </c>
      <c r="P30" s="3" t="s">
        <v>34</v>
      </c>
      <c r="Q30" s="3" t="s">
        <v>61</v>
      </c>
      <c r="R30" s="3" t="s">
        <v>62</v>
      </c>
      <c r="S30" s="2">
        <v>43439.447465277779</v>
      </c>
      <c r="T30" s="2">
        <v>43439.447465277779</v>
      </c>
      <c r="U30" s="2">
        <v>43439.454942129632</v>
      </c>
      <c r="V30" s="2">
        <v>43439.454942129632</v>
      </c>
      <c r="W30" s="3"/>
      <c r="X30" s="8">
        <f t="shared" si="2"/>
        <v>43439.441886574074</v>
      </c>
      <c r="Y30" s="9">
        <f t="shared" si="9"/>
        <v>6.0416666674427688E-3</v>
      </c>
      <c r="Z30" s="9">
        <f t="shared" si="10"/>
        <v>1.8125000002328306E-2</v>
      </c>
      <c r="AA30" s="10"/>
      <c r="AB30" s="10">
        <f t="shared" si="11"/>
        <v>6.7129629314877093E-4</v>
      </c>
      <c r="AC30" s="10">
        <f t="shared" si="13"/>
        <v>6.2499999985448085E-3</v>
      </c>
      <c r="AD30" s="10"/>
      <c r="AE30" s="10"/>
      <c r="AG30" s="8"/>
    </row>
    <row r="31" spans="1:33" s="7" customFormat="1" x14ac:dyDescent="0.4">
      <c r="A31" s="16" t="str">
        <f t="shared" si="21"/>
        <v>★</v>
      </c>
      <c r="B31" s="16" t="str">
        <f t="shared" si="22"/>
        <v>-</v>
      </c>
      <c r="C31" s="7">
        <v>10</v>
      </c>
      <c r="D31" s="2">
        <v>43439.442060185182</v>
      </c>
      <c r="E31" s="3" t="s">
        <v>2011</v>
      </c>
      <c r="F31" s="3">
        <v>25281</v>
      </c>
      <c r="G31" s="3" t="s">
        <v>32</v>
      </c>
      <c r="H31" s="3">
        <v>6052</v>
      </c>
      <c r="I31" s="3">
        <v>817</v>
      </c>
      <c r="J31" s="3">
        <v>3</v>
      </c>
      <c r="K31" s="3">
        <v>3</v>
      </c>
      <c r="L31" s="3"/>
      <c r="M31" s="2">
        <v>43439.447384259256</v>
      </c>
      <c r="N31" s="2">
        <v>43439.454398148147</v>
      </c>
      <c r="O31" s="3" t="s">
        <v>22</v>
      </c>
      <c r="P31" s="3" t="s">
        <v>23</v>
      </c>
      <c r="Q31" s="3" t="s">
        <v>43</v>
      </c>
      <c r="R31" s="3" t="s">
        <v>89</v>
      </c>
      <c r="S31" s="2">
        <v>43439.449004629627</v>
      </c>
      <c r="T31" s="2">
        <v>43439.449004629627</v>
      </c>
      <c r="U31" s="2">
        <v>43439.460497685184</v>
      </c>
      <c r="V31" s="2">
        <v>43439.460497685184</v>
      </c>
      <c r="W31" s="2">
        <v>43439.449004629627</v>
      </c>
      <c r="X31" s="8">
        <f t="shared" si="2"/>
        <v>43439.449004629627</v>
      </c>
      <c r="Y31" s="9">
        <f t="shared" si="9"/>
        <v>7.0138888913788833E-3</v>
      </c>
      <c r="Z31" s="9">
        <f t="shared" si="10"/>
        <v>2.104166667413665E-2</v>
      </c>
      <c r="AA31" s="10"/>
      <c r="AB31" s="10">
        <f t="shared" si="11"/>
        <v>0</v>
      </c>
      <c r="AC31" s="10">
        <f t="shared" si="13"/>
        <v>0</v>
      </c>
      <c r="AD31" s="10"/>
      <c r="AE31" s="10"/>
      <c r="AG31" s="8"/>
    </row>
    <row r="32" spans="1:33" s="7" customFormat="1" hidden="1" x14ac:dyDescent="0.4">
      <c r="A32" s="16" t="str">
        <f t="shared" si="21"/>
        <v>-</v>
      </c>
      <c r="B32" s="16" t="str">
        <f t="shared" si="22"/>
        <v>-</v>
      </c>
      <c r="C32" s="7">
        <v>10</v>
      </c>
      <c r="D32" s="2">
        <v>43439.445115740738</v>
      </c>
      <c r="E32" s="3" t="s">
        <v>2012</v>
      </c>
      <c r="F32" s="3">
        <v>25282</v>
      </c>
      <c r="G32" s="3" t="s">
        <v>95</v>
      </c>
      <c r="H32" s="3">
        <v>0</v>
      </c>
      <c r="I32" s="3">
        <v>138</v>
      </c>
      <c r="J32" s="3">
        <v>1</v>
      </c>
      <c r="K32" s="3">
        <v>1</v>
      </c>
      <c r="L32" s="3"/>
      <c r="M32" s="2">
        <v>43439.449178240742</v>
      </c>
      <c r="N32" s="2">
        <v>43439.451504629629</v>
      </c>
      <c r="O32" s="3" t="s">
        <v>46</v>
      </c>
      <c r="P32" s="3" t="s">
        <v>47</v>
      </c>
      <c r="Q32" s="3" t="s">
        <v>70</v>
      </c>
      <c r="R32" s="3" t="s">
        <v>105</v>
      </c>
      <c r="S32" s="2">
        <v>43439.45113425926</v>
      </c>
      <c r="T32" s="2">
        <v>43439.45113425926</v>
      </c>
      <c r="U32" s="2">
        <v>43439.454884259256</v>
      </c>
      <c r="V32" s="2">
        <v>43439.454884259256</v>
      </c>
      <c r="W32" s="3"/>
      <c r="X32" s="8">
        <f t="shared" si="2"/>
        <v>43439.445115740738</v>
      </c>
      <c r="Y32" s="9">
        <f t="shared" si="9"/>
        <v>2.3263888870133087E-3</v>
      </c>
      <c r="Z32" s="9">
        <f t="shared" si="10"/>
        <v>2.3263888870133087E-3</v>
      </c>
      <c r="AA32" s="10"/>
      <c r="AB32" s="10">
        <f t="shared" si="11"/>
        <v>0</v>
      </c>
      <c r="AC32" s="10">
        <f t="shared" si="13"/>
        <v>4.062500003783498E-3</v>
      </c>
      <c r="AD32" s="10"/>
      <c r="AE32" s="10"/>
    </row>
    <row r="33" spans="1:35" s="7" customFormat="1" x14ac:dyDescent="0.4">
      <c r="A33" s="16" t="str">
        <f t="shared" si="21"/>
        <v>-</v>
      </c>
      <c r="B33" s="16" t="str">
        <f t="shared" si="22"/>
        <v>-</v>
      </c>
      <c r="C33" s="7">
        <v>10</v>
      </c>
      <c r="D33" s="2">
        <v>43439.447118055556</v>
      </c>
      <c r="E33" s="3" t="s">
        <v>2000</v>
      </c>
      <c r="F33" s="3">
        <v>25283</v>
      </c>
      <c r="G33" s="3" t="s">
        <v>18</v>
      </c>
      <c r="H33" s="3">
        <v>2314</v>
      </c>
      <c r="I33" s="3">
        <v>934</v>
      </c>
      <c r="J33" s="3">
        <v>5</v>
      </c>
      <c r="K33" s="3">
        <v>1</v>
      </c>
      <c r="L33" s="3"/>
      <c r="M33" s="2">
        <v>43439.450428240743</v>
      </c>
      <c r="N33" s="2">
        <v>43439.455266203702</v>
      </c>
      <c r="O33" s="3" t="s">
        <v>48</v>
      </c>
      <c r="P33" s="3" t="s">
        <v>49</v>
      </c>
      <c r="Q33" s="3" t="s">
        <v>66</v>
      </c>
      <c r="R33" s="3" t="s">
        <v>67</v>
      </c>
      <c r="S33" s="2">
        <v>43439.449004629627</v>
      </c>
      <c r="T33" s="2">
        <v>43439.449004629627</v>
      </c>
      <c r="U33" s="2">
        <v>43439.453865740739</v>
      </c>
      <c r="V33" s="2">
        <v>43439.453865740739</v>
      </c>
      <c r="W33" s="3"/>
      <c r="X33" s="8">
        <f t="shared" si="2"/>
        <v>43439.447118055556</v>
      </c>
      <c r="Y33" s="9">
        <f t="shared" si="9"/>
        <v>4.8379629588453099E-3</v>
      </c>
      <c r="Z33" s="9">
        <f t="shared" si="10"/>
        <v>4.8379629588453099E-3</v>
      </c>
      <c r="AA33" s="10"/>
      <c r="AB33" s="10">
        <f t="shared" si="11"/>
        <v>1.423611116479151E-3</v>
      </c>
      <c r="AC33" s="10">
        <f t="shared" si="13"/>
        <v>3.3101851877290756E-3</v>
      </c>
      <c r="AD33" s="10"/>
      <c r="AE33" s="10"/>
    </row>
    <row r="34" spans="1:35" s="7" customFormat="1" x14ac:dyDescent="0.4">
      <c r="A34" s="16" t="str">
        <f t="shared" si="21"/>
        <v>-</v>
      </c>
      <c r="B34" s="16" t="str">
        <f t="shared" si="22"/>
        <v>-</v>
      </c>
      <c r="C34" s="7">
        <v>10</v>
      </c>
      <c r="D34" s="2">
        <v>43439.44734953704</v>
      </c>
      <c r="E34" s="3" t="s">
        <v>1684</v>
      </c>
      <c r="F34" s="3">
        <v>25284</v>
      </c>
      <c r="G34" s="3" t="s">
        <v>18</v>
      </c>
      <c r="H34" s="3">
        <v>3162</v>
      </c>
      <c r="I34" s="3">
        <v>40</v>
      </c>
      <c r="J34" s="3">
        <v>6</v>
      </c>
      <c r="K34" s="3">
        <v>1</v>
      </c>
      <c r="L34" s="3"/>
      <c r="M34" s="2">
        <v>43439.449236111112</v>
      </c>
      <c r="N34" s="2">
        <v>43439.4534375</v>
      </c>
      <c r="O34" s="3" t="s">
        <v>24</v>
      </c>
      <c r="P34" s="3" t="s">
        <v>25</v>
      </c>
      <c r="Q34" s="3" t="s">
        <v>103</v>
      </c>
      <c r="R34" s="3" t="s">
        <v>19</v>
      </c>
      <c r="S34" s="2">
        <v>43439.448379629626</v>
      </c>
      <c r="T34" s="2">
        <v>43439.448379629626</v>
      </c>
      <c r="U34" s="2">
        <v>43439.454814814817</v>
      </c>
      <c r="V34" s="2">
        <v>43439.454814814817</v>
      </c>
      <c r="W34" s="3"/>
      <c r="X34" s="8">
        <f t="shared" si="2"/>
        <v>43439.44734953704</v>
      </c>
      <c r="Y34" s="9">
        <f t="shared" si="9"/>
        <v>4.2013888887595385E-3</v>
      </c>
      <c r="Z34" s="9">
        <f t="shared" si="10"/>
        <v>4.2013888887595385E-3</v>
      </c>
      <c r="AA34" s="10"/>
      <c r="AB34" s="10">
        <f t="shared" si="11"/>
        <v>8.5648148524342105E-4</v>
      </c>
      <c r="AC34" s="10">
        <f t="shared" si="13"/>
        <v>1.8865740712499246E-3</v>
      </c>
      <c r="AD34" s="10"/>
      <c r="AE34" s="10"/>
    </row>
    <row r="35" spans="1:35" s="7" customFormat="1" x14ac:dyDescent="0.4">
      <c r="A35" s="16" t="str">
        <f t="shared" si="21"/>
        <v>-</v>
      </c>
      <c r="B35" s="16" t="str">
        <f t="shared" si="22"/>
        <v>-</v>
      </c>
      <c r="C35" s="7">
        <v>10</v>
      </c>
      <c r="D35" s="2">
        <v>43439.45003472222</v>
      </c>
      <c r="E35" s="3" t="s">
        <v>1997</v>
      </c>
      <c r="F35" s="3">
        <v>25285</v>
      </c>
      <c r="G35" s="3" t="s">
        <v>97</v>
      </c>
      <c r="H35" s="3">
        <v>8342</v>
      </c>
      <c r="I35" s="3">
        <v>717</v>
      </c>
      <c r="J35" s="3">
        <v>7</v>
      </c>
      <c r="K35" s="3">
        <v>2</v>
      </c>
      <c r="L35" s="3"/>
      <c r="M35" s="2">
        <v>43439.451145833336</v>
      </c>
      <c r="N35" s="2">
        <v>43439.457824074074</v>
      </c>
      <c r="O35" s="3" t="s">
        <v>75</v>
      </c>
      <c r="P35" s="3" t="s">
        <v>76</v>
      </c>
      <c r="Q35" s="3" t="s">
        <v>103</v>
      </c>
      <c r="R35" s="3" t="s">
        <v>19</v>
      </c>
      <c r="S35" s="2">
        <v>43439.45107638889</v>
      </c>
      <c r="T35" s="2">
        <v>43439.45107638889</v>
      </c>
      <c r="U35" s="2">
        <v>43439.459837962961</v>
      </c>
      <c r="V35" s="2">
        <v>43439.459837962961</v>
      </c>
      <c r="W35" s="3"/>
      <c r="X35" s="8">
        <f>IF(W35&gt;0,W35,D35)</f>
        <v>43439.45003472222</v>
      </c>
      <c r="Y35" s="9">
        <f t="shared" si="9"/>
        <v>6.6782407375285402E-3</v>
      </c>
      <c r="Z35" s="9">
        <f t="shared" si="10"/>
        <v>1.335648147505708E-2</v>
      </c>
      <c r="AA35" s="10"/>
      <c r="AB35" s="10">
        <f t="shared" si="11"/>
        <v>6.9444446125999093E-5</v>
      </c>
      <c r="AC35" s="10">
        <f t="shared" si="13"/>
        <v>1.1111111161881126E-3</v>
      </c>
      <c r="AD35" s="10"/>
      <c r="AE35" s="10"/>
    </row>
    <row r="36" spans="1:35" s="7" customFormat="1" hidden="1" x14ac:dyDescent="0.4">
      <c r="A36" s="16" t="str">
        <f t="shared" si="19"/>
        <v>-</v>
      </c>
      <c r="B36" s="16" t="str">
        <f t="shared" si="20"/>
        <v>-</v>
      </c>
      <c r="C36" s="7">
        <v>10</v>
      </c>
      <c r="D36" s="2">
        <v>43439.451493055552</v>
      </c>
      <c r="E36" s="3" t="s">
        <v>2013</v>
      </c>
      <c r="F36" s="3">
        <v>25286</v>
      </c>
      <c r="G36" s="3" t="s">
        <v>95</v>
      </c>
      <c r="H36" s="3">
        <v>0</v>
      </c>
      <c r="I36" s="3">
        <v>554</v>
      </c>
      <c r="J36" s="3">
        <v>1</v>
      </c>
      <c r="K36" s="3">
        <v>3</v>
      </c>
      <c r="L36" s="3"/>
      <c r="M36" s="2">
        <v>43439.455069444448</v>
      </c>
      <c r="N36" s="2">
        <v>43439.460243055553</v>
      </c>
      <c r="O36" s="3" t="s">
        <v>20</v>
      </c>
      <c r="P36" s="3" t="s">
        <v>21</v>
      </c>
      <c r="Q36" s="3" t="s">
        <v>68</v>
      </c>
      <c r="R36" s="3" t="s">
        <v>69</v>
      </c>
      <c r="S36" s="2">
        <v>43439.45584490741</v>
      </c>
      <c r="T36" s="2">
        <v>43439.45584490741</v>
      </c>
      <c r="U36" s="2">
        <v>43439.464375000003</v>
      </c>
      <c r="V36" s="2">
        <v>43439.464375000003</v>
      </c>
      <c r="W36" s="3"/>
      <c r="X36" s="8">
        <f t="shared" si="2"/>
        <v>43439.451493055552</v>
      </c>
      <c r="Y36" s="9">
        <f t="shared" si="9"/>
        <v>5.1736111054196954E-3</v>
      </c>
      <c r="Z36" s="9">
        <f t="shared" si="10"/>
        <v>1.5520833316259086E-2</v>
      </c>
      <c r="AA36" s="29"/>
      <c r="AB36" s="10">
        <f t="shared" si="11"/>
        <v>0</v>
      </c>
      <c r="AC36" s="10">
        <f t="shared" si="13"/>
        <v>3.5763888954534195E-3</v>
      </c>
      <c r="AD36" s="10"/>
      <c r="AE36" s="10"/>
    </row>
    <row r="37" spans="1:35" s="7" customFormat="1" x14ac:dyDescent="0.4">
      <c r="A37" s="16" t="str">
        <f t="shared" si="19"/>
        <v>-</v>
      </c>
      <c r="B37" s="16" t="str">
        <f t="shared" si="20"/>
        <v>-</v>
      </c>
      <c r="C37" s="7">
        <v>10</v>
      </c>
      <c r="D37" s="2">
        <v>43439.451562499999</v>
      </c>
      <c r="E37" s="3" t="s">
        <v>2014</v>
      </c>
      <c r="F37" s="3">
        <v>25287</v>
      </c>
      <c r="G37" s="3" t="s">
        <v>32</v>
      </c>
      <c r="H37" s="3">
        <v>8296</v>
      </c>
      <c r="I37" s="3">
        <v>473</v>
      </c>
      <c r="J37" s="3">
        <v>15</v>
      </c>
      <c r="K37" s="3">
        <v>1</v>
      </c>
      <c r="L37" s="3"/>
      <c r="M37" s="2">
        <v>43439.453541666669</v>
      </c>
      <c r="N37" s="2">
        <v>43439.455810185187</v>
      </c>
      <c r="O37" s="3" t="s">
        <v>66</v>
      </c>
      <c r="P37" s="3" t="s">
        <v>67</v>
      </c>
      <c r="Q37" s="3" t="s">
        <v>33</v>
      </c>
      <c r="R37" s="3" t="s">
        <v>34</v>
      </c>
      <c r="S37" s="2">
        <v>43439.453703703701</v>
      </c>
      <c r="T37" s="2">
        <v>43439.453703703701</v>
      </c>
      <c r="U37" s="2">
        <v>43439.458101851851</v>
      </c>
      <c r="V37" s="2">
        <v>43439.458101851851</v>
      </c>
      <c r="W37" s="3"/>
      <c r="X37" s="8">
        <f t="shared" si="2"/>
        <v>43439.451562499999</v>
      </c>
      <c r="Y37" s="9">
        <f t="shared" si="9"/>
        <v>2.268518517666962E-3</v>
      </c>
      <c r="Z37" s="9">
        <f t="shared" si="10"/>
        <v>2.268518517666962E-3</v>
      </c>
      <c r="AA37" s="10"/>
      <c r="AB37" s="10">
        <f t="shared" si="11"/>
        <v>0</v>
      </c>
      <c r="AC37" s="10">
        <f t="shared" si="13"/>
        <v>1.9791666709352285E-3</v>
      </c>
      <c r="AD37" s="10"/>
      <c r="AE37" s="10"/>
    </row>
    <row r="38" spans="1:35" s="7" customFormat="1" x14ac:dyDescent="0.4">
      <c r="A38" s="16" t="str">
        <f t="shared" si="19"/>
        <v>-</v>
      </c>
      <c r="B38" s="16" t="str">
        <f t="shared" si="20"/>
        <v>-</v>
      </c>
      <c r="C38" s="7">
        <v>10</v>
      </c>
      <c r="D38" s="2">
        <v>43439.454259259262</v>
      </c>
      <c r="E38" s="3" t="s">
        <v>2015</v>
      </c>
      <c r="F38" s="3">
        <v>25288</v>
      </c>
      <c r="G38" s="3" t="s">
        <v>18</v>
      </c>
      <c r="H38" s="3">
        <v>6068</v>
      </c>
      <c r="I38" s="3">
        <v>921</v>
      </c>
      <c r="J38" s="3">
        <v>4</v>
      </c>
      <c r="K38" s="3">
        <v>1</v>
      </c>
      <c r="L38" s="3"/>
      <c r="M38" s="2">
        <v>43439.458321759259</v>
      </c>
      <c r="N38" s="2">
        <v>43439.463483796295</v>
      </c>
      <c r="O38" s="3" t="s">
        <v>55</v>
      </c>
      <c r="P38" s="3" t="s">
        <v>56</v>
      </c>
      <c r="Q38" s="3" t="s">
        <v>24</v>
      </c>
      <c r="R38" s="3" t="s">
        <v>25</v>
      </c>
      <c r="S38" s="2">
        <v>43439.457129629627</v>
      </c>
      <c r="T38" s="2">
        <v>43439.457129629627</v>
      </c>
      <c r="U38" s="2">
        <v>43439.462951388887</v>
      </c>
      <c r="V38" s="2">
        <v>43439.462951388887</v>
      </c>
      <c r="W38" s="3"/>
      <c r="X38" s="8">
        <f t="shared" si="2"/>
        <v>43439.454259259262</v>
      </c>
      <c r="Y38" s="9">
        <f t="shared" si="9"/>
        <v>5.1620370359160006E-3</v>
      </c>
      <c r="Z38" s="9">
        <f t="shared" si="10"/>
        <v>5.1620370359160006E-3</v>
      </c>
      <c r="AA38" s="29"/>
      <c r="AB38" s="10">
        <f t="shared" si="11"/>
        <v>1.1921296318178065E-3</v>
      </c>
      <c r="AC38" s="10">
        <f t="shared" si="13"/>
        <v>4.0624999965075403E-3</v>
      </c>
      <c r="AD38" s="10"/>
      <c r="AE38" s="10"/>
    </row>
    <row r="39" spans="1:35" s="7" customFormat="1" hidden="1" x14ac:dyDescent="0.4">
      <c r="A39" s="16" t="str">
        <f>IF(W39&gt;0, "★", "-")</f>
        <v>-</v>
      </c>
      <c r="B39" s="16" t="str">
        <f t="shared" ref="B39:B40" si="23">IF(L39&gt;0, "☆", "-")</f>
        <v>☆</v>
      </c>
      <c r="C39" s="7">
        <v>10</v>
      </c>
      <c r="D39" s="2">
        <v>43439.384884259256</v>
      </c>
      <c r="E39" s="3" t="s">
        <v>1980</v>
      </c>
      <c r="F39" s="3">
        <v>25243</v>
      </c>
      <c r="G39" s="3" t="s">
        <v>18</v>
      </c>
      <c r="H39" s="3">
        <v>4745</v>
      </c>
      <c r="I39" s="3">
        <v>457</v>
      </c>
      <c r="J39" s="3">
        <v>2</v>
      </c>
      <c r="K39" s="3">
        <v>1</v>
      </c>
      <c r="L39" s="2">
        <v>43439.385000000002</v>
      </c>
      <c r="M39" s="3"/>
      <c r="N39" s="3"/>
      <c r="O39" s="3" t="s">
        <v>57</v>
      </c>
      <c r="P39" s="3" t="s">
        <v>58</v>
      </c>
      <c r="Q39" s="3" t="s">
        <v>53</v>
      </c>
      <c r="R39" s="3" t="s">
        <v>54</v>
      </c>
      <c r="S39" s="2">
        <v>43439.418541666666</v>
      </c>
      <c r="T39" s="3"/>
      <c r="U39" s="2">
        <v>43439.427627314813</v>
      </c>
      <c r="V39" s="3"/>
      <c r="W39" s="3"/>
      <c r="X39" s="8">
        <f t="shared" ref="X39" si="24">IF(W39&gt;0,W39,D39)</f>
        <v>43439.384884259256</v>
      </c>
      <c r="Y39" s="9">
        <f t="shared" si="9"/>
        <v>0</v>
      </c>
      <c r="Z39" s="9">
        <f t="shared" si="10"/>
        <v>0</v>
      </c>
      <c r="AA39" s="10"/>
      <c r="AB39" s="10">
        <f t="shared" si="11"/>
        <v>0</v>
      </c>
      <c r="AC39" s="10">
        <f t="shared" si="13"/>
        <v>3.365740740991896E-2</v>
      </c>
      <c r="AD39" s="10"/>
      <c r="AE39" s="10"/>
      <c r="AG39" s="7" t="s">
        <v>111</v>
      </c>
      <c r="AH39" s="8">
        <v>43439.416666666664</v>
      </c>
      <c r="AI39" s="7" t="s">
        <v>93</v>
      </c>
    </row>
    <row r="40" spans="1:35" s="7" customFormat="1" hidden="1" x14ac:dyDescent="0.4">
      <c r="A40" s="16" t="str">
        <f t="shared" ref="A40" si="25">IF(W40&gt;0, "★", "-")</f>
        <v>-</v>
      </c>
      <c r="B40" s="16" t="str">
        <f t="shared" si="23"/>
        <v>☆</v>
      </c>
      <c r="C40" s="7">
        <v>10</v>
      </c>
      <c r="D40" s="2">
        <v>43439.385636574072</v>
      </c>
      <c r="E40" s="3" t="s">
        <v>1980</v>
      </c>
      <c r="F40" s="3">
        <v>25244</v>
      </c>
      <c r="G40" s="3" t="s">
        <v>18</v>
      </c>
      <c r="H40" s="3">
        <v>4745</v>
      </c>
      <c r="I40" s="3">
        <v>848</v>
      </c>
      <c r="J40" s="3">
        <v>2</v>
      </c>
      <c r="K40" s="3">
        <v>1</v>
      </c>
      <c r="L40" s="2">
        <v>43439.385752314818</v>
      </c>
      <c r="M40" s="3"/>
      <c r="N40" s="3"/>
      <c r="O40" s="3" t="s">
        <v>36</v>
      </c>
      <c r="P40" s="3" t="s">
        <v>37</v>
      </c>
      <c r="Q40" s="3" t="s">
        <v>53</v>
      </c>
      <c r="R40" s="3" t="s">
        <v>54</v>
      </c>
      <c r="S40" s="2">
        <v>43439.420057870368</v>
      </c>
      <c r="T40" s="3"/>
      <c r="U40" s="2">
        <v>43439.429490740738</v>
      </c>
      <c r="V40" s="3"/>
      <c r="W40" s="3"/>
      <c r="X40" s="8">
        <f t="shared" ref="X40" si="26">IF(W40&gt;0,W40,D40)</f>
        <v>43439.385636574072</v>
      </c>
      <c r="Y40" s="9">
        <f t="shared" si="9"/>
        <v>0</v>
      </c>
      <c r="Z40" s="9">
        <f t="shared" si="10"/>
        <v>0</v>
      </c>
      <c r="AA40" s="10"/>
      <c r="AB40" s="10">
        <f t="shared" si="11"/>
        <v>0</v>
      </c>
      <c r="AC40" s="10"/>
      <c r="AD40" s="10"/>
      <c r="AE40" s="10"/>
      <c r="AG40" s="7" t="s">
        <v>185</v>
      </c>
      <c r="AH40" s="8">
        <v>43439.416666666664</v>
      </c>
      <c r="AI40" s="7" t="s">
        <v>93</v>
      </c>
    </row>
    <row r="41" spans="1:35" s="7" customFormat="1" hidden="1" x14ac:dyDescent="0.4">
      <c r="A41" s="16" t="str">
        <f t="shared" ref="A41:A49" si="27">IF(W41&gt;0, "★", "-")</f>
        <v>-</v>
      </c>
      <c r="B41" s="16" t="str">
        <f t="shared" ref="B41:B49" si="28">IF(L41&gt;0, "☆", "-")</f>
        <v>☆</v>
      </c>
      <c r="C41" s="7">
        <v>10</v>
      </c>
      <c r="D41" s="2">
        <v>43439.406967592593</v>
      </c>
      <c r="E41" s="3" t="s">
        <v>1982</v>
      </c>
      <c r="F41" s="3">
        <v>25246</v>
      </c>
      <c r="G41" s="3" t="s">
        <v>32</v>
      </c>
      <c r="H41" s="3">
        <v>6126</v>
      </c>
      <c r="I41" s="3">
        <v>828</v>
      </c>
      <c r="J41" s="3">
        <v>4</v>
      </c>
      <c r="K41" s="3">
        <v>1</v>
      </c>
      <c r="L41" s="2">
        <v>43439.407152777778</v>
      </c>
      <c r="M41" s="3"/>
      <c r="N41" s="3"/>
      <c r="O41" s="3" t="s">
        <v>38</v>
      </c>
      <c r="P41" s="3" t="s">
        <v>106</v>
      </c>
      <c r="Q41" s="3" t="s">
        <v>46</v>
      </c>
      <c r="R41" s="3" t="s">
        <v>47</v>
      </c>
      <c r="S41" s="2">
        <v>43439.426099537035</v>
      </c>
      <c r="T41" s="3"/>
      <c r="U41" s="2">
        <v>43439.436550925922</v>
      </c>
      <c r="V41" s="3"/>
      <c r="W41" s="3"/>
      <c r="X41" s="8">
        <f t="shared" ref="X41:X48" si="29">IF(W41&gt;0,W41,D41)</f>
        <v>43439.406967592593</v>
      </c>
      <c r="Y41" s="9">
        <f t="shared" si="9"/>
        <v>0</v>
      </c>
      <c r="Z41" s="9">
        <f t="shared" si="10"/>
        <v>0</v>
      </c>
      <c r="AB41" s="10">
        <f t="shared" si="11"/>
        <v>0</v>
      </c>
      <c r="AC41" s="10">
        <f t="shared" si="13"/>
        <v>1.9131944442051463E-2</v>
      </c>
      <c r="AG41" s="8"/>
      <c r="AH41" s="8">
        <v>43439.416666666664</v>
      </c>
      <c r="AI41" s="7" t="s">
        <v>93</v>
      </c>
    </row>
    <row r="42" spans="1:35" s="7" customFormat="1" hidden="1" x14ac:dyDescent="0.4">
      <c r="A42" s="16" t="str">
        <f t="shared" si="27"/>
        <v>★</v>
      </c>
      <c r="B42" s="16" t="str">
        <f t="shared" si="28"/>
        <v>☆</v>
      </c>
      <c r="C42" s="7">
        <v>10</v>
      </c>
      <c r="D42" s="2">
        <v>43439.410057870373</v>
      </c>
      <c r="E42" s="3" t="s">
        <v>1985</v>
      </c>
      <c r="F42" s="3">
        <v>25249</v>
      </c>
      <c r="G42" s="3" t="s">
        <v>18</v>
      </c>
      <c r="H42" s="3">
        <v>3393</v>
      </c>
      <c r="I42" s="3">
        <v>1000</v>
      </c>
      <c r="J42" s="3">
        <v>8</v>
      </c>
      <c r="K42" s="3">
        <v>1</v>
      </c>
      <c r="L42" s="2">
        <v>43439.436400462961</v>
      </c>
      <c r="M42" s="3"/>
      <c r="N42" s="3"/>
      <c r="O42" s="3" t="s">
        <v>55</v>
      </c>
      <c r="P42" s="3" t="s">
        <v>56</v>
      </c>
      <c r="Q42" s="3" t="s">
        <v>73</v>
      </c>
      <c r="R42" s="3" t="s">
        <v>74</v>
      </c>
      <c r="S42" s="2">
        <v>43439.451701388891</v>
      </c>
      <c r="T42" s="3"/>
      <c r="U42" s="2">
        <v>43439.460057870368</v>
      </c>
      <c r="V42" s="3"/>
      <c r="W42" s="2">
        <v>43439.451701388891</v>
      </c>
      <c r="X42" s="8">
        <f t="shared" si="29"/>
        <v>43439.451701388891</v>
      </c>
      <c r="Y42" s="9">
        <f t="shared" si="9"/>
        <v>0</v>
      </c>
      <c r="Z42" s="9">
        <f t="shared" si="10"/>
        <v>0</v>
      </c>
      <c r="AA42" s="10"/>
      <c r="AB42" s="10">
        <f t="shared" si="11"/>
        <v>0</v>
      </c>
      <c r="AC42" s="10">
        <f t="shared" si="13"/>
        <v>0</v>
      </c>
      <c r="AD42" s="10"/>
      <c r="AE42" s="10"/>
      <c r="AH42" s="8">
        <v>43439.416666666664</v>
      </c>
      <c r="AI42" s="7" t="s">
        <v>93</v>
      </c>
    </row>
    <row r="43" spans="1:35" s="7" customFormat="1" hidden="1" x14ac:dyDescent="0.4">
      <c r="A43" s="16" t="str">
        <f t="shared" si="27"/>
        <v>-</v>
      </c>
      <c r="B43" s="16" t="str">
        <f t="shared" si="28"/>
        <v>☆</v>
      </c>
      <c r="C43" s="7">
        <v>10</v>
      </c>
      <c r="D43" s="2">
        <v>43439.415821759256</v>
      </c>
      <c r="E43" s="3" t="s">
        <v>1989</v>
      </c>
      <c r="F43" s="3">
        <v>25253</v>
      </c>
      <c r="G43" s="3" t="s">
        <v>95</v>
      </c>
      <c r="H43" s="3">
        <v>0</v>
      </c>
      <c r="I43" s="3">
        <v>276</v>
      </c>
      <c r="J43" s="3">
        <v>9</v>
      </c>
      <c r="K43" s="3">
        <v>1</v>
      </c>
      <c r="L43" s="2">
        <v>43439.427268518521</v>
      </c>
      <c r="M43" s="3"/>
      <c r="N43" s="3"/>
      <c r="O43" s="3" t="s">
        <v>59</v>
      </c>
      <c r="P43" s="3" t="s">
        <v>60</v>
      </c>
      <c r="Q43" s="3" t="s">
        <v>66</v>
      </c>
      <c r="R43" s="3" t="s">
        <v>67</v>
      </c>
      <c r="S43" s="2">
        <v>43439.425451388888</v>
      </c>
      <c r="T43" s="3"/>
      <c r="U43" s="2">
        <v>43439.43109953704</v>
      </c>
      <c r="V43" s="3"/>
      <c r="W43" s="3"/>
      <c r="X43" s="8">
        <f t="shared" si="29"/>
        <v>43439.415821759256</v>
      </c>
      <c r="Y43" s="9">
        <f t="shared" si="9"/>
        <v>0</v>
      </c>
      <c r="Z43" s="9">
        <f t="shared" si="10"/>
        <v>0</v>
      </c>
      <c r="AA43" s="10"/>
      <c r="AB43" s="10">
        <f t="shared" si="11"/>
        <v>0</v>
      </c>
      <c r="AC43" s="10"/>
      <c r="AD43" s="10"/>
      <c r="AE43" s="10"/>
      <c r="AG43" s="7" t="s">
        <v>2272</v>
      </c>
      <c r="AH43" s="8">
        <v>43439.416666666664</v>
      </c>
      <c r="AI43" s="7" t="s">
        <v>93</v>
      </c>
    </row>
    <row r="44" spans="1:35" s="7" customFormat="1" hidden="1" x14ac:dyDescent="0.4">
      <c r="A44" s="16" t="str">
        <f t="shared" si="27"/>
        <v>-</v>
      </c>
      <c r="B44" s="16" t="str">
        <f t="shared" si="28"/>
        <v>☆</v>
      </c>
      <c r="C44" s="7">
        <v>10</v>
      </c>
      <c r="D44" s="2">
        <v>43439.418506944443</v>
      </c>
      <c r="E44" s="3" t="s">
        <v>1991</v>
      </c>
      <c r="F44" s="3">
        <v>25256</v>
      </c>
      <c r="G44" s="3" t="s">
        <v>95</v>
      </c>
      <c r="H44" s="3">
        <v>0</v>
      </c>
      <c r="I44" s="3">
        <v>968</v>
      </c>
      <c r="J44" s="3">
        <v>9</v>
      </c>
      <c r="K44" s="3">
        <v>1</v>
      </c>
      <c r="L44" s="2">
        <v>43439.427303240744</v>
      </c>
      <c r="M44" s="3"/>
      <c r="N44" s="3"/>
      <c r="O44" s="3" t="s">
        <v>59</v>
      </c>
      <c r="P44" s="3" t="s">
        <v>60</v>
      </c>
      <c r="Q44" s="3" t="s">
        <v>66</v>
      </c>
      <c r="R44" s="3" t="s">
        <v>67</v>
      </c>
      <c r="S44" s="2">
        <v>43439.425798611112</v>
      </c>
      <c r="T44" s="3"/>
      <c r="U44" s="2">
        <v>43439.431446759256</v>
      </c>
      <c r="V44" s="3"/>
      <c r="W44" s="3"/>
      <c r="X44" s="8">
        <f t="shared" si="29"/>
        <v>43439.418506944443</v>
      </c>
      <c r="Y44" s="9">
        <f t="shared" si="9"/>
        <v>0</v>
      </c>
      <c r="Z44" s="9">
        <f t="shared" si="10"/>
        <v>0</v>
      </c>
      <c r="AA44" s="10"/>
      <c r="AB44" s="10">
        <f t="shared" si="11"/>
        <v>0</v>
      </c>
      <c r="AC44" s="10">
        <f t="shared" si="13"/>
        <v>8.7962963007157668E-3</v>
      </c>
      <c r="AD44" s="10"/>
      <c r="AE44" s="10"/>
      <c r="AG44" s="7" t="s">
        <v>131</v>
      </c>
    </row>
    <row r="45" spans="1:35" s="12" customFormat="1" hidden="1" x14ac:dyDescent="0.4">
      <c r="A45" s="17" t="str">
        <f t="shared" si="27"/>
        <v>-</v>
      </c>
      <c r="B45" s="17" t="str">
        <f t="shared" si="28"/>
        <v>☆</v>
      </c>
      <c r="C45" s="12">
        <v>10</v>
      </c>
      <c r="D45" s="4">
        <v>43439.456377314818</v>
      </c>
      <c r="E45" s="5" t="s">
        <v>2016</v>
      </c>
      <c r="F45" s="5">
        <v>25289</v>
      </c>
      <c r="G45" s="5" t="s">
        <v>32</v>
      </c>
      <c r="H45" s="5">
        <v>8341</v>
      </c>
      <c r="I45" s="5">
        <v>181</v>
      </c>
      <c r="J45" s="5">
        <v>9</v>
      </c>
      <c r="K45" s="5">
        <v>1</v>
      </c>
      <c r="L45" s="4">
        <v>43439.460196759261</v>
      </c>
      <c r="M45" s="5"/>
      <c r="N45" s="5"/>
      <c r="O45" s="5" t="s">
        <v>43</v>
      </c>
      <c r="P45" s="5" t="s">
        <v>89</v>
      </c>
      <c r="Q45" s="5" t="s">
        <v>33</v>
      </c>
      <c r="R45" s="5" t="s">
        <v>34</v>
      </c>
      <c r="S45" s="4">
        <v>43439.459016203706</v>
      </c>
      <c r="T45" s="5"/>
      <c r="U45" s="4">
        <v>43439.466307870367</v>
      </c>
      <c r="V45" s="5"/>
      <c r="W45" s="5"/>
      <c r="X45" s="13">
        <f t="shared" si="29"/>
        <v>43439.456377314818</v>
      </c>
      <c r="Y45" s="18">
        <f t="shared" si="9"/>
        <v>0</v>
      </c>
      <c r="Z45" s="18">
        <f t="shared" si="10"/>
        <v>0</v>
      </c>
      <c r="AA45" s="19"/>
      <c r="AB45" s="19">
        <f t="shared" si="11"/>
        <v>0</v>
      </c>
      <c r="AC45" s="19">
        <f t="shared" si="13"/>
        <v>3.8194444423425011E-3</v>
      </c>
      <c r="AD45" s="19"/>
      <c r="AE45" s="19"/>
    </row>
    <row r="46" spans="1:35" s="23" customFormat="1" x14ac:dyDescent="0.4">
      <c r="A46" s="20" t="str">
        <f t="shared" si="27"/>
        <v>★</v>
      </c>
      <c r="B46" s="20" t="str">
        <f t="shared" si="28"/>
        <v>-</v>
      </c>
      <c r="C46" s="23">
        <v>11</v>
      </c>
      <c r="D46" s="22">
        <v>43439.417696759258</v>
      </c>
      <c r="E46" s="21" t="s">
        <v>1990</v>
      </c>
      <c r="F46" s="21">
        <v>25255</v>
      </c>
      <c r="G46" s="21" t="s">
        <v>18</v>
      </c>
      <c r="H46" s="21">
        <v>4329</v>
      </c>
      <c r="I46" s="21">
        <v>793</v>
      </c>
      <c r="J46" s="21">
        <v>8</v>
      </c>
      <c r="K46" s="21">
        <v>3</v>
      </c>
      <c r="L46" s="21"/>
      <c r="M46" s="22">
        <v>43439.45648148148</v>
      </c>
      <c r="N46" s="22">
        <v>43439.46166666667</v>
      </c>
      <c r="O46" s="21" t="s">
        <v>51</v>
      </c>
      <c r="P46" s="21" t="s">
        <v>52</v>
      </c>
      <c r="Q46" s="21" t="s">
        <v>28</v>
      </c>
      <c r="R46" s="21" t="s">
        <v>29</v>
      </c>
      <c r="S46" s="22">
        <v>43439.459328703706</v>
      </c>
      <c r="T46" s="22">
        <v>43439.459328703706</v>
      </c>
      <c r="U46" s="22">
        <v>43439.469594907408</v>
      </c>
      <c r="V46" s="22">
        <v>43439.469594907408</v>
      </c>
      <c r="W46" s="22">
        <v>43439.459328703706</v>
      </c>
      <c r="X46" s="24">
        <f t="shared" si="29"/>
        <v>43439.459328703706</v>
      </c>
      <c r="Y46" s="25">
        <f t="shared" si="9"/>
        <v>5.1851851894753054E-3</v>
      </c>
      <c r="Z46" s="25">
        <f t="shared" si="10"/>
        <v>1.5555555568425916E-2</v>
      </c>
      <c r="AA46" s="28">
        <f>SUM(Z46:Z73)</f>
        <v>0.21744212962221354</v>
      </c>
      <c r="AB46" s="26">
        <f t="shared" si="11"/>
        <v>0</v>
      </c>
      <c r="AC46" s="26">
        <f t="shared" si="13"/>
        <v>0</v>
      </c>
      <c r="AD46" s="26">
        <f>AVERAGE(AC46:AC73)</f>
        <v>2.2012174201706701E-3</v>
      </c>
      <c r="AE46" s="26">
        <f>MEDIAN(AC46:AC73)</f>
        <v>2.3263888870133087E-3</v>
      </c>
      <c r="AG46" s="24"/>
    </row>
    <row r="47" spans="1:35" s="7" customFormat="1" hidden="1" x14ac:dyDescent="0.4">
      <c r="A47" s="16" t="str">
        <f t="shared" si="27"/>
        <v>★</v>
      </c>
      <c r="B47" s="16" t="str">
        <f t="shared" si="28"/>
        <v>-</v>
      </c>
      <c r="C47" s="7">
        <v>11</v>
      </c>
      <c r="D47" s="2">
        <v>43439.420046296298</v>
      </c>
      <c r="E47" s="3" t="s">
        <v>1993</v>
      </c>
      <c r="F47" s="3">
        <v>25259</v>
      </c>
      <c r="G47" s="3" t="s">
        <v>95</v>
      </c>
      <c r="H47" s="3">
        <v>0</v>
      </c>
      <c r="I47" s="3">
        <v>92</v>
      </c>
      <c r="J47" s="3">
        <v>11</v>
      </c>
      <c r="K47" s="3">
        <v>3</v>
      </c>
      <c r="L47" s="3"/>
      <c r="M47" s="2">
        <v>43439.45820601852</v>
      </c>
      <c r="N47" s="2">
        <v>43439.463854166665</v>
      </c>
      <c r="O47" s="3" t="s">
        <v>73</v>
      </c>
      <c r="P47" s="3" t="s">
        <v>74</v>
      </c>
      <c r="Q47" s="3" t="s">
        <v>43</v>
      </c>
      <c r="R47" s="3" t="s">
        <v>89</v>
      </c>
      <c r="S47" s="2">
        <v>43439.461377314816</v>
      </c>
      <c r="T47" s="2">
        <v>43439.461377314816</v>
      </c>
      <c r="U47" s="2">
        <v>43439.469780092593</v>
      </c>
      <c r="V47" s="2">
        <v>43439.469780092593</v>
      </c>
      <c r="W47" s="2">
        <v>43439.461377314816</v>
      </c>
      <c r="X47" s="8">
        <f t="shared" si="29"/>
        <v>43439.461377314816</v>
      </c>
      <c r="Y47" s="9">
        <f t="shared" si="9"/>
        <v>5.648148144246079E-3</v>
      </c>
      <c r="Z47" s="9">
        <f t="shared" si="10"/>
        <v>1.6944444432738237E-2</v>
      </c>
      <c r="AA47" s="10"/>
      <c r="AB47" s="10">
        <f t="shared" si="11"/>
        <v>0</v>
      </c>
      <c r="AC47" s="10">
        <f t="shared" si="13"/>
        <v>0</v>
      </c>
      <c r="AD47" s="10"/>
      <c r="AE47" s="10"/>
    </row>
    <row r="48" spans="1:35" s="7" customFormat="1" x14ac:dyDescent="0.4">
      <c r="A48" s="16" t="str">
        <f t="shared" si="27"/>
        <v>★</v>
      </c>
      <c r="B48" s="16" t="str">
        <f t="shared" si="28"/>
        <v>-</v>
      </c>
      <c r="C48" s="7">
        <v>11</v>
      </c>
      <c r="D48" s="2">
        <v>43439.432581018518</v>
      </c>
      <c r="E48" s="3" t="s">
        <v>1686</v>
      </c>
      <c r="F48" s="3">
        <v>25275</v>
      </c>
      <c r="G48" s="3" t="s">
        <v>32</v>
      </c>
      <c r="H48" s="3">
        <v>3203</v>
      </c>
      <c r="I48" s="3">
        <v>489</v>
      </c>
      <c r="J48" s="3">
        <v>5</v>
      </c>
      <c r="K48" s="3">
        <v>3</v>
      </c>
      <c r="L48" s="3"/>
      <c r="M48" s="2">
        <v>43439.473101851851</v>
      </c>
      <c r="N48" s="2">
        <v>43439.479953703703</v>
      </c>
      <c r="O48" s="3" t="s">
        <v>63</v>
      </c>
      <c r="P48" s="3" t="s">
        <v>64</v>
      </c>
      <c r="Q48" s="3" t="s">
        <v>26</v>
      </c>
      <c r="R48" s="3" t="s">
        <v>27</v>
      </c>
      <c r="S48" s="2">
        <v>43439.474236111113</v>
      </c>
      <c r="T48" s="2">
        <v>43439.474236111113</v>
      </c>
      <c r="U48" s="2">
        <v>43439.483414351853</v>
      </c>
      <c r="V48" s="2">
        <v>43439.483414351853</v>
      </c>
      <c r="W48" s="2">
        <v>43439.474236111113</v>
      </c>
      <c r="X48" s="8">
        <f t="shared" si="29"/>
        <v>43439.474236111113</v>
      </c>
      <c r="Y48" s="9">
        <f t="shared" si="9"/>
        <v>6.8518518528435379E-3</v>
      </c>
      <c r="Z48" s="9">
        <f t="shared" si="10"/>
        <v>2.0555555558530614E-2</v>
      </c>
      <c r="AA48" s="10"/>
      <c r="AB48" s="10">
        <f t="shared" si="11"/>
        <v>0</v>
      </c>
      <c r="AC48" s="10">
        <f t="shared" si="13"/>
        <v>0</v>
      </c>
      <c r="AD48" s="10"/>
      <c r="AE48" s="10"/>
    </row>
    <row r="49" spans="1:31" s="7" customFormat="1" x14ac:dyDescent="0.4">
      <c r="A49" s="16" t="str">
        <f t="shared" si="27"/>
        <v>-</v>
      </c>
      <c r="B49" s="16" t="str">
        <f t="shared" si="28"/>
        <v>-</v>
      </c>
      <c r="C49" s="7">
        <v>11</v>
      </c>
      <c r="D49" s="2">
        <v>43439.458865740744</v>
      </c>
      <c r="E49" s="3" t="s">
        <v>2017</v>
      </c>
      <c r="F49" s="3">
        <v>25291</v>
      </c>
      <c r="G49" s="3" t="s">
        <v>110</v>
      </c>
      <c r="H49" s="3">
        <v>3962</v>
      </c>
      <c r="I49" s="3">
        <v>538</v>
      </c>
      <c r="J49" s="3">
        <v>7</v>
      </c>
      <c r="K49" s="3">
        <v>1</v>
      </c>
      <c r="L49" s="3"/>
      <c r="M49" s="2">
        <v>43439.462465277778</v>
      </c>
      <c r="N49" s="2">
        <v>43439.466932870368</v>
      </c>
      <c r="O49" s="3" t="s">
        <v>51</v>
      </c>
      <c r="P49" s="3" t="s">
        <v>52</v>
      </c>
      <c r="Q49" s="3" t="s">
        <v>36</v>
      </c>
      <c r="R49" s="3" t="s">
        <v>37</v>
      </c>
      <c r="S49" s="2">
        <v>43439.462881944448</v>
      </c>
      <c r="T49" s="2">
        <v>43439.462881944448</v>
      </c>
      <c r="U49" s="2">
        <v>43439.473090277781</v>
      </c>
      <c r="V49" s="2">
        <v>43439.473090277781</v>
      </c>
      <c r="W49" s="3"/>
      <c r="X49" s="8">
        <f t="shared" si="2"/>
        <v>43439.458865740744</v>
      </c>
      <c r="Y49" s="9">
        <f t="shared" si="9"/>
        <v>4.4675925892079249E-3</v>
      </c>
      <c r="Z49" s="9">
        <f t="shared" si="10"/>
        <v>4.4675925892079249E-3</v>
      </c>
      <c r="AA49" s="10"/>
      <c r="AB49" s="10">
        <f t="shared" si="11"/>
        <v>0</v>
      </c>
      <c r="AC49" s="10">
        <f t="shared" si="13"/>
        <v>3.5995370344608091E-3</v>
      </c>
      <c r="AD49" s="10"/>
      <c r="AE49" s="10"/>
    </row>
    <row r="50" spans="1:31" s="7" customFormat="1" hidden="1" x14ac:dyDescent="0.4">
      <c r="A50" s="16" t="str">
        <f t="shared" si="0"/>
        <v>-</v>
      </c>
      <c r="B50" s="16" t="str">
        <f t="shared" si="1"/>
        <v>-</v>
      </c>
      <c r="C50" s="7">
        <v>11</v>
      </c>
      <c r="D50" s="2">
        <v>43439.459722222222</v>
      </c>
      <c r="E50" s="3" t="s">
        <v>2018</v>
      </c>
      <c r="F50" s="3">
        <v>25292</v>
      </c>
      <c r="G50" s="3" t="s">
        <v>95</v>
      </c>
      <c r="H50" s="3">
        <v>0</v>
      </c>
      <c r="I50" s="3">
        <v>286</v>
      </c>
      <c r="J50" s="3">
        <v>15</v>
      </c>
      <c r="K50" s="3">
        <v>1</v>
      </c>
      <c r="L50" s="3"/>
      <c r="M50" s="2">
        <v>43439.462048611109</v>
      </c>
      <c r="N50" s="2">
        <v>43439.465069444443</v>
      </c>
      <c r="O50" s="3" t="s">
        <v>20</v>
      </c>
      <c r="P50" s="3" t="s">
        <v>21</v>
      </c>
      <c r="Q50" s="3" t="s">
        <v>36</v>
      </c>
      <c r="R50" s="3" t="s">
        <v>37</v>
      </c>
      <c r="S50" s="2">
        <v>43439.463599537034</v>
      </c>
      <c r="T50" s="2">
        <v>43439.463599537034</v>
      </c>
      <c r="U50" s="2">
        <v>43439.471979166665</v>
      </c>
      <c r="V50" s="2">
        <v>43439.471979166665</v>
      </c>
      <c r="W50" s="3"/>
      <c r="X50" s="8">
        <f t="shared" si="2"/>
        <v>43439.459722222222</v>
      </c>
      <c r="Y50" s="9">
        <f t="shared" si="9"/>
        <v>3.0208333337213844E-3</v>
      </c>
      <c r="Z50" s="9">
        <f t="shared" si="10"/>
        <v>3.0208333337213844E-3</v>
      </c>
      <c r="AA50" s="10"/>
      <c r="AB50" s="10">
        <f t="shared" si="11"/>
        <v>0</v>
      </c>
      <c r="AC50" s="10">
        <f t="shared" si="13"/>
        <v>2.3263888870133087E-3</v>
      </c>
      <c r="AD50" s="10"/>
      <c r="AE50" s="10"/>
    </row>
    <row r="51" spans="1:31" s="7" customFormat="1" x14ac:dyDescent="0.4">
      <c r="A51" s="16" t="str">
        <f>IF(W51&gt;0, "★", "-")</f>
        <v>-</v>
      </c>
      <c r="B51" s="16" t="str">
        <f t="shared" ref="B51:B55" si="30">IF(L51&gt;0, "☆", "-")</f>
        <v>-</v>
      </c>
      <c r="C51" s="7">
        <v>11</v>
      </c>
      <c r="D51" s="2">
        <v>43439.460439814815</v>
      </c>
      <c r="E51" s="3" t="s">
        <v>2019</v>
      </c>
      <c r="F51" s="3">
        <v>25293</v>
      </c>
      <c r="G51" s="3" t="s">
        <v>32</v>
      </c>
      <c r="H51" s="3">
        <v>8341</v>
      </c>
      <c r="I51" s="3">
        <v>854</v>
      </c>
      <c r="J51" s="3">
        <v>9</v>
      </c>
      <c r="K51" s="3">
        <v>2</v>
      </c>
      <c r="L51" s="3"/>
      <c r="M51" s="2">
        <v>43439.461099537039</v>
      </c>
      <c r="N51" s="2">
        <v>43439.466817129629</v>
      </c>
      <c r="O51" s="3" t="s">
        <v>43</v>
      </c>
      <c r="P51" s="3" t="s">
        <v>89</v>
      </c>
      <c r="Q51" s="3" t="s">
        <v>33</v>
      </c>
      <c r="R51" s="3" t="s">
        <v>34</v>
      </c>
      <c r="S51" s="2">
        <v>43439.461481481485</v>
      </c>
      <c r="T51" s="2">
        <v>43439.461481481485</v>
      </c>
      <c r="U51" s="2">
        <v>43439.469467592593</v>
      </c>
      <c r="V51" s="2">
        <v>43439.469467592593</v>
      </c>
      <c r="W51" s="3"/>
      <c r="X51" s="8">
        <f t="shared" si="2"/>
        <v>43439.460439814815</v>
      </c>
      <c r="Y51" s="9">
        <f t="shared" si="9"/>
        <v>5.7175925903720781E-3</v>
      </c>
      <c r="Z51" s="9">
        <f t="shared" si="10"/>
        <v>1.1435185180744156E-2</v>
      </c>
      <c r="AA51" s="10"/>
      <c r="AB51" s="10">
        <f t="shared" si="11"/>
        <v>0</v>
      </c>
      <c r="AC51" s="10">
        <f t="shared" si="13"/>
        <v>6.5972222364507616E-4</v>
      </c>
      <c r="AD51" s="10"/>
      <c r="AE51" s="10"/>
    </row>
    <row r="52" spans="1:31" s="7" customFormat="1" hidden="1" x14ac:dyDescent="0.4">
      <c r="A52" s="16" t="str">
        <f t="shared" ref="A52:A56" si="31">IF(W52&gt;0, "★", "-")</f>
        <v>-</v>
      </c>
      <c r="B52" s="16" t="str">
        <f t="shared" si="30"/>
        <v>-</v>
      </c>
      <c r="C52" s="7">
        <v>11</v>
      </c>
      <c r="D52" s="2">
        <v>43439.461226851854</v>
      </c>
      <c r="E52" s="3" t="s">
        <v>2021</v>
      </c>
      <c r="F52" s="3">
        <v>25295</v>
      </c>
      <c r="G52" s="3" t="s">
        <v>96</v>
      </c>
      <c r="H52" s="3">
        <v>0</v>
      </c>
      <c r="I52" s="3">
        <v>490</v>
      </c>
      <c r="J52" s="3">
        <v>2</v>
      </c>
      <c r="K52" s="3">
        <v>1</v>
      </c>
      <c r="L52" s="3"/>
      <c r="M52" s="2">
        <v>43439.464884259258</v>
      </c>
      <c r="N52" s="2">
        <v>43439.473969907405</v>
      </c>
      <c r="O52" s="3" t="s">
        <v>61</v>
      </c>
      <c r="P52" s="3" t="s">
        <v>62</v>
      </c>
      <c r="Q52" s="3" t="s">
        <v>68</v>
      </c>
      <c r="R52" s="3" t="s">
        <v>69</v>
      </c>
      <c r="S52" s="2">
        <v>43439.464016203703</v>
      </c>
      <c r="T52" s="2">
        <v>43439.464016203703</v>
      </c>
      <c r="U52" s="2">
        <v>43439.474849537037</v>
      </c>
      <c r="V52" s="2">
        <v>43439.474849537037</v>
      </c>
      <c r="W52" s="3"/>
      <c r="X52" s="8">
        <f t="shared" si="2"/>
        <v>43439.461226851854</v>
      </c>
      <c r="Y52" s="9">
        <f t="shared" si="9"/>
        <v>9.0856481474475004E-3</v>
      </c>
      <c r="Z52" s="9">
        <f t="shared" si="10"/>
        <v>9.0856481474475004E-3</v>
      </c>
      <c r="AA52" s="10"/>
      <c r="AB52" s="10">
        <f t="shared" si="11"/>
        <v>8.6805555474711582E-4</v>
      </c>
      <c r="AC52" s="10">
        <f t="shared" si="13"/>
        <v>3.6574074038071558E-3</v>
      </c>
      <c r="AD52" s="10"/>
      <c r="AE52" s="10"/>
    </row>
    <row r="53" spans="1:31" s="7" customFormat="1" hidden="1" x14ac:dyDescent="0.4">
      <c r="A53" s="16" t="str">
        <f>IF(W53&gt;0, "★", "-")</f>
        <v>-</v>
      </c>
      <c r="B53" s="16" t="str">
        <f>IF(L53&gt;0, "☆", "-")</f>
        <v>-</v>
      </c>
      <c r="C53" s="7">
        <v>11</v>
      </c>
      <c r="D53" s="2">
        <v>43439.462071759262</v>
      </c>
      <c r="E53" s="3" t="s">
        <v>1991</v>
      </c>
      <c r="F53" s="3">
        <v>25296</v>
      </c>
      <c r="G53" s="3" t="s">
        <v>95</v>
      </c>
      <c r="H53" s="3">
        <v>0</v>
      </c>
      <c r="I53" s="3">
        <v>529</v>
      </c>
      <c r="J53" s="3">
        <v>6</v>
      </c>
      <c r="K53" s="3">
        <v>1</v>
      </c>
      <c r="L53" s="3"/>
      <c r="M53" s="2">
        <v>43439.465497685182</v>
      </c>
      <c r="N53" s="2">
        <v>43439.471168981479</v>
      </c>
      <c r="O53" s="3" t="s">
        <v>66</v>
      </c>
      <c r="P53" s="3" t="s">
        <v>67</v>
      </c>
      <c r="Q53" s="3" t="s">
        <v>63</v>
      </c>
      <c r="R53" s="3" t="s">
        <v>64</v>
      </c>
      <c r="S53" s="2">
        <v>43439.466145833336</v>
      </c>
      <c r="T53" s="2">
        <v>43439.466145833336</v>
      </c>
      <c r="U53" s="2">
        <v>43439.47351851852</v>
      </c>
      <c r="V53" s="2">
        <v>43439.47351851852</v>
      </c>
      <c r="W53" s="3"/>
      <c r="X53" s="8">
        <f t="shared" si="2"/>
        <v>43439.462071759262</v>
      </c>
      <c r="Y53" s="9">
        <f t="shared" si="9"/>
        <v>5.6712962978053838E-3</v>
      </c>
      <c r="Z53" s="9">
        <f t="shared" si="10"/>
        <v>5.6712962978053838E-3</v>
      </c>
      <c r="AA53" s="10"/>
      <c r="AB53" s="10">
        <f t="shared" si="11"/>
        <v>0</v>
      </c>
      <c r="AC53" s="10">
        <f t="shared" si="13"/>
        <v>3.4259259191458113E-3</v>
      </c>
      <c r="AD53" s="10"/>
      <c r="AE53" s="10"/>
    </row>
    <row r="54" spans="1:31" s="7" customFormat="1" x14ac:dyDescent="0.4">
      <c r="A54" s="16" t="str">
        <f>IF(W54&gt;0, "★", "-")</f>
        <v>-</v>
      </c>
      <c r="B54" s="16" t="str">
        <f>IF(L54&gt;0, "☆", "-")</f>
        <v>-</v>
      </c>
      <c r="C54" s="7">
        <v>11</v>
      </c>
      <c r="D54" s="2">
        <v>43439.46230324074</v>
      </c>
      <c r="E54" s="3" t="s">
        <v>2022</v>
      </c>
      <c r="F54" s="3">
        <v>25297</v>
      </c>
      <c r="G54" s="3" t="s">
        <v>32</v>
      </c>
      <c r="H54" s="3">
        <v>1748</v>
      </c>
      <c r="I54" s="3">
        <v>846</v>
      </c>
      <c r="J54" s="3">
        <v>8</v>
      </c>
      <c r="K54" s="3">
        <v>1</v>
      </c>
      <c r="L54" s="3"/>
      <c r="M54" s="2">
        <v>43439.465289351851</v>
      </c>
      <c r="N54" s="2">
        <v>43439.469675925924</v>
      </c>
      <c r="O54" s="3" t="s">
        <v>103</v>
      </c>
      <c r="P54" s="3" t="s">
        <v>19</v>
      </c>
      <c r="Q54" s="3" t="s">
        <v>43</v>
      </c>
      <c r="R54" s="3" t="s">
        <v>89</v>
      </c>
      <c r="S54" s="2">
        <v>43439.467303240737</v>
      </c>
      <c r="T54" s="2">
        <v>43439.467303240737</v>
      </c>
      <c r="U54" s="2">
        <v>43439.473692129628</v>
      </c>
      <c r="V54" s="2">
        <v>43439.473692129628</v>
      </c>
      <c r="W54" s="3"/>
      <c r="X54" s="8">
        <f t="shared" si="2"/>
        <v>43439.46230324074</v>
      </c>
      <c r="Y54" s="9">
        <f t="shared" si="9"/>
        <v>4.386574073578231E-3</v>
      </c>
      <c r="Z54" s="9">
        <f t="shared" si="10"/>
        <v>4.386574073578231E-3</v>
      </c>
      <c r="AA54" s="10"/>
      <c r="AB54" s="10">
        <f t="shared" si="11"/>
        <v>0</v>
      </c>
      <c r="AC54" s="10">
        <f t="shared" si="13"/>
        <v>2.9861111106583849E-3</v>
      </c>
      <c r="AD54" s="10"/>
      <c r="AE54" s="10"/>
    </row>
    <row r="55" spans="1:31" s="7" customFormat="1" x14ac:dyDescent="0.4">
      <c r="A55" s="16" t="str">
        <f t="shared" si="31"/>
        <v>★</v>
      </c>
      <c r="B55" s="16" t="str">
        <f t="shared" si="30"/>
        <v>-</v>
      </c>
      <c r="C55" s="7">
        <v>11</v>
      </c>
      <c r="D55" s="2">
        <v>43439.462476851855</v>
      </c>
      <c r="E55" s="3" t="s">
        <v>2023</v>
      </c>
      <c r="F55" s="3">
        <v>25298</v>
      </c>
      <c r="G55" s="3" t="s">
        <v>32</v>
      </c>
      <c r="H55" s="3">
        <v>8285</v>
      </c>
      <c r="I55" s="3">
        <v>84</v>
      </c>
      <c r="J55" s="3">
        <v>5</v>
      </c>
      <c r="K55" s="3">
        <v>1</v>
      </c>
      <c r="L55" s="3"/>
      <c r="M55" s="2">
        <v>43439.470046296294</v>
      </c>
      <c r="N55" s="2">
        <v>43439.486076388886</v>
      </c>
      <c r="O55" s="3" t="s">
        <v>63</v>
      </c>
      <c r="P55" s="3" t="s">
        <v>64</v>
      </c>
      <c r="Q55" s="3" t="s">
        <v>53</v>
      </c>
      <c r="R55" s="3" t="s">
        <v>54</v>
      </c>
      <c r="S55" s="2">
        <v>43439.469409722224</v>
      </c>
      <c r="T55" s="2">
        <v>43439.469409722224</v>
      </c>
      <c r="U55" s="2">
        <v>43439.489386574074</v>
      </c>
      <c r="V55" s="2">
        <v>43439.489386574074</v>
      </c>
      <c r="W55" s="2">
        <v>43439.469409722224</v>
      </c>
      <c r="X55" s="8">
        <f t="shared" si="2"/>
        <v>43439.469409722224</v>
      </c>
      <c r="Y55" s="9">
        <f t="shared" si="9"/>
        <v>1.6030092592700385E-2</v>
      </c>
      <c r="Z55" s="9">
        <f t="shared" si="10"/>
        <v>1.6030092592700385E-2</v>
      </c>
      <c r="AA55" s="10"/>
      <c r="AB55" s="10">
        <f t="shared" si="11"/>
        <v>6.3657407008577138E-4</v>
      </c>
      <c r="AC55" s="10">
        <f t="shared" si="13"/>
        <v>6.3657407008577138E-4</v>
      </c>
      <c r="AD55" s="10"/>
      <c r="AE55" s="10"/>
    </row>
    <row r="56" spans="1:31" s="7" customFormat="1" x14ac:dyDescent="0.4">
      <c r="A56" s="16" t="str">
        <f t="shared" si="31"/>
        <v>-</v>
      </c>
      <c r="B56" s="16" t="str">
        <f>IF(L56&gt;0, "☆", "-")</f>
        <v>-</v>
      </c>
      <c r="C56" s="7">
        <v>11</v>
      </c>
      <c r="D56" s="2">
        <v>43439.464629629627</v>
      </c>
      <c r="E56" s="3" t="s">
        <v>2025</v>
      </c>
      <c r="F56" s="3">
        <v>25300</v>
      </c>
      <c r="G56" s="3" t="s">
        <v>18</v>
      </c>
      <c r="H56" s="3">
        <v>2678</v>
      </c>
      <c r="I56" s="3">
        <v>459</v>
      </c>
      <c r="J56" s="3">
        <v>3</v>
      </c>
      <c r="K56" s="3">
        <v>1</v>
      </c>
      <c r="L56" s="3"/>
      <c r="M56" s="2">
        <v>43439.467372685183</v>
      </c>
      <c r="N56" s="2">
        <v>43439.474965277775</v>
      </c>
      <c r="O56" s="3" t="s">
        <v>43</v>
      </c>
      <c r="P56" s="3" t="s">
        <v>89</v>
      </c>
      <c r="Q56" s="3" t="s">
        <v>22</v>
      </c>
      <c r="R56" s="3" t="s">
        <v>23</v>
      </c>
      <c r="S56" s="2">
        <v>43439.466504629629</v>
      </c>
      <c r="T56" s="2">
        <v>43439.466504629629</v>
      </c>
      <c r="U56" s="2">
        <v>43439.477662037039</v>
      </c>
      <c r="V56" s="2">
        <v>43439.477662037039</v>
      </c>
      <c r="W56" s="3"/>
      <c r="X56" s="8">
        <f t="shared" si="2"/>
        <v>43439.464629629627</v>
      </c>
      <c r="Y56" s="9">
        <f t="shared" si="9"/>
        <v>7.5925925921183079E-3</v>
      </c>
      <c r="Z56" s="9">
        <f t="shared" si="10"/>
        <v>7.5925925921183079E-3</v>
      </c>
      <c r="AB56" s="10">
        <f t="shared" si="11"/>
        <v>8.6805555474711582E-4</v>
      </c>
      <c r="AC56" s="10">
        <f t="shared" si="13"/>
        <v>2.7430555564933456E-3</v>
      </c>
    </row>
    <row r="57" spans="1:31" s="7" customFormat="1" hidden="1" x14ac:dyDescent="0.4">
      <c r="A57" s="16" t="str">
        <f t="shared" ref="A57:A61" si="32">IF(W57&gt;0, "★", "-")</f>
        <v>★</v>
      </c>
      <c r="B57" s="16" t="str">
        <f t="shared" ref="B57:B61" si="33">IF(L57&gt;0, "☆", "-")</f>
        <v>-</v>
      </c>
      <c r="C57" s="7">
        <v>11</v>
      </c>
      <c r="D57" s="2">
        <v>43439.468576388892</v>
      </c>
      <c r="E57" s="3" t="s">
        <v>2026</v>
      </c>
      <c r="F57" s="3">
        <v>25302</v>
      </c>
      <c r="G57" s="3" t="s">
        <v>96</v>
      </c>
      <c r="H57" s="3">
        <v>0</v>
      </c>
      <c r="I57" s="3">
        <v>345</v>
      </c>
      <c r="J57" s="3">
        <v>6</v>
      </c>
      <c r="K57" s="3">
        <v>1</v>
      </c>
      <c r="L57" s="3"/>
      <c r="M57" s="2">
        <v>43439.476631944446</v>
      </c>
      <c r="N57" s="2">
        <v>43439.481759259259</v>
      </c>
      <c r="O57" s="3" t="s">
        <v>63</v>
      </c>
      <c r="P57" s="3" t="s">
        <v>64</v>
      </c>
      <c r="Q57" s="3" t="s">
        <v>51</v>
      </c>
      <c r="R57" s="3" t="s">
        <v>52</v>
      </c>
      <c r="S57" s="2">
        <v>43439.475289351853</v>
      </c>
      <c r="T57" s="2">
        <v>43439.475289351853</v>
      </c>
      <c r="U57" s="2">
        <v>43439.483599537038</v>
      </c>
      <c r="V57" s="2">
        <v>43439.489675925928</v>
      </c>
      <c r="W57" s="2">
        <v>43439.475289351853</v>
      </c>
      <c r="X57" s="8">
        <f t="shared" si="2"/>
        <v>43439.475289351853</v>
      </c>
      <c r="Y57" s="9">
        <f t="shared" si="9"/>
        <v>5.1273148128530011E-3</v>
      </c>
      <c r="Z57" s="9">
        <f t="shared" si="10"/>
        <v>5.1273148128530011E-3</v>
      </c>
      <c r="AA57" s="10"/>
      <c r="AB57" s="10">
        <f t="shared" si="11"/>
        <v>1.3425925935734995E-3</v>
      </c>
      <c r="AC57" s="10">
        <f t="shared" si="13"/>
        <v>1.3425925935734995E-3</v>
      </c>
      <c r="AD57" s="10"/>
      <c r="AE57" s="10"/>
    </row>
    <row r="58" spans="1:31" s="7" customFormat="1" hidden="1" x14ac:dyDescent="0.4">
      <c r="A58" s="16" t="str">
        <f t="shared" si="32"/>
        <v>-</v>
      </c>
      <c r="B58" s="16" t="str">
        <f t="shared" si="33"/>
        <v>-</v>
      </c>
      <c r="C58" s="7">
        <v>11</v>
      </c>
      <c r="D58" s="2">
        <v>43439.4687037037</v>
      </c>
      <c r="E58" s="3" t="s">
        <v>2007</v>
      </c>
      <c r="F58" s="3">
        <v>25303</v>
      </c>
      <c r="G58" s="3" t="s">
        <v>96</v>
      </c>
      <c r="H58" s="3">
        <v>0</v>
      </c>
      <c r="I58" s="3">
        <v>810</v>
      </c>
      <c r="J58" s="3">
        <v>7</v>
      </c>
      <c r="K58" s="3">
        <v>2</v>
      </c>
      <c r="L58" s="3"/>
      <c r="M58" s="2">
        <v>43439.471006944441</v>
      </c>
      <c r="N58" s="2">
        <v>43439.474756944444</v>
      </c>
      <c r="O58" s="3" t="s">
        <v>24</v>
      </c>
      <c r="P58" s="3" t="s">
        <v>25</v>
      </c>
      <c r="Q58" s="3" t="s">
        <v>66</v>
      </c>
      <c r="R58" s="3" t="s">
        <v>67</v>
      </c>
      <c r="S58" s="2">
        <v>43439.471006944441</v>
      </c>
      <c r="T58" s="2">
        <v>43439.471006944441</v>
      </c>
      <c r="U58" s="2">
        <v>43439.476747685185</v>
      </c>
      <c r="V58" s="2">
        <v>43439.476747685185</v>
      </c>
      <c r="W58" s="3"/>
      <c r="X58" s="8">
        <f t="shared" si="2"/>
        <v>43439.4687037037</v>
      </c>
      <c r="Y58" s="9">
        <f t="shared" si="9"/>
        <v>3.7500000034924597E-3</v>
      </c>
      <c r="Z58" s="9">
        <f t="shared" si="10"/>
        <v>7.5000000069849193E-3</v>
      </c>
      <c r="AA58" s="10"/>
      <c r="AB58" s="10">
        <f t="shared" si="11"/>
        <v>0</v>
      </c>
      <c r="AC58" s="10">
        <f t="shared" si="13"/>
        <v>2.3032407407299615E-3</v>
      </c>
      <c r="AD58" s="10"/>
      <c r="AE58" s="10"/>
    </row>
    <row r="59" spans="1:31" s="7" customFormat="1" x14ac:dyDescent="0.4">
      <c r="A59" s="16" t="str">
        <f t="shared" si="32"/>
        <v>-</v>
      </c>
      <c r="B59" s="16" t="str">
        <f t="shared" si="33"/>
        <v>-</v>
      </c>
      <c r="C59" s="7">
        <v>11</v>
      </c>
      <c r="D59" s="2">
        <v>43439.469039351854</v>
      </c>
      <c r="E59" s="3" t="s">
        <v>2027</v>
      </c>
      <c r="F59" s="3">
        <v>25304</v>
      </c>
      <c r="G59" s="3" t="s">
        <v>18</v>
      </c>
      <c r="H59" s="3">
        <v>5200</v>
      </c>
      <c r="I59" s="3">
        <v>725</v>
      </c>
      <c r="J59" s="3">
        <v>9</v>
      </c>
      <c r="K59" s="3">
        <v>1</v>
      </c>
      <c r="L59" s="3"/>
      <c r="M59" s="2">
        <v>43439.471932870372</v>
      </c>
      <c r="N59" s="2">
        <v>43439.477754629632</v>
      </c>
      <c r="O59" s="3" t="s">
        <v>26</v>
      </c>
      <c r="P59" s="3" t="s">
        <v>27</v>
      </c>
      <c r="Q59" s="3" t="s">
        <v>63</v>
      </c>
      <c r="R59" s="3" t="s">
        <v>64</v>
      </c>
      <c r="S59" s="2">
        <v>43439.470949074072</v>
      </c>
      <c r="T59" s="2">
        <v>43439.470949074072</v>
      </c>
      <c r="U59" s="2">
        <v>43439.478877314818</v>
      </c>
      <c r="V59" s="2">
        <v>43439.478877314818</v>
      </c>
      <c r="W59" s="3"/>
      <c r="X59" s="8">
        <f t="shared" si="2"/>
        <v>43439.469039351854</v>
      </c>
      <c r="Y59" s="9">
        <f t="shared" si="9"/>
        <v>5.8217592595610768E-3</v>
      </c>
      <c r="Z59" s="9">
        <f t="shared" si="10"/>
        <v>5.8217592595610768E-3</v>
      </c>
      <c r="AA59" s="10"/>
      <c r="AB59" s="10">
        <f t="shared" si="11"/>
        <v>9.8379630071576685E-4</v>
      </c>
      <c r="AC59" s="10">
        <f t="shared" si="13"/>
        <v>2.8935185182490386E-3</v>
      </c>
      <c r="AD59" s="10"/>
      <c r="AE59" s="10"/>
    </row>
    <row r="60" spans="1:31" s="7" customFormat="1" hidden="1" x14ac:dyDescent="0.4">
      <c r="A60" s="16" t="str">
        <f t="shared" si="32"/>
        <v>-</v>
      </c>
      <c r="B60" s="16" t="str">
        <f t="shared" si="33"/>
        <v>-</v>
      </c>
      <c r="C60" s="7">
        <v>11</v>
      </c>
      <c r="D60" s="2">
        <v>43439.469166666669</v>
      </c>
      <c r="E60" s="3" t="s">
        <v>2028</v>
      </c>
      <c r="F60" s="3">
        <v>25305</v>
      </c>
      <c r="G60" s="3" t="s">
        <v>96</v>
      </c>
      <c r="H60" s="3">
        <v>0</v>
      </c>
      <c r="I60" s="3">
        <v>114</v>
      </c>
      <c r="J60" s="3">
        <v>8</v>
      </c>
      <c r="K60" s="3">
        <v>1</v>
      </c>
      <c r="L60" s="3"/>
      <c r="M60" s="2">
        <v>43439.471909722219</v>
      </c>
      <c r="N60" s="2">
        <v>43439.479560185187</v>
      </c>
      <c r="O60" s="3" t="s">
        <v>55</v>
      </c>
      <c r="P60" s="3" t="s">
        <v>56</v>
      </c>
      <c r="Q60" s="3" t="s">
        <v>22</v>
      </c>
      <c r="R60" s="3" t="s">
        <v>23</v>
      </c>
      <c r="S60" s="2">
        <v>43439.472048611111</v>
      </c>
      <c r="T60" s="2">
        <v>43439.472048611111</v>
      </c>
      <c r="U60" s="2">
        <v>43439.482152777775</v>
      </c>
      <c r="V60" s="2">
        <v>43439.482152777775</v>
      </c>
      <c r="W60" s="3"/>
      <c r="X60" s="8">
        <f t="shared" si="2"/>
        <v>43439.469166666669</v>
      </c>
      <c r="Y60" s="9">
        <f t="shared" si="9"/>
        <v>7.6504629687406123E-3</v>
      </c>
      <c r="Z60" s="9">
        <f t="shared" si="10"/>
        <v>7.6504629687406123E-3</v>
      </c>
      <c r="AA60" s="10"/>
      <c r="AB60" s="10">
        <f t="shared" si="11"/>
        <v>0</v>
      </c>
      <c r="AC60" s="10">
        <f t="shared" si="13"/>
        <v>2.743055549217388E-3</v>
      </c>
      <c r="AD60" s="10"/>
      <c r="AE60" s="10"/>
    </row>
    <row r="61" spans="1:31" s="7" customFormat="1" x14ac:dyDescent="0.4">
      <c r="A61" s="16" t="str">
        <f t="shared" si="32"/>
        <v>★</v>
      </c>
      <c r="B61" s="16" t="str">
        <f t="shared" si="33"/>
        <v>-</v>
      </c>
      <c r="C61" s="7">
        <v>11</v>
      </c>
      <c r="D61" s="2">
        <v>43439.469918981478</v>
      </c>
      <c r="E61" s="3" t="s">
        <v>1923</v>
      </c>
      <c r="F61" s="3">
        <v>25306</v>
      </c>
      <c r="G61" s="3" t="s">
        <v>110</v>
      </c>
      <c r="H61" s="3">
        <v>2823</v>
      </c>
      <c r="I61" s="3">
        <v>771</v>
      </c>
      <c r="J61" s="3">
        <v>4</v>
      </c>
      <c r="K61" s="3">
        <v>1</v>
      </c>
      <c r="L61" s="3"/>
      <c r="M61" s="2">
        <v>43439.475856481484</v>
      </c>
      <c r="N61" s="2">
        <v>43439.480347222219</v>
      </c>
      <c r="O61" s="3" t="s">
        <v>36</v>
      </c>
      <c r="P61" s="3" t="s">
        <v>37</v>
      </c>
      <c r="Q61" s="3" t="s">
        <v>20</v>
      </c>
      <c r="R61" s="3" t="s">
        <v>21</v>
      </c>
      <c r="S61" s="2">
        <v>43439.476851851854</v>
      </c>
      <c r="T61" s="2">
        <v>43439.476851851854</v>
      </c>
      <c r="U61" s="2">
        <v>43439.480844907404</v>
      </c>
      <c r="V61" s="2">
        <v>43439.480844907404</v>
      </c>
      <c r="W61" s="2">
        <v>43439.476851851854</v>
      </c>
      <c r="X61" s="8">
        <f t="shared" ref="X61:X102" si="34">IF(W61&gt;0,W61,D61)</f>
        <v>43439.476851851854</v>
      </c>
      <c r="Y61" s="9">
        <f t="shared" si="9"/>
        <v>4.4907407354912721E-3</v>
      </c>
      <c r="Z61" s="9">
        <f t="shared" si="10"/>
        <v>4.4907407354912721E-3</v>
      </c>
      <c r="AA61" s="10"/>
      <c r="AB61" s="10">
        <f t="shared" si="11"/>
        <v>0</v>
      </c>
      <c r="AC61" s="10">
        <f t="shared" si="13"/>
        <v>0</v>
      </c>
      <c r="AD61" s="10"/>
      <c r="AE61" s="10"/>
    </row>
    <row r="62" spans="1:31" s="7" customFormat="1" x14ac:dyDescent="0.4">
      <c r="A62" s="16" t="str">
        <f t="shared" ref="A62:A69" si="35">IF(W62&gt;0, "★", "-")</f>
        <v>-</v>
      </c>
      <c r="B62" s="16" t="str">
        <f t="shared" ref="B62:B69" si="36">IF(L62&gt;0, "☆", "-")</f>
        <v>-</v>
      </c>
      <c r="C62" s="7">
        <v>11</v>
      </c>
      <c r="D62" s="2">
        <v>43439.473078703704</v>
      </c>
      <c r="E62" s="3" t="s">
        <v>2029</v>
      </c>
      <c r="F62" s="3">
        <v>25307</v>
      </c>
      <c r="G62" s="3" t="s">
        <v>18</v>
      </c>
      <c r="H62" s="3">
        <v>4746</v>
      </c>
      <c r="I62" s="3">
        <v>378</v>
      </c>
      <c r="J62" s="3">
        <v>15</v>
      </c>
      <c r="K62" s="3">
        <v>1</v>
      </c>
      <c r="L62" s="3"/>
      <c r="M62" s="2">
        <v>43439.479351851849</v>
      </c>
      <c r="N62" s="2">
        <v>43439.482592592591</v>
      </c>
      <c r="O62" s="3" t="s">
        <v>26</v>
      </c>
      <c r="P62" s="3" t="s">
        <v>27</v>
      </c>
      <c r="Q62" s="3" t="s">
        <v>103</v>
      </c>
      <c r="R62" s="3" t="s">
        <v>19</v>
      </c>
      <c r="S62" s="2">
        <v>43439.478449074071</v>
      </c>
      <c r="T62" s="2">
        <v>43439.478449074071</v>
      </c>
      <c r="U62" s="2">
        <v>43439.482627314814</v>
      </c>
      <c r="V62" s="2">
        <v>43439.482627314814</v>
      </c>
      <c r="W62" s="3"/>
      <c r="X62" s="8">
        <f t="shared" si="34"/>
        <v>43439.473078703704</v>
      </c>
      <c r="Y62" s="9">
        <f t="shared" si="9"/>
        <v>3.2407407416030765E-3</v>
      </c>
      <c r="Z62" s="9">
        <f t="shared" si="10"/>
        <v>3.2407407416030765E-3</v>
      </c>
      <c r="AA62" s="10"/>
      <c r="AB62" s="10">
        <f t="shared" si="11"/>
        <v>9.0277777781011537E-4</v>
      </c>
      <c r="AC62" s="10">
        <f t="shared" si="13"/>
        <v>6.2731481448281556E-3</v>
      </c>
      <c r="AD62" s="10"/>
      <c r="AE62" s="10"/>
    </row>
    <row r="63" spans="1:31" s="7" customFormat="1" x14ac:dyDescent="0.4">
      <c r="A63" s="16" t="str">
        <f t="shared" si="35"/>
        <v>★</v>
      </c>
      <c r="B63" s="16" t="str">
        <f t="shared" si="36"/>
        <v>-</v>
      </c>
      <c r="C63" s="7">
        <v>11</v>
      </c>
      <c r="D63" s="2">
        <v>43439.473726851851</v>
      </c>
      <c r="E63" s="3" t="s">
        <v>2030</v>
      </c>
      <c r="F63" s="3">
        <v>25308</v>
      </c>
      <c r="G63" s="3" t="s">
        <v>110</v>
      </c>
      <c r="H63" s="3">
        <v>4719</v>
      </c>
      <c r="I63" s="3">
        <v>130</v>
      </c>
      <c r="J63" s="3">
        <v>6</v>
      </c>
      <c r="K63" s="3">
        <v>3</v>
      </c>
      <c r="L63" s="3"/>
      <c r="M63" s="2">
        <v>43439.477106481485</v>
      </c>
      <c r="N63" s="2">
        <v>43439.490162037036</v>
      </c>
      <c r="O63" s="3" t="s">
        <v>63</v>
      </c>
      <c r="P63" s="3" t="s">
        <v>64</v>
      </c>
      <c r="Q63" s="3" t="s">
        <v>43</v>
      </c>
      <c r="R63" s="3" t="s">
        <v>89</v>
      </c>
      <c r="S63" s="2">
        <v>43439.480671296296</v>
      </c>
      <c r="T63" s="2">
        <v>43439.480671296296</v>
      </c>
      <c r="U63" s="2">
        <v>43439.492592592593</v>
      </c>
      <c r="V63" s="2">
        <v>43439.492592592593</v>
      </c>
      <c r="W63" s="2">
        <v>43439.480671296296</v>
      </c>
      <c r="X63" s="8">
        <f t="shared" si="34"/>
        <v>43439.480671296296</v>
      </c>
      <c r="Y63" s="9">
        <f t="shared" si="9"/>
        <v>1.3055555551545694E-2</v>
      </c>
      <c r="Z63" s="9">
        <f t="shared" si="10"/>
        <v>3.9166666654637083E-2</v>
      </c>
      <c r="AA63" s="10"/>
      <c r="AB63" s="10">
        <f t="shared" si="11"/>
        <v>0</v>
      </c>
      <c r="AC63" s="10">
        <f t="shared" si="13"/>
        <v>0</v>
      </c>
      <c r="AD63" s="10"/>
      <c r="AE63" s="10"/>
    </row>
    <row r="64" spans="1:31" s="7" customFormat="1" x14ac:dyDescent="0.4">
      <c r="A64" s="16" t="str">
        <f t="shared" si="35"/>
        <v>★</v>
      </c>
      <c r="B64" s="16" t="str">
        <f t="shared" si="36"/>
        <v>-</v>
      </c>
      <c r="C64" s="7">
        <v>11</v>
      </c>
      <c r="D64" s="2">
        <v>43439.479814814818</v>
      </c>
      <c r="E64" s="3" t="s">
        <v>2032</v>
      </c>
      <c r="F64" s="3">
        <v>25312</v>
      </c>
      <c r="G64" s="3" t="s">
        <v>32</v>
      </c>
      <c r="H64" s="3">
        <v>1756</v>
      </c>
      <c r="I64" s="3">
        <v>161</v>
      </c>
      <c r="J64" s="3">
        <v>6</v>
      </c>
      <c r="K64" s="3">
        <v>1</v>
      </c>
      <c r="L64" s="3"/>
      <c r="M64" s="2">
        <v>43439.487407407411</v>
      </c>
      <c r="N64" s="2">
        <v>43439.492037037038</v>
      </c>
      <c r="O64" s="3" t="s">
        <v>53</v>
      </c>
      <c r="P64" s="3" t="s">
        <v>54</v>
      </c>
      <c r="Q64" s="3" t="s">
        <v>55</v>
      </c>
      <c r="R64" s="3" t="s">
        <v>56</v>
      </c>
      <c r="S64" s="2">
        <v>43439.486747685187</v>
      </c>
      <c r="T64" s="2">
        <v>43439.486747685187</v>
      </c>
      <c r="U64" s="2">
        <v>43439.493321759262</v>
      </c>
      <c r="V64" s="2">
        <v>43439.493321759262</v>
      </c>
      <c r="W64" s="2">
        <v>43439.486747685187</v>
      </c>
      <c r="X64" s="8">
        <f t="shared" si="34"/>
        <v>43439.486747685187</v>
      </c>
      <c r="Y64" s="9">
        <f t="shared" si="9"/>
        <v>4.6296296277432702E-3</v>
      </c>
      <c r="Z64" s="9">
        <f t="shared" si="10"/>
        <v>4.6296296277432702E-3</v>
      </c>
      <c r="AA64" s="10"/>
      <c r="AB64" s="10">
        <f t="shared" si="11"/>
        <v>6.5972222364507616E-4</v>
      </c>
      <c r="AC64" s="10">
        <f t="shared" si="13"/>
        <v>6.5972222364507616E-4</v>
      </c>
      <c r="AD64" s="10"/>
      <c r="AE64" s="10"/>
    </row>
    <row r="65" spans="1:33" s="7" customFormat="1" x14ac:dyDescent="0.4">
      <c r="A65" s="16" t="str">
        <f t="shared" ref="A65:A68" si="37">IF(W65&gt;0, "★", "-")</f>
        <v>-</v>
      </c>
      <c r="B65" s="16" t="str">
        <f t="shared" ref="B65:B68" si="38">IF(L65&gt;0, "☆", "-")</f>
        <v>-</v>
      </c>
      <c r="C65" s="7">
        <v>11</v>
      </c>
      <c r="D65" s="2">
        <v>43439.483796296299</v>
      </c>
      <c r="E65" s="3" t="s">
        <v>1804</v>
      </c>
      <c r="F65" s="3">
        <v>25313</v>
      </c>
      <c r="G65" s="3" t="s">
        <v>110</v>
      </c>
      <c r="H65" s="3">
        <v>7586</v>
      </c>
      <c r="I65" s="3">
        <v>188</v>
      </c>
      <c r="J65" s="3">
        <v>15</v>
      </c>
      <c r="K65" s="3">
        <v>1</v>
      </c>
      <c r="L65" s="3"/>
      <c r="M65" s="2">
        <v>43439.487164351849</v>
      </c>
      <c r="N65" s="2">
        <v>43439.49145833333</v>
      </c>
      <c r="O65" s="3" t="s">
        <v>70</v>
      </c>
      <c r="P65" s="3" t="s">
        <v>105</v>
      </c>
      <c r="Q65" s="3" t="s">
        <v>68</v>
      </c>
      <c r="R65" s="3" t="s">
        <v>69</v>
      </c>
      <c r="S65" s="2">
        <v>43439.48709490741</v>
      </c>
      <c r="T65" s="2">
        <v>43439.48709490741</v>
      </c>
      <c r="U65" s="2">
        <v>43439.492881944447</v>
      </c>
      <c r="V65" s="2">
        <v>43439.492881944447</v>
      </c>
      <c r="W65" s="3"/>
      <c r="X65" s="8">
        <f>IF(W65&gt;0,W65,D65)</f>
        <v>43439.483796296299</v>
      </c>
      <c r="Y65" s="9">
        <f t="shared" si="9"/>
        <v>4.2939814811688848E-3</v>
      </c>
      <c r="Z65" s="9">
        <f t="shared" si="10"/>
        <v>4.2939814811688848E-3</v>
      </c>
      <c r="AA65" s="10"/>
      <c r="AB65" s="10">
        <f t="shared" si="11"/>
        <v>6.9444438850041479E-5</v>
      </c>
      <c r="AC65" s="10">
        <f t="shared" si="13"/>
        <v>3.3680555497994646E-3</v>
      </c>
      <c r="AD65" s="10"/>
      <c r="AE65" s="10"/>
    </row>
    <row r="66" spans="1:33" s="7" customFormat="1" x14ac:dyDescent="0.4">
      <c r="A66" s="16" t="str">
        <f t="shared" si="37"/>
        <v>-</v>
      </c>
      <c r="B66" s="16" t="str">
        <f t="shared" si="38"/>
        <v>-</v>
      </c>
      <c r="C66" s="7">
        <v>11</v>
      </c>
      <c r="D66" s="2">
        <v>43439.49009259259</v>
      </c>
      <c r="E66" s="3" t="s">
        <v>2034</v>
      </c>
      <c r="F66" s="3">
        <v>25315</v>
      </c>
      <c r="G66" s="3" t="s">
        <v>18</v>
      </c>
      <c r="H66" s="3">
        <v>4746</v>
      </c>
      <c r="I66" s="3">
        <v>56</v>
      </c>
      <c r="J66" s="3">
        <v>7</v>
      </c>
      <c r="K66" s="3">
        <v>2</v>
      </c>
      <c r="L66" s="3"/>
      <c r="M66" s="2">
        <v>43439.493472222224</v>
      </c>
      <c r="N66" s="2">
        <v>43439.496145833335</v>
      </c>
      <c r="O66" s="3" t="s">
        <v>103</v>
      </c>
      <c r="P66" s="3" t="s">
        <v>19</v>
      </c>
      <c r="Q66" s="3" t="s">
        <v>24</v>
      </c>
      <c r="R66" s="3" t="s">
        <v>25</v>
      </c>
      <c r="S66" s="2">
        <v>43439.494953703703</v>
      </c>
      <c r="T66" s="2">
        <v>43439.494953703703</v>
      </c>
      <c r="U66" s="2">
        <v>43439.500671296293</v>
      </c>
      <c r="V66" s="2">
        <v>43439.500671296293</v>
      </c>
      <c r="W66" s="3"/>
      <c r="X66" s="8">
        <f t="shared" si="34"/>
        <v>43439.49009259259</v>
      </c>
      <c r="Y66" s="9">
        <f t="shared" si="9"/>
        <v>2.6736111103673466E-3</v>
      </c>
      <c r="Z66" s="9">
        <f t="shared" si="10"/>
        <v>5.3472222207346931E-3</v>
      </c>
      <c r="AA66" s="10"/>
      <c r="AB66" s="10">
        <f t="shared" si="11"/>
        <v>0</v>
      </c>
      <c r="AC66" s="10">
        <f t="shared" si="13"/>
        <v>3.3796296338550746E-3</v>
      </c>
      <c r="AD66" s="10"/>
      <c r="AE66" s="10"/>
    </row>
    <row r="67" spans="1:33" s="7" customFormat="1" x14ac:dyDescent="0.4">
      <c r="A67" s="16" t="str">
        <f t="shared" si="37"/>
        <v>★</v>
      </c>
      <c r="B67" s="16" t="str">
        <f t="shared" si="38"/>
        <v>-</v>
      </c>
      <c r="C67" s="7">
        <v>11</v>
      </c>
      <c r="D67" s="2">
        <v>43439.490370370368</v>
      </c>
      <c r="E67" s="3" t="s">
        <v>2000</v>
      </c>
      <c r="F67" s="3">
        <v>25316</v>
      </c>
      <c r="G67" s="3" t="s">
        <v>18</v>
      </c>
      <c r="H67" s="3">
        <v>2314</v>
      </c>
      <c r="I67" s="3">
        <v>775</v>
      </c>
      <c r="J67" s="3">
        <v>13</v>
      </c>
      <c r="K67" s="3">
        <v>1</v>
      </c>
      <c r="L67" s="3"/>
      <c r="M67" s="2">
        <v>43439.495613425926</v>
      </c>
      <c r="N67" s="2">
        <v>43439.500196759262</v>
      </c>
      <c r="O67" s="3" t="s">
        <v>70</v>
      </c>
      <c r="P67" s="3" t="s">
        <v>105</v>
      </c>
      <c r="Q67" s="3" t="s">
        <v>41</v>
      </c>
      <c r="R67" s="3" t="s">
        <v>42</v>
      </c>
      <c r="S67" s="2">
        <v>43439.497314814813</v>
      </c>
      <c r="T67" s="2">
        <v>43439.497314814813</v>
      </c>
      <c r="U67" s="2">
        <v>43439.50335648148</v>
      </c>
      <c r="V67" s="2">
        <v>43439.50335648148</v>
      </c>
      <c r="W67" s="2">
        <v>43439.497314814813</v>
      </c>
      <c r="X67" s="8">
        <f t="shared" si="34"/>
        <v>43439.497314814813</v>
      </c>
      <c r="Y67" s="9">
        <f t="shared" si="9"/>
        <v>4.5833333351765759E-3</v>
      </c>
      <c r="Z67" s="9">
        <f t="shared" si="10"/>
        <v>4.5833333351765759E-3</v>
      </c>
      <c r="AA67" s="10"/>
      <c r="AB67" s="10">
        <f t="shared" si="11"/>
        <v>0</v>
      </c>
      <c r="AC67" s="10">
        <f t="shared" si="13"/>
        <v>0</v>
      </c>
      <c r="AD67" s="10"/>
      <c r="AE67" s="10"/>
    </row>
    <row r="68" spans="1:33" s="7" customFormat="1" ht="18" customHeight="1" x14ac:dyDescent="0.4">
      <c r="A68" s="16" t="str">
        <f t="shared" si="37"/>
        <v>★</v>
      </c>
      <c r="B68" s="16" t="str">
        <f t="shared" si="38"/>
        <v>-</v>
      </c>
      <c r="C68" s="7">
        <v>11</v>
      </c>
      <c r="D68" s="2">
        <v>43439.491203703707</v>
      </c>
      <c r="E68" s="3" t="s">
        <v>1873</v>
      </c>
      <c r="F68" s="3">
        <v>25317</v>
      </c>
      <c r="G68" s="3" t="s">
        <v>32</v>
      </c>
      <c r="H68" s="3">
        <v>7165</v>
      </c>
      <c r="I68" s="3">
        <v>621</v>
      </c>
      <c r="J68" s="3">
        <v>8</v>
      </c>
      <c r="K68" s="3">
        <v>1</v>
      </c>
      <c r="L68" s="3"/>
      <c r="M68" s="2">
        <v>43439.497789351852</v>
      </c>
      <c r="N68" s="2">
        <v>43439.502627314818</v>
      </c>
      <c r="O68" s="3" t="s">
        <v>103</v>
      </c>
      <c r="P68" s="3" t="s">
        <v>19</v>
      </c>
      <c r="Q68" s="3" t="s">
        <v>68</v>
      </c>
      <c r="R68" s="3" t="s">
        <v>69</v>
      </c>
      <c r="S68" s="2">
        <v>43439.498124999998</v>
      </c>
      <c r="T68" s="2">
        <v>43439.498124999998</v>
      </c>
      <c r="U68" s="2">
        <v>43439.505358796298</v>
      </c>
      <c r="V68" s="2">
        <v>43439.505358796298</v>
      </c>
      <c r="W68" s="2">
        <v>43439.498124999998</v>
      </c>
      <c r="X68" s="8">
        <f t="shared" si="34"/>
        <v>43439.498124999998</v>
      </c>
      <c r="Y68" s="9">
        <f t="shared" ref="Y68:Y131" si="39">N68-M68</f>
        <v>4.8379629661212675E-3</v>
      </c>
      <c r="Z68" s="9">
        <f t="shared" ref="Z68:Z131" si="40">Y68*K68</f>
        <v>4.8379629661212675E-3</v>
      </c>
      <c r="AA68" s="10"/>
      <c r="AB68" s="10">
        <f t="shared" ref="AB68:AB131" si="41">IF(IF(A68="☆",L68-S68,M68-S68)&lt;0,0,IF(A68="☆",L68-S68,M68-S68))</f>
        <v>0</v>
      </c>
      <c r="AC68" s="10">
        <f t="shared" ref="AC68:AC131" si="42">IF(IF(B68="☆",(IF(L68&gt;S68,L68-X68,S68-X68)),M68-X68)&lt;0,0,IF(B68="☆",(IF(L68&gt;S68,L68-X68,S68-X68)),M68-X68))</f>
        <v>0</v>
      </c>
      <c r="AD68" s="10"/>
      <c r="AE68" s="10"/>
    </row>
    <row r="69" spans="1:33" s="7" customFormat="1" x14ac:dyDescent="0.4">
      <c r="A69" s="16" t="str">
        <f t="shared" si="35"/>
        <v>-</v>
      </c>
      <c r="B69" s="16" t="str">
        <f t="shared" si="36"/>
        <v>-</v>
      </c>
      <c r="C69" s="7">
        <v>11</v>
      </c>
      <c r="D69" s="2">
        <v>43439.496215277781</v>
      </c>
      <c r="E69" s="3" t="s">
        <v>2036</v>
      </c>
      <c r="F69" s="3">
        <v>25319</v>
      </c>
      <c r="G69" s="3" t="s">
        <v>32</v>
      </c>
      <c r="H69" s="3">
        <v>8357</v>
      </c>
      <c r="I69" s="3">
        <v>962</v>
      </c>
      <c r="J69" s="3">
        <v>9</v>
      </c>
      <c r="K69" s="3">
        <v>1</v>
      </c>
      <c r="L69" s="3"/>
      <c r="M69" s="2">
        <v>43439.497708333336</v>
      </c>
      <c r="N69" s="2">
        <v>43439.50371527778</v>
      </c>
      <c r="O69" s="3" t="s">
        <v>68</v>
      </c>
      <c r="P69" s="3" t="s">
        <v>69</v>
      </c>
      <c r="Q69" s="3" t="s">
        <v>70</v>
      </c>
      <c r="R69" s="3" t="s">
        <v>105</v>
      </c>
      <c r="S69" s="2">
        <v>43439.497256944444</v>
      </c>
      <c r="T69" s="2">
        <v>43439.497256944444</v>
      </c>
      <c r="U69" s="2">
        <v>43439.504976851851</v>
      </c>
      <c r="V69" s="2">
        <v>43439.504976851851</v>
      </c>
      <c r="W69" s="3"/>
      <c r="X69" s="8">
        <f t="shared" si="34"/>
        <v>43439.496215277781</v>
      </c>
      <c r="Y69" s="9">
        <f t="shared" si="39"/>
        <v>6.0069444443797693E-3</v>
      </c>
      <c r="Z69" s="9">
        <f t="shared" si="40"/>
        <v>6.0069444443797693E-3</v>
      </c>
      <c r="AA69" s="10"/>
      <c r="AB69" s="10">
        <f t="shared" si="41"/>
        <v>4.5138889254303649E-4</v>
      </c>
      <c r="AC69" s="10">
        <f t="shared" si="42"/>
        <v>1.4930555553291924E-3</v>
      </c>
      <c r="AD69" s="10"/>
      <c r="AE69" s="10"/>
    </row>
    <row r="70" spans="1:33" s="7" customFormat="1" hidden="1" x14ac:dyDescent="0.4">
      <c r="A70" s="16" t="str">
        <f t="shared" ref="A70:A78" si="43">IF(W70&gt;0, "★", "-")</f>
        <v>-</v>
      </c>
      <c r="B70" s="16" t="str">
        <f t="shared" ref="B70:B78" si="44">IF(L70&gt;0, "☆", "-")</f>
        <v>☆</v>
      </c>
      <c r="C70" s="7">
        <v>11</v>
      </c>
      <c r="D70" s="2">
        <v>43439.458611111113</v>
      </c>
      <c r="E70" s="3" t="s">
        <v>2017</v>
      </c>
      <c r="F70" s="3">
        <v>25290</v>
      </c>
      <c r="G70" s="3" t="s">
        <v>110</v>
      </c>
      <c r="H70" s="3">
        <v>3962</v>
      </c>
      <c r="I70" s="3">
        <v>137</v>
      </c>
      <c r="J70" s="3">
        <v>7</v>
      </c>
      <c r="K70" s="3">
        <v>1</v>
      </c>
      <c r="L70" s="2">
        <v>43439.458726851852</v>
      </c>
      <c r="M70" s="3"/>
      <c r="N70" s="3"/>
      <c r="O70" s="3" t="s">
        <v>51</v>
      </c>
      <c r="P70" s="3" t="s">
        <v>52</v>
      </c>
      <c r="Q70" s="3" t="s">
        <v>63</v>
      </c>
      <c r="R70" s="3" t="s">
        <v>64</v>
      </c>
      <c r="S70" s="2">
        <v>43439.463090277779</v>
      </c>
      <c r="T70" s="3"/>
      <c r="U70" s="2">
        <v>43439.472974537035</v>
      </c>
      <c r="V70" s="3"/>
      <c r="W70" s="3"/>
      <c r="X70" s="8">
        <f t="shared" ref="X70:X78" si="45">IF(W70&gt;0,W70,D70)</f>
        <v>43439.458611111113</v>
      </c>
      <c r="Y70" s="9">
        <f t="shared" si="39"/>
        <v>0</v>
      </c>
      <c r="Z70" s="9">
        <f t="shared" si="40"/>
        <v>0</v>
      </c>
      <c r="AA70" s="10"/>
      <c r="AB70" s="10">
        <f t="shared" si="41"/>
        <v>0</v>
      </c>
      <c r="AC70" s="10">
        <f t="shared" si="42"/>
        <v>4.4791666659875773E-3</v>
      </c>
      <c r="AD70" s="10"/>
      <c r="AE70" s="10"/>
    </row>
    <row r="71" spans="1:33" s="7" customFormat="1" hidden="1" x14ac:dyDescent="0.4">
      <c r="A71" s="16" t="str">
        <f t="shared" si="43"/>
        <v>-</v>
      </c>
      <c r="B71" s="16" t="str">
        <f t="shared" si="44"/>
        <v>☆</v>
      </c>
      <c r="C71" s="7">
        <v>11</v>
      </c>
      <c r="D71" s="2">
        <v>43439.462789351855</v>
      </c>
      <c r="E71" s="3" t="s">
        <v>2024</v>
      </c>
      <c r="F71" s="3">
        <v>25299</v>
      </c>
      <c r="G71" s="3" t="s">
        <v>95</v>
      </c>
      <c r="H71" s="3">
        <v>0</v>
      </c>
      <c r="I71" s="3">
        <v>514</v>
      </c>
      <c r="J71" s="3">
        <v>1</v>
      </c>
      <c r="K71" s="3">
        <v>1</v>
      </c>
      <c r="L71" s="2">
        <v>43439.469618055555</v>
      </c>
      <c r="M71" s="3"/>
      <c r="N71" s="3"/>
      <c r="O71" s="3" t="s">
        <v>66</v>
      </c>
      <c r="P71" s="3" t="s">
        <v>67</v>
      </c>
      <c r="Q71" s="3" t="s">
        <v>46</v>
      </c>
      <c r="R71" s="3" t="s">
        <v>47</v>
      </c>
      <c r="S71" s="2">
        <v>43439.46670138889</v>
      </c>
      <c r="T71" s="3"/>
      <c r="U71" s="2">
        <v>43439.473749999997</v>
      </c>
      <c r="V71" s="3"/>
      <c r="W71" s="3"/>
      <c r="X71" s="8">
        <f t="shared" si="45"/>
        <v>43439.462789351855</v>
      </c>
      <c r="Y71" s="9">
        <f t="shared" si="39"/>
        <v>0</v>
      </c>
      <c r="Z71" s="9">
        <f t="shared" si="40"/>
        <v>0</v>
      </c>
      <c r="AA71" s="10"/>
      <c r="AB71" s="10">
        <f t="shared" si="41"/>
        <v>0</v>
      </c>
      <c r="AC71" s="10">
        <f t="shared" si="42"/>
        <v>6.8287036992842332E-3</v>
      </c>
      <c r="AD71" s="10"/>
      <c r="AE71" s="10"/>
    </row>
    <row r="72" spans="1:33" s="7" customFormat="1" hidden="1" x14ac:dyDescent="0.4">
      <c r="A72" s="16" t="str">
        <f t="shared" si="43"/>
        <v>-</v>
      </c>
      <c r="B72" s="16" t="str">
        <f t="shared" si="44"/>
        <v>☆</v>
      </c>
      <c r="C72" s="7">
        <v>11</v>
      </c>
      <c r="D72" s="2">
        <v>43439.47483796296</v>
      </c>
      <c r="E72" s="3" t="s">
        <v>1809</v>
      </c>
      <c r="F72" s="3">
        <v>25309</v>
      </c>
      <c r="G72" s="3" t="s">
        <v>110</v>
      </c>
      <c r="H72" s="3">
        <v>5455</v>
      </c>
      <c r="I72" s="3">
        <v>545</v>
      </c>
      <c r="J72" s="3">
        <v>7</v>
      </c>
      <c r="K72" s="3">
        <v>1</v>
      </c>
      <c r="L72" s="2">
        <v>43439.475115740737</v>
      </c>
      <c r="M72" s="3"/>
      <c r="N72" s="3"/>
      <c r="O72" s="3" t="s">
        <v>43</v>
      </c>
      <c r="P72" s="3" t="s">
        <v>89</v>
      </c>
      <c r="Q72" s="3" t="s">
        <v>22</v>
      </c>
      <c r="R72" s="3" t="s">
        <v>23</v>
      </c>
      <c r="S72" s="2">
        <v>43439.478472222225</v>
      </c>
      <c r="T72" s="3"/>
      <c r="U72" s="2">
        <v>43439.489629629628</v>
      </c>
      <c r="V72" s="3"/>
      <c r="W72" s="3"/>
      <c r="X72" s="8">
        <f t="shared" si="45"/>
        <v>43439.47483796296</v>
      </c>
      <c r="Y72" s="9">
        <f t="shared" si="39"/>
        <v>0</v>
      </c>
      <c r="Z72" s="9">
        <f t="shared" si="40"/>
        <v>0</v>
      </c>
      <c r="AA72" s="10"/>
      <c r="AB72" s="10">
        <f t="shared" si="41"/>
        <v>0</v>
      </c>
      <c r="AC72" s="10">
        <f t="shared" si="42"/>
        <v>3.6342592647997662E-3</v>
      </c>
      <c r="AD72" s="10"/>
      <c r="AE72" s="10"/>
      <c r="AG72" s="7" t="s">
        <v>130</v>
      </c>
    </row>
    <row r="73" spans="1:33" s="12" customFormat="1" hidden="1" x14ac:dyDescent="0.4">
      <c r="A73" s="17" t="str">
        <f t="shared" si="43"/>
        <v>-</v>
      </c>
      <c r="B73" s="17" t="str">
        <f t="shared" si="44"/>
        <v>☆</v>
      </c>
      <c r="C73" s="12">
        <v>11</v>
      </c>
      <c r="D73" s="4">
        <v>43439.477002314816</v>
      </c>
      <c r="E73" s="5" t="s">
        <v>1809</v>
      </c>
      <c r="F73" s="5">
        <v>25310</v>
      </c>
      <c r="G73" s="5" t="s">
        <v>110</v>
      </c>
      <c r="H73" s="5">
        <v>5455</v>
      </c>
      <c r="I73" s="5">
        <v>969</v>
      </c>
      <c r="J73" s="5">
        <v>7</v>
      </c>
      <c r="K73" s="5">
        <v>1</v>
      </c>
      <c r="L73" s="4">
        <v>43439.477326388886</v>
      </c>
      <c r="M73" s="5"/>
      <c r="N73" s="5"/>
      <c r="O73" s="5" t="s">
        <v>43</v>
      </c>
      <c r="P73" s="5" t="s">
        <v>89</v>
      </c>
      <c r="Q73" s="5" t="s">
        <v>22</v>
      </c>
      <c r="R73" s="5" t="s">
        <v>23</v>
      </c>
      <c r="S73" s="4">
        <v>43439.481585648151</v>
      </c>
      <c r="T73" s="5"/>
      <c r="U73" s="4">
        <v>43439.492743055554</v>
      </c>
      <c r="V73" s="5"/>
      <c r="W73" s="5"/>
      <c r="X73" s="13">
        <f t="shared" si="45"/>
        <v>43439.477002314816</v>
      </c>
      <c r="Y73" s="18">
        <f t="shared" si="39"/>
        <v>0</v>
      </c>
      <c r="Z73" s="18">
        <f t="shared" si="40"/>
        <v>0</v>
      </c>
      <c r="AA73" s="19"/>
      <c r="AB73" s="19">
        <f t="shared" si="41"/>
        <v>0</v>
      </c>
      <c r="AC73" s="19"/>
      <c r="AD73" s="19"/>
      <c r="AE73" s="19"/>
      <c r="AG73" s="7" t="s">
        <v>132</v>
      </c>
    </row>
    <row r="74" spans="1:33" s="23" customFormat="1" hidden="1" x14ac:dyDescent="0.4">
      <c r="A74" s="20" t="str">
        <f t="shared" si="43"/>
        <v>★</v>
      </c>
      <c r="B74" s="20" t="str">
        <f t="shared" si="44"/>
        <v>-</v>
      </c>
      <c r="C74" s="23">
        <v>12</v>
      </c>
      <c r="D74" s="22">
        <v>43439.4608912037</v>
      </c>
      <c r="E74" s="21" t="s">
        <v>2020</v>
      </c>
      <c r="F74" s="21">
        <v>25294</v>
      </c>
      <c r="G74" s="21" t="s">
        <v>95</v>
      </c>
      <c r="H74" s="21">
        <v>0</v>
      </c>
      <c r="I74" s="21">
        <v>180</v>
      </c>
      <c r="J74" s="21">
        <v>11</v>
      </c>
      <c r="K74" s="21">
        <v>3</v>
      </c>
      <c r="L74" s="21"/>
      <c r="M74" s="22">
        <v>43439.502581018518</v>
      </c>
      <c r="N74" s="22">
        <v>43439.506504629629</v>
      </c>
      <c r="O74" s="21" t="s">
        <v>51</v>
      </c>
      <c r="P74" s="21" t="s">
        <v>52</v>
      </c>
      <c r="Q74" s="21" t="s">
        <v>26</v>
      </c>
      <c r="R74" s="21" t="s">
        <v>27</v>
      </c>
      <c r="S74" s="22">
        <v>43439.502395833333</v>
      </c>
      <c r="T74" s="22">
        <v>43439.502395833333</v>
      </c>
      <c r="U74" s="22">
        <v>43439.508425925924</v>
      </c>
      <c r="V74" s="22">
        <v>43439.508425925924</v>
      </c>
      <c r="W74" s="22">
        <v>43439.502395833333</v>
      </c>
      <c r="X74" s="24">
        <f t="shared" si="45"/>
        <v>43439.502395833333</v>
      </c>
      <c r="Y74" s="25">
        <f t="shared" si="39"/>
        <v>3.9236111115314998E-3</v>
      </c>
      <c r="Z74" s="25">
        <f t="shared" si="40"/>
        <v>1.1770833334594499E-2</v>
      </c>
      <c r="AA74" s="26">
        <f>SUM(Z74:Z132)</f>
        <v>0.45212962967343628</v>
      </c>
      <c r="AB74" s="26">
        <f t="shared" si="41"/>
        <v>1.8518518481869251E-4</v>
      </c>
      <c r="AC74" s="26">
        <f t="shared" si="42"/>
        <v>1.8518518481869251E-4</v>
      </c>
      <c r="AD74" s="26">
        <f>AVERAGE(AC74:AC132)</f>
        <v>9.7601851848594379E-3</v>
      </c>
      <c r="AE74" s="26">
        <f>MEDIAN(AC74:AC132)</f>
        <v>6.3599537024856545E-3</v>
      </c>
    </row>
    <row r="75" spans="1:33" s="7" customFormat="1" x14ac:dyDescent="0.4">
      <c r="A75" s="16" t="str">
        <f t="shared" si="43"/>
        <v>★</v>
      </c>
      <c r="B75" s="16" t="str">
        <f t="shared" si="44"/>
        <v>-</v>
      </c>
      <c r="C75" s="7">
        <v>12</v>
      </c>
      <c r="D75" s="2">
        <v>43439.467881944445</v>
      </c>
      <c r="E75" s="3" t="s">
        <v>1700</v>
      </c>
      <c r="F75" s="3">
        <v>25301</v>
      </c>
      <c r="G75" s="3" t="s">
        <v>32</v>
      </c>
      <c r="H75" s="3">
        <v>5352</v>
      </c>
      <c r="I75" s="3">
        <v>268</v>
      </c>
      <c r="J75" s="3">
        <v>11</v>
      </c>
      <c r="K75" s="3">
        <v>3</v>
      </c>
      <c r="L75" s="3"/>
      <c r="M75" s="2">
        <v>43439.510289351849</v>
      </c>
      <c r="N75" s="2">
        <v>43439.516041666669</v>
      </c>
      <c r="O75" s="3" t="s">
        <v>26</v>
      </c>
      <c r="P75" s="3" t="s">
        <v>27</v>
      </c>
      <c r="Q75" s="3" t="s">
        <v>63</v>
      </c>
      <c r="R75" s="3" t="s">
        <v>64</v>
      </c>
      <c r="S75" s="2">
        <v>43439.50953703704</v>
      </c>
      <c r="T75" s="2">
        <v>43439.51059027778</v>
      </c>
      <c r="U75" s="2">
        <v>43439.518854166665</v>
      </c>
      <c r="V75" s="2">
        <v>43439.521724537037</v>
      </c>
      <c r="W75" s="2">
        <v>43439.50953703704</v>
      </c>
      <c r="X75" s="8">
        <f t="shared" si="45"/>
        <v>43439.50953703704</v>
      </c>
      <c r="Y75" s="9">
        <f t="shared" si="39"/>
        <v>5.7523148207110353E-3</v>
      </c>
      <c r="Z75" s="9">
        <f t="shared" si="40"/>
        <v>1.7256944462133106E-2</v>
      </c>
      <c r="AA75" s="10"/>
      <c r="AB75" s="10">
        <f t="shared" si="41"/>
        <v>7.5231480877846479E-4</v>
      </c>
      <c r="AC75" s="10">
        <f t="shared" si="42"/>
        <v>7.5231480877846479E-4</v>
      </c>
      <c r="AD75" s="10"/>
      <c r="AE75" s="10"/>
    </row>
    <row r="76" spans="1:33" s="7" customFormat="1" x14ac:dyDescent="0.4">
      <c r="A76" s="16" t="str">
        <f t="shared" si="43"/>
        <v>★</v>
      </c>
      <c r="B76" s="16" t="str">
        <f t="shared" si="44"/>
        <v>-</v>
      </c>
      <c r="C76" s="7">
        <v>12</v>
      </c>
      <c r="D76" s="2">
        <v>43439.477847222224</v>
      </c>
      <c r="E76" s="3" t="s">
        <v>2031</v>
      </c>
      <c r="F76" s="3">
        <v>25311</v>
      </c>
      <c r="G76" s="3" t="s">
        <v>110</v>
      </c>
      <c r="H76" s="3">
        <v>4720</v>
      </c>
      <c r="I76" s="3">
        <v>517</v>
      </c>
      <c r="J76" s="3">
        <v>2</v>
      </c>
      <c r="K76" s="3">
        <v>3</v>
      </c>
      <c r="L76" s="3"/>
      <c r="M76" s="2">
        <v>43439.517384259256</v>
      </c>
      <c r="N76" s="2">
        <v>43439.52784722222</v>
      </c>
      <c r="O76" s="3" t="s">
        <v>43</v>
      </c>
      <c r="P76" s="3" t="s">
        <v>89</v>
      </c>
      <c r="Q76" s="3" t="s">
        <v>63</v>
      </c>
      <c r="R76" s="3" t="s">
        <v>64</v>
      </c>
      <c r="S76" s="2">
        <v>43439.519502314812</v>
      </c>
      <c r="T76" s="2">
        <v>43439.519502314812</v>
      </c>
      <c r="U76" s="2">
        <v>43439.530798611115</v>
      </c>
      <c r="V76" s="2">
        <v>43439.537962962961</v>
      </c>
      <c r="W76" s="2">
        <v>43439.519502314812</v>
      </c>
      <c r="X76" s="8">
        <f t="shared" si="45"/>
        <v>43439.519502314812</v>
      </c>
      <c r="Y76" s="9">
        <f t="shared" si="39"/>
        <v>1.0462962964083999E-2</v>
      </c>
      <c r="Z76" s="9">
        <f t="shared" si="40"/>
        <v>3.1388888892251998E-2</v>
      </c>
      <c r="AA76" s="10"/>
      <c r="AB76" s="10">
        <f t="shared" si="41"/>
        <v>0</v>
      </c>
      <c r="AC76" s="10">
        <f t="shared" si="42"/>
        <v>0</v>
      </c>
      <c r="AD76" s="10"/>
      <c r="AE76" s="10"/>
    </row>
    <row r="77" spans="1:33" s="7" customFormat="1" x14ac:dyDescent="0.4">
      <c r="A77" s="16" t="str">
        <f t="shared" si="43"/>
        <v>★</v>
      </c>
      <c r="B77" s="16" t="str">
        <f t="shared" si="44"/>
        <v>-</v>
      </c>
      <c r="C77" s="7">
        <v>12</v>
      </c>
      <c r="D77" s="2">
        <v>43439.486388888887</v>
      </c>
      <c r="E77" s="3" t="s">
        <v>2033</v>
      </c>
      <c r="F77" s="3">
        <v>25314</v>
      </c>
      <c r="G77" s="3" t="s">
        <v>65</v>
      </c>
      <c r="H77" s="3">
        <v>2161</v>
      </c>
      <c r="I77" s="3">
        <v>717</v>
      </c>
      <c r="J77" s="3">
        <v>3</v>
      </c>
      <c r="K77" s="3">
        <v>1</v>
      </c>
      <c r="L77" s="3"/>
      <c r="M77" s="2">
        <v>43439.525590277779</v>
      </c>
      <c r="N77" s="2">
        <v>43439.531053240738</v>
      </c>
      <c r="O77" s="3" t="s">
        <v>103</v>
      </c>
      <c r="P77" s="3" t="s">
        <v>19</v>
      </c>
      <c r="Q77" s="3" t="s">
        <v>39</v>
      </c>
      <c r="R77" s="3" t="s">
        <v>40</v>
      </c>
      <c r="S77" s="2">
        <v>43439.528055555558</v>
      </c>
      <c r="T77" s="2">
        <v>43439.528055555558</v>
      </c>
      <c r="U77" s="2">
        <v>43439.534548611111</v>
      </c>
      <c r="V77" s="2">
        <v>43439.535995370374</v>
      </c>
      <c r="W77" s="2">
        <v>43439.528055555558</v>
      </c>
      <c r="X77" s="8">
        <f t="shared" si="45"/>
        <v>43439.528055555558</v>
      </c>
      <c r="Y77" s="9">
        <f t="shared" si="39"/>
        <v>5.4629629594273865E-3</v>
      </c>
      <c r="Z77" s="9">
        <f t="shared" si="40"/>
        <v>5.4629629594273865E-3</v>
      </c>
      <c r="AA77" s="10"/>
      <c r="AB77" s="10">
        <f t="shared" si="41"/>
        <v>0</v>
      </c>
      <c r="AC77" s="10">
        <f t="shared" si="42"/>
        <v>0</v>
      </c>
      <c r="AD77" s="10"/>
      <c r="AE77" s="10"/>
    </row>
    <row r="78" spans="1:33" s="7" customFormat="1" x14ac:dyDescent="0.4">
      <c r="A78" s="16" t="str">
        <f t="shared" si="43"/>
        <v>★</v>
      </c>
      <c r="B78" s="16" t="str">
        <f t="shared" si="44"/>
        <v>-</v>
      </c>
      <c r="C78" s="7">
        <v>12</v>
      </c>
      <c r="D78" s="2">
        <v>43439.491284722222</v>
      </c>
      <c r="E78" s="3" t="s">
        <v>2035</v>
      </c>
      <c r="F78" s="3">
        <v>25318</v>
      </c>
      <c r="G78" s="3" t="s">
        <v>18</v>
      </c>
      <c r="H78" s="3">
        <v>8248</v>
      </c>
      <c r="I78" s="3">
        <v>205</v>
      </c>
      <c r="J78" s="3">
        <v>5</v>
      </c>
      <c r="K78" s="3">
        <v>2</v>
      </c>
      <c r="L78" s="3"/>
      <c r="M78" s="2">
        <v>43439.532430555555</v>
      </c>
      <c r="N78" s="2">
        <v>43439.537222222221</v>
      </c>
      <c r="O78" s="3" t="s">
        <v>63</v>
      </c>
      <c r="P78" s="3" t="s">
        <v>64</v>
      </c>
      <c r="Q78" s="3" t="s">
        <v>24</v>
      </c>
      <c r="R78" s="3" t="s">
        <v>25</v>
      </c>
      <c r="S78" s="2">
        <v>43439.532939814817</v>
      </c>
      <c r="T78" s="2">
        <v>43439.532939814817</v>
      </c>
      <c r="U78" s="2">
        <v>43439.540462962963</v>
      </c>
      <c r="V78" s="2">
        <v>43439.541990740741</v>
      </c>
      <c r="W78" s="2">
        <v>43439.532939814817</v>
      </c>
      <c r="X78" s="8">
        <f t="shared" si="45"/>
        <v>43439.532939814817</v>
      </c>
      <c r="Y78" s="9">
        <f t="shared" si="39"/>
        <v>4.7916666662786156E-3</v>
      </c>
      <c r="Z78" s="9">
        <f t="shared" si="40"/>
        <v>9.5833333325572312E-3</v>
      </c>
      <c r="AA78" s="10"/>
      <c r="AB78" s="10">
        <f t="shared" si="41"/>
        <v>0</v>
      </c>
      <c r="AC78" s="10">
        <f t="shared" si="42"/>
        <v>0</v>
      </c>
      <c r="AD78" s="10"/>
      <c r="AE78" s="10"/>
    </row>
    <row r="79" spans="1:33" s="7" customFormat="1" x14ac:dyDescent="0.4">
      <c r="A79" s="16" t="str">
        <f t="shared" ref="A79" si="46">IF(W79&gt;0, "★", "-")</f>
        <v>-</v>
      </c>
      <c r="B79" s="16" t="str">
        <f t="shared" ref="B79" si="47">IF(L79&gt;0, "☆", "-")</f>
        <v>-</v>
      </c>
      <c r="C79" s="7">
        <v>12</v>
      </c>
      <c r="D79" s="2">
        <v>43439.500335648147</v>
      </c>
      <c r="E79" s="3" t="s">
        <v>2034</v>
      </c>
      <c r="F79" s="3">
        <v>25320</v>
      </c>
      <c r="G79" s="3" t="s">
        <v>110</v>
      </c>
      <c r="H79" s="3">
        <v>4746</v>
      </c>
      <c r="I79" s="3">
        <v>381</v>
      </c>
      <c r="J79" s="3">
        <v>1</v>
      </c>
      <c r="K79" s="3">
        <v>2</v>
      </c>
      <c r="L79" s="3"/>
      <c r="M79" s="2">
        <v>43439.503055555557</v>
      </c>
      <c r="N79" s="2">
        <v>43439.506724537037</v>
      </c>
      <c r="O79" s="3" t="s">
        <v>24</v>
      </c>
      <c r="P79" s="3" t="s">
        <v>25</v>
      </c>
      <c r="Q79" s="3" t="s">
        <v>103</v>
      </c>
      <c r="R79" s="3" t="s">
        <v>19</v>
      </c>
      <c r="S79" s="2">
        <v>43439.503298611111</v>
      </c>
      <c r="T79" s="2">
        <v>43439.503379629627</v>
      </c>
      <c r="U79" s="2">
        <v>43439.511863425927</v>
      </c>
      <c r="V79" s="2">
        <v>43439.511944444443</v>
      </c>
      <c r="W79" s="3"/>
      <c r="X79" s="8">
        <f t="shared" si="34"/>
        <v>43439.500335648147</v>
      </c>
      <c r="Y79" s="9">
        <f t="shared" si="39"/>
        <v>3.6689814805868082E-3</v>
      </c>
      <c r="Z79" s="9">
        <f t="shared" si="40"/>
        <v>7.3379629611736163E-3</v>
      </c>
      <c r="AA79" s="10"/>
      <c r="AB79" s="10">
        <f t="shared" si="41"/>
        <v>0</v>
      </c>
      <c r="AC79" s="10">
        <f t="shared" si="42"/>
        <v>2.7199074102099985E-3</v>
      </c>
      <c r="AD79" s="10"/>
      <c r="AE79" s="10"/>
    </row>
    <row r="80" spans="1:33" s="7" customFormat="1" x14ac:dyDescent="0.4">
      <c r="A80" s="16" t="str">
        <f>IF(W80&gt;0, "★", "-")</f>
        <v>-</v>
      </c>
      <c r="B80" s="16" t="str">
        <f>IF(L80&gt;0, "☆", "-")</f>
        <v>-</v>
      </c>
      <c r="C80" s="7">
        <v>12</v>
      </c>
      <c r="D80" s="2">
        <v>43439.50167824074</v>
      </c>
      <c r="E80" s="3" t="s">
        <v>2015</v>
      </c>
      <c r="F80" s="3">
        <v>25322</v>
      </c>
      <c r="G80" s="3" t="s">
        <v>110</v>
      </c>
      <c r="H80" s="3">
        <v>6068</v>
      </c>
      <c r="I80" s="3">
        <v>291</v>
      </c>
      <c r="J80" s="3">
        <v>10</v>
      </c>
      <c r="K80" s="3">
        <v>1</v>
      </c>
      <c r="L80" s="3"/>
      <c r="M80" s="2">
        <v>43439.504224537035</v>
      </c>
      <c r="N80" s="2">
        <v>43439.507511574076</v>
      </c>
      <c r="O80" s="3" t="s">
        <v>24</v>
      </c>
      <c r="P80" s="3" t="s">
        <v>25</v>
      </c>
      <c r="Q80" s="3" t="s">
        <v>55</v>
      </c>
      <c r="R80" s="3" t="s">
        <v>56</v>
      </c>
      <c r="S80" s="2">
        <v>43439.504664351851</v>
      </c>
      <c r="T80" s="2">
        <v>43439.504664351851</v>
      </c>
      <c r="U80" s="2">
        <v>43439.512743055559</v>
      </c>
      <c r="V80" s="2">
        <v>43439.512743055559</v>
      </c>
      <c r="W80" s="3"/>
      <c r="X80" s="8">
        <f t="shared" si="34"/>
        <v>43439.50167824074</v>
      </c>
      <c r="Y80" s="9">
        <f t="shared" si="39"/>
        <v>3.2870370414457284E-3</v>
      </c>
      <c r="Z80" s="9">
        <f t="shared" si="40"/>
        <v>3.2870370414457284E-3</v>
      </c>
      <c r="AA80" s="10"/>
      <c r="AB80" s="10">
        <f t="shared" si="41"/>
        <v>0</v>
      </c>
      <c r="AC80" s="10">
        <f t="shared" si="42"/>
        <v>2.5462962948950008E-3</v>
      </c>
      <c r="AD80" s="10"/>
      <c r="AE80" s="10"/>
    </row>
    <row r="81" spans="1:31" s="7" customFormat="1" hidden="1" x14ac:dyDescent="0.4">
      <c r="A81" s="16" t="str">
        <f t="shared" ref="A81" si="48">IF(W81&gt;0, "★", "-")</f>
        <v>-</v>
      </c>
      <c r="B81" s="16" t="str">
        <f t="shared" ref="B81" si="49">IF(L81&gt;0, "☆", "-")</f>
        <v>-</v>
      </c>
      <c r="C81" s="7">
        <v>12</v>
      </c>
      <c r="D81" s="2">
        <v>43439.504074074073</v>
      </c>
      <c r="E81" s="3" t="s">
        <v>2040</v>
      </c>
      <c r="F81" s="3">
        <v>25325</v>
      </c>
      <c r="G81" s="3" t="s">
        <v>96</v>
      </c>
      <c r="H81" s="3">
        <v>0</v>
      </c>
      <c r="I81" s="3">
        <v>111</v>
      </c>
      <c r="J81" s="3">
        <v>13</v>
      </c>
      <c r="K81" s="3">
        <v>3</v>
      </c>
      <c r="L81" s="3"/>
      <c r="M81" s="2">
        <v>43439.511354166665</v>
      </c>
      <c r="N81" s="2">
        <v>43439.520879629628</v>
      </c>
      <c r="O81" s="3" t="s">
        <v>28</v>
      </c>
      <c r="P81" s="3" t="s">
        <v>29</v>
      </c>
      <c r="Q81" s="3" t="s">
        <v>51</v>
      </c>
      <c r="R81" s="3" t="s">
        <v>52</v>
      </c>
      <c r="S81" s="2">
        <v>43439.511724537035</v>
      </c>
      <c r="T81" s="2">
        <v>43439.511724537035</v>
      </c>
      <c r="U81" s="2">
        <v>43439.521747685183</v>
      </c>
      <c r="V81" s="2">
        <v>43439.527372685188</v>
      </c>
      <c r="W81" s="3"/>
      <c r="X81" s="8">
        <f t="shared" si="34"/>
        <v>43439.504074074073</v>
      </c>
      <c r="Y81" s="9">
        <f t="shared" si="39"/>
        <v>9.5254629632108845E-3</v>
      </c>
      <c r="Z81" s="9">
        <f t="shared" si="40"/>
        <v>2.8576388889632653E-2</v>
      </c>
      <c r="AA81" s="10"/>
      <c r="AB81" s="10">
        <f t="shared" si="41"/>
        <v>0</v>
      </c>
      <c r="AC81" s="10">
        <f t="shared" si="42"/>
        <v>7.2800925918272696E-3</v>
      </c>
      <c r="AD81" s="10"/>
      <c r="AE81" s="10"/>
    </row>
    <row r="82" spans="1:31" s="7" customFormat="1" hidden="1" x14ac:dyDescent="0.4">
      <c r="A82" s="16" t="str">
        <f>IF(W82&gt;0, "★", "-")</f>
        <v>-</v>
      </c>
      <c r="B82" s="16" t="str">
        <f>IF(L82&gt;0, "☆", "-")</f>
        <v>-</v>
      </c>
      <c r="C82" s="7">
        <v>12</v>
      </c>
      <c r="D82" s="2">
        <v>43439.504918981482</v>
      </c>
      <c r="E82" s="3" t="s">
        <v>2007</v>
      </c>
      <c r="F82" s="3">
        <v>25326</v>
      </c>
      <c r="G82" s="3" t="s">
        <v>96</v>
      </c>
      <c r="H82" s="3">
        <v>0</v>
      </c>
      <c r="I82" s="3">
        <v>257</v>
      </c>
      <c r="J82" s="3">
        <v>1</v>
      </c>
      <c r="K82" s="3">
        <v>2</v>
      </c>
      <c r="L82" s="3"/>
      <c r="M82" s="2">
        <v>43439.510312500002</v>
      </c>
      <c r="N82" s="2">
        <v>43439.519884259258</v>
      </c>
      <c r="O82" s="3" t="s">
        <v>66</v>
      </c>
      <c r="P82" s="3" t="s">
        <v>67</v>
      </c>
      <c r="Q82" s="3" t="s">
        <v>22</v>
      </c>
      <c r="R82" s="3" t="s">
        <v>23</v>
      </c>
      <c r="S82" s="2">
        <v>43439.513240740744</v>
      </c>
      <c r="T82" s="2">
        <v>43439.513240740744</v>
      </c>
      <c r="U82" s="2">
        <v>43439.524687500001</v>
      </c>
      <c r="V82" s="2">
        <v>43439.524687500001</v>
      </c>
      <c r="W82" s="3"/>
      <c r="X82" s="8">
        <f t="shared" si="34"/>
        <v>43439.504918981482</v>
      </c>
      <c r="Y82" s="9">
        <f t="shared" si="39"/>
        <v>9.5717592557775788E-3</v>
      </c>
      <c r="Z82" s="9">
        <f t="shared" si="40"/>
        <v>1.9143518511555158E-2</v>
      </c>
      <c r="AA82" s="10"/>
      <c r="AB82" s="10">
        <f t="shared" si="41"/>
        <v>0</v>
      </c>
      <c r="AC82" s="10">
        <f t="shared" si="42"/>
        <v>5.393518520577345E-3</v>
      </c>
      <c r="AD82" s="10"/>
      <c r="AE82" s="10"/>
    </row>
    <row r="83" spans="1:31" s="7" customFormat="1" x14ac:dyDescent="0.4">
      <c r="A83" s="16" t="str">
        <f t="shared" ref="A83:A84" si="50">IF(W83&gt;0, "★", "-")</f>
        <v>-</v>
      </c>
      <c r="B83" s="16" t="str">
        <f t="shared" ref="B83:B84" si="51">IF(L83&gt;0, "☆", "-")</f>
        <v>-</v>
      </c>
      <c r="C83" s="7">
        <v>12</v>
      </c>
      <c r="D83" s="2">
        <v>43439.506111111114</v>
      </c>
      <c r="E83" s="3" t="s">
        <v>2041</v>
      </c>
      <c r="F83" s="3">
        <v>25327</v>
      </c>
      <c r="G83" s="3" t="s">
        <v>110</v>
      </c>
      <c r="H83" s="3">
        <v>4092</v>
      </c>
      <c r="I83" s="3">
        <v>267</v>
      </c>
      <c r="J83" s="3">
        <v>2</v>
      </c>
      <c r="K83" s="3">
        <v>1</v>
      </c>
      <c r="L83" s="3"/>
      <c r="M83" s="2">
        <v>43439.52065972222</v>
      </c>
      <c r="N83" s="2">
        <v>43439.530034722222</v>
      </c>
      <c r="O83" s="3" t="s">
        <v>53</v>
      </c>
      <c r="P83" s="3" t="s">
        <v>54</v>
      </c>
      <c r="Q83" s="3" t="s">
        <v>22</v>
      </c>
      <c r="R83" s="3" t="s">
        <v>23</v>
      </c>
      <c r="S83" s="2">
        <v>43439.522789351853</v>
      </c>
      <c r="T83" s="2">
        <v>43439.522789351853</v>
      </c>
      <c r="U83" s="2">
        <v>43439.541620370372</v>
      </c>
      <c r="V83" s="2">
        <v>43439.541620370372</v>
      </c>
      <c r="W83" s="3"/>
      <c r="X83" s="8">
        <f t="shared" si="34"/>
        <v>43439.506111111114</v>
      </c>
      <c r="Y83" s="9">
        <f t="shared" si="39"/>
        <v>9.3750000014551915E-3</v>
      </c>
      <c r="Z83" s="9">
        <f t="shared" si="40"/>
        <v>9.3750000014551915E-3</v>
      </c>
      <c r="AA83" s="10"/>
      <c r="AB83" s="10">
        <f t="shared" si="41"/>
        <v>0</v>
      </c>
      <c r="AC83" s="10">
        <f t="shared" si="42"/>
        <v>1.4548611106874887E-2</v>
      </c>
      <c r="AD83" s="10"/>
      <c r="AE83" s="10"/>
    </row>
    <row r="84" spans="1:31" s="7" customFormat="1" x14ac:dyDescent="0.4">
      <c r="A84" s="16" t="str">
        <f t="shared" si="50"/>
        <v>-</v>
      </c>
      <c r="B84" s="16" t="str">
        <f t="shared" si="51"/>
        <v>-</v>
      </c>
      <c r="C84" s="7">
        <v>12</v>
      </c>
      <c r="D84" s="2">
        <v>43439.506226851852</v>
      </c>
      <c r="E84" s="3" t="s">
        <v>2039</v>
      </c>
      <c r="F84" s="3">
        <v>25328</v>
      </c>
      <c r="G84" s="3" t="s">
        <v>50</v>
      </c>
      <c r="H84" s="3">
        <v>8361</v>
      </c>
      <c r="I84" s="3">
        <v>364</v>
      </c>
      <c r="J84" s="3">
        <v>9</v>
      </c>
      <c r="K84" s="3">
        <v>2</v>
      </c>
      <c r="L84" s="3"/>
      <c r="M84" s="2">
        <v>43439.508576388886</v>
      </c>
      <c r="N84" s="2">
        <v>43439.512511574074</v>
      </c>
      <c r="O84" s="3" t="s">
        <v>103</v>
      </c>
      <c r="P84" s="3" t="s">
        <v>19</v>
      </c>
      <c r="Q84" s="3" t="s">
        <v>73</v>
      </c>
      <c r="R84" s="3" t="s">
        <v>74</v>
      </c>
      <c r="S84" s="2">
        <v>43439.510162037041</v>
      </c>
      <c r="T84" s="2">
        <v>43439.510162037041</v>
      </c>
      <c r="U84" s="2">
        <v>43439.519768518519</v>
      </c>
      <c r="V84" s="2">
        <v>43439.519768518519</v>
      </c>
      <c r="W84" s="3"/>
      <c r="X84" s="8">
        <f t="shared" si="34"/>
        <v>43439.506226851852</v>
      </c>
      <c r="Y84" s="9">
        <f t="shared" si="39"/>
        <v>3.9351851883111522E-3</v>
      </c>
      <c r="Z84" s="9">
        <f t="shared" si="40"/>
        <v>7.8703703766223043E-3</v>
      </c>
      <c r="AA84" s="10"/>
      <c r="AB84" s="10">
        <f t="shared" si="41"/>
        <v>0</v>
      </c>
      <c r="AC84" s="10">
        <f t="shared" si="42"/>
        <v>2.3495370332966559E-3</v>
      </c>
      <c r="AD84" s="10"/>
      <c r="AE84" s="10"/>
    </row>
    <row r="85" spans="1:31" s="7" customFormat="1" x14ac:dyDescent="0.4">
      <c r="A85" s="16" t="str">
        <f t="shared" ref="A85:A91" si="52">IF(W85&gt;0, "★", "-")</f>
        <v>★</v>
      </c>
      <c r="B85" s="16" t="str">
        <f t="shared" ref="B85:B91" si="53">IF(L85&gt;0, "☆", "-")</f>
        <v>-</v>
      </c>
      <c r="C85" s="7">
        <v>12</v>
      </c>
      <c r="D85" s="2">
        <v>43439.509421296294</v>
      </c>
      <c r="E85" s="3" t="s">
        <v>1983</v>
      </c>
      <c r="F85" s="3">
        <v>25330</v>
      </c>
      <c r="G85" s="3" t="s">
        <v>110</v>
      </c>
      <c r="H85" s="3">
        <v>5906</v>
      </c>
      <c r="I85" s="3">
        <v>39</v>
      </c>
      <c r="J85" s="3">
        <v>11</v>
      </c>
      <c r="K85" s="3">
        <v>2</v>
      </c>
      <c r="L85" s="3"/>
      <c r="M85" s="2">
        <v>43439.516921296294</v>
      </c>
      <c r="N85" s="2">
        <v>43439.51935185185</v>
      </c>
      <c r="O85" s="3" t="s">
        <v>63</v>
      </c>
      <c r="P85" s="3" t="s">
        <v>64</v>
      </c>
      <c r="Q85" s="3" t="s">
        <v>33</v>
      </c>
      <c r="R85" s="3" t="s">
        <v>34</v>
      </c>
      <c r="S85" s="2">
        <v>43439.521724537037</v>
      </c>
      <c r="T85" s="2">
        <v>43439.521724537037</v>
      </c>
      <c r="U85" s="2">
        <v>43439.52715277778</v>
      </c>
      <c r="V85" s="2">
        <v>43439.52715277778</v>
      </c>
      <c r="W85" s="2">
        <v>43439.516365740739</v>
      </c>
      <c r="X85" s="8">
        <f t="shared" si="34"/>
        <v>43439.516365740739</v>
      </c>
      <c r="Y85" s="9">
        <f t="shared" si="39"/>
        <v>2.4305555562023073E-3</v>
      </c>
      <c r="Z85" s="9">
        <f t="shared" si="40"/>
        <v>4.8611111124046147E-3</v>
      </c>
      <c r="AA85" s="10"/>
      <c r="AB85" s="10">
        <f t="shared" si="41"/>
        <v>0</v>
      </c>
      <c r="AC85" s="10">
        <f t="shared" si="42"/>
        <v>5.5555555445607752E-4</v>
      </c>
      <c r="AD85" s="10"/>
      <c r="AE85" s="10"/>
    </row>
    <row r="86" spans="1:31" s="7" customFormat="1" x14ac:dyDescent="0.4">
      <c r="A86" s="16" t="str">
        <f t="shared" si="52"/>
        <v>-</v>
      </c>
      <c r="B86" s="16" t="str">
        <f t="shared" si="53"/>
        <v>-</v>
      </c>
      <c r="C86" s="7">
        <v>12</v>
      </c>
      <c r="D86" s="2">
        <v>43439.509583333333</v>
      </c>
      <c r="E86" s="3" t="s">
        <v>2025</v>
      </c>
      <c r="F86" s="3">
        <v>25331</v>
      </c>
      <c r="G86" s="3" t="s">
        <v>110</v>
      </c>
      <c r="H86" s="3">
        <v>2678</v>
      </c>
      <c r="I86" s="3">
        <v>260</v>
      </c>
      <c r="J86" s="3">
        <v>13</v>
      </c>
      <c r="K86" s="3">
        <v>1</v>
      </c>
      <c r="L86" s="3"/>
      <c r="M86" s="2">
        <v>43439.514618055553</v>
      </c>
      <c r="N86" s="2">
        <v>43439.523935185185</v>
      </c>
      <c r="O86" s="3" t="s">
        <v>22</v>
      </c>
      <c r="P86" s="3" t="s">
        <v>23</v>
      </c>
      <c r="Q86" s="3" t="s">
        <v>43</v>
      </c>
      <c r="R86" s="3" t="s">
        <v>89</v>
      </c>
      <c r="S86" s="2">
        <v>43439.516481481478</v>
      </c>
      <c r="T86" s="2">
        <v>43439.516481481478</v>
      </c>
      <c r="U86" s="2">
        <v>43439.530057870368</v>
      </c>
      <c r="V86" s="2">
        <v>43439.530057870368</v>
      </c>
      <c r="W86" s="3"/>
      <c r="X86" s="8">
        <f t="shared" si="34"/>
        <v>43439.509583333333</v>
      </c>
      <c r="Y86" s="9">
        <f t="shared" si="39"/>
        <v>9.3171296321088448E-3</v>
      </c>
      <c r="Z86" s="9">
        <f t="shared" si="40"/>
        <v>9.3171296321088448E-3</v>
      </c>
      <c r="AA86" s="10"/>
      <c r="AB86" s="10">
        <f t="shared" si="41"/>
        <v>0</v>
      </c>
      <c r="AC86" s="10">
        <f t="shared" si="42"/>
        <v>5.0347222204436548E-3</v>
      </c>
      <c r="AD86" s="10"/>
      <c r="AE86" s="10"/>
    </row>
    <row r="87" spans="1:31" s="7" customFormat="1" hidden="1" x14ac:dyDescent="0.4">
      <c r="A87" s="16" t="str">
        <f t="shared" si="52"/>
        <v>-</v>
      </c>
      <c r="B87" s="16" t="str">
        <f t="shared" si="53"/>
        <v>-</v>
      </c>
      <c r="C87" s="7">
        <v>12</v>
      </c>
      <c r="D87" s="2">
        <v>43439.516724537039</v>
      </c>
      <c r="E87" s="3" t="s">
        <v>2044</v>
      </c>
      <c r="F87" s="3">
        <v>25333</v>
      </c>
      <c r="G87" s="3" t="s">
        <v>96</v>
      </c>
      <c r="H87" s="3">
        <v>0</v>
      </c>
      <c r="I87" s="3">
        <v>208</v>
      </c>
      <c r="J87" s="3">
        <v>1</v>
      </c>
      <c r="K87" s="3">
        <v>1</v>
      </c>
      <c r="L87" s="3"/>
      <c r="M87" s="2">
        <v>43439.525254629632</v>
      </c>
      <c r="N87" s="2">
        <v>43439.534409722219</v>
      </c>
      <c r="O87" s="3" t="s">
        <v>46</v>
      </c>
      <c r="P87" s="3" t="s">
        <v>47</v>
      </c>
      <c r="Q87" s="3" t="s">
        <v>43</v>
      </c>
      <c r="R87" s="3" t="s">
        <v>89</v>
      </c>
      <c r="S87" s="2">
        <v>43439.526087962964</v>
      </c>
      <c r="T87" s="2">
        <v>43439.526087962964</v>
      </c>
      <c r="U87" s="2">
        <v>43439.535914351851</v>
      </c>
      <c r="V87" s="2">
        <v>43439.535914351851</v>
      </c>
      <c r="W87" s="3"/>
      <c r="X87" s="8">
        <f t="shared" si="34"/>
        <v>43439.516724537039</v>
      </c>
      <c r="Y87" s="9">
        <f t="shared" si="39"/>
        <v>9.1550925862975419E-3</v>
      </c>
      <c r="Z87" s="9">
        <f t="shared" si="40"/>
        <v>9.1550925862975419E-3</v>
      </c>
      <c r="AA87" s="10"/>
      <c r="AB87" s="10">
        <f t="shared" si="41"/>
        <v>0</v>
      </c>
      <c r="AC87" s="10">
        <f t="shared" si="42"/>
        <v>8.5300925929914229E-3</v>
      </c>
      <c r="AD87" s="10"/>
      <c r="AE87" s="10"/>
    </row>
    <row r="88" spans="1:31" s="7" customFormat="1" hidden="1" x14ac:dyDescent="0.4">
      <c r="A88" s="16" t="str">
        <f t="shared" si="52"/>
        <v>-</v>
      </c>
      <c r="B88" s="16" t="str">
        <f t="shared" si="53"/>
        <v>-</v>
      </c>
      <c r="C88" s="7">
        <v>12</v>
      </c>
      <c r="D88" s="2">
        <v>43439.517187500001</v>
      </c>
      <c r="E88" s="3" t="s">
        <v>2045</v>
      </c>
      <c r="F88" s="3">
        <v>25334</v>
      </c>
      <c r="G88" s="3" t="s">
        <v>96</v>
      </c>
      <c r="H88" s="3">
        <v>0</v>
      </c>
      <c r="I88" s="3">
        <v>215</v>
      </c>
      <c r="J88" s="3">
        <v>4</v>
      </c>
      <c r="K88" s="3">
        <v>1</v>
      </c>
      <c r="L88" s="3"/>
      <c r="M88" s="2">
        <v>43439.519062500003</v>
      </c>
      <c r="N88" s="2">
        <v>43439.540208333332</v>
      </c>
      <c r="O88" s="3" t="s">
        <v>51</v>
      </c>
      <c r="P88" s="3" t="s">
        <v>52</v>
      </c>
      <c r="Q88" s="3" t="s">
        <v>61</v>
      </c>
      <c r="R88" s="3" t="s">
        <v>62</v>
      </c>
      <c r="S88" s="2">
        <v>43439.52003472222</v>
      </c>
      <c r="T88" s="2">
        <v>43439.52003472222</v>
      </c>
      <c r="U88" s="2">
        <v>43439.53328703704</v>
      </c>
      <c r="V88" s="2">
        <v>43439.54582175926</v>
      </c>
      <c r="W88" s="3"/>
      <c r="X88" s="8">
        <f t="shared" si="34"/>
        <v>43439.517187500001</v>
      </c>
      <c r="Y88" s="9">
        <f t="shared" si="39"/>
        <v>2.1145833328773733E-2</v>
      </c>
      <c r="Z88" s="9">
        <f t="shared" si="40"/>
        <v>2.1145833328773733E-2</v>
      </c>
      <c r="AA88" s="10"/>
      <c r="AB88" s="10">
        <f t="shared" si="41"/>
        <v>0</v>
      </c>
      <c r="AC88" s="10">
        <f t="shared" si="42"/>
        <v>1.8750000017462298E-3</v>
      </c>
      <c r="AD88" s="10"/>
      <c r="AE88" s="10"/>
    </row>
    <row r="89" spans="1:31" s="7" customFormat="1" x14ac:dyDescent="0.4">
      <c r="A89" s="16" t="str">
        <f t="shared" si="52"/>
        <v>-</v>
      </c>
      <c r="B89" s="16" t="str">
        <f t="shared" si="53"/>
        <v>-</v>
      </c>
      <c r="C89" s="7">
        <v>12</v>
      </c>
      <c r="D89" s="2">
        <v>43439.517546296294</v>
      </c>
      <c r="E89" s="3" t="s">
        <v>2046</v>
      </c>
      <c r="F89" s="3">
        <v>25335</v>
      </c>
      <c r="G89" s="3" t="s">
        <v>32</v>
      </c>
      <c r="H89" s="3">
        <v>4077</v>
      </c>
      <c r="I89" s="3">
        <v>784</v>
      </c>
      <c r="J89" s="3">
        <v>4</v>
      </c>
      <c r="K89" s="3">
        <v>1</v>
      </c>
      <c r="L89" s="3"/>
      <c r="M89" s="2">
        <v>43439.523148148146</v>
      </c>
      <c r="N89" s="2">
        <v>43439.532962962963</v>
      </c>
      <c r="O89" s="3" t="s">
        <v>26</v>
      </c>
      <c r="P89" s="3" t="s">
        <v>27</v>
      </c>
      <c r="Q89" s="3" t="s">
        <v>39</v>
      </c>
      <c r="R89" s="3" t="s">
        <v>40</v>
      </c>
      <c r="S89" s="2">
        <v>43439.525324074071</v>
      </c>
      <c r="T89" s="2">
        <v>43439.525324074071</v>
      </c>
      <c r="U89" s="2">
        <v>43439.532465277778</v>
      </c>
      <c r="V89" s="2">
        <v>43439.532465277778</v>
      </c>
      <c r="W89" s="3"/>
      <c r="X89" s="8">
        <f t="shared" si="34"/>
        <v>43439.517546296294</v>
      </c>
      <c r="Y89" s="9">
        <f t="shared" si="39"/>
        <v>9.8148148172185756E-3</v>
      </c>
      <c r="Z89" s="9">
        <f t="shared" si="40"/>
        <v>9.8148148172185756E-3</v>
      </c>
      <c r="AA89" s="10"/>
      <c r="AB89" s="10">
        <f t="shared" si="41"/>
        <v>0</v>
      </c>
      <c r="AC89" s="10">
        <f t="shared" si="42"/>
        <v>5.6018518516793847E-3</v>
      </c>
      <c r="AD89" s="10"/>
      <c r="AE89" s="10"/>
    </row>
    <row r="90" spans="1:31" s="7" customFormat="1" hidden="1" x14ac:dyDescent="0.4">
      <c r="A90" s="16" t="str">
        <f t="shared" si="52"/>
        <v>-</v>
      </c>
      <c r="B90" s="16" t="str">
        <f t="shared" si="53"/>
        <v>-</v>
      </c>
      <c r="C90" s="7">
        <v>12</v>
      </c>
      <c r="D90" s="2">
        <v>43439.519062500003</v>
      </c>
      <c r="E90" s="3" t="s">
        <v>2049</v>
      </c>
      <c r="F90" s="3">
        <v>25339</v>
      </c>
      <c r="G90" s="3" t="s">
        <v>95</v>
      </c>
      <c r="H90" s="3">
        <v>0</v>
      </c>
      <c r="I90" s="3">
        <v>800</v>
      </c>
      <c r="J90" s="3">
        <v>9</v>
      </c>
      <c r="K90" s="3">
        <v>1</v>
      </c>
      <c r="L90" s="3"/>
      <c r="M90" s="2">
        <v>43439.54347222222</v>
      </c>
      <c r="N90" s="2">
        <v>43439.549432870372</v>
      </c>
      <c r="O90" s="3" t="s">
        <v>61</v>
      </c>
      <c r="P90" s="3" t="s">
        <v>62</v>
      </c>
      <c r="Q90" s="3" t="s">
        <v>43</v>
      </c>
      <c r="R90" s="3" t="s">
        <v>89</v>
      </c>
      <c r="S90" s="2">
        <v>43439.544548611113</v>
      </c>
      <c r="T90" s="2">
        <v>43439.544548611113</v>
      </c>
      <c r="U90" s="2">
        <v>43439.556863425925</v>
      </c>
      <c r="V90" s="2">
        <v>43439.556863425925</v>
      </c>
      <c r="W90" s="3"/>
      <c r="X90" s="8">
        <f t="shared" si="34"/>
        <v>43439.519062500003</v>
      </c>
      <c r="Y90" s="9">
        <f t="shared" si="39"/>
        <v>5.9606481518130749E-3</v>
      </c>
      <c r="Z90" s="9">
        <f t="shared" si="40"/>
        <v>5.9606481518130749E-3</v>
      </c>
      <c r="AA90" s="10"/>
      <c r="AB90" s="10">
        <f t="shared" si="41"/>
        <v>0</v>
      </c>
      <c r="AC90" s="10">
        <f t="shared" si="42"/>
        <v>2.4409722216660157E-2</v>
      </c>
      <c r="AD90" s="10"/>
      <c r="AE90" s="10"/>
    </row>
    <row r="91" spans="1:31" s="7" customFormat="1" hidden="1" x14ac:dyDescent="0.4">
      <c r="A91" s="16" t="str">
        <f t="shared" si="52"/>
        <v>-</v>
      </c>
      <c r="B91" s="16" t="str">
        <f t="shared" si="53"/>
        <v>-</v>
      </c>
      <c r="C91" s="7">
        <v>12</v>
      </c>
      <c r="D91" s="2">
        <v>43439.51939814815</v>
      </c>
      <c r="E91" s="3" t="s">
        <v>2048</v>
      </c>
      <c r="F91" s="3">
        <v>25340</v>
      </c>
      <c r="G91" s="3" t="s">
        <v>96</v>
      </c>
      <c r="H91" s="3">
        <v>0</v>
      </c>
      <c r="I91" s="3">
        <v>738</v>
      </c>
      <c r="J91" s="3">
        <v>3</v>
      </c>
      <c r="K91" s="3">
        <v>3</v>
      </c>
      <c r="L91" s="3"/>
      <c r="M91" s="2">
        <v>43439.5393287037</v>
      </c>
      <c r="N91" s="2">
        <v>43439.544548611113</v>
      </c>
      <c r="O91" s="3" t="s">
        <v>30</v>
      </c>
      <c r="P91" s="3" t="s">
        <v>31</v>
      </c>
      <c r="Q91" s="3" t="s">
        <v>43</v>
      </c>
      <c r="R91" s="3" t="s">
        <v>89</v>
      </c>
      <c r="S91" s="2">
        <v>43439.544421296298</v>
      </c>
      <c r="T91" s="2">
        <v>43439.544421296298</v>
      </c>
      <c r="U91" s="2">
        <v>43439.552743055552</v>
      </c>
      <c r="V91" s="2">
        <v>43439.552743055552</v>
      </c>
      <c r="W91" s="3"/>
      <c r="X91" s="8">
        <f t="shared" si="34"/>
        <v>43439.51939814815</v>
      </c>
      <c r="Y91" s="9">
        <f t="shared" si="39"/>
        <v>5.2199074125383049E-3</v>
      </c>
      <c r="Z91" s="9">
        <f t="shared" si="40"/>
        <v>1.5659722237614915E-2</v>
      </c>
      <c r="AA91" s="10"/>
      <c r="AB91" s="10">
        <f t="shared" si="41"/>
        <v>0</v>
      </c>
      <c r="AC91" s="10">
        <f t="shared" si="42"/>
        <v>1.993055555067258E-2</v>
      </c>
      <c r="AD91" s="10"/>
      <c r="AE91" s="10"/>
    </row>
    <row r="92" spans="1:31" s="7" customFormat="1" x14ac:dyDescent="0.4">
      <c r="A92" s="16" t="str">
        <f t="shared" ref="A92:A95" si="54">IF(W92&gt;0, "★", "-")</f>
        <v>-</v>
      </c>
      <c r="B92" s="16" t="str">
        <f t="shared" ref="B92:B95" si="55">IF(L92&gt;0, "☆", "-")</f>
        <v>-</v>
      </c>
      <c r="C92" s="7">
        <v>12</v>
      </c>
      <c r="D92" s="2">
        <v>43439.521238425928</v>
      </c>
      <c r="E92" s="3" t="s">
        <v>2047</v>
      </c>
      <c r="F92" s="3">
        <v>25344</v>
      </c>
      <c r="G92" s="3" t="s">
        <v>18</v>
      </c>
      <c r="H92" s="3">
        <v>7188</v>
      </c>
      <c r="I92" s="3">
        <v>617</v>
      </c>
      <c r="J92" s="3">
        <v>6</v>
      </c>
      <c r="K92" s="3">
        <v>2</v>
      </c>
      <c r="L92" s="3"/>
      <c r="M92" s="2">
        <v>43439.522974537038</v>
      </c>
      <c r="N92" s="2">
        <v>43439.52789351852</v>
      </c>
      <c r="O92" s="3" t="s">
        <v>22</v>
      </c>
      <c r="P92" s="3" t="s">
        <v>23</v>
      </c>
      <c r="Q92" s="3" t="s">
        <v>70</v>
      </c>
      <c r="R92" s="3" t="s">
        <v>105</v>
      </c>
      <c r="S92" s="2">
        <v>43439.522280092591</v>
      </c>
      <c r="T92" s="2">
        <v>43439.522280092591</v>
      </c>
      <c r="U92" s="2">
        <v>43439.531851851854</v>
      </c>
      <c r="V92" s="2">
        <v>43439.532071759262</v>
      </c>
      <c r="W92" s="3"/>
      <c r="X92" s="8">
        <f t="shared" si="34"/>
        <v>43439.521238425928</v>
      </c>
      <c r="Y92" s="9">
        <f t="shared" si="39"/>
        <v>4.9189814817509614E-3</v>
      </c>
      <c r="Z92" s="9">
        <f t="shared" si="40"/>
        <v>9.8379629635019228E-3</v>
      </c>
      <c r="AA92" s="10"/>
      <c r="AB92" s="10">
        <f t="shared" si="41"/>
        <v>6.944444467080757E-4</v>
      </c>
      <c r="AC92" s="10">
        <f t="shared" si="42"/>
        <v>1.7361111094942316E-3</v>
      </c>
      <c r="AD92" s="10"/>
      <c r="AE92" s="10"/>
    </row>
    <row r="93" spans="1:31" s="7" customFormat="1" hidden="1" x14ac:dyDescent="0.4">
      <c r="A93" s="16" t="str">
        <f t="shared" si="54"/>
        <v>-</v>
      </c>
      <c r="B93" s="16" t="str">
        <f t="shared" si="55"/>
        <v>-</v>
      </c>
      <c r="C93" s="7">
        <v>12</v>
      </c>
      <c r="D93" s="2">
        <v>43439.521435185183</v>
      </c>
      <c r="E93" s="3" t="s">
        <v>2052</v>
      </c>
      <c r="F93" s="3">
        <v>25345</v>
      </c>
      <c r="G93" s="3" t="s">
        <v>96</v>
      </c>
      <c r="H93" s="3">
        <v>0</v>
      </c>
      <c r="I93" s="3">
        <v>595</v>
      </c>
      <c r="J93" s="3">
        <v>15</v>
      </c>
      <c r="K93" s="3">
        <v>2</v>
      </c>
      <c r="L93" s="3"/>
      <c r="M93" s="2">
        <v>43439.525034722225</v>
      </c>
      <c r="N93" s="2">
        <v>43439.529606481483</v>
      </c>
      <c r="O93" s="3" t="s">
        <v>24</v>
      </c>
      <c r="P93" s="3" t="s">
        <v>25</v>
      </c>
      <c r="Q93" s="3" t="s">
        <v>48</v>
      </c>
      <c r="R93" s="3" t="s">
        <v>49</v>
      </c>
      <c r="S93" s="2">
        <v>43439.523900462962</v>
      </c>
      <c r="T93" s="2">
        <v>43439.52511574074</v>
      </c>
      <c r="U93" s="2">
        <v>43439.533645833333</v>
      </c>
      <c r="V93" s="2">
        <v>43439.534861111111</v>
      </c>
      <c r="W93" s="3"/>
      <c r="X93" s="8">
        <f t="shared" si="34"/>
        <v>43439.521435185183</v>
      </c>
      <c r="Y93" s="9">
        <f t="shared" si="39"/>
        <v>4.5717592583969235E-3</v>
      </c>
      <c r="Z93" s="9">
        <f t="shared" si="40"/>
        <v>9.1435185167938471E-3</v>
      </c>
      <c r="AA93" s="10"/>
      <c r="AB93" s="10">
        <f t="shared" si="41"/>
        <v>1.1342592624714598E-3</v>
      </c>
      <c r="AC93" s="10">
        <f t="shared" si="42"/>
        <v>3.5995370417367667E-3</v>
      </c>
      <c r="AD93" s="10"/>
      <c r="AE93" s="10"/>
    </row>
    <row r="94" spans="1:31" s="7" customFormat="1" hidden="1" x14ac:dyDescent="0.4">
      <c r="A94" s="16" t="str">
        <f t="shared" si="54"/>
        <v>-</v>
      </c>
      <c r="B94" s="16" t="str">
        <f t="shared" si="55"/>
        <v>-</v>
      </c>
      <c r="C94" s="7">
        <v>12</v>
      </c>
      <c r="D94" s="2">
        <v>43439.524039351854</v>
      </c>
      <c r="E94" s="3" t="s">
        <v>2054</v>
      </c>
      <c r="F94" s="3">
        <v>25349</v>
      </c>
      <c r="G94" s="3" t="s">
        <v>96</v>
      </c>
      <c r="H94" s="3">
        <v>0</v>
      </c>
      <c r="I94" s="3">
        <v>88</v>
      </c>
      <c r="J94" s="3">
        <v>2</v>
      </c>
      <c r="K94" s="3">
        <v>3</v>
      </c>
      <c r="L94" s="3"/>
      <c r="M94" s="2">
        <v>43439.541550925926</v>
      </c>
      <c r="N94" s="2">
        <v>43439.55945601852</v>
      </c>
      <c r="O94" s="3" t="s">
        <v>103</v>
      </c>
      <c r="P94" s="3" t="s">
        <v>19</v>
      </c>
      <c r="Q94" s="3" t="s">
        <v>68</v>
      </c>
      <c r="R94" s="3" t="s">
        <v>69</v>
      </c>
      <c r="S94" s="2">
        <v>43439.545844907407</v>
      </c>
      <c r="T94" s="2">
        <v>43439.545844907407</v>
      </c>
      <c r="U94" s="2">
        <v>43439.55609953704</v>
      </c>
      <c r="V94" s="2">
        <v>43439.561354166668</v>
      </c>
      <c r="W94" s="3"/>
      <c r="X94" s="8">
        <f t="shared" si="34"/>
        <v>43439.524039351854</v>
      </c>
      <c r="Y94" s="9">
        <f t="shared" si="39"/>
        <v>1.7905092594446614E-2</v>
      </c>
      <c r="Z94" s="9">
        <f t="shared" si="40"/>
        <v>5.3715277783339843E-2</v>
      </c>
      <c r="AA94" s="10"/>
      <c r="AB94" s="10">
        <f t="shared" si="41"/>
        <v>0</v>
      </c>
      <c r="AC94" s="10">
        <f t="shared" si="42"/>
        <v>1.7511574071249925E-2</v>
      </c>
      <c r="AD94" s="10"/>
      <c r="AE94" s="10"/>
    </row>
    <row r="95" spans="1:31" s="7" customFormat="1" x14ac:dyDescent="0.4">
      <c r="A95" s="16" t="str">
        <f t="shared" si="54"/>
        <v>-</v>
      </c>
      <c r="B95" s="16" t="str">
        <f t="shared" si="55"/>
        <v>-</v>
      </c>
      <c r="C95" s="7">
        <v>12</v>
      </c>
      <c r="D95" s="2">
        <v>43439.524108796293</v>
      </c>
      <c r="E95" s="3" t="s">
        <v>2055</v>
      </c>
      <c r="F95" s="3">
        <v>25350</v>
      </c>
      <c r="G95" s="3" t="s">
        <v>32</v>
      </c>
      <c r="H95" s="3">
        <v>7780</v>
      </c>
      <c r="I95" s="3">
        <v>133</v>
      </c>
      <c r="J95" s="3">
        <v>13</v>
      </c>
      <c r="K95" s="3">
        <v>1</v>
      </c>
      <c r="L95" s="3"/>
      <c r="M95" s="2">
        <v>43439.526574074072</v>
      </c>
      <c r="N95" s="2">
        <v>43439.52983796296</v>
      </c>
      <c r="O95" s="3" t="s">
        <v>51</v>
      </c>
      <c r="P95" s="3" t="s">
        <v>52</v>
      </c>
      <c r="Q95" s="3" t="s">
        <v>48</v>
      </c>
      <c r="R95" s="3" t="s">
        <v>49</v>
      </c>
      <c r="S95" s="2">
        <v>43439.527048611111</v>
      </c>
      <c r="T95" s="2">
        <v>43439.527048611111</v>
      </c>
      <c r="U95" s="2">
        <v>43439.529537037037</v>
      </c>
      <c r="V95" s="2">
        <v>43439.529537037037</v>
      </c>
      <c r="W95" s="3"/>
      <c r="X95" s="8">
        <f t="shared" si="34"/>
        <v>43439.524108796293</v>
      </c>
      <c r="Y95" s="9">
        <f t="shared" si="39"/>
        <v>3.2638888878864236E-3</v>
      </c>
      <c r="Z95" s="9">
        <f t="shared" si="40"/>
        <v>3.2638888878864236E-3</v>
      </c>
      <c r="AA95" s="10"/>
      <c r="AB95" s="10">
        <f t="shared" si="41"/>
        <v>0</v>
      </c>
      <c r="AC95" s="10">
        <f t="shared" si="42"/>
        <v>2.4652777792653069E-3</v>
      </c>
      <c r="AD95" s="10"/>
      <c r="AE95" s="10"/>
    </row>
    <row r="96" spans="1:31" s="7" customFormat="1" x14ac:dyDescent="0.4">
      <c r="A96" s="16" t="str">
        <f t="shared" ref="A96:A101" si="56">IF(W96&gt;0, "★", "-")</f>
        <v>-</v>
      </c>
      <c r="B96" s="16" t="str">
        <f t="shared" ref="B96:B101" si="57">IF(L96&gt;0, "☆", "-")</f>
        <v>-</v>
      </c>
      <c r="C96" s="7">
        <v>12</v>
      </c>
      <c r="D96" s="2">
        <v>43439.524675925924</v>
      </c>
      <c r="E96" s="3" t="s">
        <v>1982</v>
      </c>
      <c r="F96" s="3">
        <v>25354</v>
      </c>
      <c r="G96" s="3" t="s">
        <v>32</v>
      </c>
      <c r="H96" s="3">
        <v>6126</v>
      </c>
      <c r="I96" s="3">
        <v>966</v>
      </c>
      <c r="J96" s="3">
        <v>4</v>
      </c>
      <c r="K96" s="3">
        <v>1</v>
      </c>
      <c r="L96" s="3"/>
      <c r="M96" s="2">
        <v>43439.529027777775</v>
      </c>
      <c r="N96" s="2">
        <v>43439.542905092596</v>
      </c>
      <c r="O96" s="3" t="s">
        <v>43</v>
      </c>
      <c r="P96" s="3" t="s">
        <v>89</v>
      </c>
      <c r="Q96" s="3" t="s">
        <v>22</v>
      </c>
      <c r="R96" s="3" t="s">
        <v>23</v>
      </c>
      <c r="S96" s="2">
        <v>43439.528738425928</v>
      </c>
      <c r="T96" s="2">
        <v>43439.529328703706</v>
      </c>
      <c r="U96" s="2">
        <v>43439.550717592596</v>
      </c>
      <c r="V96" s="2">
        <v>43439.553171296298</v>
      </c>
      <c r="W96" s="3"/>
      <c r="X96" s="8">
        <f t="shared" si="34"/>
        <v>43439.524675925924</v>
      </c>
      <c r="Y96" s="9">
        <f t="shared" si="39"/>
        <v>1.3877314821002074E-2</v>
      </c>
      <c r="Z96" s="9">
        <f t="shared" si="40"/>
        <v>1.3877314821002074E-2</v>
      </c>
      <c r="AA96" s="10"/>
      <c r="AB96" s="10">
        <f t="shared" si="41"/>
        <v>2.8935184673173353E-4</v>
      </c>
      <c r="AC96" s="10">
        <f t="shared" si="42"/>
        <v>4.3518518505152315E-3</v>
      </c>
      <c r="AD96" s="10"/>
      <c r="AE96" s="10"/>
    </row>
    <row r="97" spans="1:33" s="7" customFormat="1" x14ac:dyDescent="0.4">
      <c r="A97" s="16" t="str">
        <f t="shared" si="56"/>
        <v>-</v>
      </c>
      <c r="B97" s="16" t="str">
        <f t="shared" si="57"/>
        <v>-</v>
      </c>
      <c r="C97" s="7">
        <v>12</v>
      </c>
      <c r="D97" s="2">
        <v>43439.524918981479</v>
      </c>
      <c r="E97" s="3" t="s">
        <v>2057</v>
      </c>
      <c r="F97" s="3">
        <v>25355</v>
      </c>
      <c r="G97" s="3" t="s">
        <v>18</v>
      </c>
      <c r="H97" s="3">
        <v>6808</v>
      </c>
      <c r="I97" s="3">
        <v>929</v>
      </c>
      <c r="J97" s="3">
        <v>15</v>
      </c>
      <c r="K97" s="3">
        <v>1</v>
      </c>
      <c r="L97" s="3"/>
      <c r="M97" s="2">
        <v>43439.533043981479</v>
      </c>
      <c r="N97" s="2">
        <v>43439.545370370368</v>
      </c>
      <c r="O97" s="3" t="s">
        <v>55</v>
      </c>
      <c r="P97" s="3" t="s">
        <v>56</v>
      </c>
      <c r="Q97" s="3" t="s">
        <v>46</v>
      </c>
      <c r="R97" s="3" t="s">
        <v>47</v>
      </c>
      <c r="S97" s="2">
        <v>43439.547465277778</v>
      </c>
      <c r="T97" s="2">
        <v>43439.547465277778</v>
      </c>
      <c r="U97" s="2">
        <v>43439.558634259258</v>
      </c>
      <c r="V97" s="2">
        <v>43439.564502314817</v>
      </c>
      <c r="W97" s="3"/>
      <c r="X97" s="8">
        <f t="shared" si="34"/>
        <v>43439.524918981479</v>
      </c>
      <c r="Y97" s="9">
        <f t="shared" si="39"/>
        <v>1.2326388889050577E-2</v>
      </c>
      <c r="Z97" s="9">
        <f t="shared" si="40"/>
        <v>1.2326388889050577E-2</v>
      </c>
      <c r="AA97" s="10"/>
      <c r="AB97" s="10">
        <f t="shared" si="41"/>
        <v>0</v>
      </c>
      <c r="AC97" s="10">
        <f t="shared" si="42"/>
        <v>8.1250000002910383E-3</v>
      </c>
      <c r="AD97" s="10"/>
      <c r="AE97" s="10"/>
    </row>
    <row r="98" spans="1:33" s="7" customFormat="1" x14ac:dyDescent="0.4">
      <c r="A98" s="16" t="str">
        <f t="shared" si="56"/>
        <v>-</v>
      </c>
      <c r="B98" s="16" t="str">
        <f t="shared" si="57"/>
        <v>-</v>
      </c>
      <c r="C98" s="7">
        <v>12</v>
      </c>
      <c r="D98" s="2">
        <v>43439.525370370371</v>
      </c>
      <c r="E98" s="3" t="s">
        <v>2011</v>
      </c>
      <c r="F98" s="3">
        <v>25357</v>
      </c>
      <c r="G98" s="3" t="s">
        <v>32</v>
      </c>
      <c r="H98" s="3">
        <v>6052</v>
      </c>
      <c r="I98" s="3">
        <v>402</v>
      </c>
      <c r="J98" s="3">
        <v>5</v>
      </c>
      <c r="K98" s="3">
        <v>3</v>
      </c>
      <c r="L98" s="3"/>
      <c r="M98" s="2">
        <v>43439.544409722221</v>
      </c>
      <c r="N98" s="2">
        <v>43439.558067129627</v>
      </c>
      <c r="O98" s="3" t="s">
        <v>43</v>
      </c>
      <c r="P98" s="3" t="s">
        <v>89</v>
      </c>
      <c r="Q98" s="3" t="s">
        <v>33</v>
      </c>
      <c r="R98" s="3" t="s">
        <v>34</v>
      </c>
      <c r="S98" s="2">
        <v>43439.55096064815</v>
      </c>
      <c r="T98" s="2">
        <v>43439.55096064815</v>
      </c>
      <c r="U98" s="2">
        <v>43439.561296296299</v>
      </c>
      <c r="V98" s="2">
        <v>43439.561296296299</v>
      </c>
      <c r="W98" s="3"/>
      <c r="X98" s="8">
        <f t="shared" si="34"/>
        <v>43439.525370370371</v>
      </c>
      <c r="Y98" s="9">
        <f t="shared" si="39"/>
        <v>1.3657407405844424E-2</v>
      </c>
      <c r="Z98" s="9">
        <f t="shared" si="40"/>
        <v>4.0972222217533272E-2</v>
      </c>
      <c r="AA98" s="10"/>
      <c r="AB98" s="10">
        <f t="shared" si="41"/>
        <v>0</v>
      </c>
      <c r="AC98" s="10">
        <f t="shared" si="42"/>
        <v>1.9039351849642117E-2</v>
      </c>
      <c r="AD98" s="10"/>
      <c r="AE98" s="10"/>
    </row>
    <row r="99" spans="1:33" s="7" customFormat="1" hidden="1" x14ac:dyDescent="0.4">
      <c r="A99" s="16" t="str">
        <f t="shared" si="56"/>
        <v>★</v>
      </c>
      <c r="B99" s="16" t="str">
        <f t="shared" si="57"/>
        <v>-</v>
      </c>
      <c r="C99" s="7">
        <v>12</v>
      </c>
      <c r="D99" s="2">
        <v>43439.526388888888</v>
      </c>
      <c r="E99" s="3" t="s">
        <v>2059</v>
      </c>
      <c r="F99" s="3">
        <v>25359</v>
      </c>
      <c r="G99" s="3" t="s">
        <v>95</v>
      </c>
      <c r="H99" s="3">
        <v>0</v>
      </c>
      <c r="I99" s="3">
        <v>575</v>
      </c>
      <c r="J99" s="3">
        <v>6</v>
      </c>
      <c r="K99" s="3">
        <v>1</v>
      </c>
      <c r="L99" s="3"/>
      <c r="M99" s="2">
        <v>43439.533356481479</v>
      </c>
      <c r="N99" s="2">
        <v>43439.538969907408</v>
      </c>
      <c r="O99" s="3" t="s">
        <v>57</v>
      </c>
      <c r="P99" s="3" t="s">
        <v>58</v>
      </c>
      <c r="Q99" s="3" t="s">
        <v>66</v>
      </c>
      <c r="R99" s="3" t="s">
        <v>67</v>
      </c>
      <c r="S99" s="2">
        <v>43439.533171296294</v>
      </c>
      <c r="T99" s="2">
        <v>43439.536724537036</v>
      </c>
      <c r="U99" s="2">
        <v>43439.539386574077</v>
      </c>
      <c r="V99" s="2">
        <v>43439.542245370372</v>
      </c>
      <c r="W99" s="2">
        <v>43439.533171296294</v>
      </c>
      <c r="X99" s="8">
        <f t="shared" si="34"/>
        <v>43439.533171296294</v>
      </c>
      <c r="Y99" s="9">
        <f t="shared" si="39"/>
        <v>5.6134259284590371E-3</v>
      </c>
      <c r="Z99" s="9">
        <f t="shared" si="40"/>
        <v>5.6134259284590371E-3</v>
      </c>
      <c r="AA99" s="10"/>
      <c r="AB99" s="10">
        <f t="shared" si="41"/>
        <v>1.8518518481869251E-4</v>
      </c>
      <c r="AC99" s="10">
        <f t="shared" si="42"/>
        <v>1.8518518481869251E-4</v>
      </c>
      <c r="AD99" s="10"/>
      <c r="AE99" s="10"/>
    </row>
    <row r="100" spans="1:33" s="7" customFormat="1" hidden="1" x14ac:dyDescent="0.4">
      <c r="A100" s="16" t="str">
        <f t="shared" si="56"/>
        <v>-</v>
      </c>
      <c r="B100" s="16" t="str">
        <f t="shared" si="57"/>
        <v>-</v>
      </c>
      <c r="C100" s="7">
        <v>12</v>
      </c>
      <c r="D100" s="2">
        <v>43439.527685185189</v>
      </c>
      <c r="E100" s="3" t="s">
        <v>2021</v>
      </c>
      <c r="F100" s="3">
        <v>25363</v>
      </c>
      <c r="G100" s="3" t="s">
        <v>96</v>
      </c>
      <c r="H100" s="3">
        <v>0</v>
      </c>
      <c r="I100" s="3">
        <v>71</v>
      </c>
      <c r="J100" s="3">
        <v>1</v>
      </c>
      <c r="K100" s="3">
        <v>1</v>
      </c>
      <c r="L100" s="3"/>
      <c r="M100" s="2">
        <v>43439.530717592592</v>
      </c>
      <c r="N100" s="2">
        <v>43439.541851851849</v>
      </c>
      <c r="O100" s="3" t="s">
        <v>51</v>
      </c>
      <c r="P100" s="3" t="s">
        <v>52</v>
      </c>
      <c r="Q100" s="3" t="s">
        <v>61</v>
      </c>
      <c r="R100" s="3" t="s">
        <v>62</v>
      </c>
      <c r="S100" s="2">
        <v>43439.5309375</v>
      </c>
      <c r="T100" s="2">
        <v>43439.5309375</v>
      </c>
      <c r="U100" s="2">
        <v>43439.546898148146</v>
      </c>
      <c r="V100" s="2">
        <v>43439.546898148146</v>
      </c>
      <c r="W100" s="3"/>
      <c r="X100" s="8">
        <f t="shared" si="34"/>
        <v>43439.527685185189</v>
      </c>
      <c r="Y100" s="9">
        <f t="shared" si="39"/>
        <v>1.113425925723277E-2</v>
      </c>
      <c r="Z100" s="9">
        <f t="shared" si="40"/>
        <v>1.113425925723277E-2</v>
      </c>
      <c r="AA100" s="10"/>
      <c r="AB100" s="10">
        <f t="shared" si="41"/>
        <v>0</v>
      </c>
      <c r="AC100" s="10">
        <f t="shared" si="42"/>
        <v>3.0324074032250792E-3</v>
      </c>
      <c r="AD100" s="10"/>
      <c r="AE100" s="10"/>
    </row>
    <row r="101" spans="1:33" s="7" customFormat="1" hidden="1" x14ac:dyDescent="0.4">
      <c r="A101" s="16" t="str">
        <f t="shared" si="56"/>
        <v>-</v>
      </c>
      <c r="B101" s="16" t="str">
        <f t="shared" si="57"/>
        <v>-</v>
      </c>
      <c r="C101" s="7">
        <v>12</v>
      </c>
      <c r="D101" s="2">
        <v>43439.529363425929</v>
      </c>
      <c r="E101" s="3" t="s">
        <v>2061</v>
      </c>
      <c r="F101" s="3">
        <v>25364</v>
      </c>
      <c r="G101" s="3" t="s">
        <v>95</v>
      </c>
      <c r="H101" s="3">
        <v>0</v>
      </c>
      <c r="I101" s="3">
        <v>86</v>
      </c>
      <c r="J101" s="3">
        <v>6</v>
      </c>
      <c r="K101" s="3">
        <v>2</v>
      </c>
      <c r="L101" s="3"/>
      <c r="M101" s="2">
        <v>43439.550324074073</v>
      </c>
      <c r="N101" s="2">
        <v>43439.558217592596</v>
      </c>
      <c r="O101" s="3" t="s">
        <v>36</v>
      </c>
      <c r="P101" s="3" t="s">
        <v>37</v>
      </c>
      <c r="Q101" s="3" t="s">
        <v>53</v>
      </c>
      <c r="R101" s="3" t="s">
        <v>54</v>
      </c>
      <c r="S101" s="2">
        <v>43439.553784722222</v>
      </c>
      <c r="T101" s="2">
        <v>43439.553784722222</v>
      </c>
      <c r="U101" s="2">
        <v>43439.568981481483</v>
      </c>
      <c r="V101" s="2">
        <v>43439.568981481483</v>
      </c>
      <c r="W101" s="3"/>
      <c r="X101" s="8">
        <f t="shared" si="34"/>
        <v>43439.529363425929</v>
      </c>
      <c r="Y101" s="9">
        <f t="shared" si="39"/>
        <v>7.8935185229056515E-3</v>
      </c>
      <c r="Z101" s="9">
        <f t="shared" si="40"/>
        <v>1.5787037045811303E-2</v>
      </c>
      <c r="AA101" s="10"/>
      <c r="AB101" s="10">
        <f t="shared" si="41"/>
        <v>0</v>
      </c>
      <c r="AC101" s="10">
        <f t="shared" si="42"/>
        <v>2.0960648143955041E-2</v>
      </c>
      <c r="AD101" s="10"/>
      <c r="AE101" s="10"/>
    </row>
    <row r="102" spans="1:33" s="7" customFormat="1" x14ac:dyDescent="0.4">
      <c r="A102" s="16" t="str">
        <f t="shared" ref="A102:A169" si="58">IF(W102&gt;0, "★", "-")</f>
        <v>★</v>
      </c>
      <c r="B102" s="16" t="str">
        <f t="shared" ref="B102:B158" si="59">IF(L102&gt;0, "☆", "-")</f>
        <v>-</v>
      </c>
      <c r="C102" s="7">
        <v>12</v>
      </c>
      <c r="D102" s="2">
        <v>43439.53229166667</v>
      </c>
      <c r="E102" s="3" t="s">
        <v>2065</v>
      </c>
      <c r="F102" s="3">
        <v>25369</v>
      </c>
      <c r="G102" s="3" t="s">
        <v>110</v>
      </c>
      <c r="H102" s="3">
        <v>5976</v>
      </c>
      <c r="I102" s="3">
        <v>712</v>
      </c>
      <c r="J102" s="3">
        <v>7</v>
      </c>
      <c r="K102" s="3">
        <v>1</v>
      </c>
      <c r="L102" s="3"/>
      <c r="M102" s="2">
        <v>43439.537303240744</v>
      </c>
      <c r="N102" s="2">
        <v>43439.552430555559</v>
      </c>
      <c r="O102" s="3" t="s">
        <v>77</v>
      </c>
      <c r="P102" s="3" t="s">
        <v>78</v>
      </c>
      <c r="Q102" s="3" t="s">
        <v>63</v>
      </c>
      <c r="R102" s="3" t="s">
        <v>64</v>
      </c>
      <c r="S102" s="2">
        <v>43439.539224537039</v>
      </c>
      <c r="T102" s="2">
        <v>43439.539224537039</v>
      </c>
      <c r="U102" s="2">
        <v>43439.554479166669</v>
      </c>
      <c r="V102" s="2">
        <v>43439.554479166669</v>
      </c>
      <c r="W102" s="2">
        <v>43439.539224537039</v>
      </c>
      <c r="X102" s="8">
        <f t="shared" si="34"/>
        <v>43439.539224537039</v>
      </c>
      <c r="Y102" s="9">
        <f t="shared" si="39"/>
        <v>1.5127314814890269E-2</v>
      </c>
      <c r="Z102" s="9">
        <f t="shared" si="40"/>
        <v>1.5127314814890269E-2</v>
      </c>
      <c r="AA102" s="10"/>
      <c r="AB102" s="10">
        <f t="shared" si="41"/>
        <v>0</v>
      </c>
      <c r="AC102" s="10">
        <f t="shared" si="42"/>
        <v>0</v>
      </c>
      <c r="AD102" s="10"/>
      <c r="AE102" s="10"/>
    </row>
    <row r="103" spans="1:33" s="7" customFormat="1" x14ac:dyDescent="0.4">
      <c r="A103" s="16" t="str">
        <f t="shared" ref="A103:A106" si="60">IF(W103&gt;0, "★", "-")</f>
        <v>-</v>
      </c>
      <c r="B103" s="16" t="str">
        <f t="shared" ref="B103:B106" si="61">IF(L103&gt;0, "☆", "-")</f>
        <v>-</v>
      </c>
      <c r="C103" s="7">
        <v>12</v>
      </c>
      <c r="D103" s="2">
        <v>43439.533564814818</v>
      </c>
      <c r="E103" s="3" t="s">
        <v>2067</v>
      </c>
      <c r="F103" s="3">
        <v>25372</v>
      </c>
      <c r="G103" s="3" t="s">
        <v>32</v>
      </c>
      <c r="H103" s="3">
        <v>8366</v>
      </c>
      <c r="I103" s="3">
        <v>773</v>
      </c>
      <c r="J103" s="3">
        <v>8</v>
      </c>
      <c r="K103" s="3">
        <v>2</v>
      </c>
      <c r="L103" s="3"/>
      <c r="M103" s="2">
        <v>43439.540682870371</v>
      </c>
      <c r="N103" s="2">
        <v>43439.546597222223</v>
      </c>
      <c r="O103" s="3" t="s">
        <v>30</v>
      </c>
      <c r="P103" s="3" t="s">
        <v>31</v>
      </c>
      <c r="Q103" s="3" t="s">
        <v>61</v>
      </c>
      <c r="R103" s="3" t="s">
        <v>62</v>
      </c>
      <c r="S103" s="2">
        <v>43439.541597222225</v>
      </c>
      <c r="T103" s="2">
        <v>43439.541597222225</v>
      </c>
      <c r="U103" s="2">
        <v>43439.552719907406</v>
      </c>
      <c r="V103" s="2">
        <v>43439.552719907406</v>
      </c>
      <c r="W103" s="3"/>
      <c r="X103" s="8">
        <f t="shared" ref="X103:X192" si="62">IF(W103&gt;0,W103,D103)</f>
        <v>43439.533564814818</v>
      </c>
      <c r="Y103" s="9">
        <f t="shared" si="39"/>
        <v>5.914351851970423E-3</v>
      </c>
      <c r="Z103" s="9">
        <f t="shared" si="40"/>
        <v>1.1828703703940846E-2</v>
      </c>
      <c r="AA103" s="10"/>
      <c r="AB103" s="10">
        <f t="shared" si="41"/>
        <v>0</v>
      </c>
      <c r="AC103" s="10">
        <f t="shared" si="42"/>
        <v>7.1180555532919243E-3</v>
      </c>
      <c r="AD103" s="10"/>
      <c r="AE103" s="10"/>
    </row>
    <row r="104" spans="1:33" s="7" customFormat="1" x14ac:dyDescent="0.4">
      <c r="A104" s="16" t="str">
        <f t="shared" si="60"/>
        <v>-</v>
      </c>
      <c r="B104" s="16" t="str">
        <f t="shared" si="61"/>
        <v>-</v>
      </c>
      <c r="C104" s="7">
        <v>12</v>
      </c>
      <c r="D104" s="2">
        <v>43439.534178240741</v>
      </c>
      <c r="E104" s="3" t="s">
        <v>2055</v>
      </c>
      <c r="F104" s="3">
        <v>25373</v>
      </c>
      <c r="G104" s="3" t="s">
        <v>32</v>
      </c>
      <c r="H104" s="3">
        <v>7780</v>
      </c>
      <c r="I104" s="3">
        <v>34</v>
      </c>
      <c r="J104" s="3">
        <v>15</v>
      </c>
      <c r="K104" s="3">
        <v>1</v>
      </c>
      <c r="L104" s="3"/>
      <c r="M104" s="2">
        <v>43439.536863425928</v>
      </c>
      <c r="N104" s="2">
        <v>43439.54582175926</v>
      </c>
      <c r="O104" s="3" t="s">
        <v>48</v>
      </c>
      <c r="P104" s="3" t="s">
        <v>49</v>
      </c>
      <c r="Q104" s="3" t="s">
        <v>57</v>
      </c>
      <c r="R104" s="3" t="s">
        <v>58</v>
      </c>
      <c r="S104" s="2">
        <v>43439.538263888891</v>
      </c>
      <c r="T104" s="2">
        <v>43439.538263888891</v>
      </c>
      <c r="U104" s="2">
        <v>43439.548055555555</v>
      </c>
      <c r="V104" s="2">
        <v>43439.548055555555</v>
      </c>
      <c r="W104" s="3"/>
      <c r="X104" s="8">
        <f t="shared" si="62"/>
        <v>43439.534178240741</v>
      </c>
      <c r="Y104" s="9">
        <f t="shared" si="39"/>
        <v>8.9583333319751546E-3</v>
      </c>
      <c r="Z104" s="9">
        <f t="shared" si="40"/>
        <v>8.9583333319751546E-3</v>
      </c>
      <c r="AA104" s="10"/>
      <c r="AB104" s="10">
        <f t="shared" si="41"/>
        <v>0</v>
      </c>
      <c r="AC104" s="10">
        <f t="shared" si="42"/>
        <v>2.6851851871469989E-3</v>
      </c>
      <c r="AD104" s="10"/>
      <c r="AE104" s="10"/>
    </row>
    <row r="105" spans="1:33" s="7" customFormat="1" x14ac:dyDescent="0.4">
      <c r="A105" s="16" t="str">
        <f t="shared" si="60"/>
        <v>-</v>
      </c>
      <c r="B105" s="16" t="str">
        <f t="shared" si="61"/>
        <v>-</v>
      </c>
      <c r="C105" s="7">
        <v>12</v>
      </c>
      <c r="D105" s="2">
        <v>43439.537754629629</v>
      </c>
      <c r="E105" s="3" t="s">
        <v>2068</v>
      </c>
      <c r="F105" s="3">
        <v>25374</v>
      </c>
      <c r="G105" s="3" t="s">
        <v>32</v>
      </c>
      <c r="H105" s="3">
        <v>6535</v>
      </c>
      <c r="I105" s="3">
        <v>19</v>
      </c>
      <c r="J105" s="3">
        <v>7</v>
      </c>
      <c r="K105" s="3">
        <v>1</v>
      </c>
      <c r="L105" s="3"/>
      <c r="M105" s="2">
        <v>43439.540381944447</v>
      </c>
      <c r="N105" s="2">
        <v>43439.54409722222</v>
      </c>
      <c r="O105" s="3" t="s">
        <v>55</v>
      </c>
      <c r="P105" s="3" t="s">
        <v>56</v>
      </c>
      <c r="Q105" s="3" t="s">
        <v>53</v>
      </c>
      <c r="R105" s="3" t="s">
        <v>54</v>
      </c>
      <c r="S105" s="2">
        <v>43439.540844907409</v>
      </c>
      <c r="T105" s="2">
        <v>43439.540844907409</v>
      </c>
      <c r="U105" s="2">
        <v>43439.545578703706</v>
      </c>
      <c r="V105" s="2">
        <v>43439.545578703706</v>
      </c>
      <c r="W105" s="3"/>
      <c r="X105" s="8">
        <f t="shared" si="62"/>
        <v>43439.537754629629</v>
      </c>
      <c r="Y105" s="9">
        <f t="shared" si="39"/>
        <v>3.7152777731535025E-3</v>
      </c>
      <c r="Z105" s="9">
        <f t="shared" si="40"/>
        <v>3.7152777731535025E-3</v>
      </c>
      <c r="AA105" s="10"/>
      <c r="AB105" s="10">
        <f t="shared" si="41"/>
        <v>0</v>
      </c>
      <c r="AC105" s="10">
        <f t="shared" si="42"/>
        <v>2.6273148178006522E-3</v>
      </c>
      <c r="AD105" s="10"/>
      <c r="AE105" s="10"/>
    </row>
    <row r="106" spans="1:33" s="7" customFormat="1" x14ac:dyDescent="0.4">
      <c r="A106" s="16" t="str">
        <f t="shared" si="60"/>
        <v>-</v>
      </c>
      <c r="B106" s="16" t="str">
        <f t="shared" si="61"/>
        <v>-</v>
      </c>
      <c r="C106" s="7">
        <v>12</v>
      </c>
      <c r="D106" s="2">
        <v>43439.538298611114</v>
      </c>
      <c r="E106" s="3" t="s">
        <v>2047</v>
      </c>
      <c r="F106" s="3">
        <v>25375</v>
      </c>
      <c r="G106" s="3" t="s">
        <v>32</v>
      </c>
      <c r="H106" s="3">
        <v>7188</v>
      </c>
      <c r="I106" s="3">
        <v>225</v>
      </c>
      <c r="J106" s="3">
        <v>2</v>
      </c>
      <c r="K106" s="3">
        <v>2</v>
      </c>
      <c r="L106" s="3"/>
      <c r="M106" s="2">
        <v>43439.546875</v>
      </c>
      <c r="N106" s="2">
        <v>43439.550451388888</v>
      </c>
      <c r="O106" s="3" t="s">
        <v>66</v>
      </c>
      <c r="P106" s="3" t="s">
        <v>67</v>
      </c>
      <c r="Q106" s="3" t="s">
        <v>26</v>
      </c>
      <c r="R106" s="3" t="s">
        <v>27</v>
      </c>
      <c r="S106" s="2">
        <v>43439.549976851849</v>
      </c>
      <c r="T106" s="2">
        <v>43439.549976851849</v>
      </c>
      <c r="U106" s="2">
        <v>43439.554259259261</v>
      </c>
      <c r="V106" s="2">
        <v>43439.554259259261</v>
      </c>
      <c r="W106" s="3"/>
      <c r="X106" s="8">
        <f t="shared" si="62"/>
        <v>43439.538298611114</v>
      </c>
      <c r="Y106" s="9">
        <f t="shared" si="39"/>
        <v>3.5763888881774619E-3</v>
      </c>
      <c r="Z106" s="9">
        <f t="shared" si="40"/>
        <v>7.1527777763549238E-3</v>
      </c>
      <c r="AB106" s="10">
        <f t="shared" si="41"/>
        <v>0</v>
      </c>
      <c r="AC106" s="10">
        <f t="shared" si="42"/>
        <v>8.5763888855581172E-3</v>
      </c>
    </row>
    <row r="107" spans="1:33" s="7" customFormat="1" hidden="1" x14ac:dyDescent="0.4">
      <c r="A107" s="16" t="str">
        <f t="shared" ref="A107:A144" si="63">IF(W107&gt;0, "★", "-")</f>
        <v>-</v>
      </c>
      <c r="B107" s="16" t="str">
        <f t="shared" ref="B107:B144" si="64">IF(L107&gt;0, "☆", "-")</f>
        <v>-</v>
      </c>
      <c r="C107" s="7">
        <v>12</v>
      </c>
      <c r="D107" s="2">
        <v>43439.541145833333</v>
      </c>
      <c r="E107" s="3" t="s">
        <v>2069</v>
      </c>
      <c r="F107" s="3">
        <v>25376</v>
      </c>
      <c r="G107" s="3" t="s">
        <v>95</v>
      </c>
      <c r="H107" s="3">
        <v>0</v>
      </c>
      <c r="I107" s="3">
        <v>760</v>
      </c>
      <c r="J107" s="3">
        <v>10</v>
      </c>
      <c r="K107" s="3">
        <v>1</v>
      </c>
      <c r="L107" s="3"/>
      <c r="M107" s="2">
        <v>43439.546111111114</v>
      </c>
      <c r="N107" s="2">
        <v>43439.548819444448</v>
      </c>
      <c r="O107" s="3" t="s">
        <v>44</v>
      </c>
      <c r="P107" s="3" t="s">
        <v>45</v>
      </c>
      <c r="Q107" s="3" t="s">
        <v>103</v>
      </c>
      <c r="R107" s="3" t="s">
        <v>19</v>
      </c>
      <c r="S107" s="2">
        <v>43439.548067129632</v>
      </c>
      <c r="T107" s="2">
        <v>43439.548067129632</v>
      </c>
      <c r="U107" s="2">
        <v>43439.555578703701</v>
      </c>
      <c r="V107" s="2">
        <v>43439.555578703701</v>
      </c>
      <c r="W107" s="3"/>
      <c r="X107" s="8">
        <f t="shared" si="62"/>
        <v>43439.541145833333</v>
      </c>
      <c r="Y107" s="9">
        <f t="shared" si="39"/>
        <v>2.7083333334303461E-3</v>
      </c>
      <c r="Z107" s="9">
        <f t="shared" si="40"/>
        <v>2.7083333334303461E-3</v>
      </c>
      <c r="AA107" s="10"/>
      <c r="AB107" s="10">
        <f t="shared" si="41"/>
        <v>0</v>
      </c>
      <c r="AC107" s="10">
        <f t="shared" si="42"/>
        <v>4.9652777815936133E-3</v>
      </c>
      <c r="AD107" s="10"/>
      <c r="AE107" s="10"/>
    </row>
    <row r="108" spans="1:33" s="7" customFormat="1" hidden="1" x14ac:dyDescent="0.4">
      <c r="A108" s="16" t="str">
        <f t="shared" ref="A108:A130" si="65">IF(W108&gt;0, "★", "-")</f>
        <v>-</v>
      </c>
      <c r="B108" s="16" t="str">
        <f t="shared" ref="B108:B130" si="66">IF(L108&gt;0, "☆", "-")</f>
        <v>☆</v>
      </c>
      <c r="C108" s="7">
        <v>12</v>
      </c>
      <c r="D108" s="2">
        <v>43439.50068287037</v>
      </c>
      <c r="E108" s="3" t="s">
        <v>2037</v>
      </c>
      <c r="F108" s="3">
        <v>25321</v>
      </c>
      <c r="G108" s="3" t="s">
        <v>110</v>
      </c>
      <c r="H108" s="3">
        <v>4966</v>
      </c>
      <c r="I108" s="3">
        <v>808</v>
      </c>
      <c r="J108" s="3">
        <v>13</v>
      </c>
      <c r="K108" s="3">
        <v>2</v>
      </c>
      <c r="L108" s="2">
        <v>43439.50335648148</v>
      </c>
      <c r="M108" s="3"/>
      <c r="N108" s="3"/>
      <c r="O108" s="3" t="s">
        <v>22</v>
      </c>
      <c r="P108" s="3" t="s">
        <v>23</v>
      </c>
      <c r="Q108" s="3" t="s">
        <v>53</v>
      </c>
      <c r="R108" s="3" t="s">
        <v>54</v>
      </c>
      <c r="S108" s="2">
        <v>43439.515532407408</v>
      </c>
      <c r="T108" s="3"/>
      <c r="U108" s="2">
        <v>43439.530300925922</v>
      </c>
      <c r="V108" s="3"/>
      <c r="W108" s="3"/>
      <c r="X108" s="8">
        <f t="shared" ref="X108:X135" si="67">IF(W108&gt;0,W108,D108)</f>
        <v>43439.50068287037</v>
      </c>
      <c r="Y108" s="9">
        <f t="shared" si="39"/>
        <v>0</v>
      </c>
      <c r="Z108" s="9">
        <f t="shared" si="40"/>
        <v>0</v>
      </c>
      <c r="AA108" s="10"/>
      <c r="AB108" s="10">
        <f t="shared" si="41"/>
        <v>0</v>
      </c>
      <c r="AC108" s="10">
        <f t="shared" si="42"/>
        <v>1.484953703766223E-2</v>
      </c>
      <c r="AD108" s="10"/>
      <c r="AE108" s="10"/>
    </row>
    <row r="109" spans="1:33" s="7" customFormat="1" hidden="1" x14ac:dyDescent="0.4">
      <c r="A109" s="16" t="str">
        <f t="shared" si="65"/>
        <v>-</v>
      </c>
      <c r="B109" s="16" t="str">
        <f t="shared" si="66"/>
        <v>☆</v>
      </c>
      <c r="C109" s="7">
        <v>12</v>
      </c>
      <c r="D109" s="2">
        <v>43439.502523148149</v>
      </c>
      <c r="E109" s="3" t="s">
        <v>2038</v>
      </c>
      <c r="F109" s="3">
        <v>25323</v>
      </c>
      <c r="G109" s="3" t="s">
        <v>32</v>
      </c>
      <c r="H109" s="3">
        <v>8338</v>
      </c>
      <c r="I109" s="3">
        <v>676</v>
      </c>
      <c r="J109" s="3">
        <v>1</v>
      </c>
      <c r="K109" s="3">
        <v>2</v>
      </c>
      <c r="L109" s="2">
        <v>43439.502916666665</v>
      </c>
      <c r="M109" s="3"/>
      <c r="N109" s="3"/>
      <c r="O109" s="3" t="s">
        <v>55</v>
      </c>
      <c r="P109" s="3" t="s">
        <v>56</v>
      </c>
      <c r="Q109" s="3" t="s">
        <v>46</v>
      </c>
      <c r="R109" s="3" t="s">
        <v>47</v>
      </c>
      <c r="S109" s="2">
        <v>43439.517476851855</v>
      </c>
      <c r="T109" s="3"/>
      <c r="U109" s="2">
        <v>43439.529340277775</v>
      </c>
      <c r="V109" s="3"/>
      <c r="W109" s="3"/>
      <c r="X109" s="8">
        <f t="shared" si="67"/>
        <v>43439.502523148149</v>
      </c>
      <c r="Y109" s="9">
        <f t="shared" si="39"/>
        <v>0</v>
      </c>
      <c r="Z109" s="9">
        <f t="shared" si="40"/>
        <v>0</v>
      </c>
      <c r="AA109" s="10"/>
      <c r="AB109" s="10">
        <f t="shared" si="41"/>
        <v>0</v>
      </c>
      <c r="AC109" s="10">
        <f t="shared" si="42"/>
        <v>1.4953703706851229E-2</v>
      </c>
      <c r="AD109" s="10"/>
      <c r="AE109" s="10"/>
    </row>
    <row r="110" spans="1:33" s="7" customFormat="1" hidden="1" x14ac:dyDescent="0.4">
      <c r="A110" s="16" t="str">
        <f t="shared" si="65"/>
        <v>-</v>
      </c>
      <c r="B110" s="16" t="str">
        <f t="shared" si="66"/>
        <v>☆</v>
      </c>
      <c r="C110" s="7">
        <v>12</v>
      </c>
      <c r="D110" s="2">
        <v>43439.504062499997</v>
      </c>
      <c r="E110" s="3" t="s">
        <v>2039</v>
      </c>
      <c r="F110" s="3">
        <v>25324</v>
      </c>
      <c r="G110" s="3" t="s">
        <v>50</v>
      </c>
      <c r="H110" s="3">
        <v>8361</v>
      </c>
      <c r="I110" s="3">
        <v>82</v>
      </c>
      <c r="J110" s="3">
        <v>9</v>
      </c>
      <c r="K110" s="3">
        <v>1</v>
      </c>
      <c r="L110" s="2">
        <v>43439.50577546296</v>
      </c>
      <c r="M110" s="3"/>
      <c r="N110" s="3"/>
      <c r="O110" s="3" t="s">
        <v>103</v>
      </c>
      <c r="P110" s="3" t="s">
        <v>19</v>
      </c>
      <c r="Q110" s="3" t="s">
        <v>73</v>
      </c>
      <c r="R110" s="3" t="s">
        <v>74</v>
      </c>
      <c r="S110" s="2">
        <v>43439.508009259262</v>
      </c>
      <c r="T110" s="3"/>
      <c r="U110" s="2">
        <v>43439.516921296294</v>
      </c>
      <c r="V110" s="3"/>
      <c r="W110" s="3"/>
      <c r="X110" s="8">
        <f t="shared" si="67"/>
        <v>43439.504062499997</v>
      </c>
      <c r="Y110" s="9">
        <f t="shared" si="39"/>
        <v>0</v>
      </c>
      <c r="Z110" s="9">
        <f t="shared" si="40"/>
        <v>0</v>
      </c>
      <c r="AA110" s="10"/>
      <c r="AB110" s="10">
        <f t="shared" si="41"/>
        <v>0</v>
      </c>
      <c r="AC110" s="10">
        <f t="shared" si="42"/>
        <v>3.9467592650908045E-3</v>
      </c>
      <c r="AD110" s="10"/>
      <c r="AE110" s="10"/>
    </row>
    <row r="111" spans="1:33" s="7" customFormat="1" hidden="1" x14ac:dyDescent="0.4">
      <c r="A111" s="16" t="str">
        <f t="shared" si="65"/>
        <v>-</v>
      </c>
      <c r="B111" s="16" t="str">
        <f t="shared" si="66"/>
        <v>☆</v>
      </c>
      <c r="C111" s="7">
        <v>12</v>
      </c>
      <c r="D111" s="2">
        <v>43439.51834490741</v>
      </c>
      <c r="E111" s="3" t="s">
        <v>2047</v>
      </c>
      <c r="F111" s="3">
        <v>25336</v>
      </c>
      <c r="G111" s="3" t="s">
        <v>32</v>
      </c>
      <c r="H111" s="3">
        <v>7188</v>
      </c>
      <c r="I111" s="3">
        <v>622</v>
      </c>
      <c r="J111" s="3">
        <v>2</v>
      </c>
      <c r="K111" s="3">
        <v>2</v>
      </c>
      <c r="L111" s="2">
        <v>43439.518564814818</v>
      </c>
      <c r="M111" s="3"/>
      <c r="N111" s="3"/>
      <c r="O111" s="3" t="s">
        <v>22</v>
      </c>
      <c r="P111" s="3" t="s">
        <v>23</v>
      </c>
      <c r="Q111" s="3" t="s">
        <v>70</v>
      </c>
      <c r="R111" s="3" t="s">
        <v>105</v>
      </c>
      <c r="S111" s="2">
        <v>43439.541620370372</v>
      </c>
      <c r="T111" s="3"/>
      <c r="U111" s="2">
        <v>43439.551192129627</v>
      </c>
      <c r="V111" s="3"/>
      <c r="W111" s="3"/>
      <c r="X111" s="8">
        <f t="shared" si="67"/>
        <v>43439.51834490741</v>
      </c>
      <c r="Y111" s="9">
        <f t="shared" si="39"/>
        <v>0</v>
      </c>
      <c r="Z111" s="9">
        <f t="shared" si="40"/>
        <v>0</v>
      </c>
      <c r="AA111" s="10"/>
      <c r="AB111" s="10">
        <f t="shared" si="41"/>
        <v>0</v>
      </c>
      <c r="AC111" s="10"/>
      <c r="AD111" s="10"/>
      <c r="AE111" s="10"/>
      <c r="AG111" s="7" t="s">
        <v>2273</v>
      </c>
    </row>
    <row r="112" spans="1:33" s="7" customFormat="1" hidden="1" x14ac:dyDescent="0.4">
      <c r="A112" s="16" t="str">
        <f t="shared" si="65"/>
        <v>-</v>
      </c>
      <c r="B112" s="16" t="str">
        <f t="shared" si="66"/>
        <v>☆</v>
      </c>
      <c r="C112" s="7">
        <v>12</v>
      </c>
      <c r="D112" s="2">
        <v>43439.518773148149</v>
      </c>
      <c r="E112" s="3" t="s">
        <v>2048</v>
      </c>
      <c r="F112" s="3">
        <v>25337</v>
      </c>
      <c r="G112" s="3" t="s">
        <v>96</v>
      </c>
      <c r="H112" s="3">
        <v>0</v>
      </c>
      <c r="I112" s="3">
        <v>568</v>
      </c>
      <c r="J112" s="3">
        <v>3</v>
      </c>
      <c r="K112" s="3">
        <v>3</v>
      </c>
      <c r="L112" s="2">
        <v>43439.519062500003</v>
      </c>
      <c r="M112" s="3"/>
      <c r="N112" s="3"/>
      <c r="O112" s="3" t="s">
        <v>30</v>
      </c>
      <c r="P112" s="3" t="s">
        <v>31</v>
      </c>
      <c r="Q112" s="3" t="s">
        <v>43</v>
      </c>
      <c r="R112" s="3" t="s">
        <v>89</v>
      </c>
      <c r="S112" s="2">
        <v>43439.544421296298</v>
      </c>
      <c r="T112" s="3"/>
      <c r="U112" s="2">
        <v>43439.552743055552</v>
      </c>
      <c r="V112" s="3"/>
      <c r="W112" s="3"/>
      <c r="X112" s="8">
        <f t="shared" si="67"/>
        <v>43439.518773148149</v>
      </c>
      <c r="Y112" s="9">
        <f t="shared" si="39"/>
        <v>0</v>
      </c>
      <c r="Z112" s="9">
        <f t="shared" si="40"/>
        <v>0</v>
      </c>
      <c r="AA112" s="10"/>
      <c r="AB112" s="10">
        <f t="shared" si="41"/>
        <v>0</v>
      </c>
      <c r="AC112" s="10">
        <f t="shared" si="42"/>
        <v>2.5648148148320615E-2</v>
      </c>
      <c r="AD112" s="10"/>
      <c r="AE112" s="10"/>
    </row>
    <row r="113" spans="1:33" s="7" customFormat="1" hidden="1" x14ac:dyDescent="0.4">
      <c r="A113" s="16" t="str">
        <f t="shared" si="65"/>
        <v>-</v>
      </c>
      <c r="B113" s="16" t="str">
        <f t="shared" si="66"/>
        <v>☆</v>
      </c>
      <c r="C113" s="7">
        <v>12</v>
      </c>
      <c r="D113" s="2">
        <v>43439.518888888888</v>
      </c>
      <c r="E113" s="3" t="s">
        <v>2047</v>
      </c>
      <c r="F113" s="3">
        <v>25338</v>
      </c>
      <c r="G113" s="3" t="s">
        <v>32</v>
      </c>
      <c r="H113" s="3">
        <v>7188</v>
      </c>
      <c r="I113" s="3">
        <v>516</v>
      </c>
      <c r="J113" s="3">
        <v>2</v>
      </c>
      <c r="K113" s="3">
        <v>2</v>
      </c>
      <c r="L113" s="2">
        <v>43439.519062500003</v>
      </c>
      <c r="M113" s="3"/>
      <c r="N113" s="3"/>
      <c r="O113" s="3" t="s">
        <v>22</v>
      </c>
      <c r="P113" s="3" t="s">
        <v>23</v>
      </c>
      <c r="Q113" s="3" t="s">
        <v>70</v>
      </c>
      <c r="R113" s="3" t="s">
        <v>105</v>
      </c>
      <c r="S113" s="2">
        <v>43439.541620370372</v>
      </c>
      <c r="T113" s="3"/>
      <c r="U113" s="2">
        <v>43439.551192129627</v>
      </c>
      <c r="V113" s="3"/>
      <c r="W113" s="3"/>
      <c r="X113" s="8">
        <f t="shared" si="67"/>
        <v>43439.518888888888</v>
      </c>
      <c r="Y113" s="9">
        <f t="shared" si="39"/>
        <v>0</v>
      </c>
      <c r="Z113" s="9">
        <f t="shared" si="40"/>
        <v>0</v>
      </c>
      <c r="AA113" s="10"/>
      <c r="AB113" s="10">
        <f t="shared" si="41"/>
        <v>0</v>
      </c>
      <c r="AC113" s="10"/>
      <c r="AD113" s="10"/>
      <c r="AE113" s="10"/>
      <c r="AG113" s="7" t="s">
        <v>2274</v>
      </c>
    </row>
    <row r="114" spans="1:33" s="7" customFormat="1" hidden="1" x14ac:dyDescent="0.4">
      <c r="A114" s="16" t="str">
        <f t="shared" si="65"/>
        <v>-</v>
      </c>
      <c r="B114" s="16" t="str">
        <f t="shared" si="66"/>
        <v>☆</v>
      </c>
      <c r="C114" s="7">
        <v>12</v>
      </c>
      <c r="D114" s="2">
        <v>43439.519502314812</v>
      </c>
      <c r="E114" s="3" t="s">
        <v>2047</v>
      </c>
      <c r="F114" s="3">
        <v>25341</v>
      </c>
      <c r="G114" s="3" t="s">
        <v>32</v>
      </c>
      <c r="H114" s="3">
        <v>7188</v>
      </c>
      <c r="I114" s="3">
        <v>782</v>
      </c>
      <c r="J114" s="3">
        <v>2</v>
      </c>
      <c r="K114" s="3">
        <v>2</v>
      </c>
      <c r="L114" s="2">
        <v>43439.519872685189</v>
      </c>
      <c r="M114" s="3"/>
      <c r="N114" s="3"/>
      <c r="O114" s="3" t="s">
        <v>22</v>
      </c>
      <c r="P114" s="3" t="s">
        <v>23</v>
      </c>
      <c r="Q114" s="3" t="s">
        <v>70</v>
      </c>
      <c r="R114" s="3" t="s">
        <v>105</v>
      </c>
      <c r="S114" s="2">
        <v>43439.541620370372</v>
      </c>
      <c r="T114" s="3"/>
      <c r="U114" s="2">
        <v>43439.551192129627</v>
      </c>
      <c r="V114" s="3"/>
      <c r="W114" s="3"/>
      <c r="X114" s="8">
        <f t="shared" si="67"/>
        <v>43439.519502314812</v>
      </c>
      <c r="Y114" s="9">
        <f t="shared" si="39"/>
        <v>0</v>
      </c>
      <c r="Z114" s="9">
        <f t="shared" si="40"/>
        <v>0</v>
      </c>
      <c r="AA114" s="10"/>
      <c r="AB114" s="10">
        <f t="shared" si="41"/>
        <v>0</v>
      </c>
      <c r="AC114" s="10">
        <f t="shared" si="42"/>
        <v>2.2118055559985805E-2</v>
      </c>
      <c r="AD114" s="10"/>
      <c r="AE114" s="10"/>
      <c r="AG114" s="7" t="s">
        <v>2275</v>
      </c>
    </row>
    <row r="115" spans="1:33" s="7" customFormat="1" hidden="1" x14ac:dyDescent="0.4">
      <c r="A115" s="16" t="str">
        <f t="shared" si="65"/>
        <v>★</v>
      </c>
      <c r="B115" s="16" t="str">
        <f t="shared" si="66"/>
        <v>☆</v>
      </c>
      <c r="C115" s="7">
        <v>12</v>
      </c>
      <c r="D115" s="2">
        <v>43439.520555555559</v>
      </c>
      <c r="E115" s="3" t="s">
        <v>2050</v>
      </c>
      <c r="F115" s="3">
        <v>25342</v>
      </c>
      <c r="G115" s="3" t="s">
        <v>96</v>
      </c>
      <c r="H115" s="3">
        <v>0</v>
      </c>
      <c r="I115" s="3">
        <v>120</v>
      </c>
      <c r="J115" s="3">
        <v>2</v>
      </c>
      <c r="K115" s="3">
        <v>3</v>
      </c>
      <c r="L115" s="2">
        <v>43439.522314814814</v>
      </c>
      <c r="M115" s="3"/>
      <c r="N115" s="3"/>
      <c r="O115" s="3" t="s">
        <v>103</v>
      </c>
      <c r="P115" s="3" t="s">
        <v>19</v>
      </c>
      <c r="Q115" s="3" t="s">
        <v>68</v>
      </c>
      <c r="R115" s="3" t="s">
        <v>69</v>
      </c>
      <c r="S115" s="2">
        <v>43439.549085648148</v>
      </c>
      <c r="T115" s="3"/>
      <c r="U115" s="2">
        <v>43439.559340277781</v>
      </c>
      <c r="V115" s="3"/>
      <c r="W115" s="2">
        <v>43439.526504629626</v>
      </c>
      <c r="X115" s="8">
        <f t="shared" si="67"/>
        <v>43439.526504629626</v>
      </c>
      <c r="Y115" s="9">
        <f t="shared" si="39"/>
        <v>0</v>
      </c>
      <c r="Z115" s="9">
        <f t="shared" si="40"/>
        <v>0</v>
      </c>
      <c r="AA115" s="10"/>
      <c r="AB115" s="10">
        <f t="shared" si="41"/>
        <v>0</v>
      </c>
      <c r="AC115" s="10">
        <f t="shared" si="42"/>
        <v>2.2581018522032537E-2</v>
      </c>
      <c r="AD115" s="10"/>
      <c r="AE115" s="10"/>
    </row>
    <row r="116" spans="1:33" s="7" customFormat="1" hidden="1" x14ac:dyDescent="0.4">
      <c r="A116" s="16" t="str">
        <f t="shared" si="65"/>
        <v>★</v>
      </c>
      <c r="B116" s="16" t="str">
        <f t="shared" si="66"/>
        <v>☆</v>
      </c>
      <c r="C116" s="7">
        <v>12</v>
      </c>
      <c r="D116" s="2">
        <v>43439.521956018521</v>
      </c>
      <c r="E116" s="3" t="s">
        <v>2020</v>
      </c>
      <c r="F116" s="3">
        <v>25346</v>
      </c>
      <c r="G116" s="3" t="s">
        <v>32</v>
      </c>
      <c r="H116" s="3">
        <v>2959</v>
      </c>
      <c r="I116" s="3">
        <v>510</v>
      </c>
      <c r="J116" s="3">
        <v>6</v>
      </c>
      <c r="K116" s="3">
        <v>3</v>
      </c>
      <c r="L116" s="2">
        <v>43439.522175925929</v>
      </c>
      <c r="M116" s="3"/>
      <c r="N116" s="3"/>
      <c r="O116" s="3" t="s">
        <v>26</v>
      </c>
      <c r="P116" s="3" t="s">
        <v>27</v>
      </c>
      <c r="Q116" s="3" t="s">
        <v>51</v>
      </c>
      <c r="R116" s="3" t="s">
        <v>52</v>
      </c>
      <c r="S116" s="2">
        <v>43439.536041666666</v>
      </c>
      <c r="T116" s="3"/>
      <c r="U116" s="2">
        <v>43439.543182870373</v>
      </c>
      <c r="V116" s="3"/>
      <c r="W116" s="2">
        <v>43439.52888888889</v>
      </c>
      <c r="X116" s="8">
        <f t="shared" si="67"/>
        <v>43439.52888888889</v>
      </c>
      <c r="Y116" s="9">
        <f t="shared" si="39"/>
        <v>0</v>
      </c>
      <c r="Z116" s="9">
        <f t="shared" si="40"/>
        <v>0</v>
      </c>
      <c r="AA116" s="10"/>
      <c r="AB116" s="10">
        <f t="shared" si="41"/>
        <v>0</v>
      </c>
      <c r="AC116" s="10">
        <f t="shared" si="42"/>
        <v>7.1527777763549238E-3</v>
      </c>
      <c r="AD116" s="10"/>
      <c r="AE116" s="10"/>
      <c r="AG116" s="7" t="s">
        <v>186</v>
      </c>
    </row>
    <row r="117" spans="1:33" s="7" customFormat="1" hidden="1" x14ac:dyDescent="0.4">
      <c r="A117" s="16" t="str">
        <f t="shared" si="65"/>
        <v>-</v>
      </c>
      <c r="B117" s="16" t="str">
        <f t="shared" si="66"/>
        <v>☆</v>
      </c>
      <c r="C117" s="7">
        <v>12</v>
      </c>
      <c r="D117" s="2">
        <v>43439.522476851853</v>
      </c>
      <c r="E117" s="3" t="s">
        <v>2020</v>
      </c>
      <c r="F117" s="3">
        <v>25347</v>
      </c>
      <c r="G117" s="3" t="s">
        <v>32</v>
      </c>
      <c r="H117" s="3">
        <v>2959</v>
      </c>
      <c r="I117" s="3">
        <v>389</v>
      </c>
      <c r="J117" s="3">
        <v>15</v>
      </c>
      <c r="K117" s="3">
        <v>3</v>
      </c>
      <c r="L117" s="2">
        <v>43439.525613425925</v>
      </c>
      <c r="M117" s="3"/>
      <c r="N117" s="3"/>
      <c r="O117" s="3" t="s">
        <v>26</v>
      </c>
      <c r="P117" s="3" t="s">
        <v>27</v>
      </c>
      <c r="Q117" s="3" t="s">
        <v>51</v>
      </c>
      <c r="R117" s="3" t="s">
        <v>52</v>
      </c>
      <c r="S117" s="2">
        <v>43439.537210648145</v>
      </c>
      <c r="T117" s="3"/>
      <c r="U117" s="2">
        <v>43439.544351851851</v>
      </c>
      <c r="V117" s="3"/>
      <c r="W117" s="3"/>
      <c r="X117" s="8">
        <f t="shared" si="67"/>
        <v>43439.522476851853</v>
      </c>
      <c r="Y117" s="9">
        <f t="shared" si="39"/>
        <v>0</v>
      </c>
      <c r="Z117" s="9">
        <f t="shared" si="40"/>
        <v>0</v>
      </c>
      <c r="AA117" s="10"/>
      <c r="AB117" s="10">
        <f t="shared" si="41"/>
        <v>0</v>
      </c>
      <c r="AC117" s="10"/>
      <c r="AD117" s="10"/>
      <c r="AE117" s="10"/>
      <c r="AG117" s="7" t="s">
        <v>133</v>
      </c>
    </row>
    <row r="118" spans="1:33" s="7" customFormat="1" hidden="1" x14ac:dyDescent="0.4">
      <c r="A118" s="16" t="str">
        <f t="shared" si="65"/>
        <v>-</v>
      </c>
      <c r="B118" s="16" t="str">
        <f t="shared" si="66"/>
        <v>☆</v>
      </c>
      <c r="C118" s="7">
        <v>12</v>
      </c>
      <c r="D118" s="2">
        <v>43439.523541666669</v>
      </c>
      <c r="E118" s="3" t="s">
        <v>2053</v>
      </c>
      <c r="F118" s="3">
        <v>25348</v>
      </c>
      <c r="G118" s="3" t="s">
        <v>18</v>
      </c>
      <c r="H118" s="3">
        <v>1029</v>
      </c>
      <c r="I118" s="3">
        <v>802</v>
      </c>
      <c r="J118" s="3">
        <v>6</v>
      </c>
      <c r="K118" s="3">
        <v>1</v>
      </c>
      <c r="L118" s="2">
        <v>43439.529675925929</v>
      </c>
      <c r="M118" s="3"/>
      <c r="N118" s="3"/>
      <c r="O118" s="3" t="s">
        <v>26</v>
      </c>
      <c r="P118" s="3" t="s">
        <v>27</v>
      </c>
      <c r="Q118" s="3" t="s">
        <v>28</v>
      </c>
      <c r="R118" s="3" t="s">
        <v>29</v>
      </c>
      <c r="S118" s="2">
        <v>43439.536261574074</v>
      </c>
      <c r="T118" s="3"/>
      <c r="U118" s="2">
        <v>43439.546689814815</v>
      </c>
      <c r="V118" s="3"/>
      <c r="W118" s="3"/>
      <c r="X118" s="8">
        <f t="shared" si="67"/>
        <v>43439.523541666669</v>
      </c>
      <c r="Y118" s="9">
        <f t="shared" si="39"/>
        <v>0</v>
      </c>
      <c r="Z118" s="9">
        <f t="shared" si="40"/>
        <v>0</v>
      </c>
      <c r="AA118" s="10"/>
      <c r="AB118" s="10">
        <f t="shared" si="41"/>
        <v>0</v>
      </c>
      <c r="AC118" s="10">
        <f t="shared" si="42"/>
        <v>1.2719907404971309E-2</v>
      </c>
      <c r="AD118" s="10"/>
      <c r="AE118" s="10"/>
    </row>
    <row r="119" spans="1:33" s="7" customFormat="1" hidden="1" x14ac:dyDescent="0.4">
      <c r="A119" s="16" t="str">
        <f t="shared" si="65"/>
        <v>-</v>
      </c>
      <c r="B119" s="16" t="str">
        <f t="shared" si="66"/>
        <v>☆</v>
      </c>
      <c r="C119" s="7">
        <v>12</v>
      </c>
      <c r="D119" s="2">
        <v>43439.524247685185</v>
      </c>
      <c r="E119" s="3" t="s">
        <v>2056</v>
      </c>
      <c r="F119" s="3">
        <v>25351</v>
      </c>
      <c r="G119" s="3" t="s">
        <v>32</v>
      </c>
      <c r="H119" s="3">
        <v>8363</v>
      </c>
      <c r="I119" s="3">
        <v>278</v>
      </c>
      <c r="J119" s="3">
        <v>5</v>
      </c>
      <c r="K119" s="3">
        <v>2</v>
      </c>
      <c r="L119" s="2">
        <v>43439.524930555555</v>
      </c>
      <c r="M119" s="3"/>
      <c r="N119" s="3"/>
      <c r="O119" s="3" t="s">
        <v>24</v>
      </c>
      <c r="P119" s="3" t="s">
        <v>25</v>
      </c>
      <c r="Q119" s="3" t="s">
        <v>39</v>
      </c>
      <c r="R119" s="3" t="s">
        <v>40</v>
      </c>
      <c r="S119" s="2">
        <v>43439.541990740741</v>
      </c>
      <c r="T119" s="3"/>
      <c r="U119" s="2">
        <v>43439.551481481481</v>
      </c>
      <c r="V119" s="3"/>
      <c r="W119" s="3"/>
      <c r="X119" s="8">
        <f t="shared" si="67"/>
        <v>43439.524247685185</v>
      </c>
      <c r="Y119" s="9">
        <f t="shared" si="39"/>
        <v>0</v>
      </c>
      <c r="Z119" s="9">
        <f t="shared" si="40"/>
        <v>0</v>
      </c>
      <c r="AA119" s="10"/>
      <c r="AB119" s="10">
        <f t="shared" si="41"/>
        <v>0</v>
      </c>
      <c r="AC119" s="10">
        <f t="shared" si="42"/>
        <v>1.7743055555911269E-2</v>
      </c>
      <c r="AD119" s="10"/>
      <c r="AE119" s="10"/>
    </row>
    <row r="120" spans="1:33" s="7" customFormat="1" hidden="1" x14ac:dyDescent="0.4">
      <c r="A120" s="16" t="str">
        <f t="shared" si="65"/>
        <v>-</v>
      </c>
      <c r="B120" s="16" t="str">
        <f t="shared" si="66"/>
        <v>☆</v>
      </c>
      <c r="C120" s="7">
        <v>12</v>
      </c>
      <c r="D120" s="2">
        <v>43439.524259259262</v>
      </c>
      <c r="E120" s="3" t="s">
        <v>1804</v>
      </c>
      <c r="F120" s="3">
        <v>25352</v>
      </c>
      <c r="G120" s="3" t="s">
        <v>110</v>
      </c>
      <c r="H120" s="3">
        <v>7586</v>
      </c>
      <c r="I120" s="3">
        <v>930</v>
      </c>
      <c r="J120" s="3">
        <v>15</v>
      </c>
      <c r="K120" s="3">
        <v>1</v>
      </c>
      <c r="L120" s="2">
        <v>43439.52443287037</v>
      </c>
      <c r="M120" s="3"/>
      <c r="N120" s="3"/>
      <c r="O120" s="3" t="s">
        <v>68</v>
      </c>
      <c r="P120" s="3" t="s">
        <v>69</v>
      </c>
      <c r="Q120" s="3" t="s">
        <v>70</v>
      </c>
      <c r="R120" s="3" t="s">
        <v>105</v>
      </c>
      <c r="S120" s="2">
        <v>43439.547986111109</v>
      </c>
      <c r="T120" s="3"/>
      <c r="U120" s="2">
        <v>43439.55746527778</v>
      </c>
      <c r="V120" s="3"/>
      <c r="W120" s="3"/>
      <c r="X120" s="8">
        <f t="shared" si="67"/>
        <v>43439.524259259262</v>
      </c>
      <c r="Y120" s="9">
        <f t="shared" si="39"/>
        <v>0</v>
      </c>
      <c r="Z120" s="9">
        <f t="shared" si="40"/>
        <v>0</v>
      </c>
      <c r="AA120" s="10"/>
      <c r="AB120" s="10">
        <f t="shared" si="41"/>
        <v>0</v>
      </c>
      <c r="AC120" s="10"/>
      <c r="AD120" s="10"/>
      <c r="AE120" s="10"/>
      <c r="AG120" s="7" t="s">
        <v>2276</v>
      </c>
    </row>
    <row r="121" spans="1:33" s="7" customFormat="1" hidden="1" x14ac:dyDescent="0.4">
      <c r="A121" s="16" t="str">
        <f t="shared" si="65"/>
        <v>★</v>
      </c>
      <c r="B121" s="16" t="str">
        <f t="shared" si="66"/>
        <v>☆</v>
      </c>
      <c r="C121" s="7">
        <v>12</v>
      </c>
      <c r="D121" s="2">
        <v>43439.524664351855</v>
      </c>
      <c r="E121" s="3" t="s">
        <v>1804</v>
      </c>
      <c r="F121" s="3">
        <v>25353</v>
      </c>
      <c r="G121" s="3" t="s">
        <v>110</v>
      </c>
      <c r="H121" s="3">
        <v>7586</v>
      </c>
      <c r="I121" s="3">
        <v>22</v>
      </c>
      <c r="J121" s="3">
        <v>15</v>
      </c>
      <c r="K121" s="3">
        <v>1</v>
      </c>
      <c r="L121" s="2">
        <v>43439.524791666663</v>
      </c>
      <c r="M121" s="3"/>
      <c r="N121" s="3"/>
      <c r="O121" s="3" t="s">
        <v>68</v>
      </c>
      <c r="P121" s="3" t="s">
        <v>69</v>
      </c>
      <c r="Q121" s="3" t="s">
        <v>70</v>
      </c>
      <c r="R121" s="3" t="s">
        <v>105</v>
      </c>
      <c r="S121" s="2">
        <v>43439.548402777778</v>
      </c>
      <c r="T121" s="3"/>
      <c r="U121" s="2">
        <v>43439.557881944442</v>
      </c>
      <c r="V121" s="3"/>
      <c r="W121" s="2">
        <v>43439.531608796293</v>
      </c>
      <c r="X121" s="8">
        <f t="shared" si="67"/>
        <v>43439.531608796293</v>
      </c>
      <c r="Y121" s="9">
        <f t="shared" si="39"/>
        <v>0</v>
      </c>
      <c r="Z121" s="9">
        <f t="shared" si="40"/>
        <v>0</v>
      </c>
      <c r="AA121" s="10"/>
      <c r="AB121" s="10">
        <f t="shared" si="41"/>
        <v>0</v>
      </c>
      <c r="AC121" s="10">
        <f t="shared" si="42"/>
        <v>1.6793981485534459E-2</v>
      </c>
      <c r="AD121" s="10"/>
      <c r="AE121" s="10"/>
      <c r="AG121" s="7" t="s">
        <v>2277</v>
      </c>
    </row>
    <row r="122" spans="1:33" s="7" customFormat="1" hidden="1" x14ac:dyDescent="0.4">
      <c r="A122" s="16" t="str">
        <f t="shared" si="65"/>
        <v>★</v>
      </c>
      <c r="B122" s="16" t="str">
        <f t="shared" si="66"/>
        <v>☆</v>
      </c>
      <c r="C122" s="7">
        <v>12</v>
      </c>
      <c r="D122" s="2">
        <v>43439.524942129632</v>
      </c>
      <c r="E122" s="3" t="s">
        <v>1804</v>
      </c>
      <c r="F122" s="3">
        <v>25356</v>
      </c>
      <c r="G122" s="3" t="s">
        <v>110</v>
      </c>
      <c r="H122" s="3">
        <v>7586</v>
      </c>
      <c r="I122" s="3">
        <v>186</v>
      </c>
      <c r="J122" s="3">
        <v>5</v>
      </c>
      <c r="K122" s="3">
        <v>1</v>
      </c>
      <c r="L122" s="2">
        <v>43439.525069444448</v>
      </c>
      <c r="M122" s="3"/>
      <c r="N122" s="3"/>
      <c r="O122" s="3" t="s">
        <v>68</v>
      </c>
      <c r="P122" s="3" t="s">
        <v>69</v>
      </c>
      <c r="Q122" s="3" t="s">
        <v>70</v>
      </c>
      <c r="R122" s="3" t="s">
        <v>105</v>
      </c>
      <c r="S122" s="2">
        <v>43439.55201388889</v>
      </c>
      <c r="T122" s="3"/>
      <c r="U122" s="2">
        <v>43439.561493055553</v>
      </c>
      <c r="V122" s="3"/>
      <c r="W122" s="2">
        <v>43439.531886574077</v>
      </c>
      <c r="X122" s="8">
        <f t="shared" si="67"/>
        <v>43439.531886574077</v>
      </c>
      <c r="Y122" s="9">
        <f t="shared" si="39"/>
        <v>0</v>
      </c>
      <c r="Z122" s="9">
        <f t="shared" si="40"/>
        <v>0</v>
      </c>
      <c r="AA122" s="10"/>
      <c r="AB122" s="10">
        <f t="shared" si="41"/>
        <v>0</v>
      </c>
      <c r="AC122" s="10"/>
      <c r="AD122" s="10"/>
      <c r="AE122" s="10"/>
      <c r="AG122" s="7" t="s">
        <v>2278</v>
      </c>
    </row>
    <row r="123" spans="1:33" s="7" customFormat="1" hidden="1" x14ac:dyDescent="0.4">
      <c r="A123" s="16" t="str">
        <f t="shared" si="65"/>
        <v>-</v>
      </c>
      <c r="B123" s="16" t="str">
        <f t="shared" si="66"/>
        <v>☆</v>
      </c>
      <c r="C123" s="7">
        <v>12</v>
      </c>
      <c r="D123" s="2">
        <v>43439.525925925926</v>
      </c>
      <c r="E123" s="3" t="s">
        <v>2058</v>
      </c>
      <c r="F123" s="3">
        <v>25358</v>
      </c>
      <c r="G123" s="3" t="s">
        <v>65</v>
      </c>
      <c r="H123" s="3">
        <v>5969</v>
      </c>
      <c r="I123" s="3">
        <v>189</v>
      </c>
      <c r="J123" s="3">
        <v>4</v>
      </c>
      <c r="K123" s="3">
        <v>1</v>
      </c>
      <c r="L123" s="2">
        <v>43439.526550925926</v>
      </c>
      <c r="M123" s="3"/>
      <c r="N123" s="3"/>
      <c r="O123" s="3" t="s">
        <v>63</v>
      </c>
      <c r="P123" s="3" t="s">
        <v>64</v>
      </c>
      <c r="Q123" s="3" t="s">
        <v>22</v>
      </c>
      <c r="R123" s="3" t="s">
        <v>23</v>
      </c>
      <c r="S123" s="2">
        <v>43439.549062500002</v>
      </c>
      <c r="T123" s="3"/>
      <c r="U123" s="2">
        <v>43439.553067129629</v>
      </c>
      <c r="V123" s="3"/>
      <c r="W123" s="3"/>
      <c r="X123" s="8">
        <f t="shared" si="67"/>
        <v>43439.525925925926</v>
      </c>
      <c r="Y123" s="9">
        <f t="shared" si="39"/>
        <v>0</v>
      </c>
      <c r="Z123" s="9">
        <f t="shared" si="40"/>
        <v>0</v>
      </c>
      <c r="AA123" s="10"/>
      <c r="AB123" s="10">
        <f t="shared" si="41"/>
        <v>0</v>
      </c>
      <c r="AC123" s="10"/>
      <c r="AD123" s="10"/>
      <c r="AE123" s="10"/>
      <c r="AG123" s="7" t="s">
        <v>2281</v>
      </c>
    </row>
    <row r="124" spans="1:33" s="7" customFormat="1" hidden="1" x14ac:dyDescent="0.4">
      <c r="A124" s="16" t="str">
        <f t="shared" si="65"/>
        <v>-</v>
      </c>
      <c r="B124" s="16" t="str">
        <f t="shared" si="66"/>
        <v>☆</v>
      </c>
      <c r="C124" s="7">
        <v>12</v>
      </c>
      <c r="D124" s="2">
        <v>43439.52648148148</v>
      </c>
      <c r="E124" s="3" t="s">
        <v>2060</v>
      </c>
      <c r="F124" s="3">
        <v>25360</v>
      </c>
      <c r="G124" s="3" t="s">
        <v>32</v>
      </c>
      <c r="H124" s="3">
        <v>2380</v>
      </c>
      <c r="I124" s="3">
        <v>214</v>
      </c>
      <c r="J124" s="3">
        <v>3</v>
      </c>
      <c r="K124" s="3">
        <v>1</v>
      </c>
      <c r="L124" s="2">
        <v>43439.52685185185</v>
      </c>
      <c r="M124" s="3"/>
      <c r="N124" s="3"/>
      <c r="O124" s="3" t="s">
        <v>59</v>
      </c>
      <c r="P124" s="3" t="s">
        <v>60</v>
      </c>
      <c r="Q124" s="3" t="s">
        <v>33</v>
      </c>
      <c r="R124" s="3" t="s">
        <v>34</v>
      </c>
      <c r="S124" s="2">
        <v>43439.554513888892</v>
      </c>
      <c r="T124" s="3"/>
      <c r="U124" s="2">
        <v>43439.565057870372</v>
      </c>
      <c r="V124" s="3"/>
      <c r="W124" s="3"/>
      <c r="X124" s="8">
        <f t="shared" si="67"/>
        <v>43439.52648148148</v>
      </c>
      <c r="Y124" s="9">
        <f t="shared" si="39"/>
        <v>0</v>
      </c>
      <c r="Z124" s="9">
        <f t="shared" si="40"/>
        <v>0</v>
      </c>
      <c r="AA124" s="10"/>
      <c r="AB124" s="10">
        <f t="shared" si="41"/>
        <v>0</v>
      </c>
      <c r="AC124" s="10"/>
      <c r="AD124" s="10"/>
      <c r="AE124" s="10"/>
      <c r="AG124" s="7" t="s">
        <v>2279</v>
      </c>
    </row>
    <row r="125" spans="1:33" s="7" customFormat="1" hidden="1" x14ac:dyDescent="0.4">
      <c r="A125" s="16" t="str">
        <f t="shared" si="65"/>
        <v>-</v>
      </c>
      <c r="B125" s="16" t="str">
        <f t="shared" si="66"/>
        <v>☆</v>
      </c>
      <c r="C125" s="7">
        <v>12</v>
      </c>
      <c r="D125" s="2">
        <v>43439.527256944442</v>
      </c>
      <c r="E125" s="3" t="s">
        <v>2060</v>
      </c>
      <c r="F125" s="3">
        <v>25361</v>
      </c>
      <c r="G125" s="3" t="s">
        <v>32</v>
      </c>
      <c r="H125" s="3">
        <v>2380</v>
      </c>
      <c r="I125" s="3">
        <v>844</v>
      </c>
      <c r="J125" s="3">
        <v>3</v>
      </c>
      <c r="K125" s="3">
        <v>1</v>
      </c>
      <c r="L125" s="2">
        <v>43439.527430555558</v>
      </c>
      <c r="M125" s="3"/>
      <c r="N125" s="3"/>
      <c r="O125" s="3" t="s">
        <v>59</v>
      </c>
      <c r="P125" s="3" t="s">
        <v>60</v>
      </c>
      <c r="Q125" s="3" t="s">
        <v>33</v>
      </c>
      <c r="R125" s="3" t="s">
        <v>34</v>
      </c>
      <c r="S125" s="2">
        <v>43439.554513888892</v>
      </c>
      <c r="T125" s="3"/>
      <c r="U125" s="2">
        <v>43439.565057870372</v>
      </c>
      <c r="V125" s="3"/>
      <c r="W125" s="3"/>
      <c r="X125" s="8">
        <f t="shared" si="67"/>
        <v>43439.527256944442</v>
      </c>
      <c r="Y125" s="9">
        <f t="shared" si="39"/>
        <v>0</v>
      </c>
      <c r="Z125" s="9">
        <f t="shared" si="40"/>
        <v>0</v>
      </c>
      <c r="AA125" s="10"/>
      <c r="AB125" s="10">
        <f t="shared" si="41"/>
        <v>0</v>
      </c>
      <c r="AC125" s="10">
        <f t="shared" si="42"/>
        <v>2.7256944449618459E-2</v>
      </c>
      <c r="AD125" s="10"/>
      <c r="AE125" s="10"/>
      <c r="AG125" s="7" t="s">
        <v>2280</v>
      </c>
    </row>
    <row r="126" spans="1:33" s="7" customFormat="1" hidden="1" x14ac:dyDescent="0.4">
      <c r="A126" s="16" t="str">
        <f t="shared" si="65"/>
        <v>-</v>
      </c>
      <c r="B126" s="16" t="str">
        <f t="shared" si="66"/>
        <v>☆</v>
      </c>
      <c r="C126" s="7">
        <v>12</v>
      </c>
      <c r="D126" s="2">
        <v>43439.527581018519</v>
      </c>
      <c r="E126" s="3" t="s">
        <v>2058</v>
      </c>
      <c r="F126" s="3">
        <v>25362</v>
      </c>
      <c r="G126" s="3" t="s">
        <v>18</v>
      </c>
      <c r="H126" s="3">
        <v>5969</v>
      </c>
      <c r="I126" s="3">
        <v>301</v>
      </c>
      <c r="J126" s="3">
        <v>4</v>
      </c>
      <c r="K126" s="3">
        <v>1</v>
      </c>
      <c r="L126" s="2">
        <v>43439.527673611112</v>
      </c>
      <c r="M126" s="3"/>
      <c r="N126" s="3"/>
      <c r="O126" s="3" t="s">
        <v>63</v>
      </c>
      <c r="P126" s="3" t="s">
        <v>64</v>
      </c>
      <c r="Q126" s="3" t="s">
        <v>22</v>
      </c>
      <c r="R126" s="3" t="s">
        <v>23</v>
      </c>
      <c r="S126" s="2">
        <v>43439.548819444448</v>
      </c>
      <c r="T126" s="3"/>
      <c r="U126" s="2">
        <v>43439.552824074075</v>
      </c>
      <c r="V126" s="3"/>
      <c r="W126" s="3"/>
      <c r="X126" s="8">
        <f t="shared" si="67"/>
        <v>43439.527581018519</v>
      </c>
      <c r="Y126" s="9">
        <f t="shared" si="39"/>
        <v>0</v>
      </c>
      <c r="Z126" s="9">
        <f t="shared" si="40"/>
        <v>0</v>
      </c>
      <c r="AA126" s="10"/>
      <c r="AB126" s="10">
        <f t="shared" si="41"/>
        <v>0</v>
      </c>
      <c r="AC126" s="10">
        <f t="shared" si="42"/>
        <v>2.1238425928459037E-2</v>
      </c>
      <c r="AD126" s="10"/>
      <c r="AE126" s="10"/>
      <c r="AG126" s="7" t="s">
        <v>134</v>
      </c>
    </row>
    <row r="127" spans="1:33" s="7" customFormat="1" hidden="1" x14ac:dyDescent="0.4">
      <c r="A127" s="16" t="str">
        <f t="shared" si="65"/>
        <v>-</v>
      </c>
      <c r="B127" s="16" t="str">
        <f t="shared" si="66"/>
        <v>☆</v>
      </c>
      <c r="C127" s="7">
        <v>12</v>
      </c>
      <c r="D127" s="2">
        <v>43439.530300925922</v>
      </c>
      <c r="E127" s="3" t="s">
        <v>2062</v>
      </c>
      <c r="F127" s="3">
        <v>25365</v>
      </c>
      <c r="G127" s="3" t="s">
        <v>95</v>
      </c>
      <c r="H127" s="3">
        <v>0</v>
      </c>
      <c r="I127" s="3">
        <v>90</v>
      </c>
      <c r="J127" s="3">
        <v>11</v>
      </c>
      <c r="K127" s="3">
        <v>1</v>
      </c>
      <c r="L127" s="2">
        <v>43439.559895833336</v>
      </c>
      <c r="M127" s="3"/>
      <c r="N127" s="3"/>
      <c r="O127" s="3" t="s">
        <v>57</v>
      </c>
      <c r="P127" s="3" t="s">
        <v>58</v>
      </c>
      <c r="Q127" s="3" t="s">
        <v>66</v>
      </c>
      <c r="R127" s="3" t="s">
        <v>67</v>
      </c>
      <c r="S127" s="2">
        <v>43439.55709490741</v>
      </c>
      <c r="T127" s="3"/>
      <c r="U127" s="2">
        <v>43439.562615740739</v>
      </c>
      <c r="V127" s="3"/>
      <c r="W127" s="3"/>
      <c r="X127" s="8">
        <f t="shared" si="67"/>
        <v>43439.530300925922</v>
      </c>
      <c r="Y127" s="9">
        <f t="shared" si="39"/>
        <v>0</v>
      </c>
      <c r="Z127" s="9">
        <f t="shared" si="40"/>
        <v>0</v>
      </c>
      <c r="AA127" s="10"/>
      <c r="AB127" s="10">
        <f t="shared" si="41"/>
        <v>0</v>
      </c>
      <c r="AC127" s="10"/>
      <c r="AD127" s="10"/>
      <c r="AE127" s="10"/>
      <c r="AG127" s="7" t="s">
        <v>2283</v>
      </c>
    </row>
    <row r="128" spans="1:33" s="7" customFormat="1" hidden="1" x14ac:dyDescent="0.4">
      <c r="A128" s="16" t="str">
        <f t="shared" si="65"/>
        <v>★</v>
      </c>
      <c r="B128" s="16" t="str">
        <f t="shared" si="66"/>
        <v>☆</v>
      </c>
      <c r="C128" s="7">
        <v>12</v>
      </c>
      <c r="D128" s="2">
        <v>43439.531446759262</v>
      </c>
      <c r="E128" s="3" t="s">
        <v>2063</v>
      </c>
      <c r="F128" s="3">
        <v>25366</v>
      </c>
      <c r="G128" s="3" t="s">
        <v>32</v>
      </c>
      <c r="H128" s="3">
        <v>8366</v>
      </c>
      <c r="I128" s="3">
        <v>870</v>
      </c>
      <c r="J128" s="3">
        <v>3</v>
      </c>
      <c r="K128" s="3">
        <v>1</v>
      </c>
      <c r="L128" s="2">
        <v>43439.531747685185</v>
      </c>
      <c r="M128" s="3"/>
      <c r="N128" s="3"/>
      <c r="O128" s="3" t="s">
        <v>30</v>
      </c>
      <c r="P128" s="3" t="s">
        <v>31</v>
      </c>
      <c r="Q128" s="3" t="s">
        <v>61</v>
      </c>
      <c r="R128" s="3" t="s">
        <v>62</v>
      </c>
      <c r="S128" s="2">
        <v>43439.54546296296</v>
      </c>
      <c r="T128" s="3"/>
      <c r="U128" s="2">
        <v>43439.566018518519</v>
      </c>
      <c r="V128" s="3"/>
      <c r="W128" s="2">
        <v>43439.538391203707</v>
      </c>
      <c r="X128" s="8">
        <f t="shared" si="67"/>
        <v>43439.538391203707</v>
      </c>
      <c r="Y128" s="9">
        <f t="shared" si="39"/>
        <v>0</v>
      </c>
      <c r="Z128" s="9">
        <f t="shared" si="40"/>
        <v>0</v>
      </c>
      <c r="AA128" s="10"/>
      <c r="AB128" s="10">
        <f t="shared" si="41"/>
        <v>0</v>
      </c>
      <c r="AC128" s="10"/>
      <c r="AD128" s="10"/>
      <c r="AE128" s="10"/>
      <c r="AG128" s="7" t="s">
        <v>2284</v>
      </c>
    </row>
    <row r="129" spans="1:33" s="7" customFormat="1" hidden="1" x14ac:dyDescent="0.4">
      <c r="A129" s="16" t="str">
        <f t="shared" si="65"/>
        <v>-</v>
      </c>
      <c r="B129" s="16" t="str">
        <f t="shared" si="66"/>
        <v>☆</v>
      </c>
      <c r="C129" s="7">
        <v>12</v>
      </c>
      <c r="D129" s="2">
        <v>43439.531574074077</v>
      </c>
      <c r="E129" s="3" t="s">
        <v>2064</v>
      </c>
      <c r="F129" s="3">
        <v>25367</v>
      </c>
      <c r="G129" s="3" t="s">
        <v>95</v>
      </c>
      <c r="H129" s="3">
        <v>0</v>
      </c>
      <c r="I129" s="3">
        <v>410</v>
      </c>
      <c r="J129" s="3">
        <v>11</v>
      </c>
      <c r="K129" s="3">
        <v>1</v>
      </c>
      <c r="L129" s="2">
        <v>43439.559953703705</v>
      </c>
      <c r="M129" s="3"/>
      <c r="N129" s="3"/>
      <c r="O129" s="3" t="s">
        <v>57</v>
      </c>
      <c r="P129" s="3" t="s">
        <v>58</v>
      </c>
      <c r="Q129" s="3" t="s">
        <v>66</v>
      </c>
      <c r="R129" s="3" t="s">
        <v>67</v>
      </c>
      <c r="S129" s="2">
        <v>43439.557442129626</v>
      </c>
      <c r="T129" s="3"/>
      <c r="U129" s="2">
        <v>43439.562962962962</v>
      </c>
      <c r="V129" s="3"/>
      <c r="W129" s="3"/>
      <c r="X129" s="8">
        <f t="shared" si="67"/>
        <v>43439.531574074077</v>
      </c>
      <c r="Y129" s="9">
        <f t="shared" si="39"/>
        <v>0</v>
      </c>
      <c r="Z129" s="9">
        <f t="shared" si="40"/>
        <v>0</v>
      </c>
      <c r="AA129" s="10"/>
      <c r="AB129" s="10">
        <f t="shared" si="41"/>
        <v>0</v>
      </c>
      <c r="AC129" s="10">
        <f t="shared" si="42"/>
        <v>2.8379629628034309E-2</v>
      </c>
      <c r="AD129" s="10"/>
      <c r="AE129" s="10"/>
      <c r="AG129" s="7" t="s">
        <v>2282</v>
      </c>
    </row>
    <row r="130" spans="1:33" s="7" customFormat="1" hidden="1" x14ac:dyDescent="0.4">
      <c r="A130" s="16" t="str">
        <f t="shared" si="65"/>
        <v>-</v>
      </c>
      <c r="B130" s="16" t="str">
        <f t="shared" si="66"/>
        <v>☆</v>
      </c>
      <c r="C130" s="7">
        <v>12</v>
      </c>
      <c r="D130" s="2">
        <v>43439.532037037039</v>
      </c>
      <c r="E130" s="3" t="s">
        <v>2063</v>
      </c>
      <c r="F130" s="3">
        <v>25368</v>
      </c>
      <c r="G130" s="3" t="s">
        <v>32</v>
      </c>
      <c r="H130" s="3">
        <v>8366</v>
      </c>
      <c r="I130" s="3">
        <v>562</v>
      </c>
      <c r="J130" s="3">
        <v>7</v>
      </c>
      <c r="K130" s="3">
        <v>1</v>
      </c>
      <c r="L130" s="2">
        <v>43439.533067129632</v>
      </c>
      <c r="M130" s="3"/>
      <c r="N130" s="3"/>
      <c r="O130" s="3" t="s">
        <v>30</v>
      </c>
      <c r="P130" s="3" t="s">
        <v>31</v>
      </c>
      <c r="Q130" s="3" t="s">
        <v>61</v>
      </c>
      <c r="R130" s="3" t="s">
        <v>62</v>
      </c>
      <c r="S130" s="2">
        <v>43439.533356481479</v>
      </c>
      <c r="T130" s="3"/>
      <c r="U130" s="2">
        <v>43439.54378472222</v>
      </c>
      <c r="V130" s="3"/>
      <c r="W130" s="3"/>
      <c r="X130" s="8">
        <f t="shared" si="67"/>
        <v>43439.532037037039</v>
      </c>
      <c r="Y130" s="9">
        <f t="shared" si="39"/>
        <v>0</v>
      </c>
      <c r="Z130" s="9">
        <f t="shared" si="40"/>
        <v>0</v>
      </c>
      <c r="AA130" s="10"/>
      <c r="AB130" s="10">
        <f t="shared" si="41"/>
        <v>0</v>
      </c>
      <c r="AC130" s="10">
        <f t="shared" si="42"/>
        <v>1.3194444400141947E-3</v>
      </c>
      <c r="AD130" s="10"/>
      <c r="AE130" s="10"/>
      <c r="AG130" s="7" t="s">
        <v>2285</v>
      </c>
    </row>
    <row r="131" spans="1:33" s="7" customFormat="1" hidden="1" x14ac:dyDescent="0.4">
      <c r="A131" s="16" t="str">
        <f t="shared" ref="A131" si="68">IF(W131&gt;0, "★", "-")</f>
        <v>-</v>
      </c>
      <c r="B131" s="16" t="str">
        <f t="shared" ref="B131" si="69">IF(L131&gt;0, "☆", "-")</f>
        <v>☆</v>
      </c>
      <c r="C131" s="7">
        <v>12</v>
      </c>
      <c r="D131" s="2">
        <v>43439.532569444447</v>
      </c>
      <c r="E131" s="3" t="s">
        <v>2038</v>
      </c>
      <c r="F131" s="3">
        <v>25370</v>
      </c>
      <c r="G131" s="3" t="s">
        <v>96</v>
      </c>
      <c r="H131" s="3">
        <v>0</v>
      </c>
      <c r="I131" s="3">
        <v>914</v>
      </c>
      <c r="J131" s="3">
        <v>15</v>
      </c>
      <c r="K131" s="3">
        <v>2</v>
      </c>
      <c r="L131" s="2">
        <v>43439.533032407409</v>
      </c>
      <c r="M131" s="3"/>
      <c r="N131" s="3"/>
      <c r="O131" s="3" t="s">
        <v>20</v>
      </c>
      <c r="P131" s="3" t="s">
        <v>21</v>
      </c>
      <c r="Q131" s="3" t="s">
        <v>46</v>
      </c>
      <c r="R131" s="3" t="s">
        <v>47</v>
      </c>
      <c r="S131" s="2">
        <v>43439.555046296293</v>
      </c>
      <c r="T131" s="3"/>
      <c r="U131" s="2">
        <v>43439.565196759257</v>
      </c>
      <c r="V131" s="3"/>
      <c r="W131" s="3"/>
      <c r="X131" s="8">
        <f t="shared" si="67"/>
        <v>43439.532569444447</v>
      </c>
      <c r="Y131" s="9">
        <f t="shared" si="39"/>
        <v>0</v>
      </c>
      <c r="Z131" s="9">
        <f t="shared" si="40"/>
        <v>0</v>
      </c>
      <c r="AA131" s="10"/>
      <c r="AB131" s="10">
        <f t="shared" si="41"/>
        <v>0</v>
      </c>
      <c r="AC131" s="10">
        <f t="shared" si="42"/>
        <v>2.247685184556758E-2</v>
      </c>
      <c r="AD131" s="10"/>
      <c r="AE131" s="10"/>
    </row>
    <row r="132" spans="1:33" s="12" customFormat="1" hidden="1" x14ac:dyDescent="0.4">
      <c r="A132" s="17" t="str">
        <f t="shared" ref="A132:A138" si="70">IF(W132&gt;0, "★", "-")</f>
        <v>-</v>
      </c>
      <c r="B132" s="17" t="str">
        <f t="shared" ref="B132:B138" si="71">IF(L132&gt;0, "☆", "-")</f>
        <v>☆</v>
      </c>
      <c r="C132" s="12">
        <v>12</v>
      </c>
      <c r="D132" s="4">
        <v>43439.532604166663</v>
      </c>
      <c r="E132" s="5" t="s">
        <v>2066</v>
      </c>
      <c r="F132" s="5">
        <v>25371</v>
      </c>
      <c r="G132" s="5" t="s">
        <v>18</v>
      </c>
      <c r="H132" s="5">
        <v>6858</v>
      </c>
      <c r="I132" s="5">
        <v>35</v>
      </c>
      <c r="J132" s="5">
        <v>3</v>
      </c>
      <c r="K132" s="5">
        <v>1</v>
      </c>
      <c r="L132" s="4">
        <v>43439.532824074071</v>
      </c>
      <c r="M132" s="5"/>
      <c r="N132" s="5"/>
      <c r="O132" s="5" t="s">
        <v>43</v>
      </c>
      <c r="P132" s="5" t="s">
        <v>89</v>
      </c>
      <c r="Q132" s="5" t="s">
        <v>39</v>
      </c>
      <c r="R132" s="5" t="s">
        <v>40</v>
      </c>
      <c r="S132" s="4">
        <v>43439.552743055552</v>
      </c>
      <c r="T132" s="5"/>
      <c r="U132" s="4">
        <v>43439.557280092595</v>
      </c>
      <c r="V132" s="5"/>
      <c r="W132" s="5"/>
      <c r="X132" s="13">
        <f t="shared" si="67"/>
        <v>43439.532604166663</v>
      </c>
      <c r="Y132" s="18">
        <f t="shared" ref="Y132:Y195" si="72">N132-M132</f>
        <v>0</v>
      </c>
      <c r="Z132" s="18">
        <f t="shared" ref="Z132:Z195" si="73">Y132*K132</f>
        <v>0</v>
      </c>
      <c r="AA132" s="19"/>
      <c r="AB132" s="19">
        <f t="shared" ref="AB132:AB195" si="74">IF(IF(A132="☆",L132-S132,M132-S132)&lt;0,0,IF(A132="☆",L132-S132,M132-S132))</f>
        <v>0</v>
      </c>
      <c r="AC132" s="19">
        <f t="shared" ref="AC132:AC195" si="75">IF(IF(B132="☆",(IF(L132&gt;S132,L132-X132,S132-X132)),M132-X132)&lt;0,0,IF(B132="☆",(IF(L132&gt;S132,L132-X132,S132-X132)),M132-X132))</f>
        <v>2.0138888889050577E-2</v>
      </c>
      <c r="AD132" s="19"/>
      <c r="AE132" s="19"/>
    </row>
    <row r="133" spans="1:33" s="23" customFormat="1" x14ac:dyDescent="0.4">
      <c r="A133" s="20" t="str">
        <f t="shared" si="70"/>
        <v>★</v>
      </c>
      <c r="B133" s="20" t="str">
        <f t="shared" si="71"/>
        <v>-</v>
      </c>
      <c r="C133" s="23">
        <v>13</v>
      </c>
      <c r="D133" s="22">
        <v>43439.508587962962</v>
      </c>
      <c r="E133" s="21" t="s">
        <v>2042</v>
      </c>
      <c r="F133" s="21">
        <v>25329</v>
      </c>
      <c r="G133" s="21" t="s">
        <v>32</v>
      </c>
      <c r="H133" s="21">
        <v>6760</v>
      </c>
      <c r="I133" s="21">
        <v>60</v>
      </c>
      <c r="J133" s="21">
        <v>1</v>
      </c>
      <c r="K133" s="21">
        <v>2</v>
      </c>
      <c r="L133" s="21"/>
      <c r="M133" s="22">
        <v>43439.548530092594</v>
      </c>
      <c r="N133" s="22">
        <v>43439.563263888886</v>
      </c>
      <c r="O133" s="21" t="s">
        <v>63</v>
      </c>
      <c r="P133" s="21" t="s">
        <v>64</v>
      </c>
      <c r="Q133" s="21" t="s">
        <v>53</v>
      </c>
      <c r="R133" s="21" t="s">
        <v>54</v>
      </c>
      <c r="S133" s="22">
        <v>43439.550254629627</v>
      </c>
      <c r="T133" s="22">
        <v>43439.550254629627</v>
      </c>
      <c r="U133" s="22">
        <v>43439.564050925925</v>
      </c>
      <c r="V133" s="22">
        <v>43439.570092592592</v>
      </c>
      <c r="W133" s="22">
        <v>43439.550254629627</v>
      </c>
      <c r="X133" s="24">
        <f t="shared" si="67"/>
        <v>43439.550254629627</v>
      </c>
      <c r="Y133" s="25">
        <f t="shared" si="72"/>
        <v>1.4733796291693579E-2</v>
      </c>
      <c r="Z133" s="25">
        <f t="shared" si="73"/>
        <v>2.9467592583387159E-2</v>
      </c>
      <c r="AA133" s="26">
        <f>SUM(Z133:Z172)</f>
        <v>0.32730324073781958</v>
      </c>
      <c r="AB133" s="26">
        <f t="shared" si="74"/>
        <v>0</v>
      </c>
      <c r="AC133" s="26">
        <f t="shared" si="75"/>
        <v>0</v>
      </c>
      <c r="AD133" s="26">
        <f>AVERAGE(AC133:AC172)</f>
        <v>2.5755208331247558E-3</v>
      </c>
      <c r="AE133" s="26">
        <f>MEDIAN(AC133:AC172)</f>
        <v>2.3900462947494816E-3</v>
      </c>
    </row>
    <row r="134" spans="1:33" s="7" customFormat="1" x14ac:dyDescent="0.4">
      <c r="A134" s="16" t="str">
        <f t="shared" si="70"/>
        <v>★</v>
      </c>
      <c r="B134" s="16" t="str">
        <f t="shared" si="71"/>
        <v>-</v>
      </c>
      <c r="C134" s="7">
        <v>13</v>
      </c>
      <c r="D134" s="2">
        <v>43439.512337962966</v>
      </c>
      <c r="E134" s="3" t="s">
        <v>2043</v>
      </c>
      <c r="F134" s="3">
        <v>25332</v>
      </c>
      <c r="G134" s="3" t="s">
        <v>32</v>
      </c>
      <c r="H134" s="3">
        <v>6917</v>
      </c>
      <c r="I134" s="3">
        <v>455</v>
      </c>
      <c r="J134" s="3">
        <v>1</v>
      </c>
      <c r="K134" s="3">
        <v>2</v>
      </c>
      <c r="L134" s="3"/>
      <c r="M134" s="2">
        <v>43439.548680555556</v>
      </c>
      <c r="N134" s="2">
        <v>43439.556898148148</v>
      </c>
      <c r="O134" s="3" t="s">
        <v>63</v>
      </c>
      <c r="P134" s="3" t="s">
        <v>64</v>
      </c>
      <c r="Q134" s="3" t="s">
        <v>48</v>
      </c>
      <c r="R134" s="3" t="s">
        <v>49</v>
      </c>
      <c r="S134" s="2">
        <v>43439.553993055553</v>
      </c>
      <c r="T134" s="2">
        <v>43439.553993055553</v>
      </c>
      <c r="U134" s="2">
        <v>43439.565416666665</v>
      </c>
      <c r="V134" s="2">
        <v>43439.565416666665</v>
      </c>
      <c r="W134" s="2">
        <v>43439.553993055553</v>
      </c>
      <c r="X134" s="8">
        <f t="shared" si="67"/>
        <v>43439.553993055553</v>
      </c>
      <c r="Y134" s="9">
        <f t="shared" si="72"/>
        <v>8.2175925927003846E-3</v>
      </c>
      <c r="Z134" s="9">
        <f t="shared" si="73"/>
        <v>1.6435185185400769E-2</v>
      </c>
      <c r="AA134" s="10"/>
      <c r="AB134" s="10">
        <f t="shared" si="74"/>
        <v>0</v>
      </c>
      <c r="AC134" s="10">
        <f t="shared" si="75"/>
        <v>0</v>
      </c>
      <c r="AD134" s="10"/>
      <c r="AE134" s="10"/>
    </row>
    <row r="135" spans="1:33" s="7" customFormat="1" x14ac:dyDescent="0.4">
      <c r="A135" s="16" t="str">
        <f t="shared" si="70"/>
        <v>★</v>
      </c>
      <c r="B135" s="16" t="str">
        <f t="shared" si="71"/>
        <v>-</v>
      </c>
      <c r="C135" s="7">
        <v>13</v>
      </c>
      <c r="D135" s="2">
        <v>43439.520949074074</v>
      </c>
      <c r="E135" s="3" t="s">
        <v>2051</v>
      </c>
      <c r="F135" s="3">
        <v>25343</v>
      </c>
      <c r="G135" s="3" t="s">
        <v>32</v>
      </c>
      <c r="H135" s="3">
        <v>4730</v>
      </c>
      <c r="I135" s="3">
        <v>794</v>
      </c>
      <c r="J135" s="3">
        <v>4</v>
      </c>
      <c r="K135" s="3">
        <v>1</v>
      </c>
      <c r="L135" s="3"/>
      <c r="M135" s="2">
        <v>43439.560717592591</v>
      </c>
      <c r="N135" s="2">
        <v>43439.57440972222</v>
      </c>
      <c r="O135" s="3" t="s">
        <v>33</v>
      </c>
      <c r="P135" s="3" t="s">
        <v>34</v>
      </c>
      <c r="Q135" s="3" t="s">
        <v>53</v>
      </c>
      <c r="R135" s="3" t="s">
        <v>54</v>
      </c>
      <c r="S135" s="2">
        <v>43439.562604166669</v>
      </c>
      <c r="T135" s="2">
        <v>43439.562604166669</v>
      </c>
      <c r="U135" s="2">
        <v>43439.57472222222</v>
      </c>
      <c r="V135" s="2">
        <v>43439.57472222222</v>
      </c>
      <c r="W135" s="2">
        <v>43439.562604166669</v>
      </c>
      <c r="X135" s="8">
        <f t="shared" si="67"/>
        <v>43439.562604166669</v>
      </c>
      <c r="Y135" s="9">
        <f t="shared" si="72"/>
        <v>1.3692129628907423E-2</v>
      </c>
      <c r="Z135" s="9">
        <f t="shared" si="73"/>
        <v>1.3692129628907423E-2</v>
      </c>
      <c r="AA135" s="10"/>
      <c r="AB135" s="10">
        <f t="shared" si="74"/>
        <v>0</v>
      </c>
      <c r="AC135" s="10">
        <f t="shared" si="75"/>
        <v>0</v>
      </c>
      <c r="AD135" s="10"/>
      <c r="AE135" s="10"/>
    </row>
    <row r="136" spans="1:33" s="7" customFormat="1" x14ac:dyDescent="0.4">
      <c r="A136" s="16" t="str">
        <f t="shared" si="70"/>
        <v>-</v>
      </c>
      <c r="B136" s="16" t="str">
        <f t="shared" si="71"/>
        <v>-</v>
      </c>
      <c r="C136" s="7">
        <v>13</v>
      </c>
      <c r="D136" s="2">
        <v>43439.544537037036</v>
      </c>
      <c r="E136" s="3" t="s">
        <v>1982</v>
      </c>
      <c r="F136" s="3">
        <v>25377</v>
      </c>
      <c r="G136" s="3" t="s">
        <v>18</v>
      </c>
      <c r="H136" s="3">
        <v>6126</v>
      </c>
      <c r="I136" s="3">
        <v>495</v>
      </c>
      <c r="J136" s="3">
        <v>4</v>
      </c>
      <c r="K136" s="3">
        <v>1</v>
      </c>
      <c r="L136" s="3"/>
      <c r="M136" s="2">
        <v>43439.547858796293</v>
      </c>
      <c r="N136" s="2">
        <v>43439.551863425928</v>
      </c>
      <c r="O136" s="3" t="s">
        <v>22</v>
      </c>
      <c r="P136" s="3" t="s">
        <v>23</v>
      </c>
      <c r="Q136" s="3" t="s">
        <v>63</v>
      </c>
      <c r="R136" s="3" t="s">
        <v>64</v>
      </c>
      <c r="S136" s="2">
        <v>43439.549513888887</v>
      </c>
      <c r="T136" s="2">
        <v>43439.549513888887</v>
      </c>
      <c r="U136" s="2">
        <v>43439.553668981483</v>
      </c>
      <c r="V136" s="2">
        <v>43439.553668981483</v>
      </c>
      <c r="W136" s="3"/>
      <c r="X136" s="8">
        <f t="shared" si="62"/>
        <v>43439.544537037036</v>
      </c>
      <c r="Y136" s="9">
        <f t="shared" si="72"/>
        <v>4.0046296344371513E-3</v>
      </c>
      <c r="Z136" s="9">
        <f t="shared" si="73"/>
        <v>4.0046296344371513E-3</v>
      </c>
      <c r="AA136" s="10"/>
      <c r="AB136" s="10">
        <f t="shared" si="74"/>
        <v>0</v>
      </c>
      <c r="AC136" s="10">
        <f t="shared" si="75"/>
        <v>3.3217592572327703E-3</v>
      </c>
      <c r="AD136" s="10"/>
      <c r="AE136" s="10"/>
    </row>
    <row r="137" spans="1:33" s="7" customFormat="1" x14ac:dyDescent="0.4">
      <c r="A137" s="16" t="str">
        <f t="shared" si="70"/>
        <v>-</v>
      </c>
      <c r="B137" s="16" t="str">
        <f t="shared" si="71"/>
        <v>-</v>
      </c>
      <c r="C137" s="7">
        <v>13</v>
      </c>
      <c r="D137" s="2">
        <v>43439.545034722221</v>
      </c>
      <c r="E137" s="3" t="s">
        <v>2070</v>
      </c>
      <c r="F137" s="3">
        <v>25378</v>
      </c>
      <c r="G137" s="3" t="s">
        <v>32</v>
      </c>
      <c r="H137" s="3">
        <v>7491</v>
      </c>
      <c r="I137" s="3">
        <v>67</v>
      </c>
      <c r="J137" s="3">
        <v>3</v>
      </c>
      <c r="K137" s="3">
        <v>1</v>
      </c>
      <c r="L137" s="3"/>
      <c r="M137" s="2">
        <v>43439.55232638889</v>
      </c>
      <c r="N137" s="2">
        <v>43439.558182870373</v>
      </c>
      <c r="O137" s="3" t="s">
        <v>103</v>
      </c>
      <c r="P137" s="3" t="s">
        <v>19</v>
      </c>
      <c r="Q137" s="3" t="s">
        <v>48</v>
      </c>
      <c r="R137" s="3" t="s">
        <v>49</v>
      </c>
      <c r="S137" s="2">
        <v>43439.552418981482</v>
      </c>
      <c r="T137" s="2">
        <v>43439.552418981482</v>
      </c>
      <c r="U137" s="2">
        <v>43439.559490740743</v>
      </c>
      <c r="V137" s="2">
        <v>43439.559490740743</v>
      </c>
      <c r="W137" s="3"/>
      <c r="X137" s="8">
        <f t="shared" si="62"/>
        <v>43439.545034722221</v>
      </c>
      <c r="Y137" s="9">
        <f t="shared" si="72"/>
        <v>5.8564814826240763E-3</v>
      </c>
      <c r="Z137" s="9">
        <f t="shared" si="73"/>
        <v>5.8564814826240763E-3</v>
      </c>
      <c r="AA137" s="10"/>
      <c r="AB137" s="10">
        <f t="shared" si="74"/>
        <v>0</v>
      </c>
      <c r="AC137" s="10">
        <f t="shared" si="75"/>
        <v>7.291666668606922E-3</v>
      </c>
      <c r="AD137" s="10"/>
      <c r="AE137" s="10"/>
    </row>
    <row r="138" spans="1:33" s="7" customFormat="1" x14ac:dyDescent="0.4">
      <c r="A138" s="16" t="str">
        <f t="shared" si="70"/>
        <v>-</v>
      </c>
      <c r="B138" s="16" t="str">
        <f t="shared" si="71"/>
        <v>-</v>
      </c>
      <c r="C138" s="7">
        <v>13</v>
      </c>
      <c r="D138" s="2">
        <v>43439.545416666668</v>
      </c>
      <c r="E138" s="3" t="s">
        <v>2071</v>
      </c>
      <c r="F138" s="3">
        <v>25379</v>
      </c>
      <c r="G138" s="3" t="s">
        <v>65</v>
      </c>
      <c r="H138" s="3">
        <v>8333</v>
      </c>
      <c r="I138" s="3">
        <v>586</v>
      </c>
      <c r="J138" s="3">
        <v>15</v>
      </c>
      <c r="K138" s="3">
        <v>1</v>
      </c>
      <c r="L138" s="3"/>
      <c r="M138" s="2">
        <v>43439.547800925924</v>
      </c>
      <c r="N138" s="2">
        <v>43439.552106481482</v>
      </c>
      <c r="O138" s="3" t="s">
        <v>103</v>
      </c>
      <c r="P138" s="3" t="s">
        <v>19</v>
      </c>
      <c r="Q138" s="3" t="s">
        <v>48</v>
      </c>
      <c r="R138" s="3" t="s">
        <v>49</v>
      </c>
      <c r="S138" s="2">
        <v>43439.548680555556</v>
      </c>
      <c r="T138" s="2">
        <v>43439.548784722225</v>
      </c>
      <c r="U138" s="2">
        <v>43439.555752314816</v>
      </c>
      <c r="V138" s="2">
        <v>43439.556550925925</v>
      </c>
      <c r="W138" s="3"/>
      <c r="X138" s="8">
        <f t="shared" si="62"/>
        <v>43439.545416666668</v>
      </c>
      <c r="Y138" s="9">
        <f t="shared" si="72"/>
        <v>4.3055555579485372E-3</v>
      </c>
      <c r="Z138" s="9">
        <f t="shared" si="73"/>
        <v>4.3055555579485372E-3</v>
      </c>
      <c r="AA138" s="10"/>
      <c r="AB138" s="10">
        <f t="shared" si="74"/>
        <v>0</v>
      </c>
      <c r="AC138" s="10">
        <f t="shared" si="75"/>
        <v>2.3842592563596554E-3</v>
      </c>
      <c r="AD138" s="10"/>
      <c r="AE138" s="10"/>
    </row>
    <row r="139" spans="1:33" s="7" customFormat="1" x14ac:dyDescent="0.4">
      <c r="A139" s="16" t="str">
        <f t="shared" si="63"/>
        <v>★</v>
      </c>
      <c r="B139" s="16" t="str">
        <f t="shared" si="64"/>
        <v>-</v>
      </c>
      <c r="C139" s="7">
        <v>13</v>
      </c>
      <c r="D139" s="2">
        <v>43439.545601851853</v>
      </c>
      <c r="E139" s="3" t="s">
        <v>2068</v>
      </c>
      <c r="F139" s="3">
        <v>25380</v>
      </c>
      <c r="G139" s="3" t="s">
        <v>32</v>
      </c>
      <c r="H139" s="3">
        <v>6535</v>
      </c>
      <c r="I139" s="3">
        <v>806</v>
      </c>
      <c r="J139" s="3">
        <v>5</v>
      </c>
      <c r="K139" s="3">
        <v>1</v>
      </c>
      <c r="L139" s="3"/>
      <c r="M139" s="2">
        <v>43439.549375000002</v>
      </c>
      <c r="N139" s="2">
        <v>43439.551840277774</v>
      </c>
      <c r="O139" s="3" t="s">
        <v>53</v>
      </c>
      <c r="P139" s="3" t="s">
        <v>54</v>
      </c>
      <c r="Q139" s="3" t="s">
        <v>43</v>
      </c>
      <c r="R139" s="3" t="s">
        <v>89</v>
      </c>
      <c r="S139" s="2">
        <v>43439.552534722221</v>
      </c>
      <c r="T139" s="2">
        <v>43439.552534722221</v>
      </c>
      <c r="U139" s="2">
        <v>43439.556631944448</v>
      </c>
      <c r="V139" s="2">
        <v>43439.556631944448</v>
      </c>
      <c r="W139" s="2">
        <v>43439.552534722221</v>
      </c>
      <c r="X139" s="8">
        <f t="shared" si="62"/>
        <v>43439.552534722221</v>
      </c>
      <c r="Y139" s="9">
        <f t="shared" si="72"/>
        <v>2.4652777719893493E-3</v>
      </c>
      <c r="Z139" s="9">
        <f t="shared" si="73"/>
        <v>2.4652777719893493E-3</v>
      </c>
      <c r="AA139" s="10"/>
      <c r="AB139" s="10">
        <f t="shared" si="74"/>
        <v>0</v>
      </c>
      <c r="AC139" s="10">
        <f t="shared" si="75"/>
        <v>0</v>
      </c>
      <c r="AD139" s="10"/>
      <c r="AE139" s="10"/>
    </row>
    <row r="140" spans="1:33" s="7" customFormat="1" x14ac:dyDescent="0.4">
      <c r="A140" s="16" t="str">
        <f t="shared" si="63"/>
        <v>-</v>
      </c>
      <c r="B140" s="16" t="str">
        <f t="shared" si="64"/>
        <v>-</v>
      </c>
      <c r="C140" s="7">
        <v>13</v>
      </c>
      <c r="D140" s="2">
        <v>43439.545983796299</v>
      </c>
      <c r="E140" s="3" t="s">
        <v>2072</v>
      </c>
      <c r="F140" s="3">
        <v>25381</v>
      </c>
      <c r="G140" s="3" t="s">
        <v>32</v>
      </c>
      <c r="H140" s="3">
        <v>8340</v>
      </c>
      <c r="I140" s="3">
        <v>745</v>
      </c>
      <c r="J140" s="3">
        <v>15</v>
      </c>
      <c r="K140" s="3">
        <v>1</v>
      </c>
      <c r="L140" s="3"/>
      <c r="M140" s="2">
        <v>43439.547858796293</v>
      </c>
      <c r="N140" s="2">
        <v>43439.551979166667</v>
      </c>
      <c r="O140" s="3" t="s">
        <v>103</v>
      </c>
      <c r="P140" s="3" t="s">
        <v>19</v>
      </c>
      <c r="Q140" s="3" t="s">
        <v>48</v>
      </c>
      <c r="R140" s="3" t="s">
        <v>49</v>
      </c>
      <c r="S140" s="2">
        <v>43439.549131944441</v>
      </c>
      <c r="T140" s="2">
        <v>43439.549131944441</v>
      </c>
      <c r="U140" s="2">
        <v>43439.556203703702</v>
      </c>
      <c r="V140" s="2">
        <v>43439.556203703702</v>
      </c>
      <c r="W140" s="3"/>
      <c r="X140" s="8">
        <f t="shared" si="62"/>
        <v>43439.545983796299</v>
      </c>
      <c r="Y140" s="9">
        <f t="shared" si="72"/>
        <v>4.1203703731298447E-3</v>
      </c>
      <c r="Z140" s="9">
        <f t="shared" si="73"/>
        <v>4.1203703731298447E-3</v>
      </c>
      <c r="AA140" s="10"/>
      <c r="AB140" s="10">
        <f t="shared" si="74"/>
        <v>0</v>
      </c>
      <c r="AC140" s="10">
        <f t="shared" si="75"/>
        <v>1.8749999944702722E-3</v>
      </c>
      <c r="AD140" s="10"/>
      <c r="AE140" s="10"/>
    </row>
    <row r="141" spans="1:33" s="7" customFormat="1" x14ac:dyDescent="0.4">
      <c r="A141" s="16" t="str">
        <f>IF(W141&gt;0, "★", "-")</f>
        <v>★</v>
      </c>
      <c r="B141" s="16" t="str">
        <f>IF(L141&gt;0, "☆", "-")</f>
        <v>-</v>
      </c>
      <c r="C141" s="7">
        <v>13</v>
      </c>
      <c r="D141" s="2">
        <v>43439.547233796293</v>
      </c>
      <c r="E141" s="3" t="s">
        <v>2073</v>
      </c>
      <c r="F141" s="3">
        <v>25382</v>
      </c>
      <c r="G141" s="3" t="s">
        <v>32</v>
      </c>
      <c r="H141" s="3">
        <v>6362</v>
      </c>
      <c r="I141" s="3">
        <v>893</v>
      </c>
      <c r="J141" s="3">
        <v>9</v>
      </c>
      <c r="K141" s="3">
        <v>1</v>
      </c>
      <c r="L141" s="3"/>
      <c r="M141" s="2">
        <v>43439.552997685183</v>
      </c>
      <c r="N141" s="2">
        <v>43439.559687499997</v>
      </c>
      <c r="O141" s="3" t="s">
        <v>68</v>
      </c>
      <c r="P141" s="3" t="s">
        <v>69</v>
      </c>
      <c r="Q141" s="3" t="s">
        <v>73</v>
      </c>
      <c r="R141" s="3" t="s">
        <v>74</v>
      </c>
      <c r="S141" s="2">
        <v>43439.554166666669</v>
      </c>
      <c r="T141" s="2">
        <v>43439.554166666669</v>
      </c>
      <c r="U141" s="2">
        <v>43439.56658564815</v>
      </c>
      <c r="V141" s="2">
        <v>43439.56658564815</v>
      </c>
      <c r="W141" s="2">
        <v>43439.554166666669</v>
      </c>
      <c r="X141" s="8">
        <f t="shared" si="62"/>
        <v>43439.554166666669</v>
      </c>
      <c r="Y141" s="9">
        <f t="shared" si="72"/>
        <v>6.6898148143081926E-3</v>
      </c>
      <c r="Z141" s="9">
        <f t="shared" si="73"/>
        <v>6.6898148143081926E-3</v>
      </c>
      <c r="AB141" s="10">
        <f t="shared" si="74"/>
        <v>0</v>
      </c>
      <c r="AC141" s="10">
        <f t="shared" si="75"/>
        <v>0</v>
      </c>
    </row>
    <row r="142" spans="1:33" s="7" customFormat="1" x14ac:dyDescent="0.4">
      <c r="A142" s="16" t="str">
        <f t="shared" si="63"/>
        <v>-</v>
      </c>
      <c r="B142" s="16" t="str">
        <f t="shared" si="64"/>
        <v>-</v>
      </c>
      <c r="C142" s="7">
        <v>13</v>
      </c>
      <c r="D142" s="2">
        <v>43439.548067129632</v>
      </c>
      <c r="E142" s="3" t="s">
        <v>2074</v>
      </c>
      <c r="F142" s="3">
        <v>25383</v>
      </c>
      <c r="G142" s="3" t="s">
        <v>18</v>
      </c>
      <c r="H142" s="3">
        <v>6915</v>
      </c>
      <c r="I142" s="3">
        <v>546</v>
      </c>
      <c r="J142" s="3">
        <v>8</v>
      </c>
      <c r="K142" s="3">
        <v>1</v>
      </c>
      <c r="L142" s="3"/>
      <c r="M142" s="2">
        <v>43439.549942129626</v>
      </c>
      <c r="N142" s="2">
        <v>43439.556817129633</v>
      </c>
      <c r="O142" s="3" t="s">
        <v>63</v>
      </c>
      <c r="P142" s="3" t="s">
        <v>64</v>
      </c>
      <c r="Q142" s="3" t="s">
        <v>38</v>
      </c>
      <c r="R142" s="3" t="s">
        <v>106</v>
      </c>
      <c r="S142" s="2">
        <v>43439.549421296295</v>
      </c>
      <c r="T142" s="2">
        <v>43439.549421296295</v>
      </c>
      <c r="U142" s="2">
        <v>43439.561643518522</v>
      </c>
      <c r="V142" s="2">
        <v>43439.561643518522</v>
      </c>
      <c r="W142" s="3"/>
      <c r="X142" s="8">
        <f t="shared" si="62"/>
        <v>43439.548067129632</v>
      </c>
      <c r="Y142" s="9">
        <f t="shared" si="72"/>
        <v>6.8750000064028427E-3</v>
      </c>
      <c r="Z142" s="9">
        <f t="shared" si="73"/>
        <v>6.8750000064028427E-3</v>
      </c>
      <c r="AA142" s="10"/>
      <c r="AB142" s="10">
        <f t="shared" si="74"/>
        <v>5.2083333139307797E-4</v>
      </c>
      <c r="AC142" s="10">
        <f t="shared" si="75"/>
        <v>1.8749999944702722E-3</v>
      </c>
      <c r="AD142" s="10"/>
      <c r="AE142" s="10"/>
    </row>
    <row r="143" spans="1:33" s="7" customFormat="1" x14ac:dyDescent="0.4">
      <c r="A143" s="16" t="str">
        <f t="shared" si="63"/>
        <v>-</v>
      </c>
      <c r="B143" s="16" t="str">
        <f t="shared" si="64"/>
        <v>-</v>
      </c>
      <c r="C143" s="7">
        <v>13</v>
      </c>
      <c r="D143" s="2">
        <v>43439.55097222222</v>
      </c>
      <c r="E143" s="3" t="s">
        <v>2075</v>
      </c>
      <c r="F143" s="3">
        <v>25384</v>
      </c>
      <c r="G143" s="3" t="s">
        <v>32</v>
      </c>
      <c r="H143" s="3">
        <v>5119</v>
      </c>
      <c r="I143" s="3">
        <v>553</v>
      </c>
      <c r="J143" s="3">
        <v>7</v>
      </c>
      <c r="K143" s="3">
        <v>1</v>
      </c>
      <c r="L143" s="3"/>
      <c r="M143" s="2">
        <v>43439.556898148148</v>
      </c>
      <c r="N143" s="2">
        <v>43439.565393518518</v>
      </c>
      <c r="O143" s="3" t="s">
        <v>22</v>
      </c>
      <c r="P143" s="3" t="s">
        <v>23</v>
      </c>
      <c r="Q143" s="3" t="s">
        <v>68</v>
      </c>
      <c r="R143" s="3" t="s">
        <v>69</v>
      </c>
      <c r="S143" s="2">
        <v>43439.557129629633</v>
      </c>
      <c r="T143" s="2">
        <v>43439.557129629633</v>
      </c>
      <c r="U143" s="2">
        <v>43439.570625</v>
      </c>
      <c r="V143" s="2">
        <v>43439.570625</v>
      </c>
      <c r="W143" s="3"/>
      <c r="X143" s="8">
        <f t="shared" si="62"/>
        <v>43439.55097222222</v>
      </c>
      <c r="Y143" s="9">
        <f t="shared" si="72"/>
        <v>8.4953703699284233E-3</v>
      </c>
      <c r="Z143" s="9">
        <f t="shared" si="73"/>
        <v>8.4953703699284233E-3</v>
      </c>
      <c r="AA143" s="10"/>
      <c r="AB143" s="10">
        <f t="shared" si="74"/>
        <v>0</v>
      </c>
      <c r="AC143" s="10">
        <f t="shared" si="75"/>
        <v>5.9259259287500754E-3</v>
      </c>
      <c r="AD143" s="10"/>
      <c r="AE143" s="10"/>
    </row>
    <row r="144" spans="1:33" s="7" customFormat="1" x14ac:dyDescent="0.4">
      <c r="A144" s="16" t="str">
        <f t="shared" si="63"/>
        <v>-</v>
      </c>
      <c r="B144" s="16" t="str">
        <f t="shared" si="64"/>
        <v>-</v>
      </c>
      <c r="C144" s="7">
        <v>13</v>
      </c>
      <c r="D144" s="2">
        <v>43439.552129629628</v>
      </c>
      <c r="E144" s="3" t="s">
        <v>2076</v>
      </c>
      <c r="F144" s="3">
        <v>25385</v>
      </c>
      <c r="G144" s="3" t="s">
        <v>97</v>
      </c>
      <c r="H144" s="3">
        <v>8371</v>
      </c>
      <c r="I144" s="3">
        <v>961</v>
      </c>
      <c r="J144" s="3">
        <v>15</v>
      </c>
      <c r="K144" s="3">
        <v>1</v>
      </c>
      <c r="L144" s="3"/>
      <c r="M144" s="2">
        <v>43439.557569444441</v>
      </c>
      <c r="N144" s="2">
        <v>43439.560590277775</v>
      </c>
      <c r="O144" s="3" t="s">
        <v>103</v>
      </c>
      <c r="P144" s="3" t="s">
        <v>19</v>
      </c>
      <c r="Q144" s="3" t="s">
        <v>30</v>
      </c>
      <c r="R144" s="3" t="s">
        <v>31</v>
      </c>
      <c r="S144" s="2">
        <v>43439.558981481481</v>
      </c>
      <c r="T144" s="2">
        <v>43439.558981481481</v>
      </c>
      <c r="U144" s="2">
        <v>43439.566550925927</v>
      </c>
      <c r="V144" s="2">
        <v>43439.566550925927</v>
      </c>
      <c r="W144" s="3"/>
      <c r="X144" s="8">
        <f t="shared" si="62"/>
        <v>43439.552129629628</v>
      </c>
      <c r="Y144" s="9">
        <f t="shared" si="72"/>
        <v>3.0208333337213844E-3</v>
      </c>
      <c r="Z144" s="9">
        <f t="shared" si="73"/>
        <v>3.0208333337213844E-3</v>
      </c>
      <c r="AA144" s="10"/>
      <c r="AB144" s="10">
        <f t="shared" si="74"/>
        <v>0</v>
      </c>
      <c r="AC144" s="10">
        <f t="shared" si="75"/>
        <v>5.4398148131440394E-3</v>
      </c>
      <c r="AD144" s="10"/>
      <c r="AE144" s="10"/>
    </row>
    <row r="145" spans="1:31" s="7" customFormat="1" x14ac:dyDescent="0.4">
      <c r="A145" s="16" t="str">
        <f t="shared" si="58"/>
        <v>★</v>
      </c>
      <c r="B145" s="16" t="str">
        <f t="shared" si="59"/>
        <v>-</v>
      </c>
      <c r="C145" s="7">
        <v>13</v>
      </c>
      <c r="D145" s="2">
        <v>43439.55609953704</v>
      </c>
      <c r="E145" s="3" t="s">
        <v>2078</v>
      </c>
      <c r="F145" s="3">
        <v>25387</v>
      </c>
      <c r="G145" s="3" t="s">
        <v>32</v>
      </c>
      <c r="H145" s="3">
        <v>4725</v>
      </c>
      <c r="I145" s="3">
        <v>744</v>
      </c>
      <c r="J145" s="3">
        <v>5</v>
      </c>
      <c r="K145" s="3">
        <v>1</v>
      </c>
      <c r="L145" s="3"/>
      <c r="M145" s="2">
        <v>43439.561620370368</v>
      </c>
      <c r="N145" s="2">
        <v>43439.56858796296</v>
      </c>
      <c r="O145" s="3" t="s">
        <v>26</v>
      </c>
      <c r="P145" s="3" t="s">
        <v>27</v>
      </c>
      <c r="Q145" s="3" t="s">
        <v>61</v>
      </c>
      <c r="R145" s="3" t="s">
        <v>62</v>
      </c>
      <c r="S145" s="2">
        <v>43439.563032407408</v>
      </c>
      <c r="T145" s="2">
        <v>43439.563032407408</v>
      </c>
      <c r="U145" s="2">
        <v>43439.576689814814</v>
      </c>
      <c r="V145" s="2">
        <v>43439.576689814814</v>
      </c>
      <c r="W145" s="2">
        <v>43439.563032407408</v>
      </c>
      <c r="X145" s="8">
        <f t="shared" si="62"/>
        <v>43439.563032407408</v>
      </c>
      <c r="Y145" s="9">
        <f t="shared" si="72"/>
        <v>6.9675925915362313E-3</v>
      </c>
      <c r="Z145" s="9">
        <f t="shared" si="73"/>
        <v>6.9675925915362313E-3</v>
      </c>
      <c r="AA145" s="10"/>
      <c r="AB145" s="10">
        <f t="shared" si="74"/>
        <v>0</v>
      </c>
      <c r="AC145" s="10">
        <f t="shared" si="75"/>
        <v>0</v>
      </c>
      <c r="AD145" s="10"/>
      <c r="AE145" s="10"/>
    </row>
    <row r="146" spans="1:31" s="7" customFormat="1" x14ac:dyDescent="0.4">
      <c r="A146" s="16" t="str">
        <f t="shared" si="58"/>
        <v>-</v>
      </c>
      <c r="B146" s="16" t="str">
        <f t="shared" si="59"/>
        <v>-</v>
      </c>
      <c r="C146" s="7">
        <v>13</v>
      </c>
      <c r="D146" s="2">
        <v>43439.556516203702</v>
      </c>
      <c r="E146" s="3" t="s">
        <v>1980</v>
      </c>
      <c r="F146" s="3">
        <v>25388</v>
      </c>
      <c r="G146" s="3" t="s">
        <v>18</v>
      </c>
      <c r="H146" s="3">
        <v>4745</v>
      </c>
      <c r="I146" s="3">
        <v>419</v>
      </c>
      <c r="J146" s="3">
        <v>6</v>
      </c>
      <c r="K146" s="3">
        <v>1</v>
      </c>
      <c r="L146" s="3"/>
      <c r="M146" s="2">
        <v>43439.558437500003</v>
      </c>
      <c r="N146" s="2">
        <v>43439.565578703703</v>
      </c>
      <c r="O146" s="3" t="s">
        <v>53</v>
      </c>
      <c r="P146" s="3" t="s">
        <v>54</v>
      </c>
      <c r="Q146" s="3" t="s">
        <v>24</v>
      </c>
      <c r="R146" s="3" t="s">
        <v>25</v>
      </c>
      <c r="S146" s="2">
        <v>43439.558449074073</v>
      </c>
      <c r="T146" s="2">
        <v>43439.558449074073</v>
      </c>
      <c r="U146" s="2">
        <v>43439.568796296298</v>
      </c>
      <c r="V146" s="2">
        <v>43439.568796296298</v>
      </c>
      <c r="W146" s="3"/>
      <c r="X146" s="8">
        <f t="shared" si="62"/>
        <v>43439.556516203702</v>
      </c>
      <c r="Y146" s="9">
        <f t="shared" si="72"/>
        <v>7.1412036995752715E-3</v>
      </c>
      <c r="Z146" s="9">
        <f t="shared" si="73"/>
        <v>7.1412036995752715E-3</v>
      </c>
      <c r="AA146" s="10"/>
      <c r="AB146" s="10">
        <f t="shared" si="74"/>
        <v>0</v>
      </c>
      <c r="AC146" s="10">
        <f t="shared" si="75"/>
        <v>1.9212963015888818E-3</v>
      </c>
      <c r="AD146" s="10"/>
      <c r="AE146" s="10"/>
    </row>
    <row r="147" spans="1:31" s="7" customFormat="1" x14ac:dyDescent="0.4">
      <c r="A147" s="16" t="str">
        <f t="shared" si="58"/>
        <v>-</v>
      </c>
      <c r="B147" s="16" t="str">
        <f t="shared" si="59"/>
        <v>-</v>
      </c>
      <c r="C147" s="7">
        <v>13</v>
      </c>
      <c r="D147" s="2">
        <v>43439.558576388888</v>
      </c>
      <c r="E147" s="3" t="s">
        <v>2079</v>
      </c>
      <c r="F147" s="3">
        <v>25389</v>
      </c>
      <c r="G147" s="3" t="s">
        <v>32</v>
      </c>
      <c r="H147" s="3">
        <v>1112</v>
      </c>
      <c r="I147" s="3">
        <v>955</v>
      </c>
      <c r="J147" s="3">
        <v>3</v>
      </c>
      <c r="K147" s="3">
        <v>1</v>
      </c>
      <c r="L147" s="3"/>
      <c r="M147" s="2">
        <v>43439.560972222222</v>
      </c>
      <c r="N147" s="2">
        <v>43439.566145833334</v>
      </c>
      <c r="O147" s="3" t="s">
        <v>26</v>
      </c>
      <c r="P147" s="3" t="s">
        <v>27</v>
      </c>
      <c r="Q147" s="3" t="s">
        <v>24</v>
      </c>
      <c r="R147" s="3" t="s">
        <v>25</v>
      </c>
      <c r="S147" s="2">
        <v>43439.561307870368</v>
      </c>
      <c r="T147" s="2">
        <v>43439.561307870368</v>
      </c>
      <c r="U147" s="2">
        <v>43439.568136574075</v>
      </c>
      <c r="V147" s="2">
        <v>43439.568136574075</v>
      </c>
      <c r="W147" s="3"/>
      <c r="X147" s="8">
        <f t="shared" si="62"/>
        <v>43439.558576388888</v>
      </c>
      <c r="Y147" s="9">
        <f t="shared" si="72"/>
        <v>5.173611112695653E-3</v>
      </c>
      <c r="Z147" s="9">
        <f t="shared" si="73"/>
        <v>5.173611112695653E-3</v>
      </c>
      <c r="AA147" s="10"/>
      <c r="AB147" s="10">
        <f t="shared" si="74"/>
        <v>0</v>
      </c>
      <c r="AC147" s="10">
        <f t="shared" si="75"/>
        <v>2.3958333331393078E-3</v>
      </c>
      <c r="AD147" s="10"/>
      <c r="AE147" s="10"/>
    </row>
    <row r="148" spans="1:31" s="7" customFormat="1" x14ac:dyDescent="0.4">
      <c r="A148" s="16" t="str">
        <f t="shared" ref="A148:A154" si="76">IF(W148&gt;0, "★", "-")</f>
        <v>★</v>
      </c>
      <c r="B148" s="16" t="str">
        <f t="shared" ref="B148:B154" si="77">IF(L148&gt;0, "☆", "-")</f>
        <v>-</v>
      </c>
      <c r="C148" s="7">
        <v>13</v>
      </c>
      <c r="D148" s="2">
        <v>43439.558923611112</v>
      </c>
      <c r="E148" s="3" t="s">
        <v>2035</v>
      </c>
      <c r="F148" s="3">
        <v>25390</v>
      </c>
      <c r="G148" s="3" t="s">
        <v>65</v>
      </c>
      <c r="H148" s="3">
        <v>8248</v>
      </c>
      <c r="I148" s="3">
        <v>311</v>
      </c>
      <c r="J148" s="3">
        <v>9</v>
      </c>
      <c r="K148" s="3">
        <v>2</v>
      </c>
      <c r="L148" s="3"/>
      <c r="M148" s="2">
        <v>43439.56422453704</v>
      </c>
      <c r="N148" s="2">
        <v>43439.568344907406</v>
      </c>
      <c r="O148" s="3" t="s">
        <v>24</v>
      </c>
      <c r="P148" s="3" t="s">
        <v>25</v>
      </c>
      <c r="Q148" s="3" t="s">
        <v>63</v>
      </c>
      <c r="R148" s="3" t="s">
        <v>64</v>
      </c>
      <c r="S148" s="2">
        <v>43439.56585648148</v>
      </c>
      <c r="T148" s="2">
        <v>43439.56585648148</v>
      </c>
      <c r="U148" s="2">
        <v>43439.576921296299</v>
      </c>
      <c r="V148" s="2">
        <v>43439.576921296299</v>
      </c>
      <c r="W148" s="2">
        <v>43439.56585648148</v>
      </c>
      <c r="X148" s="8">
        <f t="shared" si="62"/>
        <v>43439.56585648148</v>
      </c>
      <c r="Y148" s="9">
        <f t="shared" si="72"/>
        <v>4.1203703658538871E-3</v>
      </c>
      <c r="Z148" s="9">
        <f t="shared" si="73"/>
        <v>8.2407407317077741E-3</v>
      </c>
      <c r="AA148" s="10"/>
      <c r="AB148" s="10">
        <f t="shared" si="74"/>
        <v>0</v>
      </c>
      <c r="AC148" s="10">
        <f t="shared" si="75"/>
        <v>0</v>
      </c>
      <c r="AD148" s="10"/>
      <c r="AE148" s="10"/>
    </row>
    <row r="149" spans="1:31" s="7" customFormat="1" x14ac:dyDescent="0.4">
      <c r="A149" s="16" t="str">
        <f t="shared" si="76"/>
        <v>★</v>
      </c>
      <c r="B149" s="16" t="str">
        <f t="shared" si="77"/>
        <v>-</v>
      </c>
      <c r="C149" s="7">
        <v>13</v>
      </c>
      <c r="D149" s="2">
        <v>43439.559918981482</v>
      </c>
      <c r="E149" s="3" t="s">
        <v>2080</v>
      </c>
      <c r="F149" s="3">
        <v>25391</v>
      </c>
      <c r="G149" s="3" t="s">
        <v>18</v>
      </c>
      <c r="H149" s="3">
        <v>8360</v>
      </c>
      <c r="I149" s="3">
        <v>235</v>
      </c>
      <c r="J149" s="3">
        <v>10</v>
      </c>
      <c r="K149" s="3">
        <v>1</v>
      </c>
      <c r="L149" s="3"/>
      <c r="M149" s="2">
        <v>43439.56622685185</v>
      </c>
      <c r="N149" s="2">
        <v>43439.572025462963</v>
      </c>
      <c r="O149" s="3" t="s">
        <v>46</v>
      </c>
      <c r="P149" s="3" t="s">
        <v>47</v>
      </c>
      <c r="Q149" s="3" t="s">
        <v>43</v>
      </c>
      <c r="R149" s="3" t="s">
        <v>89</v>
      </c>
      <c r="S149" s="2">
        <v>43439.567997685182</v>
      </c>
      <c r="T149" s="2">
        <v>43439.567997685182</v>
      </c>
      <c r="U149" s="2">
        <v>43439.577824074076</v>
      </c>
      <c r="V149" s="2">
        <v>43439.577824074076</v>
      </c>
      <c r="W149" s="2">
        <v>43439.566851851851</v>
      </c>
      <c r="X149" s="8">
        <f t="shared" si="62"/>
        <v>43439.566851851851</v>
      </c>
      <c r="Y149" s="9">
        <f t="shared" si="72"/>
        <v>5.7986111132777296E-3</v>
      </c>
      <c r="Z149" s="9">
        <f t="shared" si="73"/>
        <v>5.7986111132777296E-3</v>
      </c>
      <c r="AA149" s="10"/>
      <c r="AB149" s="10">
        <f t="shared" si="74"/>
        <v>0</v>
      </c>
      <c r="AC149" s="10">
        <f t="shared" si="75"/>
        <v>0</v>
      </c>
      <c r="AD149" s="10"/>
      <c r="AE149" s="10"/>
    </row>
    <row r="150" spans="1:31" s="7" customFormat="1" x14ac:dyDescent="0.4">
      <c r="A150" s="16" t="str">
        <f t="shared" si="76"/>
        <v>-</v>
      </c>
      <c r="B150" s="16" t="str">
        <f t="shared" si="77"/>
        <v>-</v>
      </c>
      <c r="C150" s="7">
        <v>13</v>
      </c>
      <c r="D150" s="2">
        <v>43439.560474537036</v>
      </c>
      <c r="E150" s="3" t="s">
        <v>2081</v>
      </c>
      <c r="F150" s="3">
        <v>25392</v>
      </c>
      <c r="G150" s="3" t="s">
        <v>32</v>
      </c>
      <c r="H150" s="3">
        <v>7900</v>
      </c>
      <c r="I150" s="3">
        <v>751</v>
      </c>
      <c r="J150" s="3">
        <v>11</v>
      </c>
      <c r="K150" s="3">
        <v>1</v>
      </c>
      <c r="L150" s="3"/>
      <c r="M150" s="2">
        <v>43439.563530092593</v>
      </c>
      <c r="N150" s="2">
        <v>43439.581817129627</v>
      </c>
      <c r="O150" s="3" t="s">
        <v>61</v>
      </c>
      <c r="P150" s="3" t="s">
        <v>62</v>
      </c>
      <c r="Q150" s="3" t="s">
        <v>68</v>
      </c>
      <c r="R150" s="3" t="s">
        <v>69</v>
      </c>
      <c r="S150" s="2">
        <v>43439.566041666665</v>
      </c>
      <c r="T150" s="2">
        <v>43439.566041666665</v>
      </c>
      <c r="U150" s="2">
        <v>43439.579409722224</v>
      </c>
      <c r="V150" s="2">
        <v>43439.579409722224</v>
      </c>
      <c r="W150" s="3"/>
      <c r="X150" s="8">
        <f t="shared" si="62"/>
        <v>43439.560474537036</v>
      </c>
      <c r="Y150" s="9">
        <f t="shared" si="72"/>
        <v>1.8287037033587694E-2</v>
      </c>
      <c r="Z150" s="9">
        <f t="shared" si="73"/>
        <v>1.8287037033587694E-2</v>
      </c>
      <c r="AA150" s="10"/>
      <c r="AB150" s="10">
        <f t="shared" si="74"/>
        <v>0</v>
      </c>
      <c r="AC150" s="10">
        <f t="shared" si="75"/>
        <v>3.055555556784384E-3</v>
      </c>
      <c r="AD150" s="10"/>
      <c r="AE150" s="10"/>
    </row>
    <row r="151" spans="1:31" s="7" customFormat="1" x14ac:dyDescent="0.4">
      <c r="A151" s="16" t="str">
        <f t="shared" si="76"/>
        <v>-</v>
      </c>
      <c r="B151" s="16" t="str">
        <f t="shared" si="77"/>
        <v>-</v>
      </c>
      <c r="C151" s="7">
        <v>13</v>
      </c>
      <c r="D151" s="2">
        <v>43439.560891203706</v>
      </c>
      <c r="E151" s="3" t="s">
        <v>1796</v>
      </c>
      <c r="F151" s="3">
        <v>25393</v>
      </c>
      <c r="G151" s="3" t="s">
        <v>32</v>
      </c>
      <c r="H151" s="3">
        <v>5967</v>
      </c>
      <c r="I151" s="3">
        <v>444</v>
      </c>
      <c r="J151" s="3">
        <v>15</v>
      </c>
      <c r="K151" s="3">
        <v>1</v>
      </c>
      <c r="L151" s="3"/>
      <c r="M151" s="2">
        <v>43439.566851851851</v>
      </c>
      <c r="N151" s="2">
        <v>43439.572615740741</v>
      </c>
      <c r="O151" s="3" t="s">
        <v>22</v>
      </c>
      <c r="P151" s="3" t="s">
        <v>23</v>
      </c>
      <c r="Q151" s="3" t="s">
        <v>103</v>
      </c>
      <c r="R151" s="3" t="s">
        <v>19</v>
      </c>
      <c r="S151" s="2">
        <v>43439.569386574076</v>
      </c>
      <c r="T151" s="2">
        <v>43439.569386574076</v>
      </c>
      <c r="U151" s="2">
        <v>43439.577546296299</v>
      </c>
      <c r="V151" s="2">
        <v>43439.577546296299</v>
      </c>
      <c r="W151" s="3"/>
      <c r="X151" s="8">
        <f t="shared" si="62"/>
        <v>43439.560891203706</v>
      </c>
      <c r="Y151" s="9">
        <f t="shared" si="72"/>
        <v>5.7638888902147301E-3</v>
      </c>
      <c r="Z151" s="9">
        <f t="shared" si="73"/>
        <v>5.7638888902147301E-3</v>
      </c>
      <c r="AA151" s="10"/>
      <c r="AB151" s="10">
        <f t="shared" si="74"/>
        <v>0</v>
      </c>
      <c r="AC151" s="10">
        <f t="shared" si="75"/>
        <v>5.9606481445371173E-3</v>
      </c>
      <c r="AD151" s="10"/>
      <c r="AE151" s="10"/>
    </row>
    <row r="152" spans="1:31" s="7" customFormat="1" x14ac:dyDescent="0.4">
      <c r="A152" s="16" t="str">
        <f t="shared" si="76"/>
        <v>-</v>
      </c>
      <c r="B152" s="16" t="str">
        <f t="shared" si="77"/>
        <v>-</v>
      </c>
      <c r="C152" s="7">
        <v>13</v>
      </c>
      <c r="D152" s="2">
        <v>43439.561145833337</v>
      </c>
      <c r="E152" s="3" t="s">
        <v>2082</v>
      </c>
      <c r="F152" s="3">
        <v>25394</v>
      </c>
      <c r="G152" s="3" t="s">
        <v>32</v>
      </c>
      <c r="H152" s="3">
        <v>5203</v>
      </c>
      <c r="I152" s="3">
        <v>135</v>
      </c>
      <c r="J152" s="3">
        <v>2</v>
      </c>
      <c r="K152" s="3">
        <v>1</v>
      </c>
      <c r="L152" s="3"/>
      <c r="M152" s="2">
        <v>43439.563391203701</v>
      </c>
      <c r="N152" s="2">
        <v>43439.570185185185</v>
      </c>
      <c r="O152" s="3" t="s">
        <v>68</v>
      </c>
      <c r="P152" s="3" t="s">
        <v>69</v>
      </c>
      <c r="Q152" s="3" t="s">
        <v>26</v>
      </c>
      <c r="R152" s="3" t="s">
        <v>27</v>
      </c>
      <c r="S152" s="2">
        <v>43439.562430555554</v>
      </c>
      <c r="T152" s="2">
        <v>43439.562430555554</v>
      </c>
      <c r="U152" s="2">
        <v>43439.569340277776</v>
      </c>
      <c r="V152" s="2">
        <v>43439.569340277776</v>
      </c>
      <c r="W152" s="3"/>
      <c r="X152" s="8">
        <f t="shared" si="62"/>
        <v>43439.561145833337</v>
      </c>
      <c r="Y152" s="9">
        <f t="shared" si="72"/>
        <v>6.7939814834971912E-3</v>
      </c>
      <c r="Z152" s="9">
        <f t="shared" si="73"/>
        <v>6.7939814834971912E-3</v>
      </c>
      <c r="AA152" s="10"/>
      <c r="AB152" s="10">
        <f t="shared" si="74"/>
        <v>9.6064814715646207E-4</v>
      </c>
      <c r="AC152" s="10">
        <f t="shared" si="75"/>
        <v>2.2453703641076572E-3</v>
      </c>
      <c r="AD152" s="10"/>
      <c r="AE152" s="10"/>
    </row>
    <row r="153" spans="1:31" s="7" customFormat="1" x14ac:dyDescent="0.4">
      <c r="A153" s="16" t="str">
        <f t="shared" si="76"/>
        <v>-</v>
      </c>
      <c r="B153" s="16" t="str">
        <f t="shared" si="77"/>
        <v>-</v>
      </c>
      <c r="C153" s="7">
        <v>13</v>
      </c>
      <c r="D153" s="2">
        <v>43439.563009259262</v>
      </c>
      <c r="E153" s="3" t="s">
        <v>2083</v>
      </c>
      <c r="F153" s="3">
        <v>25395</v>
      </c>
      <c r="G153" s="3" t="s">
        <v>97</v>
      </c>
      <c r="H153" s="3">
        <v>7726</v>
      </c>
      <c r="I153" s="3">
        <v>187</v>
      </c>
      <c r="J153" s="3">
        <v>4</v>
      </c>
      <c r="K153" s="3">
        <v>1</v>
      </c>
      <c r="L153" s="3"/>
      <c r="M153" s="2">
        <v>43439.565486111111</v>
      </c>
      <c r="N153" s="2">
        <v>43439.571504629632</v>
      </c>
      <c r="O153" s="3" t="s">
        <v>103</v>
      </c>
      <c r="P153" s="3" t="s">
        <v>19</v>
      </c>
      <c r="Q153" s="3" t="s">
        <v>43</v>
      </c>
      <c r="R153" s="3" t="s">
        <v>89</v>
      </c>
      <c r="S153" s="2">
        <v>43439.566041666665</v>
      </c>
      <c r="T153" s="2">
        <v>43439.566041666665</v>
      </c>
      <c r="U153" s="2">
        <v>43439.573865740742</v>
      </c>
      <c r="V153" s="2">
        <v>43439.573865740742</v>
      </c>
      <c r="W153" s="3"/>
      <c r="X153" s="8">
        <f t="shared" si="62"/>
        <v>43439.563009259262</v>
      </c>
      <c r="Y153" s="9">
        <f t="shared" si="72"/>
        <v>6.0185185211594217E-3</v>
      </c>
      <c r="Z153" s="9">
        <f t="shared" si="73"/>
        <v>6.0185185211594217E-3</v>
      </c>
      <c r="AA153" s="10"/>
      <c r="AB153" s="10">
        <f t="shared" si="74"/>
        <v>0</v>
      </c>
      <c r="AC153" s="10">
        <f t="shared" si="75"/>
        <v>2.4768518487690017E-3</v>
      </c>
      <c r="AD153" s="10"/>
      <c r="AE153" s="10"/>
    </row>
    <row r="154" spans="1:31" s="7" customFormat="1" x14ac:dyDescent="0.4">
      <c r="A154" s="16" t="str">
        <f t="shared" si="76"/>
        <v>-</v>
      </c>
      <c r="B154" s="16" t="str">
        <f t="shared" si="77"/>
        <v>-</v>
      </c>
      <c r="C154" s="7">
        <v>13</v>
      </c>
      <c r="D154" s="2">
        <v>43439.56659722222</v>
      </c>
      <c r="E154" s="3" t="s">
        <v>2009</v>
      </c>
      <c r="F154" s="3">
        <v>25396</v>
      </c>
      <c r="G154" s="3" t="s">
        <v>32</v>
      </c>
      <c r="H154" s="3">
        <v>2824</v>
      </c>
      <c r="I154" s="3">
        <v>958</v>
      </c>
      <c r="J154" s="3">
        <v>8</v>
      </c>
      <c r="K154" s="3">
        <v>2</v>
      </c>
      <c r="L154" s="3"/>
      <c r="M154" s="2">
        <v>43439.569166666668</v>
      </c>
      <c r="N154" s="2">
        <v>43439.578414351854</v>
      </c>
      <c r="O154" s="3" t="s">
        <v>59</v>
      </c>
      <c r="P154" s="3" t="s">
        <v>60</v>
      </c>
      <c r="Q154" s="3" t="s">
        <v>33</v>
      </c>
      <c r="R154" s="3" t="s">
        <v>34</v>
      </c>
      <c r="S154" s="2">
        <v>43439.567627314813</v>
      </c>
      <c r="T154" s="2">
        <v>43439.570208333331</v>
      </c>
      <c r="U154" s="2">
        <v>43439.578865740739</v>
      </c>
      <c r="V154" s="2">
        <v>43439.583321759259</v>
      </c>
      <c r="W154" s="3"/>
      <c r="X154" s="8">
        <f t="shared" si="62"/>
        <v>43439.56659722222</v>
      </c>
      <c r="Y154" s="9">
        <f t="shared" si="72"/>
        <v>9.2476851859828457E-3</v>
      </c>
      <c r="Z154" s="9">
        <f t="shared" si="73"/>
        <v>1.8495370371965691E-2</v>
      </c>
      <c r="AA154" s="10"/>
      <c r="AB154" s="10">
        <f t="shared" si="74"/>
        <v>1.5393518551718444E-3</v>
      </c>
      <c r="AC154" s="10">
        <f t="shared" si="75"/>
        <v>2.5694444484543055E-3</v>
      </c>
      <c r="AD154" s="10"/>
      <c r="AE154" s="10"/>
    </row>
    <row r="155" spans="1:31" s="7" customFormat="1" x14ac:dyDescent="0.4">
      <c r="A155" s="16" t="str">
        <f t="shared" ref="A155:A156" si="78">IF(W155&gt;0, "★", "-")</f>
        <v>★</v>
      </c>
      <c r="B155" s="16" t="str">
        <f t="shared" ref="B155:B156" si="79">IF(L155&gt;0, "☆", "-")</f>
        <v>-</v>
      </c>
      <c r="C155" s="7">
        <v>13</v>
      </c>
      <c r="D155" s="2">
        <v>43439.566620370373</v>
      </c>
      <c r="E155" s="3" t="s">
        <v>1986</v>
      </c>
      <c r="F155" s="3">
        <v>25397</v>
      </c>
      <c r="G155" s="3" t="s">
        <v>32</v>
      </c>
      <c r="H155" s="3">
        <v>3738</v>
      </c>
      <c r="I155" s="3">
        <v>413</v>
      </c>
      <c r="J155" s="3">
        <v>11</v>
      </c>
      <c r="K155" s="3">
        <v>1</v>
      </c>
      <c r="L155" s="3"/>
      <c r="M155" s="2">
        <v>43439.571956018517</v>
      </c>
      <c r="N155" s="2">
        <v>43439.576574074075</v>
      </c>
      <c r="O155" s="3" t="s">
        <v>57</v>
      </c>
      <c r="P155" s="3" t="s">
        <v>58</v>
      </c>
      <c r="Q155" s="3" t="s">
        <v>26</v>
      </c>
      <c r="R155" s="3" t="s">
        <v>27</v>
      </c>
      <c r="S155" s="2">
        <v>43439.573553240742</v>
      </c>
      <c r="T155" s="2">
        <v>43439.573553240742</v>
      </c>
      <c r="U155" s="2">
        <v>43439.581192129626</v>
      </c>
      <c r="V155" s="2">
        <v>43439.581192129626</v>
      </c>
      <c r="W155" s="2">
        <v>43439.573553240742</v>
      </c>
      <c r="X155" s="8">
        <f t="shared" si="62"/>
        <v>43439.573553240742</v>
      </c>
      <c r="Y155" s="9">
        <f t="shared" si="72"/>
        <v>4.6180555582395755E-3</v>
      </c>
      <c r="Z155" s="9">
        <f t="shared" si="73"/>
        <v>4.6180555582395755E-3</v>
      </c>
      <c r="AA155" s="10"/>
      <c r="AB155" s="10">
        <f t="shared" si="74"/>
        <v>0</v>
      </c>
      <c r="AC155" s="10">
        <f t="shared" si="75"/>
        <v>0</v>
      </c>
      <c r="AD155" s="10"/>
      <c r="AE155" s="10"/>
    </row>
    <row r="156" spans="1:31" s="7" customFormat="1" hidden="1" x14ac:dyDescent="0.4">
      <c r="A156" s="16" t="str">
        <f t="shared" si="78"/>
        <v>★</v>
      </c>
      <c r="B156" s="16" t="str">
        <f t="shared" si="79"/>
        <v>-</v>
      </c>
      <c r="C156" s="7">
        <v>13</v>
      </c>
      <c r="D156" s="2">
        <v>43439.567384259259</v>
      </c>
      <c r="E156" s="3" t="s">
        <v>2084</v>
      </c>
      <c r="F156" s="3">
        <v>25398</v>
      </c>
      <c r="G156" s="3" t="s">
        <v>95</v>
      </c>
      <c r="H156" s="3">
        <v>0</v>
      </c>
      <c r="I156" s="3">
        <v>562</v>
      </c>
      <c r="J156" s="3">
        <v>8</v>
      </c>
      <c r="K156" s="3">
        <v>1</v>
      </c>
      <c r="L156" s="3"/>
      <c r="M156" s="2">
        <v>43439.57203703704</v>
      </c>
      <c r="N156" s="2">
        <v>43439.583483796298</v>
      </c>
      <c r="O156" s="3" t="s">
        <v>43</v>
      </c>
      <c r="P156" s="3" t="s">
        <v>89</v>
      </c>
      <c r="Q156" s="3" t="s">
        <v>28</v>
      </c>
      <c r="R156" s="3" t="s">
        <v>29</v>
      </c>
      <c r="S156" s="2">
        <v>43439.57402777778</v>
      </c>
      <c r="T156" s="2">
        <v>43439.57402777778</v>
      </c>
      <c r="U156" s="2">
        <v>43439.590231481481</v>
      </c>
      <c r="V156" s="2">
        <v>43439.590231481481</v>
      </c>
      <c r="W156" s="2">
        <v>43439.57402777778</v>
      </c>
      <c r="X156" s="8">
        <f t="shared" si="62"/>
        <v>43439.57402777778</v>
      </c>
      <c r="Y156" s="9">
        <f t="shared" si="72"/>
        <v>1.1446759257523809E-2</v>
      </c>
      <c r="Z156" s="9">
        <f t="shared" si="73"/>
        <v>1.1446759257523809E-2</v>
      </c>
      <c r="AA156" s="10"/>
      <c r="AB156" s="10">
        <f t="shared" si="74"/>
        <v>0</v>
      </c>
      <c r="AC156" s="10">
        <f t="shared" si="75"/>
        <v>0</v>
      </c>
      <c r="AD156" s="10"/>
      <c r="AE156" s="10"/>
    </row>
    <row r="157" spans="1:31" s="7" customFormat="1" hidden="1" x14ac:dyDescent="0.4">
      <c r="A157" s="16" t="str">
        <f t="shared" si="58"/>
        <v>-</v>
      </c>
      <c r="B157" s="16" t="str">
        <f t="shared" si="59"/>
        <v>-</v>
      </c>
      <c r="C157" s="7">
        <v>13</v>
      </c>
      <c r="D157" s="2">
        <v>43439.569791666669</v>
      </c>
      <c r="E157" s="3" t="s">
        <v>2085</v>
      </c>
      <c r="F157" s="3">
        <v>25399</v>
      </c>
      <c r="G157" s="3" t="s">
        <v>96</v>
      </c>
      <c r="H157" s="3">
        <v>0</v>
      </c>
      <c r="I157" s="3">
        <v>557</v>
      </c>
      <c r="J157" s="3">
        <v>6</v>
      </c>
      <c r="K157" s="3">
        <v>3</v>
      </c>
      <c r="L157" s="3"/>
      <c r="M157" s="2">
        <v>43439.572372685187</v>
      </c>
      <c r="N157" s="2">
        <v>43439.5778125</v>
      </c>
      <c r="O157" s="3" t="s">
        <v>61</v>
      </c>
      <c r="P157" s="3" t="s">
        <v>62</v>
      </c>
      <c r="Q157" s="3" t="s">
        <v>24</v>
      </c>
      <c r="R157" s="3" t="s">
        <v>25</v>
      </c>
      <c r="S157" s="2">
        <v>43439.573657407411</v>
      </c>
      <c r="T157" s="2">
        <v>43439.573657407411</v>
      </c>
      <c r="U157" s="2">
        <v>43439.584930555553</v>
      </c>
      <c r="V157" s="2">
        <v>43439.584930555553</v>
      </c>
      <c r="W157" s="3"/>
      <c r="X157" s="8">
        <f t="shared" si="62"/>
        <v>43439.569791666669</v>
      </c>
      <c r="Y157" s="9">
        <f t="shared" si="72"/>
        <v>5.4398148131440394E-3</v>
      </c>
      <c r="Z157" s="9">
        <f t="shared" si="73"/>
        <v>1.6319444439432118E-2</v>
      </c>
      <c r="AA157" s="10"/>
      <c r="AB157" s="10">
        <f t="shared" si="74"/>
        <v>0</v>
      </c>
      <c r="AC157" s="10">
        <f t="shared" si="75"/>
        <v>2.5810185179580003E-3</v>
      </c>
      <c r="AD157" s="10"/>
      <c r="AE157" s="10"/>
    </row>
    <row r="158" spans="1:31" s="7" customFormat="1" x14ac:dyDescent="0.4">
      <c r="A158" s="16" t="str">
        <f t="shared" si="58"/>
        <v>★</v>
      </c>
      <c r="B158" s="16" t="str">
        <f t="shared" si="59"/>
        <v>-</v>
      </c>
      <c r="C158" s="7">
        <v>13</v>
      </c>
      <c r="D158" s="2">
        <v>43439.570868055554</v>
      </c>
      <c r="E158" s="3" t="s">
        <v>1675</v>
      </c>
      <c r="F158" s="3">
        <v>25400</v>
      </c>
      <c r="G158" s="3" t="s">
        <v>32</v>
      </c>
      <c r="H158" s="3">
        <v>6335</v>
      </c>
      <c r="I158" s="3">
        <v>527</v>
      </c>
      <c r="J158" s="3">
        <v>5</v>
      </c>
      <c r="K158" s="3">
        <v>3</v>
      </c>
      <c r="L158" s="3"/>
      <c r="M158" s="2">
        <v>43439.578541666669</v>
      </c>
      <c r="N158" s="2">
        <v>43439.583773148152</v>
      </c>
      <c r="O158" s="3" t="s">
        <v>22</v>
      </c>
      <c r="P158" s="3" t="s">
        <v>23</v>
      </c>
      <c r="Q158" s="3" t="s">
        <v>24</v>
      </c>
      <c r="R158" s="3" t="s">
        <v>25</v>
      </c>
      <c r="S158" s="2">
        <v>43439.577800925923</v>
      </c>
      <c r="T158" s="2">
        <v>43439.577800925923</v>
      </c>
      <c r="U158" s="2">
        <v>43439.586851851855</v>
      </c>
      <c r="V158" s="2">
        <v>43439.586851851855</v>
      </c>
      <c r="W158" s="2">
        <v>43439.577800925923</v>
      </c>
      <c r="X158" s="8">
        <f t="shared" si="62"/>
        <v>43439.577800925923</v>
      </c>
      <c r="Y158" s="9">
        <f t="shared" si="72"/>
        <v>5.2314814820419997E-3</v>
      </c>
      <c r="Z158" s="9">
        <f t="shared" si="73"/>
        <v>1.5694444446125999E-2</v>
      </c>
      <c r="AA158" s="10"/>
      <c r="AB158" s="10">
        <f t="shared" si="74"/>
        <v>7.4074074655072764E-4</v>
      </c>
      <c r="AC158" s="10">
        <f t="shared" si="75"/>
        <v>7.4074074655072764E-4</v>
      </c>
      <c r="AD158" s="10"/>
      <c r="AE158" s="10"/>
    </row>
    <row r="159" spans="1:31" s="7" customFormat="1" hidden="1" x14ac:dyDescent="0.4">
      <c r="A159" s="16" t="str">
        <f t="shared" ref="A159:A168" si="80">IF(W159&gt;0, "★", "-")</f>
        <v>-</v>
      </c>
      <c r="B159" s="16" t="str">
        <f t="shared" ref="B159:B168" si="81">IF(L159&gt;0, "☆", "-")</f>
        <v>-</v>
      </c>
      <c r="C159" s="7">
        <v>13</v>
      </c>
      <c r="D159" s="2">
        <v>43439.571076388886</v>
      </c>
      <c r="E159" s="3" t="s">
        <v>2086</v>
      </c>
      <c r="F159" s="3">
        <v>25402</v>
      </c>
      <c r="G159" s="3" t="s">
        <v>95</v>
      </c>
      <c r="H159" s="3">
        <v>0</v>
      </c>
      <c r="I159" s="3">
        <v>54</v>
      </c>
      <c r="J159" s="3">
        <v>7</v>
      </c>
      <c r="K159" s="3">
        <v>1</v>
      </c>
      <c r="L159" s="3"/>
      <c r="M159" s="2">
        <v>43439.57240740741</v>
      </c>
      <c r="N159" s="2">
        <v>43439.576574074075</v>
      </c>
      <c r="O159" s="3" t="s">
        <v>39</v>
      </c>
      <c r="P159" s="3" t="s">
        <v>40</v>
      </c>
      <c r="Q159" s="3" t="s">
        <v>103</v>
      </c>
      <c r="R159" s="3" t="s">
        <v>19</v>
      </c>
      <c r="S159" s="2">
        <v>43439.572118055556</v>
      </c>
      <c r="T159" s="2">
        <v>43439.572118055556</v>
      </c>
      <c r="U159" s="2">
        <v>43439.580671296295</v>
      </c>
      <c r="V159" s="2">
        <v>43439.580671296295</v>
      </c>
      <c r="W159" s="3"/>
      <c r="X159" s="8">
        <f>IF(W159&gt;0,W159,D159)</f>
        <v>43439.571076388886</v>
      </c>
      <c r="Y159" s="9">
        <f t="shared" si="72"/>
        <v>4.166666665696539E-3</v>
      </c>
      <c r="Z159" s="9">
        <f t="shared" si="73"/>
        <v>4.166666665696539E-3</v>
      </c>
      <c r="AA159" s="10"/>
      <c r="AB159" s="10">
        <f t="shared" si="74"/>
        <v>2.8935185400769114E-4</v>
      </c>
      <c r="AC159" s="10">
        <f t="shared" si="75"/>
        <v>1.3310185240698047E-3</v>
      </c>
      <c r="AD159" s="10"/>
      <c r="AE159" s="10"/>
    </row>
    <row r="160" spans="1:31" s="7" customFormat="1" hidden="1" x14ac:dyDescent="0.4">
      <c r="A160" s="16" t="str">
        <f t="shared" si="80"/>
        <v>-</v>
      </c>
      <c r="B160" s="16" t="str">
        <f t="shared" si="81"/>
        <v>-</v>
      </c>
      <c r="C160" s="7">
        <v>13</v>
      </c>
      <c r="D160" s="2">
        <v>43439.571099537039</v>
      </c>
      <c r="E160" s="3" t="s">
        <v>2002</v>
      </c>
      <c r="F160" s="3">
        <v>25403</v>
      </c>
      <c r="G160" s="3" t="s">
        <v>96</v>
      </c>
      <c r="H160" s="3">
        <v>0</v>
      </c>
      <c r="I160" s="3">
        <v>835</v>
      </c>
      <c r="J160" s="3">
        <v>9</v>
      </c>
      <c r="K160" s="3">
        <v>1</v>
      </c>
      <c r="L160" s="3"/>
      <c r="M160" s="2">
        <v>43439.574780092589</v>
      </c>
      <c r="N160" s="2">
        <v>43439.580787037034</v>
      </c>
      <c r="O160" s="3" t="s">
        <v>36</v>
      </c>
      <c r="P160" s="3" t="s">
        <v>37</v>
      </c>
      <c r="Q160" s="3" t="s">
        <v>26</v>
      </c>
      <c r="R160" s="3" t="s">
        <v>27</v>
      </c>
      <c r="S160" s="2">
        <v>43439.573784722219</v>
      </c>
      <c r="T160" s="2">
        <v>43439.573784722219</v>
      </c>
      <c r="U160" s="2">
        <v>43439.583622685182</v>
      </c>
      <c r="V160" s="2">
        <v>43439.583622685182</v>
      </c>
      <c r="W160" s="3"/>
      <c r="X160" s="8">
        <f t="shared" si="62"/>
        <v>43439.571099537039</v>
      </c>
      <c r="Y160" s="9">
        <f t="shared" si="72"/>
        <v>6.0069444443797693E-3</v>
      </c>
      <c r="Z160" s="9">
        <f t="shared" si="73"/>
        <v>6.0069444443797693E-3</v>
      </c>
      <c r="AA160" s="10"/>
      <c r="AB160" s="10">
        <f t="shared" si="74"/>
        <v>9.9537037021946162E-4</v>
      </c>
      <c r="AC160" s="10">
        <f t="shared" si="75"/>
        <v>3.6805555500905029E-3</v>
      </c>
      <c r="AD160" s="10"/>
      <c r="AE160" s="10"/>
    </row>
    <row r="161" spans="1:31" s="7" customFormat="1" x14ac:dyDescent="0.4">
      <c r="A161" s="16" t="str">
        <f t="shared" si="80"/>
        <v>-</v>
      </c>
      <c r="B161" s="16" t="str">
        <f t="shared" si="81"/>
        <v>-</v>
      </c>
      <c r="C161" s="7">
        <v>13</v>
      </c>
      <c r="D161" s="2">
        <v>43439.571261574078</v>
      </c>
      <c r="E161" s="3" t="s">
        <v>2043</v>
      </c>
      <c r="F161" s="3">
        <v>25404</v>
      </c>
      <c r="G161" s="3" t="s">
        <v>32</v>
      </c>
      <c r="H161" s="3">
        <v>6917</v>
      </c>
      <c r="I161" s="3">
        <v>216</v>
      </c>
      <c r="J161" s="3">
        <v>13</v>
      </c>
      <c r="K161" s="3">
        <v>2</v>
      </c>
      <c r="L161" s="3"/>
      <c r="M161" s="2">
        <v>43439.57439814815</v>
      </c>
      <c r="N161" s="2">
        <v>43439.579039351855</v>
      </c>
      <c r="O161" s="3" t="s">
        <v>55</v>
      </c>
      <c r="P161" s="3" t="s">
        <v>56</v>
      </c>
      <c r="Q161" s="3" t="s">
        <v>30</v>
      </c>
      <c r="R161" s="3" t="s">
        <v>31</v>
      </c>
      <c r="S161" s="2">
        <v>43439.573414351849</v>
      </c>
      <c r="T161" s="2">
        <v>43439.573414351849</v>
      </c>
      <c r="U161" s="2">
        <v>43439.58221064815</v>
      </c>
      <c r="V161" s="2">
        <v>43439.58221064815</v>
      </c>
      <c r="W161" s="3"/>
      <c r="X161" s="8">
        <f t="shared" si="62"/>
        <v>43439.571261574078</v>
      </c>
      <c r="Y161" s="9">
        <f t="shared" si="72"/>
        <v>4.6412037045229226E-3</v>
      </c>
      <c r="Z161" s="9">
        <f t="shared" si="73"/>
        <v>9.2824074090458453E-3</v>
      </c>
      <c r="AA161" s="10"/>
      <c r="AB161" s="10">
        <f t="shared" si="74"/>
        <v>9.8379630071576685E-4</v>
      </c>
      <c r="AC161" s="10">
        <f t="shared" si="75"/>
        <v>3.1365740724140778E-3</v>
      </c>
      <c r="AD161" s="10"/>
      <c r="AE161" s="10"/>
    </row>
    <row r="162" spans="1:31" s="7" customFormat="1" hidden="1" x14ac:dyDescent="0.4">
      <c r="A162" s="16" t="str">
        <f t="shared" si="80"/>
        <v>-</v>
      </c>
      <c r="B162" s="16" t="str">
        <f t="shared" si="81"/>
        <v>-</v>
      </c>
      <c r="C162" s="7">
        <v>13</v>
      </c>
      <c r="D162" s="2">
        <v>43439.573055555556</v>
      </c>
      <c r="E162" s="3" t="s">
        <v>2087</v>
      </c>
      <c r="F162" s="3">
        <v>25405</v>
      </c>
      <c r="G162" s="3" t="s">
        <v>95</v>
      </c>
      <c r="H162" s="3">
        <v>0</v>
      </c>
      <c r="I162" s="3">
        <v>85</v>
      </c>
      <c r="J162" s="3">
        <v>3</v>
      </c>
      <c r="K162" s="3">
        <v>1</v>
      </c>
      <c r="L162" s="3"/>
      <c r="M162" s="2">
        <v>43439.574641203704</v>
      </c>
      <c r="N162" s="2">
        <v>43439.582118055558</v>
      </c>
      <c r="O162" s="3" t="s">
        <v>44</v>
      </c>
      <c r="P162" s="3" t="s">
        <v>45</v>
      </c>
      <c r="Q162" s="3" t="s">
        <v>70</v>
      </c>
      <c r="R162" s="3" t="s">
        <v>105</v>
      </c>
      <c r="S162" s="2">
        <v>43439.575891203705</v>
      </c>
      <c r="T162" s="2">
        <v>43439.575891203705</v>
      </c>
      <c r="U162" s="2">
        <v>43439.581979166665</v>
      </c>
      <c r="V162" s="2">
        <v>43439.581979166665</v>
      </c>
      <c r="W162" s="3"/>
      <c r="X162" s="8">
        <f t="shared" si="62"/>
        <v>43439.573055555556</v>
      </c>
      <c r="Y162" s="9">
        <f t="shared" si="72"/>
        <v>7.4768518534256145E-3</v>
      </c>
      <c r="Z162" s="9">
        <f t="shared" si="73"/>
        <v>7.4768518534256145E-3</v>
      </c>
      <c r="AA162" s="10"/>
      <c r="AB162" s="10">
        <f t="shared" si="74"/>
        <v>0</v>
      </c>
      <c r="AC162" s="10">
        <f t="shared" si="75"/>
        <v>1.5856481477385387E-3</v>
      </c>
      <c r="AD162" s="10"/>
      <c r="AE162" s="10"/>
    </row>
    <row r="163" spans="1:31" s="7" customFormat="1" x14ac:dyDescent="0.4">
      <c r="A163" s="16" t="str">
        <f t="shared" si="80"/>
        <v>-</v>
      </c>
      <c r="B163" s="16" t="str">
        <f t="shared" si="81"/>
        <v>-</v>
      </c>
      <c r="C163" s="7">
        <v>13</v>
      </c>
      <c r="D163" s="2">
        <v>43439.573298611111</v>
      </c>
      <c r="E163" s="3" t="s">
        <v>2047</v>
      </c>
      <c r="F163" s="3">
        <v>25406</v>
      </c>
      <c r="G163" s="3" t="s">
        <v>18</v>
      </c>
      <c r="H163" s="3">
        <v>7188</v>
      </c>
      <c r="I163" s="3">
        <v>15</v>
      </c>
      <c r="J163" s="3">
        <v>2</v>
      </c>
      <c r="K163" s="3">
        <v>2</v>
      </c>
      <c r="L163" s="3"/>
      <c r="M163" s="2">
        <v>43439.577546296299</v>
      </c>
      <c r="N163" s="2">
        <v>43439.586631944447</v>
      </c>
      <c r="O163" s="3" t="s">
        <v>26</v>
      </c>
      <c r="P163" s="3" t="s">
        <v>27</v>
      </c>
      <c r="Q163" s="3" t="s">
        <v>22</v>
      </c>
      <c r="R163" s="3" t="s">
        <v>23</v>
      </c>
      <c r="S163" s="2">
        <v>43439.57576388889</v>
      </c>
      <c r="T163" s="2">
        <v>43439.57576388889</v>
      </c>
      <c r="U163" s="2">
        <v>43439.588125000002</v>
      </c>
      <c r="V163" s="2">
        <v>43439.588125000002</v>
      </c>
      <c r="W163" s="3"/>
      <c r="X163" s="8">
        <f t="shared" si="62"/>
        <v>43439.573298611111</v>
      </c>
      <c r="Y163" s="9">
        <f t="shared" si="72"/>
        <v>9.0856481474475004E-3</v>
      </c>
      <c r="Z163" s="9">
        <f t="shared" si="73"/>
        <v>1.8171296294895001E-2</v>
      </c>
      <c r="AA163" s="10"/>
      <c r="AB163" s="10">
        <f t="shared" si="74"/>
        <v>1.7824074093368836E-3</v>
      </c>
      <c r="AC163" s="10">
        <f t="shared" si="75"/>
        <v>4.2476851886021905E-3</v>
      </c>
      <c r="AD163" s="10"/>
      <c r="AE163" s="10"/>
    </row>
    <row r="164" spans="1:31" s="7" customFormat="1" x14ac:dyDescent="0.4">
      <c r="A164" s="16" t="str">
        <f t="shared" si="80"/>
        <v>-</v>
      </c>
      <c r="B164" s="16" t="str">
        <f t="shared" si="81"/>
        <v>-</v>
      </c>
      <c r="C164" s="7">
        <v>13</v>
      </c>
      <c r="D164" s="2">
        <v>43439.574097222219</v>
      </c>
      <c r="E164" s="3" t="s">
        <v>2041</v>
      </c>
      <c r="F164" s="3">
        <v>25407</v>
      </c>
      <c r="G164" s="3" t="s">
        <v>32</v>
      </c>
      <c r="H164" s="3">
        <v>4092</v>
      </c>
      <c r="I164" s="3">
        <v>29</v>
      </c>
      <c r="J164" s="3">
        <v>1</v>
      </c>
      <c r="K164" s="3">
        <v>1</v>
      </c>
      <c r="L164" s="3"/>
      <c r="M164" s="2">
        <v>43439.576770833337</v>
      </c>
      <c r="N164" s="2">
        <v>43439.584016203706</v>
      </c>
      <c r="O164" s="3" t="s">
        <v>61</v>
      </c>
      <c r="P164" s="3" t="s">
        <v>62</v>
      </c>
      <c r="Q164" s="3" t="s">
        <v>68</v>
      </c>
      <c r="R164" s="3" t="s">
        <v>69</v>
      </c>
      <c r="S164" s="2">
        <v>43439.577199074076</v>
      </c>
      <c r="T164" s="2">
        <v>43439.577199074076</v>
      </c>
      <c r="U164" s="2">
        <v>43439.590567129628</v>
      </c>
      <c r="V164" s="2">
        <v>43439.590567129628</v>
      </c>
      <c r="W164" s="3"/>
      <c r="X164" s="8">
        <f t="shared" si="62"/>
        <v>43439.574097222219</v>
      </c>
      <c r="Y164" s="9">
        <f t="shared" si="72"/>
        <v>7.2453703687642701E-3</v>
      </c>
      <c r="Z164" s="9">
        <f t="shared" si="73"/>
        <v>7.2453703687642701E-3</v>
      </c>
      <c r="AA164" s="10"/>
      <c r="AB164" s="10">
        <f t="shared" si="74"/>
        <v>0</v>
      </c>
      <c r="AC164" s="10">
        <f t="shared" si="75"/>
        <v>2.6736111176433042E-3</v>
      </c>
      <c r="AD164" s="10"/>
      <c r="AE164" s="10"/>
    </row>
    <row r="165" spans="1:31" s="7" customFormat="1" hidden="1" x14ac:dyDescent="0.4">
      <c r="A165" s="16" t="str">
        <f t="shared" si="80"/>
        <v>-</v>
      </c>
      <c r="B165" s="16" t="str">
        <f t="shared" si="81"/>
        <v>-</v>
      </c>
      <c r="C165" s="7">
        <v>13</v>
      </c>
      <c r="D165" s="2">
        <v>43439.574583333335</v>
      </c>
      <c r="E165" s="3" t="s">
        <v>1897</v>
      </c>
      <c r="F165" s="3">
        <v>25408</v>
      </c>
      <c r="G165" s="3" t="s">
        <v>95</v>
      </c>
      <c r="H165" s="3">
        <v>0</v>
      </c>
      <c r="I165" s="3">
        <v>960</v>
      </c>
      <c r="J165" s="3">
        <v>15</v>
      </c>
      <c r="K165" s="3">
        <v>2</v>
      </c>
      <c r="L165" s="3"/>
      <c r="M165" s="2">
        <v>43439.577037037037</v>
      </c>
      <c r="N165" s="2">
        <v>43439.580023148148</v>
      </c>
      <c r="O165" s="3" t="s">
        <v>103</v>
      </c>
      <c r="P165" s="3" t="s">
        <v>19</v>
      </c>
      <c r="Q165" s="3" t="s">
        <v>46</v>
      </c>
      <c r="R165" s="3" t="s">
        <v>47</v>
      </c>
      <c r="S165" s="2">
        <v>43439.578634259262</v>
      </c>
      <c r="T165" s="2">
        <v>43439.578634259262</v>
      </c>
      <c r="U165" s="2">
        <v>43439.585925925923</v>
      </c>
      <c r="V165" s="2">
        <v>43439.585925925923</v>
      </c>
      <c r="W165" s="3"/>
      <c r="X165" s="8">
        <f t="shared" si="62"/>
        <v>43439.574583333335</v>
      </c>
      <c r="Y165" s="9">
        <f t="shared" si="72"/>
        <v>2.9861111106583849E-3</v>
      </c>
      <c r="Z165" s="9">
        <f t="shared" si="73"/>
        <v>5.9722222213167697E-3</v>
      </c>
      <c r="AA165" s="10"/>
      <c r="AB165" s="10">
        <f t="shared" si="74"/>
        <v>0</v>
      </c>
      <c r="AC165" s="10">
        <f t="shared" si="75"/>
        <v>2.4537037024856545E-3</v>
      </c>
      <c r="AD165" s="10"/>
      <c r="AE165" s="10"/>
    </row>
    <row r="166" spans="1:31" s="7" customFormat="1" hidden="1" x14ac:dyDescent="0.4">
      <c r="A166" s="16" t="str">
        <f t="shared" si="80"/>
        <v>-</v>
      </c>
      <c r="B166" s="16" t="str">
        <f t="shared" si="81"/>
        <v>-</v>
      </c>
      <c r="C166" s="7">
        <v>13</v>
      </c>
      <c r="D166" s="2">
        <v>43439.575428240743</v>
      </c>
      <c r="E166" s="3" t="s">
        <v>2088</v>
      </c>
      <c r="F166" s="3">
        <v>25409</v>
      </c>
      <c r="G166" s="3" t="s">
        <v>96</v>
      </c>
      <c r="H166" s="3">
        <v>0</v>
      </c>
      <c r="I166" s="3">
        <v>304</v>
      </c>
      <c r="J166" s="3">
        <v>10</v>
      </c>
      <c r="K166" s="3">
        <v>2</v>
      </c>
      <c r="L166" s="3"/>
      <c r="M166" s="2">
        <v>43439.57953703704</v>
      </c>
      <c r="N166" s="2">
        <v>43439.582962962966</v>
      </c>
      <c r="O166" s="3" t="s">
        <v>53</v>
      </c>
      <c r="P166" s="3" t="s">
        <v>54</v>
      </c>
      <c r="Q166" s="3" t="s">
        <v>55</v>
      </c>
      <c r="R166" s="3" t="s">
        <v>56</v>
      </c>
      <c r="S166" s="2">
        <v>43439.577696759261</v>
      </c>
      <c r="T166" s="2">
        <v>43439.577696759261</v>
      </c>
      <c r="U166" s="2">
        <v>43439.583865740744</v>
      </c>
      <c r="V166" s="2">
        <v>43439.583865740744</v>
      </c>
      <c r="W166" s="3"/>
      <c r="X166" s="8">
        <f t="shared" si="62"/>
        <v>43439.575428240743</v>
      </c>
      <c r="Y166" s="9">
        <f t="shared" si="72"/>
        <v>3.425925926421769E-3</v>
      </c>
      <c r="Z166" s="9">
        <f t="shared" si="73"/>
        <v>6.8518518528435379E-3</v>
      </c>
      <c r="AA166" s="10"/>
      <c r="AB166" s="10">
        <f t="shared" si="74"/>
        <v>1.8402777786832303E-3</v>
      </c>
      <c r="AC166" s="10">
        <f t="shared" si="75"/>
        <v>4.1087962963501923E-3</v>
      </c>
      <c r="AD166" s="10"/>
      <c r="AE166" s="10"/>
    </row>
    <row r="167" spans="1:31" s="7" customFormat="1" x14ac:dyDescent="0.4">
      <c r="A167" s="16" t="str">
        <f t="shared" si="80"/>
        <v>-</v>
      </c>
      <c r="B167" s="16" t="str">
        <f t="shared" si="81"/>
        <v>-</v>
      </c>
      <c r="C167" s="7">
        <v>13</v>
      </c>
      <c r="D167" s="2">
        <v>43439.575798611113</v>
      </c>
      <c r="E167" s="3" t="s">
        <v>2076</v>
      </c>
      <c r="F167" s="3">
        <v>25410</v>
      </c>
      <c r="G167" s="3" t="s">
        <v>50</v>
      </c>
      <c r="H167" s="3">
        <v>8371</v>
      </c>
      <c r="I167" s="3">
        <v>247</v>
      </c>
      <c r="J167" s="3">
        <v>3</v>
      </c>
      <c r="K167" s="3">
        <v>1</v>
      </c>
      <c r="L167" s="3"/>
      <c r="M167" s="2">
        <v>43439.577534722222</v>
      </c>
      <c r="N167" s="2">
        <v>43439.582025462965</v>
      </c>
      <c r="O167" s="3" t="s">
        <v>30</v>
      </c>
      <c r="P167" s="3" t="s">
        <v>31</v>
      </c>
      <c r="Q167" s="3" t="s">
        <v>70</v>
      </c>
      <c r="R167" s="3" t="s">
        <v>105</v>
      </c>
      <c r="S167" s="2">
        <v>43439.579212962963</v>
      </c>
      <c r="T167" s="2">
        <v>43439.579212962963</v>
      </c>
      <c r="U167" s="2">
        <v>43439.5862037037</v>
      </c>
      <c r="V167" s="2">
        <v>43439.5862037037</v>
      </c>
      <c r="W167" s="3"/>
      <c r="X167" s="8">
        <f t="shared" si="62"/>
        <v>43439.575798611113</v>
      </c>
      <c r="Y167" s="9">
        <f t="shared" si="72"/>
        <v>4.4907407427672297E-3</v>
      </c>
      <c r="Z167" s="9">
        <f t="shared" si="73"/>
        <v>4.4907407427672297E-3</v>
      </c>
      <c r="AA167" s="10"/>
      <c r="AB167" s="10">
        <f t="shared" si="74"/>
        <v>0</v>
      </c>
      <c r="AC167" s="10">
        <f t="shared" si="75"/>
        <v>1.7361111094942316E-3</v>
      </c>
      <c r="AD167" s="10"/>
      <c r="AE167" s="10"/>
    </row>
    <row r="168" spans="1:31" s="7" customFormat="1" x14ac:dyDescent="0.4">
      <c r="A168" s="16" t="str">
        <f t="shared" si="80"/>
        <v>-</v>
      </c>
      <c r="B168" s="16" t="str">
        <f t="shared" si="81"/>
        <v>-</v>
      </c>
      <c r="C168" s="7">
        <v>13</v>
      </c>
      <c r="D168" s="2">
        <v>43439.578321759262</v>
      </c>
      <c r="E168" s="3" t="s">
        <v>2089</v>
      </c>
      <c r="F168" s="3">
        <v>25411</v>
      </c>
      <c r="G168" s="3" t="s">
        <v>32</v>
      </c>
      <c r="H168" s="3">
        <v>8364</v>
      </c>
      <c r="I168" s="3">
        <v>351</v>
      </c>
      <c r="J168" s="3">
        <v>7</v>
      </c>
      <c r="K168" s="3">
        <v>1</v>
      </c>
      <c r="L168" s="3"/>
      <c r="M168" s="2">
        <v>43439.582488425927</v>
      </c>
      <c r="N168" s="2">
        <v>43439.584675925929</v>
      </c>
      <c r="O168" s="3" t="s">
        <v>63</v>
      </c>
      <c r="P168" s="3" t="s">
        <v>64</v>
      </c>
      <c r="Q168" s="3" t="s">
        <v>28</v>
      </c>
      <c r="R168" s="3" t="s">
        <v>29</v>
      </c>
      <c r="S168" s="2">
        <v>43439.582025462965</v>
      </c>
      <c r="T168" s="2">
        <v>43439.582025462965</v>
      </c>
      <c r="U168" s="2">
        <v>43439.586284722223</v>
      </c>
      <c r="V168" s="2">
        <v>43439.586284722223</v>
      </c>
      <c r="W168" s="3"/>
      <c r="X168" s="8">
        <f t="shared" si="62"/>
        <v>43439.578321759262</v>
      </c>
      <c r="Y168" s="9">
        <f t="shared" si="72"/>
        <v>2.1875000020372681E-3</v>
      </c>
      <c r="Z168" s="9">
        <f t="shared" si="73"/>
        <v>2.1875000020372681E-3</v>
      </c>
      <c r="AA168" s="10"/>
      <c r="AB168" s="10">
        <f t="shared" si="74"/>
        <v>4.6296296204673126E-4</v>
      </c>
      <c r="AC168" s="10">
        <f t="shared" si="75"/>
        <v>4.166666665696539E-3</v>
      </c>
      <c r="AD168" s="10"/>
      <c r="AE168" s="10"/>
    </row>
    <row r="169" spans="1:31" s="7" customFormat="1" hidden="1" x14ac:dyDescent="0.4">
      <c r="A169" s="16" t="str">
        <f t="shared" si="58"/>
        <v>-</v>
      </c>
      <c r="B169" s="16" t="str">
        <f t="shared" ref="B169:B191" si="82">IF(L169&gt;0, "☆", "-")</f>
        <v>-</v>
      </c>
      <c r="C169" s="7">
        <v>13</v>
      </c>
      <c r="D169" s="2">
        <v>43439.580787037034</v>
      </c>
      <c r="E169" s="3" t="s">
        <v>2090</v>
      </c>
      <c r="F169" s="3">
        <v>25412</v>
      </c>
      <c r="G169" s="3" t="s">
        <v>95</v>
      </c>
      <c r="H169" s="3">
        <v>0</v>
      </c>
      <c r="I169" s="3">
        <v>134</v>
      </c>
      <c r="J169" s="3">
        <v>15</v>
      </c>
      <c r="K169" s="3">
        <v>3</v>
      </c>
      <c r="L169" s="3"/>
      <c r="M169" s="2">
        <v>43439.585844907408</v>
      </c>
      <c r="N169" s="2">
        <v>43439.590266203704</v>
      </c>
      <c r="O169" s="3" t="s">
        <v>61</v>
      </c>
      <c r="P169" s="3" t="s">
        <v>62</v>
      </c>
      <c r="Q169" s="3" t="s">
        <v>36</v>
      </c>
      <c r="R169" s="3" t="s">
        <v>37</v>
      </c>
      <c r="S169" s="2">
        <v>43439.5862037037</v>
      </c>
      <c r="T169" s="2">
        <v>43439.5862037037</v>
      </c>
      <c r="U169" s="2">
        <v>43439.594305555554</v>
      </c>
      <c r="V169" s="2">
        <v>43439.594305555554</v>
      </c>
      <c r="W169" s="3"/>
      <c r="X169" s="8">
        <f t="shared" si="62"/>
        <v>43439.580787037034</v>
      </c>
      <c r="Y169" s="9">
        <f t="shared" si="72"/>
        <v>4.4212962966412306E-3</v>
      </c>
      <c r="Z169" s="9">
        <f t="shared" si="73"/>
        <v>1.3263888889923692E-2</v>
      </c>
      <c r="AA169" s="10"/>
      <c r="AB169" s="10">
        <f t="shared" si="74"/>
        <v>0</v>
      </c>
      <c r="AC169" s="10">
        <f t="shared" si="75"/>
        <v>5.0578703740029596E-3</v>
      </c>
      <c r="AD169" s="10"/>
      <c r="AE169" s="10"/>
    </row>
    <row r="170" spans="1:31" s="7" customFormat="1" hidden="1" x14ac:dyDescent="0.4">
      <c r="A170" s="16" t="str">
        <f>IF(W170&gt;0, "★", "-")</f>
        <v>-</v>
      </c>
      <c r="B170" s="16" t="str">
        <f>IF(L170&gt;0, "☆", "-")</f>
        <v>☆</v>
      </c>
      <c r="C170" s="7">
        <v>13</v>
      </c>
      <c r="D170" s="2">
        <v>43439.552800925929</v>
      </c>
      <c r="E170" s="3" t="s">
        <v>2077</v>
      </c>
      <c r="F170" s="3">
        <v>25386</v>
      </c>
      <c r="G170" s="3" t="s">
        <v>32</v>
      </c>
      <c r="H170" s="3">
        <v>5131</v>
      </c>
      <c r="I170" s="3">
        <v>341</v>
      </c>
      <c r="J170" s="3">
        <v>10</v>
      </c>
      <c r="K170" s="3">
        <v>1</v>
      </c>
      <c r="L170" s="2">
        <v>43439.553043981483</v>
      </c>
      <c r="M170" s="3"/>
      <c r="N170" s="3"/>
      <c r="O170" s="3" t="s">
        <v>22</v>
      </c>
      <c r="P170" s="3" t="s">
        <v>23</v>
      </c>
      <c r="Q170" s="3" t="s">
        <v>26</v>
      </c>
      <c r="R170" s="3" t="s">
        <v>27</v>
      </c>
      <c r="S170" s="2">
        <v>43439.560856481483</v>
      </c>
      <c r="T170" s="3"/>
      <c r="U170" s="2">
        <v>43439.573136574072</v>
      </c>
      <c r="V170" s="3"/>
      <c r="W170" s="3"/>
      <c r="X170" s="8">
        <f>IF(W170&gt;0,W170,D170)</f>
        <v>43439.552800925929</v>
      </c>
      <c r="Y170" s="9">
        <f t="shared" si="72"/>
        <v>0</v>
      </c>
      <c r="Z170" s="9">
        <f t="shared" si="73"/>
        <v>0</v>
      </c>
      <c r="AA170" s="10"/>
      <c r="AB170" s="10">
        <f t="shared" si="74"/>
        <v>0</v>
      </c>
      <c r="AC170" s="10">
        <f t="shared" si="75"/>
        <v>8.0555555541650392E-3</v>
      </c>
      <c r="AD170" s="10"/>
      <c r="AE170" s="10"/>
    </row>
    <row r="171" spans="1:31" s="7" customFormat="1" hidden="1" x14ac:dyDescent="0.4">
      <c r="A171" s="16" t="str">
        <f>IF(W171&gt;0, "★", "-")</f>
        <v>-</v>
      </c>
      <c r="B171" s="16" t="str">
        <f>IF(L171&gt;0, "☆", "-")</f>
        <v>☆</v>
      </c>
      <c r="C171" s="7">
        <v>13</v>
      </c>
      <c r="D171" s="2">
        <v>43439.571030092593</v>
      </c>
      <c r="E171" s="3" t="s">
        <v>2047</v>
      </c>
      <c r="F171" s="3">
        <v>25401</v>
      </c>
      <c r="G171" s="3" t="s">
        <v>18</v>
      </c>
      <c r="H171" s="3">
        <v>7188</v>
      </c>
      <c r="I171" s="3">
        <v>89</v>
      </c>
      <c r="J171" s="3">
        <v>2</v>
      </c>
      <c r="K171" s="3">
        <v>2</v>
      </c>
      <c r="L171" s="2">
        <v>43439.571203703701</v>
      </c>
      <c r="M171" s="3"/>
      <c r="N171" s="3"/>
      <c r="O171" s="3" t="s">
        <v>26</v>
      </c>
      <c r="P171" s="3" t="s">
        <v>27</v>
      </c>
      <c r="Q171" s="3" t="s">
        <v>22</v>
      </c>
      <c r="R171" s="3" t="s">
        <v>23</v>
      </c>
      <c r="S171" s="2">
        <v>43439.572071759256</v>
      </c>
      <c r="T171" s="3"/>
      <c r="U171" s="2">
        <v>43439.584432870368</v>
      </c>
      <c r="V171" s="3"/>
      <c r="W171" s="3"/>
      <c r="X171" s="8">
        <f>IF(W171&gt;0,W171,D171)</f>
        <v>43439.571030092593</v>
      </c>
      <c r="Y171" s="9">
        <f t="shared" si="72"/>
        <v>0</v>
      </c>
      <c r="Z171" s="9">
        <f t="shared" si="73"/>
        <v>0</v>
      </c>
      <c r="AA171" s="10"/>
      <c r="AB171" s="10">
        <f t="shared" si="74"/>
        <v>0</v>
      </c>
      <c r="AC171" s="10">
        <f t="shared" si="75"/>
        <v>1.0416666627861559E-3</v>
      </c>
      <c r="AD171" s="10"/>
      <c r="AE171" s="10"/>
    </row>
    <row r="172" spans="1:31" s="12" customFormat="1" hidden="1" x14ac:dyDescent="0.4">
      <c r="A172" s="17" t="str">
        <f>IF(W172&gt;0, "★", "-")</f>
        <v>-</v>
      </c>
      <c r="B172" s="17" t="str">
        <f>IF(L172&gt;0, "☆", "-")</f>
        <v>☆</v>
      </c>
      <c r="C172" s="12">
        <v>13</v>
      </c>
      <c r="D172" s="4">
        <v>43439.582569444443</v>
      </c>
      <c r="E172" s="5" t="s">
        <v>1982</v>
      </c>
      <c r="F172" s="5">
        <v>25413</v>
      </c>
      <c r="G172" s="5" t="s">
        <v>65</v>
      </c>
      <c r="H172" s="5">
        <v>6126</v>
      </c>
      <c r="I172" s="5">
        <v>834</v>
      </c>
      <c r="J172" s="5">
        <v>8</v>
      </c>
      <c r="K172" s="5">
        <v>1</v>
      </c>
      <c r="L172" s="4">
        <v>43439.583738425928</v>
      </c>
      <c r="M172" s="5"/>
      <c r="N172" s="5"/>
      <c r="O172" s="5" t="s">
        <v>63</v>
      </c>
      <c r="P172" s="5" t="s">
        <v>64</v>
      </c>
      <c r="Q172" s="5" t="s">
        <v>43</v>
      </c>
      <c r="R172" s="5" t="s">
        <v>89</v>
      </c>
      <c r="S172" s="4">
        <v>43439.590254629627</v>
      </c>
      <c r="T172" s="5"/>
      <c r="U172" s="4">
        <v>43439.601736111108</v>
      </c>
      <c r="V172" s="5"/>
      <c r="W172" s="5"/>
      <c r="X172" s="13">
        <f>IF(W172&gt;0,W172,D172)</f>
        <v>43439.582569444443</v>
      </c>
      <c r="Y172" s="18">
        <f t="shared" si="72"/>
        <v>0</v>
      </c>
      <c r="Z172" s="18">
        <f t="shared" si="73"/>
        <v>0</v>
      </c>
      <c r="AA172" s="19"/>
      <c r="AB172" s="19">
        <f t="shared" si="74"/>
        <v>0</v>
      </c>
      <c r="AC172" s="19">
        <f t="shared" si="75"/>
        <v>7.6851851845276542E-3</v>
      </c>
      <c r="AD172" s="19"/>
      <c r="AE172" s="19"/>
    </row>
    <row r="173" spans="1:31" s="23" customFormat="1" x14ac:dyDescent="0.4">
      <c r="A173" s="20" t="str">
        <f t="shared" ref="A173:A177" si="83">IF(W173&gt;0, "★", "-")</f>
        <v>-</v>
      </c>
      <c r="B173" s="20" t="str">
        <f t="shared" ref="B173:B177" si="84">IF(L173&gt;0, "☆", "-")</f>
        <v>-</v>
      </c>
      <c r="C173" s="23">
        <v>14</v>
      </c>
      <c r="D173" s="22">
        <v>43439.584247685183</v>
      </c>
      <c r="E173" s="21" t="s">
        <v>1982</v>
      </c>
      <c r="F173" s="21">
        <v>25414</v>
      </c>
      <c r="G173" s="21" t="s">
        <v>110</v>
      </c>
      <c r="H173" s="21">
        <v>6126</v>
      </c>
      <c r="I173" s="21">
        <v>24</v>
      </c>
      <c r="J173" s="21">
        <v>8</v>
      </c>
      <c r="K173" s="21">
        <v>1</v>
      </c>
      <c r="L173" s="21"/>
      <c r="M173" s="22">
        <v>43439.587013888886</v>
      </c>
      <c r="N173" s="22">
        <v>43439.593252314815</v>
      </c>
      <c r="O173" s="21" t="s">
        <v>63</v>
      </c>
      <c r="P173" s="21" t="s">
        <v>64</v>
      </c>
      <c r="Q173" s="21" t="s">
        <v>43</v>
      </c>
      <c r="R173" s="21" t="s">
        <v>89</v>
      </c>
      <c r="S173" s="22">
        <v>43439.58798611111</v>
      </c>
      <c r="T173" s="22">
        <v>43439.58798611111</v>
      </c>
      <c r="U173" s="22">
        <v>43439.59946759259</v>
      </c>
      <c r="V173" s="22">
        <v>43439.59946759259</v>
      </c>
      <c r="W173" s="21"/>
      <c r="X173" s="24">
        <f t="shared" si="62"/>
        <v>43439.584247685183</v>
      </c>
      <c r="Y173" s="25">
        <f t="shared" si="72"/>
        <v>6.2384259290411137E-3</v>
      </c>
      <c r="Z173" s="25">
        <f t="shared" si="73"/>
        <v>6.2384259290411137E-3</v>
      </c>
      <c r="AA173" s="26">
        <f>SUM(Z173:Z217)</f>
        <v>0.34986111106991302</v>
      </c>
      <c r="AB173" s="26">
        <f t="shared" si="74"/>
        <v>0</v>
      </c>
      <c r="AC173" s="26">
        <f t="shared" si="75"/>
        <v>2.7662037027766928E-3</v>
      </c>
      <c r="AD173" s="26">
        <f>AVERAGE(AC173:AC217)</f>
        <v>3.7676241580894302E-3</v>
      </c>
      <c r="AE173" s="26">
        <f>MEDIAN(AC173:AC217)</f>
        <v>3.4606481494847685E-3</v>
      </c>
    </row>
    <row r="174" spans="1:31" s="7" customFormat="1" hidden="1" x14ac:dyDescent="0.4">
      <c r="A174" s="16" t="str">
        <f t="shared" si="83"/>
        <v>-</v>
      </c>
      <c r="B174" s="16" t="str">
        <f t="shared" si="84"/>
        <v>-</v>
      </c>
      <c r="C174" s="7">
        <v>14</v>
      </c>
      <c r="D174" s="2">
        <v>43439.584282407406</v>
      </c>
      <c r="E174" s="3" t="s">
        <v>2049</v>
      </c>
      <c r="F174" s="3">
        <v>25415</v>
      </c>
      <c r="G174" s="3" t="s">
        <v>95</v>
      </c>
      <c r="H174" s="3">
        <v>0</v>
      </c>
      <c r="I174" s="3">
        <v>859</v>
      </c>
      <c r="J174" s="3">
        <v>13</v>
      </c>
      <c r="K174" s="3">
        <v>1</v>
      </c>
      <c r="L174" s="3"/>
      <c r="M174" s="2">
        <v>43439.586736111109</v>
      </c>
      <c r="N174" s="2">
        <v>43439.592280092591</v>
      </c>
      <c r="O174" s="3" t="s">
        <v>77</v>
      </c>
      <c r="P174" s="3" t="s">
        <v>78</v>
      </c>
      <c r="Q174" s="3" t="s">
        <v>30</v>
      </c>
      <c r="R174" s="3" t="s">
        <v>31</v>
      </c>
      <c r="S174" s="2">
        <v>43439.586296296293</v>
      </c>
      <c r="T174" s="2">
        <v>43439.586296296293</v>
      </c>
      <c r="U174" s="2">
        <v>43439.595393518517</v>
      </c>
      <c r="V174" s="2">
        <v>43439.595393518517</v>
      </c>
      <c r="W174" s="3"/>
      <c r="X174" s="8">
        <f t="shared" si="62"/>
        <v>43439.584282407406</v>
      </c>
      <c r="Y174" s="9">
        <f t="shared" si="72"/>
        <v>5.543981482333038E-3</v>
      </c>
      <c r="Z174" s="9">
        <f t="shared" si="73"/>
        <v>5.543981482333038E-3</v>
      </c>
      <c r="AA174" s="10"/>
      <c r="AB174" s="10">
        <f t="shared" si="74"/>
        <v>4.398148157633841E-4</v>
      </c>
      <c r="AC174" s="10">
        <f t="shared" si="75"/>
        <v>2.4537037024856545E-3</v>
      </c>
      <c r="AD174" s="10"/>
      <c r="AE174" s="10"/>
    </row>
    <row r="175" spans="1:31" s="7" customFormat="1" x14ac:dyDescent="0.4">
      <c r="A175" s="16" t="str">
        <f t="shared" si="83"/>
        <v>-</v>
      </c>
      <c r="B175" s="16" t="str">
        <f t="shared" si="84"/>
        <v>-</v>
      </c>
      <c r="C175" s="7">
        <v>14</v>
      </c>
      <c r="D175" s="2">
        <v>43439.584768518522</v>
      </c>
      <c r="E175" s="3" t="s">
        <v>1676</v>
      </c>
      <c r="F175" s="3">
        <v>25416</v>
      </c>
      <c r="G175" s="3" t="s">
        <v>32</v>
      </c>
      <c r="H175" s="3">
        <v>2435</v>
      </c>
      <c r="I175" s="3">
        <v>21</v>
      </c>
      <c r="J175" s="3">
        <v>11</v>
      </c>
      <c r="K175" s="3">
        <v>1</v>
      </c>
      <c r="L175" s="3"/>
      <c r="M175" s="2">
        <v>43439.58666666667</v>
      </c>
      <c r="N175" s="2">
        <v>43439.592685185184</v>
      </c>
      <c r="O175" s="3" t="s">
        <v>51</v>
      </c>
      <c r="P175" s="3" t="s">
        <v>52</v>
      </c>
      <c r="Q175" s="3" t="s">
        <v>36</v>
      </c>
      <c r="R175" s="3" t="s">
        <v>37</v>
      </c>
      <c r="S175" s="2">
        <v>43439.58693287037</v>
      </c>
      <c r="T175" s="2">
        <v>43439.58693287037</v>
      </c>
      <c r="U175" s="2">
        <v>43439.59951388889</v>
      </c>
      <c r="V175" s="2">
        <v>43439.59951388889</v>
      </c>
      <c r="W175" s="3"/>
      <c r="X175" s="8">
        <f t="shared" si="62"/>
        <v>43439.584768518522</v>
      </c>
      <c r="Y175" s="9">
        <f t="shared" si="72"/>
        <v>6.018518513883464E-3</v>
      </c>
      <c r="Z175" s="9">
        <f t="shared" si="73"/>
        <v>6.018518513883464E-3</v>
      </c>
      <c r="AA175" s="10"/>
      <c r="AB175" s="10">
        <f t="shared" si="74"/>
        <v>0</v>
      </c>
      <c r="AC175" s="10">
        <f t="shared" si="75"/>
        <v>1.898148148029577E-3</v>
      </c>
      <c r="AD175" s="10"/>
      <c r="AE175" s="10"/>
    </row>
    <row r="176" spans="1:31" s="7" customFormat="1" x14ac:dyDescent="0.4">
      <c r="A176" s="16" t="str">
        <f t="shared" si="83"/>
        <v>★</v>
      </c>
      <c r="B176" s="16" t="str">
        <f t="shared" si="84"/>
        <v>-</v>
      </c>
      <c r="C176" s="7">
        <v>14</v>
      </c>
      <c r="D176" s="2">
        <v>43439.584861111114</v>
      </c>
      <c r="E176" s="3" t="s">
        <v>2091</v>
      </c>
      <c r="F176" s="3">
        <v>25417</v>
      </c>
      <c r="G176" s="3" t="s">
        <v>110</v>
      </c>
      <c r="H176" s="3">
        <v>6658</v>
      </c>
      <c r="I176" s="3">
        <v>370</v>
      </c>
      <c r="J176" s="3">
        <v>4</v>
      </c>
      <c r="K176" s="3">
        <v>1</v>
      </c>
      <c r="L176" s="3"/>
      <c r="M176" s="2">
        <v>43439.589398148149</v>
      </c>
      <c r="N176" s="2">
        <v>43439.595486111109</v>
      </c>
      <c r="O176" s="3" t="s">
        <v>66</v>
      </c>
      <c r="P176" s="3" t="s">
        <v>67</v>
      </c>
      <c r="Q176" s="3" t="s">
        <v>63</v>
      </c>
      <c r="R176" s="3" t="s">
        <v>64</v>
      </c>
      <c r="S176" s="2">
        <v>43439.591782407406</v>
      </c>
      <c r="T176" s="2">
        <v>43439.591782407406</v>
      </c>
      <c r="U176" s="2">
        <v>43439.60083333333</v>
      </c>
      <c r="V176" s="2">
        <v>43439.60083333333</v>
      </c>
      <c r="W176" s="2">
        <v>43439.591782407406</v>
      </c>
      <c r="X176" s="8">
        <f t="shared" si="62"/>
        <v>43439.591782407406</v>
      </c>
      <c r="Y176" s="9">
        <f t="shared" si="72"/>
        <v>6.0879629600094631E-3</v>
      </c>
      <c r="Z176" s="9">
        <f t="shared" si="73"/>
        <v>6.0879629600094631E-3</v>
      </c>
      <c r="AA176" s="10"/>
      <c r="AB176" s="10">
        <f t="shared" si="74"/>
        <v>0</v>
      </c>
      <c r="AC176" s="10">
        <f t="shared" si="75"/>
        <v>0</v>
      </c>
      <c r="AD176" s="10"/>
      <c r="AE176" s="10"/>
    </row>
    <row r="177" spans="1:31" s="7" customFormat="1" x14ac:dyDescent="0.4">
      <c r="A177" s="16" t="str">
        <f t="shared" si="83"/>
        <v>-</v>
      </c>
      <c r="B177" s="16" t="str">
        <f t="shared" si="84"/>
        <v>-</v>
      </c>
      <c r="C177" s="7">
        <v>14</v>
      </c>
      <c r="D177" s="2">
        <v>43439.586226851854</v>
      </c>
      <c r="E177" s="3" t="s">
        <v>1980</v>
      </c>
      <c r="F177" s="3">
        <v>25418</v>
      </c>
      <c r="G177" s="3" t="s">
        <v>18</v>
      </c>
      <c r="H177" s="3">
        <v>4745</v>
      </c>
      <c r="I177" s="3">
        <v>812</v>
      </c>
      <c r="J177" s="3">
        <v>3</v>
      </c>
      <c r="K177" s="3">
        <v>1</v>
      </c>
      <c r="L177" s="3"/>
      <c r="M177" s="2">
        <v>43439.587164351855</v>
      </c>
      <c r="N177" s="2">
        <v>43439.59101851852</v>
      </c>
      <c r="O177" s="3" t="s">
        <v>30</v>
      </c>
      <c r="P177" s="3" t="s">
        <v>31</v>
      </c>
      <c r="Q177" s="3" t="s">
        <v>33</v>
      </c>
      <c r="R177" s="3" t="s">
        <v>34</v>
      </c>
      <c r="S177" s="2">
        <v>43439.587256944447</v>
      </c>
      <c r="T177" s="2">
        <v>43439.587256944447</v>
      </c>
      <c r="U177" s="2">
        <v>43439.596493055556</v>
      </c>
      <c r="V177" s="2">
        <v>43439.596493055556</v>
      </c>
      <c r="W177" s="3"/>
      <c r="X177" s="8">
        <f t="shared" si="62"/>
        <v>43439.586226851854</v>
      </c>
      <c r="Y177" s="9">
        <f t="shared" si="72"/>
        <v>3.8541666654055007E-3</v>
      </c>
      <c r="Z177" s="9">
        <f t="shared" si="73"/>
        <v>3.8541666654055007E-3</v>
      </c>
      <c r="AA177" s="10"/>
      <c r="AB177" s="10">
        <f t="shared" si="74"/>
        <v>0</v>
      </c>
      <c r="AC177" s="10">
        <f t="shared" si="75"/>
        <v>9.3750000087311491E-4</v>
      </c>
      <c r="AD177" s="10"/>
      <c r="AE177" s="10"/>
    </row>
    <row r="178" spans="1:31" s="7" customFormat="1" x14ac:dyDescent="0.4">
      <c r="A178" s="16" t="str">
        <f t="shared" ref="A178:A181" si="85">IF(W178&gt;0, "★", "-")</f>
        <v>-</v>
      </c>
      <c r="B178" s="16" t="str">
        <f t="shared" ref="B178:B181" si="86">IF(L178&gt;0, "☆", "-")</f>
        <v>-</v>
      </c>
      <c r="C178" s="7">
        <v>14</v>
      </c>
      <c r="D178" s="2">
        <v>43439.587233796294</v>
      </c>
      <c r="E178" s="3" t="s">
        <v>2092</v>
      </c>
      <c r="F178" s="3">
        <v>25419</v>
      </c>
      <c r="G178" s="3" t="s">
        <v>18</v>
      </c>
      <c r="H178" s="3">
        <v>8057</v>
      </c>
      <c r="I178" s="3">
        <v>235</v>
      </c>
      <c r="J178" s="3">
        <v>7</v>
      </c>
      <c r="K178" s="3">
        <v>1</v>
      </c>
      <c r="L178" s="3"/>
      <c r="M178" s="2">
        <v>43439.592916666668</v>
      </c>
      <c r="N178" s="2">
        <v>43439.598773148151</v>
      </c>
      <c r="O178" s="3" t="s">
        <v>33</v>
      </c>
      <c r="P178" s="3" t="s">
        <v>34</v>
      </c>
      <c r="Q178" s="3" t="s">
        <v>30</v>
      </c>
      <c r="R178" s="3" t="s">
        <v>31</v>
      </c>
      <c r="S178" s="2">
        <v>43439.591979166667</v>
      </c>
      <c r="T178" s="2">
        <v>43439.591979166667</v>
      </c>
      <c r="U178" s="2">
        <v>43439.601979166669</v>
      </c>
      <c r="V178" s="2">
        <v>43439.601979166669</v>
      </c>
      <c r="W178" s="3"/>
      <c r="X178" s="8">
        <f t="shared" si="62"/>
        <v>43439.587233796294</v>
      </c>
      <c r="Y178" s="9">
        <f t="shared" si="72"/>
        <v>5.8564814826240763E-3</v>
      </c>
      <c r="Z178" s="9">
        <f t="shared" si="73"/>
        <v>5.8564814826240763E-3</v>
      </c>
      <c r="AA178" s="10"/>
      <c r="AB178" s="10">
        <f t="shared" si="74"/>
        <v>9.3750000087311491E-4</v>
      </c>
      <c r="AC178" s="10">
        <f t="shared" si="75"/>
        <v>5.6828703745850362E-3</v>
      </c>
      <c r="AD178" s="10"/>
      <c r="AE178" s="10"/>
    </row>
    <row r="179" spans="1:31" s="7" customFormat="1" x14ac:dyDescent="0.4">
      <c r="A179" s="16" t="str">
        <f t="shared" si="85"/>
        <v>-</v>
      </c>
      <c r="B179" s="16" t="str">
        <f t="shared" si="86"/>
        <v>-</v>
      </c>
      <c r="C179" s="7">
        <v>14</v>
      </c>
      <c r="D179" s="2">
        <v>43439.587731481479</v>
      </c>
      <c r="E179" s="3" t="s">
        <v>2093</v>
      </c>
      <c r="F179" s="3">
        <v>25420</v>
      </c>
      <c r="G179" s="3" t="s">
        <v>32</v>
      </c>
      <c r="H179" s="3">
        <v>7188</v>
      </c>
      <c r="I179" s="3">
        <v>749</v>
      </c>
      <c r="J179" s="3">
        <v>1</v>
      </c>
      <c r="K179" s="3">
        <v>1</v>
      </c>
      <c r="L179" s="3"/>
      <c r="M179" s="2">
        <v>43439.590787037036</v>
      </c>
      <c r="N179" s="2">
        <v>43439.597916666666</v>
      </c>
      <c r="O179" s="3" t="s">
        <v>66</v>
      </c>
      <c r="P179" s="3" t="s">
        <v>67</v>
      </c>
      <c r="Q179" s="3" t="s">
        <v>22</v>
      </c>
      <c r="R179" s="3" t="s">
        <v>23</v>
      </c>
      <c r="S179" s="2">
        <v>43439.589837962965</v>
      </c>
      <c r="T179" s="2">
        <v>43439.589837962965</v>
      </c>
      <c r="U179" s="2">
        <v>43439.600590277776</v>
      </c>
      <c r="V179" s="2">
        <v>43439.600590277776</v>
      </c>
      <c r="W179" s="3"/>
      <c r="X179" s="8">
        <f t="shared" si="62"/>
        <v>43439.587731481479</v>
      </c>
      <c r="Y179" s="9">
        <f t="shared" si="72"/>
        <v>7.1296296300715767E-3</v>
      </c>
      <c r="Z179" s="9">
        <f t="shared" si="73"/>
        <v>7.1296296300715767E-3</v>
      </c>
      <c r="AA179" s="10"/>
      <c r="AB179" s="10">
        <f t="shared" si="74"/>
        <v>9.4907407037680969E-4</v>
      </c>
      <c r="AC179" s="10">
        <f t="shared" si="75"/>
        <v>3.055555556784384E-3</v>
      </c>
      <c r="AD179" s="10"/>
      <c r="AE179" s="10"/>
    </row>
    <row r="180" spans="1:31" s="7" customFormat="1" x14ac:dyDescent="0.4">
      <c r="A180" s="16" t="str">
        <f t="shared" si="85"/>
        <v>-</v>
      </c>
      <c r="B180" s="16" t="str">
        <f t="shared" si="86"/>
        <v>-</v>
      </c>
      <c r="C180" s="7">
        <v>14</v>
      </c>
      <c r="D180" s="2">
        <v>43439.589259259257</v>
      </c>
      <c r="E180" s="3" t="s">
        <v>2053</v>
      </c>
      <c r="F180" s="3">
        <v>25421</v>
      </c>
      <c r="G180" s="3" t="s">
        <v>18</v>
      </c>
      <c r="H180" s="3">
        <v>1029</v>
      </c>
      <c r="I180" s="3">
        <v>363</v>
      </c>
      <c r="J180" s="3">
        <v>2</v>
      </c>
      <c r="K180" s="3">
        <v>1</v>
      </c>
      <c r="L180" s="3"/>
      <c r="M180" s="2">
        <v>43439.59269675926</v>
      </c>
      <c r="N180" s="2">
        <v>43439.598634259259</v>
      </c>
      <c r="O180" s="3" t="s">
        <v>28</v>
      </c>
      <c r="P180" s="3" t="s">
        <v>29</v>
      </c>
      <c r="Q180" s="3" t="s">
        <v>26</v>
      </c>
      <c r="R180" s="3" t="s">
        <v>27</v>
      </c>
      <c r="S180" s="2">
        <v>43439.593368055554</v>
      </c>
      <c r="T180" s="2">
        <v>43439.593368055554</v>
      </c>
      <c r="U180" s="2">
        <v>43439.604097222225</v>
      </c>
      <c r="V180" s="2">
        <v>43439.604097222225</v>
      </c>
      <c r="W180" s="3"/>
      <c r="X180" s="8">
        <f t="shared" si="62"/>
        <v>43439.589259259257</v>
      </c>
      <c r="Y180" s="9">
        <f t="shared" si="72"/>
        <v>5.9374999982537702E-3</v>
      </c>
      <c r="Z180" s="9">
        <f t="shared" si="73"/>
        <v>5.9374999982537702E-3</v>
      </c>
      <c r="AA180" s="10"/>
      <c r="AB180" s="10">
        <f t="shared" si="74"/>
        <v>0</v>
      </c>
      <c r="AC180" s="10">
        <f t="shared" si="75"/>
        <v>3.4375000032014214E-3</v>
      </c>
      <c r="AD180" s="10"/>
      <c r="AE180" s="10"/>
    </row>
    <row r="181" spans="1:31" s="7" customFormat="1" hidden="1" x14ac:dyDescent="0.4">
      <c r="A181" s="16" t="str">
        <f t="shared" si="85"/>
        <v>-</v>
      </c>
      <c r="B181" s="16" t="str">
        <f t="shared" si="86"/>
        <v>-</v>
      </c>
      <c r="C181" s="7">
        <v>14</v>
      </c>
      <c r="D181" s="2">
        <v>43439.589895833335</v>
      </c>
      <c r="E181" s="3" t="s">
        <v>2094</v>
      </c>
      <c r="F181" s="3">
        <v>25422</v>
      </c>
      <c r="G181" s="3" t="s">
        <v>95</v>
      </c>
      <c r="H181" s="3">
        <v>0</v>
      </c>
      <c r="I181" s="3">
        <v>871</v>
      </c>
      <c r="J181" s="3">
        <v>15</v>
      </c>
      <c r="K181" s="3">
        <v>2</v>
      </c>
      <c r="L181" s="3"/>
      <c r="M181" s="2">
        <v>43439.593784722223</v>
      </c>
      <c r="N181" s="2">
        <v>43439.597650462965</v>
      </c>
      <c r="O181" s="3" t="s">
        <v>61</v>
      </c>
      <c r="P181" s="3" t="s">
        <v>62</v>
      </c>
      <c r="Q181" s="3" t="s">
        <v>36</v>
      </c>
      <c r="R181" s="3" t="s">
        <v>37</v>
      </c>
      <c r="S181" s="2">
        <v>43439.597256944442</v>
      </c>
      <c r="T181" s="2">
        <v>43439.597256944442</v>
      </c>
      <c r="U181" s="2">
        <v>43439.604664351849</v>
      </c>
      <c r="V181" s="2">
        <v>43439.604664351849</v>
      </c>
      <c r="W181" s="3"/>
      <c r="X181" s="8">
        <f t="shared" si="62"/>
        <v>43439.589895833335</v>
      </c>
      <c r="Y181" s="9">
        <f t="shared" si="72"/>
        <v>3.8657407421851531E-3</v>
      </c>
      <c r="Z181" s="9">
        <f t="shared" si="73"/>
        <v>7.7314814843703061E-3</v>
      </c>
      <c r="AA181" s="10"/>
      <c r="AB181" s="10">
        <f t="shared" si="74"/>
        <v>0</v>
      </c>
      <c r="AC181" s="10">
        <f t="shared" si="75"/>
        <v>3.8888888884685002E-3</v>
      </c>
      <c r="AD181" s="10"/>
      <c r="AE181" s="10"/>
    </row>
    <row r="182" spans="1:31" s="7" customFormat="1" x14ac:dyDescent="0.4">
      <c r="A182" s="16" t="str">
        <f t="shared" ref="A182:A191" si="87">IF(W182&gt;0, "★", "-")</f>
        <v>-</v>
      </c>
      <c r="B182" s="16" t="str">
        <f t="shared" si="82"/>
        <v>-</v>
      </c>
      <c r="C182" s="7">
        <v>14</v>
      </c>
      <c r="D182" s="2">
        <v>43439.591122685182</v>
      </c>
      <c r="E182" s="3" t="s">
        <v>2095</v>
      </c>
      <c r="F182" s="3">
        <v>25423</v>
      </c>
      <c r="G182" s="3" t="s">
        <v>65</v>
      </c>
      <c r="H182" s="3">
        <v>7887</v>
      </c>
      <c r="I182" s="3">
        <v>437</v>
      </c>
      <c r="J182" s="3">
        <v>6</v>
      </c>
      <c r="K182" s="3">
        <v>1</v>
      </c>
      <c r="L182" s="3"/>
      <c r="M182" s="2">
        <v>43439.59646990741</v>
      </c>
      <c r="N182" s="2">
        <v>43439.6016087963</v>
      </c>
      <c r="O182" s="3" t="s">
        <v>22</v>
      </c>
      <c r="P182" s="3" t="s">
        <v>23</v>
      </c>
      <c r="Q182" s="3" t="s">
        <v>33</v>
      </c>
      <c r="R182" s="3" t="s">
        <v>34</v>
      </c>
      <c r="S182" s="2">
        <v>43439.597893518519</v>
      </c>
      <c r="T182" s="2">
        <v>43439.597893518519</v>
      </c>
      <c r="U182" s="2">
        <v>43439.605347222219</v>
      </c>
      <c r="V182" s="2">
        <v>43439.605347222219</v>
      </c>
      <c r="W182" s="3"/>
      <c r="X182" s="8">
        <f t="shared" si="62"/>
        <v>43439.591122685182</v>
      </c>
      <c r="Y182" s="9">
        <f t="shared" si="72"/>
        <v>5.1388888896326534E-3</v>
      </c>
      <c r="Z182" s="9">
        <f t="shared" si="73"/>
        <v>5.1388888896326534E-3</v>
      </c>
      <c r="AA182" s="10"/>
      <c r="AB182" s="10">
        <f t="shared" si="74"/>
        <v>0</v>
      </c>
      <c r="AC182" s="10">
        <f t="shared" si="75"/>
        <v>5.3472222280106507E-3</v>
      </c>
      <c r="AD182" s="10"/>
      <c r="AE182" s="10"/>
    </row>
    <row r="183" spans="1:31" s="7" customFormat="1" x14ac:dyDescent="0.4">
      <c r="A183" s="16" t="str">
        <f>IF(W183&gt;0, "★", "-")</f>
        <v>-</v>
      </c>
      <c r="B183" s="16" t="str">
        <f>IF(L183&gt;0, "☆", "-")</f>
        <v>-</v>
      </c>
      <c r="C183" s="7">
        <v>14</v>
      </c>
      <c r="D183" s="2">
        <v>43439.595381944448</v>
      </c>
      <c r="E183" s="3" t="s">
        <v>2096</v>
      </c>
      <c r="F183" s="3">
        <v>25424</v>
      </c>
      <c r="G183" s="3" t="s">
        <v>32</v>
      </c>
      <c r="H183" s="3">
        <v>5936</v>
      </c>
      <c r="I183" s="3">
        <v>482</v>
      </c>
      <c r="J183" s="3">
        <v>8</v>
      </c>
      <c r="K183" s="3">
        <v>2</v>
      </c>
      <c r="L183" s="3"/>
      <c r="M183" s="2">
        <v>43439.597048611111</v>
      </c>
      <c r="N183" s="2">
        <v>43439.602939814817</v>
      </c>
      <c r="O183" s="3" t="s">
        <v>43</v>
      </c>
      <c r="P183" s="3" t="s">
        <v>89</v>
      </c>
      <c r="Q183" s="3" t="s">
        <v>63</v>
      </c>
      <c r="R183" s="3" t="s">
        <v>64</v>
      </c>
      <c r="S183" s="2">
        <v>43439.597939814812</v>
      </c>
      <c r="T183" s="2">
        <v>43439.597939814812</v>
      </c>
      <c r="U183" s="2">
        <v>43439.610844907409</v>
      </c>
      <c r="V183" s="2">
        <v>43439.610844907409</v>
      </c>
      <c r="W183" s="3"/>
      <c r="X183" s="8">
        <f t="shared" si="62"/>
        <v>43439.595381944448</v>
      </c>
      <c r="Y183" s="9">
        <f t="shared" si="72"/>
        <v>5.8912037056870759E-3</v>
      </c>
      <c r="Z183" s="9">
        <f t="shared" si="73"/>
        <v>1.1782407411374152E-2</v>
      </c>
      <c r="AA183" s="10"/>
      <c r="AB183" s="10">
        <f t="shared" si="74"/>
        <v>0</v>
      </c>
      <c r="AC183" s="10">
        <f t="shared" si="75"/>
        <v>1.6666666633682325E-3</v>
      </c>
      <c r="AD183" s="10"/>
      <c r="AE183" s="10"/>
    </row>
    <row r="184" spans="1:31" s="7" customFormat="1" hidden="1" x14ac:dyDescent="0.4">
      <c r="A184" s="16" t="str">
        <f>IF(W184&gt;0, "★", "-")</f>
        <v>-</v>
      </c>
      <c r="B184" s="16" t="str">
        <f>IF(L184&gt;0, "☆", "-")</f>
        <v>-</v>
      </c>
      <c r="C184" s="7">
        <v>14</v>
      </c>
      <c r="D184" s="2">
        <v>43439.598541666666</v>
      </c>
      <c r="E184" s="3" t="s">
        <v>2097</v>
      </c>
      <c r="F184" s="3">
        <v>25425</v>
      </c>
      <c r="G184" s="3" t="s">
        <v>95</v>
      </c>
      <c r="H184" s="3">
        <v>0</v>
      </c>
      <c r="I184" s="3">
        <v>426</v>
      </c>
      <c r="J184" s="3">
        <v>7</v>
      </c>
      <c r="K184" s="3">
        <v>3</v>
      </c>
      <c r="L184" s="3"/>
      <c r="M184" s="2">
        <v>43439.600185185183</v>
      </c>
      <c r="N184" s="2">
        <v>43439.604664351849</v>
      </c>
      <c r="O184" s="3" t="s">
        <v>30</v>
      </c>
      <c r="P184" s="3" t="s">
        <v>31</v>
      </c>
      <c r="Q184" s="3" t="s">
        <v>36</v>
      </c>
      <c r="R184" s="3" t="s">
        <v>37</v>
      </c>
      <c r="S184" s="2">
        <v>43439.599583333336</v>
      </c>
      <c r="T184" s="2">
        <v>43439.599583333336</v>
      </c>
      <c r="U184" s="2">
        <v>43439.611273148148</v>
      </c>
      <c r="V184" s="2">
        <v>43439.611273148148</v>
      </c>
      <c r="W184" s="3"/>
      <c r="X184" s="8">
        <f t="shared" si="62"/>
        <v>43439.598541666666</v>
      </c>
      <c r="Y184" s="9">
        <f t="shared" si="72"/>
        <v>4.4791666659875773E-3</v>
      </c>
      <c r="Z184" s="9">
        <f t="shared" si="73"/>
        <v>1.3437499997962732E-2</v>
      </c>
      <c r="AA184" s="10"/>
      <c r="AB184" s="10">
        <f t="shared" si="74"/>
        <v>6.0185184702277184E-4</v>
      </c>
      <c r="AC184" s="10">
        <f t="shared" si="75"/>
        <v>1.6435185170848854E-3</v>
      </c>
      <c r="AD184" s="10"/>
      <c r="AE184" s="10"/>
    </row>
    <row r="185" spans="1:31" s="7" customFormat="1" x14ac:dyDescent="0.4">
      <c r="A185" s="16" t="str">
        <f t="shared" si="87"/>
        <v>-</v>
      </c>
      <c r="B185" s="16" t="str">
        <f t="shared" si="82"/>
        <v>-</v>
      </c>
      <c r="C185" s="7">
        <v>14</v>
      </c>
      <c r="D185" s="2">
        <v>43439.599236111113</v>
      </c>
      <c r="E185" s="3" t="s">
        <v>2098</v>
      </c>
      <c r="F185" s="3">
        <v>25426</v>
      </c>
      <c r="G185" s="3" t="s">
        <v>18</v>
      </c>
      <c r="H185" s="3">
        <v>1742</v>
      </c>
      <c r="I185" s="3">
        <v>379</v>
      </c>
      <c r="J185" s="3">
        <v>5</v>
      </c>
      <c r="K185" s="3">
        <v>1</v>
      </c>
      <c r="L185" s="3"/>
      <c r="M185" s="2">
        <v>43439.599641203706</v>
      </c>
      <c r="N185" s="2">
        <v>43439.606562499997</v>
      </c>
      <c r="O185" s="3" t="s">
        <v>63</v>
      </c>
      <c r="P185" s="3" t="s">
        <v>64</v>
      </c>
      <c r="Q185" s="3" t="s">
        <v>26</v>
      </c>
      <c r="R185" s="3" t="s">
        <v>27</v>
      </c>
      <c r="S185" s="2">
        <v>43439.600277777776</v>
      </c>
      <c r="T185" s="2">
        <v>43439.600277777776</v>
      </c>
      <c r="U185" s="2">
        <v>43439.609837962962</v>
      </c>
      <c r="V185" s="2">
        <v>43439.609837962962</v>
      </c>
      <c r="W185" s="3"/>
      <c r="X185" s="8">
        <f t="shared" si="62"/>
        <v>43439.599236111113</v>
      </c>
      <c r="Y185" s="9">
        <f t="shared" si="72"/>
        <v>6.9212962916935794E-3</v>
      </c>
      <c r="Z185" s="9">
        <f t="shared" si="73"/>
        <v>6.9212962916935794E-3</v>
      </c>
      <c r="AA185" s="10"/>
      <c r="AB185" s="10">
        <f t="shared" si="74"/>
        <v>0</v>
      </c>
      <c r="AC185" s="10">
        <f t="shared" si="75"/>
        <v>4.0509259270038456E-4</v>
      </c>
      <c r="AD185" s="10"/>
      <c r="AE185" s="10"/>
    </row>
    <row r="186" spans="1:31" s="7" customFormat="1" x14ac:dyDescent="0.4">
      <c r="A186" s="16" t="str">
        <f t="shared" si="87"/>
        <v>-</v>
      </c>
      <c r="B186" s="16" t="str">
        <f t="shared" si="82"/>
        <v>-</v>
      </c>
      <c r="C186" s="7">
        <v>14</v>
      </c>
      <c r="D186" s="2">
        <v>43439.599849537037</v>
      </c>
      <c r="E186" s="3" t="s">
        <v>2099</v>
      </c>
      <c r="F186" s="3">
        <v>25427</v>
      </c>
      <c r="G186" s="3" t="s">
        <v>18</v>
      </c>
      <c r="H186" s="3">
        <v>2335</v>
      </c>
      <c r="I186" s="3">
        <v>2</v>
      </c>
      <c r="J186" s="3">
        <v>3</v>
      </c>
      <c r="K186" s="3">
        <v>1</v>
      </c>
      <c r="L186" s="3"/>
      <c r="M186" s="2">
        <v>43439.602222222224</v>
      </c>
      <c r="N186" s="2">
        <v>43439.607430555552</v>
      </c>
      <c r="O186" s="3" t="s">
        <v>63</v>
      </c>
      <c r="P186" s="3" t="s">
        <v>64</v>
      </c>
      <c r="Q186" s="3" t="s">
        <v>39</v>
      </c>
      <c r="R186" s="3" t="s">
        <v>40</v>
      </c>
      <c r="S186" s="2">
        <v>43439.601898148147</v>
      </c>
      <c r="T186" s="2">
        <v>43439.601898148147</v>
      </c>
      <c r="U186" s="2">
        <v>43439.613495370373</v>
      </c>
      <c r="V186" s="2">
        <v>43439.613495370373</v>
      </c>
      <c r="W186" s="3"/>
      <c r="X186" s="8">
        <f t="shared" si="62"/>
        <v>43439.599849537037</v>
      </c>
      <c r="Y186" s="9">
        <f t="shared" si="72"/>
        <v>5.2083333284826949E-3</v>
      </c>
      <c r="Z186" s="9">
        <f t="shared" si="73"/>
        <v>5.2083333284826949E-3</v>
      </c>
      <c r="AA186" s="10"/>
      <c r="AB186" s="10">
        <f t="shared" si="74"/>
        <v>3.2407407707069069E-4</v>
      </c>
      <c r="AC186" s="10">
        <f t="shared" si="75"/>
        <v>2.3726851868559606E-3</v>
      </c>
      <c r="AD186" s="10"/>
      <c r="AE186" s="10"/>
    </row>
    <row r="187" spans="1:31" s="7" customFormat="1" x14ac:dyDescent="0.4">
      <c r="A187" s="16" t="str">
        <f t="shared" ref="A187:A189" si="88">IF(W187&gt;0, "★", "-")</f>
        <v>-</v>
      </c>
      <c r="B187" s="16" t="str">
        <f t="shared" ref="B187:B189" si="89">IF(L187&gt;0, "☆", "-")</f>
        <v>-</v>
      </c>
      <c r="C187" s="7">
        <v>14</v>
      </c>
      <c r="D187" s="2">
        <v>43439.600104166668</v>
      </c>
      <c r="E187" s="3" t="s">
        <v>1767</v>
      </c>
      <c r="F187" s="3">
        <v>25428</v>
      </c>
      <c r="G187" s="3" t="s">
        <v>32</v>
      </c>
      <c r="H187" s="3">
        <v>3945</v>
      </c>
      <c r="I187" s="3">
        <v>388</v>
      </c>
      <c r="J187" s="3">
        <v>15</v>
      </c>
      <c r="K187" s="3">
        <v>1</v>
      </c>
      <c r="L187" s="3"/>
      <c r="M187" s="2">
        <v>43439.604826388888</v>
      </c>
      <c r="N187" s="2">
        <v>43439.609768518516</v>
      </c>
      <c r="O187" s="3" t="s">
        <v>63</v>
      </c>
      <c r="P187" s="3" t="s">
        <v>64</v>
      </c>
      <c r="Q187" s="3" t="s">
        <v>30</v>
      </c>
      <c r="R187" s="3" t="s">
        <v>31</v>
      </c>
      <c r="S187" s="2">
        <v>43439.607847222222</v>
      </c>
      <c r="T187" s="2">
        <v>43439.607847222222</v>
      </c>
      <c r="U187" s="2">
        <v>43439.616076388891</v>
      </c>
      <c r="V187" s="2">
        <v>43439.616076388891</v>
      </c>
      <c r="W187" s="3"/>
      <c r="X187" s="8">
        <f t="shared" si="62"/>
        <v>43439.600104166668</v>
      </c>
      <c r="Y187" s="9">
        <f t="shared" si="72"/>
        <v>4.9421296280343086E-3</v>
      </c>
      <c r="Z187" s="9">
        <f t="shared" si="73"/>
        <v>4.9421296280343086E-3</v>
      </c>
      <c r="AA187" s="10"/>
      <c r="AB187" s="10">
        <f t="shared" si="74"/>
        <v>0</v>
      </c>
      <c r="AC187" s="10">
        <f t="shared" si="75"/>
        <v>4.7222222201526165E-3</v>
      </c>
      <c r="AD187" s="10"/>
      <c r="AE187" s="10"/>
    </row>
    <row r="188" spans="1:31" s="7" customFormat="1" hidden="1" x14ac:dyDescent="0.4">
      <c r="A188" s="16" t="str">
        <f t="shared" si="88"/>
        <v>-</v>
      </c>
      <c r="B188" s="16" t="str">
        <f t="shared" si="89"/>
        <v>-</v>
      </c>
      <c r="C188" s="7">
        <v>14</v>
      </c>
      <c r="D188" s="2">
        <v>43439.601168981484</v>
      </c>
      <c r="E188" s="3" t="s">
        <v>2100</v>
      </c>
      <c r="F188" s="3">
        <v>25429</v>
      </c>
      <c r="G188" s="3" t="s">
        <v>96</v>
      </c>
      <c r="H188" s="3">
        <v>0</v>
      </c>
      <c r="I188" s="3">
        <v>246</v>
      </c>
      <c r="J188" s="3">
        <v>9</v>
      </c>
      <c r="K188" s="3">
        <v>3</v>
      </c>
      <c r="L188" s="3"/>
      <c r="M188" s="2">
        <v>43439.604375000003</v>
      </c>
      <c r="N188" s="2">
        <v>43439.617465277777</v>
      </c>
      <c r="O188" s="3" t="s">
        <v>53</v>
      </c>
      <c r="P188" s="3" t="s">
        <v>54</v>
      </c>
      <c r="Q188" s="3" t="s">
        <v>63</v>
      </c>
      <c r="R188" s="3" t="s">
        <v>64</v>
      </c>
      <c r="S188" s="2">
        <v>43439.603634259256</v>
      </c>
      <c r="T188" s="2">
        <v>43439.603634259256</v>
      </c>
      <c r="U188" s="2">
        <v>43439.619502314818</v>
      </c>
      <c r="V188" s="2">
        <v>43439.619502314818</v>
      </c>
      <c r="W188" s="3"/>
      <c r="X188" s="8">
        <f t="shared" si="62"/>
        <v>43439.601168981484</v>
      </c>
      <c r="Y188" s="9">
        <f t="shared" si="72"/>
        <v>1.3090277774608694E-2</v>
      </c>
      <c r="Z188" s="9">
        <f t="shared" si="73"/>
        <v>3.9270833323826082E-2</v>
      </c>
      <c r="AA188" s="10"/>
      <c r="AB188" s="10">
        <f t="shared" si="74"/>
        <v>7.4074074655072764E-4</v>
      </c>
      <c r="AC188" s="10">
        <f t="shared" si="75"/>
        <v>3.2060185185400769E-3</v>
      </c>
      <c r="AD188" s="10"/>
      <c r="AE188" s="10"/>
    </row>
    <row r="189" spans="1:31" s="7" customFormat="1" x14ac:dyDescent="0.4">
      <c r="A189" s="16" t="str">
        <f t="shared" si="88"/>
        <v>-</v>
      </c>
      <c r="B189" s="16" t="str">
        <f t="shared" si="89"/>
        <v>-</v>
      </c>
      <c r="C189" s="7">
        <v>14</v>
      </c>
      <c r="D189" s="2">
        <v>43439.601412037038</v>
      </c>
      <c r="E189" s="3" t="s">
        <v>2101</v>
      </c>
      <c r="F189" s="3">
        <v>25430</v>
      </c>
      <c r="G189" s="3" t="s">
        <v>32</v>
      </c>
      <c r="H189" s="3">
        <v>3039</v>
      </c>
      <c r="I189" s="3">
        <v>193</v>
      </c>
      <c r="J189" s="3">
        <v>4</v>
      </c>
      <c r="K189" s="3">
        <v>1</v>
      </c>
      <c r="L189" s="3"/>
      <c r="M189" s="2">
        <v>43439.605706018519</v>
      </c>
      <c r="N189" s="2">
        <v>43439.610763888886</v>
      </c>
      <c r="O189" s="3" t="s">
        <v>71</v>
      </c>
      <c r="P189" s="3" t="s">
        <v>72</v>
      </c>
      <c r="Q189" s="3" t="s">
        <v>26</v>
      </c>
      <c r="R189" s="3" t="s">
        <v>27</v>
      </c>
      <c r="S189" s="2">
        <v>43439.604849537034</v>
      </c>
      <c r="T189" s="2">
        <v>43439.605509259258</v>
      </c>
      <c r="U189" s="2">
        <v>43439.60869212963</v>
      </c>
      <c r="V189" s="2">
        <v>43439.609351851854</v>
      </c>
      <c r="W189" s="3"/>
      <c r="X189" s="8">
        <f t="shared" si="62"/>
        <v>43439.601412037038</v>
      </c>
      <c r="Y189" s="9">
        <f t="shared" si="72"/>
        <v>5.057870366727002E-3</v>
      </c>
      <c r="Z189" s="9">
        <f t="shared" si="73"/>
        <v>5.057870366727002E-3</v>
      </c>
      <c r="AA189" s="10"/>
      <c r="AB189" s="10">
        <f t="shared" si="74"/>
        <v>8.5648148524342105E-4</v>
      </c>
      <c r="AC189" s="10">
        <f t="shared" si="75"/>
        <v>4.2939814811688848E-3</v>
      </c>
      <c r="AD189" s="10"/>
      <c r="AE189" s="10"/>
    </row>
    <row r="190" spans="1:31" s="7" customFormat="1" x14ac:dyDescent="0.4">
      <c r="A190" s="16" t="str">
        <f t="shared" si="87"/>
        <v>-</v>
      </c>
      <c r="B190" s="16" t="str">
        <f t="shared" si="82"/>
        <v>-</v>
      </c>
      <c r="C190" s="7">
        <v>14</v>
      </c>
      <c r="D190" s="2">
        <v>43439.60359953704</v>
      </c>
      <c r="E190" s="3" t="s">
        <v>2102</v>
      </c>
      <c r="F190" s="3">
        <v>25432</v>
      </c>
      <c r="G190" s="3" t="s">
        <v>32</v>
      </c>
      <c r="H190" s="3">
        <v>6259</v>
      </c>
      <c r="I190" s="3">
        <v>54</v>
      </c>
      <c r="J190" s="3">
        <v>6</v>
      </c>
      <c r="K190" s="3">
        <v>2</v>
      </c>
      <c r="L190" s="3"/>
      <c r="M190" s="2">
        <v>43439.608032407406</v>
      </c>
      <c r="N190" s="2">
        <v>43439.612847222219</v>
      </c>
      <c r="O190" s="3" t="s">
        <v>70</v>
      </c>
      <c r="P190" s="3" t="s">
        <v>105</v>
      </c>
      <c r="Q190" s="3" t="s">
        <v>43</v>
      </c>
      <c r="R190" s="3" t="s">
        <v>89</v>
      </c>
      <c r="S190" s="2">
        <v>43439.607083333336</v>
      </c>
      <c r="T190" s="2">
        <v>43439.607083333336</v>
      </c>
      <c r="U190" s="2">
        <v>43439.61378472222</v>
      </c>
      <c r="V190" s="2">
        <v>43439.614351851851</v>
      </c>
      <c r="W190" s="3"/>
      <c r="X190" s="8">
        <f t="shared" si="62"/>
        <v>43439.60359953704</v>
      </c>
      <c r="Y190" s="9">
        <f t="shared" si="72"/>
        <v>4.8148148125619628E-3</v>
      </c>
      <c r="Z190" s="9">
        <f t="shared" si="73"/>
        <v>9.6296296251239255E-3</v>
      </c>
      <c r="AA190" s="10"/>
      <c r="AB190" s="10">
        <f t="shared" si="74"/>
        <v>9.4907407037680969E-4</v>
      </c>
      <c r="AC190" s="10">
        <f t="shared" si="75"/>
        <v>4.4328703661449254E-3</v>
      </c>
      <c r="AD190" s="10"/>
      <c r="AE190" s="10"/>
    </row>
    <row r="191" spans="1:31" s="7" customFormat="1" x14ac:dyDescent="0.4">
      <c r="A191" s="16" t="str">
        <f t="shared" si="87"/>
        <v>-</v>
      </c>
      <c r="B191" s="16" t="str">
        <f t="shared" si="82"/>
        <v>-</v>
      </c>
      <c r="C191" s="7">
        <v>14</v>
      </c>
      <c r="D191" s="2">
        <v>43439.60496527778</v>
      </c>
      <c r="E191" s="3" t="s">
        <v>2081</v>
      </c>
      <c r="F191" s="3">
        <v>25434</v>
      </c>
      <c r="G191" s="3" t="s">
        <v>32</v>
      </c>
      <c r="H191" s="3">
        <v>7900</v>
      </c>
      <c r="I191" s="3">
        <v>697</v>
      </c>
      <c r="J191" s="3">
        <v>9</v>
      </c>
      <c r="K191" s="3">
        <v>1</v>
      </c>
      <c r="L191" s="3"/>
      <c r="M191" s="2">
        <v>43439.608564814815</v>
      </c>
      <c r="N191" s="2">
        <v>43439.614236111112</v>
      </c>
      <c r="O191" s="3" t="s">
        <v>68</v>
      </c>
      <c r="P191" s="3" t="s">
        <v>69</v>
      </c>
      <c r="Q191" s="3" t="s">
        <v>103</v>
      </c>
      <c r="R191" s="3" t="s">
        <v>19</v>
      </c>
      <c r="S191" s="2">
        <v>43439.606307870374</v>
      </c>
      <c r="T191" s="2">
        <v>43439.606307870374</v>
      </c>
      <c r="U191" s="2">
        <v>43439.615613425929</v>
      </c>
      <c r="V191" s="2">
        <v>43439.615613425929</v>
      </c>
      <c r="W191" s="3"/>
      <c r="X191" s="8">
        <f t="shared" si="62"/>
        <v>43439.60496527778</v>
      </c>
      <c r="Y191" s="9">
        <f t="shared" si="72"/>
        <v>5.6712962978053838E-3</v>
      </c>
      <c r="Z191" s="9">
        <f t="shared" si="73"/>
        <v>5.6712962978053838E-3</v>
      </c>
      <c r="AA191" s="10"/>
      <c r="AB191" s="10">
        <f t="shared" si="74"/>
        <v>2.2569444408873096E-3</v>
      </c>
      <c r="AC191" s="10">
        <f t="shared" si="75"/>
        <v>3.5995370344608091E-3</v>
      </c>
      <c r="AD191" s="10"/>
      <c r="AE191" s="10"/>
    </row>
    <row r="192" spans="1:31" s="7" customFormat="1" x14ac:dyDescent="0.4">
      <c r="A192" s="16" t="str">
        <f t="shared" ref="A192" si="90">IF(W192&gt;0, "★", "-")</f>
        <v>-</v>
      </c>
      <c r="B192" s="16" t="str">
        <f t="shared" ref="B192" si="91">IF(L192&gt;0, "☆", "-")</f>
        <v>-</v>
      </c>
      <c r="C192" s="7">
        <v>14</v>
      </c>
      <c r="D192" s="2">
        <v>43439.604988425926</v>
      </c>
      <c r="E192" s="3" t="s">
        <v>2104</v>
      </c>
      <c r="F192" s="3">
        <v>25435</v>
      </c>
      <c r="G192" s="3" t="s">
        <v>18</v>
      </c>
      <c r="H192" s="3">
        <v>6174</v>
      </c>
      <c r="I192" s="3">
        <v>18</v>
      </c>
      <c r="J192" s="3">
        <v>11</v>
      </c>
      <c r="K192" s="3">
        <v>2</v>
      </c>
      <c r="L192" s="3"/>
      <c r="M192" s="2">
        <v>43439.609814814816</v>
      </c>
      <c r="N192" s="2">
        <v>43439.612141203703</v>
      </c>
      <c r="O192" s="3" t="s">
        <v>48</v>
      </c>
      <c r="P192" s="3" t="s">
        <v>49</v>
      </c>
      <c r="Q192" s="3" t="s">
        <v>26</v>
      </c>
      <c r="R192" s="3" t="s">
        <v>27</v>
      </c>
      <c r="S192" s="2">
        <v>43439.607881944445</v>
      </c>
      <c r="T192" s="2">
        <v>43439.608449074076</v>
      </c>
      <c r="U192" s="2">
        <v>43439.612592592595</v>
      </c>
      <c r="V192" s="2">
        <v>43439.617256944446</v>
      </c>
      <c r="W192" s="3"/>
      <c r="X192" s="8">
        <f t="shared" si="62"/>
        <v>43439.604988425926</v>
      </c>
      <c r="Y192" s="9">
        <f t="shared" si="72"/>
        <v>2.3263888870133087E-3</v>
      </c>
      <c r="Z192" s="9">
        <f t="shared" si="73"/>
        <v>4.6527777740266174E-3</v>
      </c>
      <c r="AA192" s="10"/>
      <c r="AB192" s="10">
        <f t="shared" si="74"/>
        <v>1.9328703710925765E-3</v>
      </c>
      <c r="AC192" s="10">
        <f t="shared" si="75"/>
        <v>4.8263888893416151E-3</v>
      </c>
      <c r="AD192" s="10"/>
      <c r="AE192" s="10"/>
    </row>
    <row r="193" spans="1:31" s="7" customFormat="1" x14ac:dyDescent="0.4">
      <c r="A193" s="16" t="str">
        <f t="shared" ref="A193" si="92">IF(W193&gt;0, "★", "-")</f>
        <v>★</v>
      </c>
      <c r="B193" s="16" t="str">
        <f t="shared" ref="B193" si="93">IF(L193&gt;0, "☆", "-")</f>
        <v>-</v>
      </c>
      <c r="C193" s="7">
        <v>14</v>
      </c>
      <c r="D193" s="2">
        <v>43439.607847222222</v>
      </c>
      <c r="E193" s="3" t="s">
        <v>1684</v>
      </c>
      <c r="F193" s="3">
        <v>25439</v>
      </c>
      <c r="G193" s="3" t="s">
        <v>18</v>
      </c>
      <c r="H193" s="3">
        <v>3162</v>
      </c>
      <c r="I193" s="3">
        <v>742</v>
      </c>
      <c r="J193" s="3">
        <v>7</v>
      </c>
      <c r="K193" s="3">
        <v>1</v>
      </c>
      <c r="L193" s="3"/>
      <c r="M193" s="2">
        <v>43439.614108796297</v>
      </c>
      <c r="N193" s="2">
        <v>43439.621064814812</v>
      </c>
      <c r="O193" s="3" t="s">
        <v>26</v>
      </c>
      <c r="P193" s="3" t="s">
        <v>27</v>
      </c>
      <c r="Q193" s="3" t="s">
        <v>36</v>
      </c>
      <c r="R193" s="3" t="s">
        <v>37</v>
      </c>
      <c r="S193" s="2">
        <v>43439.615162037036</v>
      </c>
      <c r="T193" s="2">
        <v>43439.615162037036</v>
      </c>
      <c r="U193" s="2">
        <v>43439.624155092592</v>
      </c>
      <c r="V193" s="2">
        <v>43439.624155092592</v>
      </c>
      <c r="W193" s="2">
        <v>43439.614756944444</v>
      </c>
      <c r="X193" s="8">
        <f t="shared" ref="X193:X244" si="94">IF(W193&gt;0,W193,D193)</f>
        <v>43439.614756944444</v>
      </c>
      <c r="Y193" s="9">
        <f t="shared" si="72"/>
        <v>6.956018514756579E-3</v>
      </c>
      <c r="Z193" s="9">
        <f t="shared" si="73"/>
        <v>6.956018514756579E-3</v>
      </c>
      <c r="AA193" s="10"/>
      <c r="AB193" s="10">
        <f t="shared" si="74"/>
        <v>0</v>
      </c>
      <c r="AC193" s="10">
        <f t="shared" si="75"/>
        <v>0</v>
      </c>
      <c r="AD193" s="10"/>
      <c r="AE193" s="10"/>
    </row>
    <row r="194" spans="1:31" s="7" customFormat="1" x14ac:dyDescent="0.4">
      <c r="A194" s="16" t="str">
        <f t="shared" ref="A194:A197" si="95">IF(W194&gt;0, "★", "-")</f>
        <v>★</v>
      </c>
      <c r="B194" s="16" t="str">
        <f t="shared" ref="B194:B197" si="96">IF(L194&gt;0, "☆", "-")</f>
        <v>-</v>
      </c>
      <c r="C194" s="7">
        <v>14</v>
      </c>
      <c r="D194" s="2">
        <v>43439.608969907407</v>
      </c>
      <c r="E194" s="3" t="s">
        <v>2105</v>
      </c>
      <c r="F194" s="3">
        <v>25440</v>
      </c>
      <c r="G194" s="3" t="s">
        <v>32</v>
      </c>
      <c r="H194" s="3">
        <v>8380</v>
      </c>
      <c r="I194" s="3">
        <v>363</v>
      </c>
      <c r="J194" s="3">
        <v>13</v>
      </c>
      <c r="K194" s="3">
        <v>2</v>
      </c>
      <c r="L194" s="3"/>
      <c r="M194" s="2">
        <v>43439.615451388891</v>
      </c>
      <c r="N194" s="2">
        <v>43439.622523148151</v>
      </c>
      <c r="O194" s="3" t="s">
        <v>63</v>
      </c>
      <c r="P194" s="3" t="s">
        <v>64</v>
      </c>
      <c r="Q194" s="3" t="s">
        <v>55</v>
      </c>
      <c r="R194" s="3" t="s">
        <v>56</v>
      </c>
      <c r="S194" s="2">
        <v>43439.615902777776</v>
      </c>
      <c r="T194" s="2">
        <v>43439.615902777776</v>
      </c>
      <c r="U194" s="2">
        <v>43439.626481481479</v>
      </c>
      <c r="V194" s="2">
        <v>43439.628263888888</v>
      </c>
      <c r="W194" s="2">
        <v>43439.615902777776</v>
      </c>
      <c r="X194" s="8">
        <f t="shared" si="94"/>
        <v>43439.615902777776</v>
      </c>
      <c r="Y194" s="9">
        <f t="shared" si="72"/>
        <v>7.07175926072523E-3</v>
      </c>
      <c r="Z194" s="9">
        <f t="shared" si="73"/>
        <v>1.414351852145046E-2</v>
      </c>
      <c r="AA194" s="10"/>
      <c r="AB194" s="10">
        <f t="shared" si="74"/>
        <v>0</v>
      </c>
      <c r="AC194" s="10">
        <f t="shared" si="75"/>
        <v>0</v>
      </c>
      <c r="AD194" s="10"/>
      <c r="AE194" s="10"/>
    </row>
    <row r="195" spans="1:31" s="7" customFormat="1" x14ac:dyDescent="0.4">
      <c r="A195" s="16" t="str">
        <f t="shared" si="95"/>
        <v>★</v>
      </c>
      <c r="B195" s="16" t="str">
        <f t="shared" si="96"/>
        <v>-</v>
      </c>
      <c r="C195" s="7">
        <v>14</v>
      </c>
      <c r="D195" s="2">
        <v>43439.609826388885</v>
      </c>
      <c r="E195" s="3" t="s">
        <v>2106</v>
      </c>
      <c r="F195" s="3">
        <v>25441</v>
      </c>
      <c r="G195" s="3" t="s">
        <v>65</v>
      </c>
      <c r="H195" s="3">
        <v>8382</v>
      </c>
      <c r="I195" s="3">
        <v>326</v>
      </c>
      <c r="J195" s="3">
        <v>8</v>
      </c>
      <c r="K195" s="3">
        <v>1</v>
      </c>
      <c r="L195" s="3"/>
      <c r="M195" s="2">
        <v>43439.617650462962</v>
      </c>
      <c r="N195" s="2">
        <v>43439.630347222221</v>
      </c>
      <c r="O195" s="3" t="s">
        <v>103</v>
      </c>
      <c r="P195" s="3" t="s">
        <v>19</v>
      </c>
      <c r="Q195" s="3" t="s">
        <v>41</v>
      </c>
      <c r="R195" s="3" t="s">
        <v>42</v>
      </c>
      <c r="S195" s="2">
        <v>43439.616851851853</v>
      </c>
      <c r="T195" s="2">
        <v>43439.616956018515</v>
      </c>
      <c r="U195" s="2">
        <v>43439.62604166667</v>
      </c>
      <c r="V195" s="2">
        <v>43439.629432870373</v>
      </c>
      <c r="W195" s="2">
        <v>43439.616759259261</v>
      </c>
      <c r="X195" s="8">
        <f t="shared" si="94"/>
        <v>43439.616759259261</v>
      </c>
      <c r="Y195" s="9">
        <f t="shared" si="72"/>
        <v>1.2696759258687962E-2</v>
      </c>
      <c r="Z195" s="9">
        <f t="shared" si="73"/>
        <v>1.2696759258687962E-2</v>
      </c>
      <c r="AA195" s="10"/>
      <c r="AB195" s="10">
        <f t="shared" si="74"/>
        <v>7.9861110862111673E-4</v>
      </c>
      <c r="AC195" s="10">
        <f t="shared" si="75"/>
        <v>8.9120370103046298E-4</v>
      </c>
      <c r="AD195" s="10"/>
      <c r="AE195" s="10"/>
    </row>
    <row r="196" spans="1:31" s="7" customFormat="1" hidden="1" x14ac:dyDescent="0.4">
      <c r="A196" s="16" t="str">
        <f t="shared" si="95"/>
        <v>-</v>
      </c>
      <c r="B196" s="16" t="str">
        <f t="shared" si="96"/>
        <v>-</v>
      </c>
      <c r="C196" s="7">
        <v>14</v>
      </c>
      <c r="D196" s="2">
        <v>43439.610023148147</v>
      </c>
      <c r="E196" s="3" t="s">
        <v>2107</v>
      </c>
      <c r="F196" s="3">
        <v>25442</v>
      </c>
      <c r="G196" s="3" t="s">
        <v>95</v>
      </c>
      <c r="H196" s="3">
        <v>0</v>
      </c>
      <c r="I196" s="3">
        <v>247</v>
      </c>
      <c r="J196" s="3">
        <v>15</v>
      </c>
      <c r="K196" s="3">
        <v>2</v>
      </c>
      <c r="L196" s="3"/>
      <c r="M196" s="2">
        <v>43439.613796296297</v>
      </c>
      <c r="N196" s="2">
        <v>43439.615983796299</v>
      </c>
      <c r="O196" s="3" t="s">
        <v>70</v>
      </c>
      <c r="P196" s="3" t="s">
        <v>105</v>
      </c>
      <c r="Q196" s="3" t="s">
        <v>44</v>
      </c>
      <c r="R196" s="3" t="s">
        <v>45</v>
      </c>
      <c r="S196" s="2">
        <v>43439.616157407407</v>
      </c>
      <c r="T196" s="2">
        <v>43439.616157407407</v>
      </c>
      <c r="U196" s="2">
        <v>43439.621249999997</v>
      </c>
      <c r="V196" s="2">
        <v>43439.621249999997</v>
      </c>
      <c r="W196" s="3"/>
      <c r="X196" s="8">
        <f t="shared" si="94"/>
        <v>43439.610023148147</v>
      </c>
      <c r="Y196" s="9">
        <f t="shared" ref="Y196:Y259" si="97">N196-M196</f>
        <v>2.1875000020372681E-3</v>
      </c>
      <c r="Z196" s="9">
        <f t="shared" ref="Z196:Z259" si="98">Y196*K196</f>
        <v>4.3750000040745363E-3</v>
      </c>
      <c r="AA196" s="10"/>
      <c r="AB196" s="10">
        <f t="shared" ref="AB196:AB259" si="99">IF(IF(A196="☆",L196-S196,M196-S196)&lt;0,0,IF(A196="☆",L196-S196,M196-S196))</f>
        <v>0</v>
      </c>
      <c r="AC196" s="10">
        <f t="shared" ref="AC196:AC259" si="100">IF(IF(B196="☆",(IF(L196&gt;S196,L196-X196,S196-X196)),M196-X196)&lt;0,0,IF(B196="☆",(IF(L196&gt;S196,L196-X196,S196-X196)),M196-X196))</f>
        <v>3.7731481497758068E-3</v>
      </c>
      <c r="AD196" s="10"/>
      <c r="AE196" s="10"/>
    </row>
    <row r="197" spans="1:31" s="7" customFormat="1" x14ac:dyDescent="0.4">
      <c r="A197" s="16" t="str">
        <f t="shared" si="95"/>
        <v>-</v>
      </c>
      <c r="B197" s="16" t="str">
        <f t="shared" si="96"/>
        <v>-</v>
      </c>
      <c r="C197" s="7">
        <v>14</v>
      </c>
      <c r="D197" s="2">
        <v>43439.610196759262</v>
      </c>
      <c r="E197" s="3" t="s">
        <v>1763</v>
      </c>
      <c r="F197" s="3">
        <v>25443</v>
      </c>
      <c r="G197" s="3" t="s">
        <v>18</v>
      </c>
      <c r="H197" s="3">
        <v>5169</v>
      </c>
      <c r="I197" s="3">
        <v>634</v>
      </c>
      <c r="J197" s="3">
        <v>13</v>
      </c>
      <c r="K197" s="3">
        <v>1</v>
      </c>
      <c r="L197" s="3"/>
      <c r="M197" s="2">
        <v>43439.613842592589</v>
      </c>
      <c r="N197" s="2">
        <v>43439.620185185187</v>
      </c>
      <c r="O197" s="3" t="s">
        <v>63</v>
      </c>
      <c r="P197" s="3" t="s">
        <v>64</v>
      </c>
      <c r="Q197" s="3" t="s">
        <v>103</v>
      </c>
      <c r="R197" s="3" t="s">
        <v>19</v>
      </c>
      <c r="S197" s="2">
        <v>43439.616597222222</v>
      </c>
      <c r="T197" s="2">
        <v>43439.616597222222</v>
      </c>
      <c r="U197" s="2">
        <v>43439.622037037036</v>
      </c>
      <c r="V197" s="2">
        <v>43439.622037037036</v>
      </c>
      <c r="W197" s="3"/>
      <c r="X197" s="8">
        <f t="shared" si="94"/>
        <v>43439.610196759262</v>
      </c>
      <c r="Y197" s="9">
        <f t="shared" si="97"/>
        <v>6.3425925982301123E-3</v>
      </c>
      <c r="Z197" s="9">
        <f t="shared" si="98"/>
        <v>6.3425925982301123E-3</v>
      </c>
      <c r="AA197" s="10"/>
      <c r="AB197" s="10">
        <f t="shared" si="99"/>
        <v>0</v>
      </c>
      <c r="AC197" s="10">
        <f t="shared" si="100"/>
        <v>3.6458333270275034E-3</v>
      </c>
      <c r="AD197" s="10"/>
      <c r="AE197" s="10"/>
    </row>
    <row r="198" spans="1:31" s="7" customFormat="1" x14ac:dyDescent="0.4">
      <c r="A198" s="16" t="str">
        <f t="shared" ref="A198" si="101">IF(W198&gt;0, "★", "-")</f>
        <v>-</v>
      </c>
      <c r="B198" s="16" t="str">
        <f t="shared" ref="B198" si="102">IF(L198&gt;0, "☆", "-")</f>
        <v>-</v>
      </c>
      <c r="C198" s="7">
        <v>14</v>
      </c>
      <c r="D198" s="2">
        <v>43439.611967592595</v>
      </c>
      <c r="E198" s="3" t="s">
        <v>2070</v>
      </c>
      <c r="F198" s="3">
        <v>25444</v>
      </c>
      <c r="G198" s="3" t="s">
        <v>32</v>
      </c>
      <c r="H198" s="3">
        <v>7491</v>
      </c>
      <c r="I198" s="3">
        <v>339</v>
      </c>
      <c r="J198" s="3">
        <v>6</v>
      </c>
      <c r="K198" s="3">
        <v>1</v>
      </c>
      <c r="L198" s="3"/>
      <c r="M198" s="2">
        <v>43439.616979166669</v>
      </c>
      <c r="N198" s="2">
        <v>43439.621967592589</v>
      </c>
      <c r="O198" s="3" t="s">
        <v>55</v>
      </c>
      <c r="P198" s="3" t="s">
        <v>56</v>
      </c>
      <c r="Q198" s="3" t="s">
        <v>30</v>
      </c>
      <c r="R198" s="3" t="s">
        <v>31</v>
      </c>
      <c r="S198" s="2">
        <v>43439.616620370369</v>
      </c>
      <c r="T198" s="2">
        <v>43439.616620370369</v>
      </c>
      <c r="U198" s="2">
        <v>43439.624722222223</v>
      </c>
      <c r="V198" s="2">
        <v>43439.624722222223</v>
      </c>
      <c r="W198" s="3"/>
      <c r="X198" s="8">
        <f t="shared" si="94"/>
        <v>43439.611967592595</v>
      </c>
      <c r="Y198" s="9">
        <f t="shared" si="97"/>
        <v>4.9884259206010029E-3</v>
      </c>
      <c r="Z198" s="9">
        <f t="shared" si="98"/>
        <v>4.9884259206010029E-3</v>
      </c>
      <c r="AA198" s="10"/>
      <c r="AB198" s="10">
        <f t="shared" si="99"/>
        <v>3.5879630013369024E-4</v>
      </c>
      <c r="AC198" s="10">
        <f t="shared" si="100"/>
        <v>5.0115740741603076E-3</v>
      </c>
      <c r="AD198" s="10"/>
      <c r="AE198" s="10"/>
    </row>
    <row r="199" spans="1:31" s="3" customFormat="1" x14ac:dyDescent="0.4">
      <c r="A199" s="16" t="str">
        <f t="shared" ref="A199:A247" si="103">IF(W199&gt;0, "★", "-")</f>
        <v>-</v>
      </c>
      <c r="B199" s="16" t="str">
        <f t="shared" ref="B199:B247" si="104">IF(L199&gt;0, "☆", "-")</f>
        <v>-</v>
      </c>
      <c r="C199" s="3">
        <v>14</v>
      </c>
      <c r="D199" s="2">
        <v>43439.612037037034</v>
      </c>
      <c r="E199" s="3" t="s">
        <v>2072</v>
      </c>
      <c r="F199" s="3">
        <v>25445</v>
      </c>
      <c r="G199" s="3" t="s">
        <v>32</v>
      </c>
      <c r="H199" s="3">
        <v>8340</v>
      </c>
      <c r="I199" s="3">
        <v>877</v>
      </c>
      <c r="J199" s="3">
        <v>10</v>
      </c>
      <c r="K199" s="3">
        <v>1</v>
      </c>
      <c r="M199" s="2">
        <v>43439.617303240739</v>
      </c>
      <c r="N199" s="2">
        <v>43439.628831018519</v>
      </c>
      <c r="O199" s="3" t="s">
        <v>43</v>
      </c>
      <c r="P199" s="3" t="s">
        <v>89</v>
      </c>
      <c r="Q199" s="3" t="s">
        <v>30</v>
      </c>
      <c r="R199" s="3" t="s">
        <v>31</v>
      </c>
      <c r="S199" s="2">
        <v>43439.618564814817</v>
      </c>
      <c r="T199" s="2">
        <v>43439.618564814817</v>
      </c>
      <c r="U199" s="2">
        <v>43439.627974537034</v>
      </c>
      <c r="V199" s="2">
        <v>43439.628321759257</v>
      </c>
      <c r="X199" s="8">
        <f t="shared" si="94"/>
        <v>43439.612037037034</v>
      </c>
      <c r="Y199" s="9">
        <f t="shared" si="97"/>
        <v>1.152777778042946E-2</v>
      </c>
      <c r="Z199" s="9">
        <f t="shared" si="98"/>
        <v>1.152777778042946E-2</v>
      </c>
      <c r="AA199" s="30"/>
      <c r="AB199" s="10">
        <f t="shared" si="99"/>
        <v>0</v>
      </c>
      <c r="AC199" s="10">
        <f t="shared" si="100"/>
        <v>5.2662037051049992E-3</v>
      </c>
      <c r="AD199" s="30"/>
      <c r="AE199" s="30"/>
    </row>
    <row r="200" spans="1:31" s="3" customFormat="1" x14ac:dyDescent="0.4">
      <c r="A200" s="16" t="str">
        <f t="shared" si="103"/>
        <v>-</v>
      </c>
      <c r="B200" s="16" t="str">
        <f t="shared" si="104"/>
        <v>-</v>
      </c>
      <c r="C200" s="3">
        <v>14</v>
      </c>
      <c r="D200" s="2">
        <v>43439.612256944441</v>
      </c>
      <c r="E200" s="3" t="s">
        <v>2071</v>
      </c>
      <c r="F200" s="3">
        <v>25446</v>
      </c>
      <c r="G200" s="3" t="s">
        <v>32</v>
      </c>
      <c r="H200" s="3">
        <v>8333</v>
      </c>
      <c r="I200" s="3">
        <v>554</v>
      </c>
      <c r="J200" s="3">
        <v>11</v>
      </c>
      <c r="K200" s="3">
        <v>1</v>
      </c>
      <c r="M200" s="2">
        <v>43439.616666666669</v>
      </c>
      <c r="N200" s="2">
        <v>43439.623055555552</v>
      </c>
      <c r="O200" s="3" t="s">
        <v>48</v>
      </c>
      <c r="P200" s="3" t="s">
        <v>49</v>
      </c>
      <c r="Q200" s="3" t="s">
        <v>20</v>
      </c>
      <c r="R200" s="3" t="s">
        <v>21</v>
      </c>
      <c r="S200" s="2">
        <v>43439.616261574076</v>
      </c>
      <c r="T200" s="2">
        <v>43439.616261574076</v>
      </c>
      <c r="U200" s="2">
        <v>43439.625694444447</v>
      </c>
      <c r="V200" s="2">
        <v>43439.625694444447</v>
      </c>
      <c r="X200" s="8">
        <f t="shared" si="94"/>
        <v>43439.612256944441</v>
      </c>
      <c r="Y200" s="9">
        <f t="shared" si="97"/>
        <v>6.388888883520849E-3</v>
      </c>
      <c r="Z200" s="9">
        <f t="shared" si="98"/>
        <v>6.388888883520849E-3</v>
      </c>
      <c r="AA200" s="30"/>
      <c r="AB200" s="10">
        <f t="shared" si="99"/>
        <v>4.0509259270038456E-4</v>
      </c>
      <c r="AC200" s="10">
        <f t="shared" si="100"/>
        <v>4.4097222271375358E-3</v>
      </c>
      <c r="AD200" s="30"/>
      <c r="AE200" s="30"/>
    </row>
    <row r="201" spans="1:31" s="7" customFormat="1" hidden="1" x14ac:dyDescent="0.4">
      <c r="A201" s="16" t="str">
        <f t="shared" ref="A201:A206" si="105">IF(W201&gt;0, "★", "-")</f>
        <v>-</v>
      </c>
      <c r="B201" s="16" t="str">
        <f t="shared" ref="B201:B206" si="106">IF(L201&gt;0, "☆", "-")</f>
        <v>-</v>
      </c>
      <c r="C201" s="7">
        <v>14</v>
      </c>
      <c r="D201" s="2">
        <v>43439.613657407404</v>
      </c>
      <c r="E201" s="3" t="s">
        <v>2108</v>
      </c>
      <c r="F201" s="3">
        <v>25447</v>
      </c>
      <c r="G201" s="3" t="s">
        <v>95</v>
      </c>
      <c r="H201" s="3">
        <v>0</v>
      </c>
      <c r="I201" s="3">
        <v>674</v>
      </c>
      <c r="J201" s="3">
        <v>8</v>
      </c>
      <c r="K201" s="3">
        <v>1</v>
      </c>
      <c r="L201" s="3"/>
      <c r="M201" s="2">
        <v>43439.6171412037</v>
      </c>
      <c r="N201" s="2">
        <v>43439.625324074077</v>
      </c>
      <c r="O201" s="3" t="s">
        <v>103</v>
      </c>
      <c r="P201" s="3" t="s">
        <v>19</v>
      </c>
      <c r="Q201" s="3" t="s">
        <v>48</v>
      </c>
      <c r="R201" s="3" t="s">
        <v>49</v>
      </c>
      <c r="S201" s="2">
        <v>43439.617303240739</v>
      </c>
      <c r="T201" s="2">
        <v>43439.617303240739</v>
      </c>
      <c r="U201" s="2">
        <v>43439.624374999999</v>
      </c>
      <c r="V201" s="2">
        <v>43439.624374999999</v>
      </c>
      <c r="W201" s="3"/>
      <c r="X201" s="8">
        <f t="shared" si="94"/>
        <v>43439.613657407404</v>
      </c>
      <c r="Y201" s="9">
        <f t="shared" si="97"/>
        <v>8.1828703769133426E-3</v>
      </c>
      <c r="Z201" s="9">
        <f t="shared" si="98"/>
        <v>8.1828703769133426E-3</v>
      </c>
      <c r="AA201" s="10"/>
      <c r="AB201" s="10">
        <f t="shared" si="99"/>
        <v>0</v>
      </c>
      <c r="AC201" s="10">
        <f t="shared" si="100"/>
        <v>3.4837962957681157E-3</v>
      </c>
      <c r="AD201" s="10"/>
      <c r="AE201" s="10"/>
    </row>
    <row r="202" spans="1:31" s="7" customFormat="1" x14ac:dyDescent="0.4">
      <c r="A202" s="16" t="str">
        <f t="shared" si="105"/>
        <v>-</v>
      </c>
      <c r="B202" s="16" t="str">
        <f t="shared" si="106"/>
        <v>-</v>
      </c>
      <c r="C202" s="7">
        <v>14</v>
      </c>
      <c r="D202" s="2">
        <v>43439.614756944444</v>
      </c>
      <c r="E202" s="3" t="s">
        <v>2103</v>
      </c>
      <c r="F202" s="3">
        <v>25448</v>
      </c>
      <c r="G202" s="3" t="s">
        <v>32</v>
      </c>
      <c r="H202" s="3">
        <v>1709</v>
      </c>
      <c r="I202" s="3">
        <v>830</v>
      </c>
      <c r="J202" s="3">
        <v>1</v>
      </c>
      <c r="K202" s="3">
        <v>2</v>
      </c>
      <c r="L202" s="3"/>
      <c r="M202" s="2">
        <v>43439.622337962966</v>
      </c>
      <c r="N202" s="2">
        <v>43439.63175925926</v>
      </c>
      <c r="O202" s="3" t="s">
        <v>26</v>
      </c>
      <c r="P202" s="3" t="s">
        <v>27</v>
      </c>
      <c r="Q202" s="3" t="s">
        <v>59</v>
      </c>
      <c r="R202" s="3" t="s">
        <v>60</v>
      </c>
      <c r="S202" s="2">
        <v>43439.622384259259</v>
      </c>
      <c r="T202" s="2">
        <v>43439.622384259259</v>
      </c>
      <c r="U202" s="2">
        <v>43439.630914351852</v>
      </c>
      <c r="V202" s="2">
        <v>43439.631898148145</v>
      </c>
      <c r="W202" s="3"/>
      <c r="X202" s="8">
        <f t="shared" si="94"/>
        <v>43439.614756944444</v>
      </c>
      <c r="Y202" s="9">
        <f t="shared" si="97"/>
        <v>9.4212962940218858E-3</v>
      </c>
      <c r="Z202" s="9">
        <f t="shared" si="98"/>
        <v>1.8842592588043772E-2</v>
      </c>
      <c r="AA202" s="10"/>
      <c r="AB202" s="10">
        <f t="shared" si="99"/>
        <v>0</v>
      </c>
      <c r="AC202" s="10">
        <f t="shared" si="100"/>
        <v>7.5810185226146132E-3</v>
      </c>
      <c r="AD202" s="10"/>
      <c r="AE202" s="10"/>
    </row>
    <row r="203" spans="1:31" s="7" customFormat="1" hidden="1" x14ac:dyDescent="0.4">
      <c r="A203" s="16" t="str">
        <f t="shared" si="105"/>
        <v>-</v>
      </c>
      <c r="B203" s="16" t="str">
        <f t="shared" si="106"/>
        <v>-</v>
      </c>
      <c r="C203" s="7">
        <v>14</v>
      </c>
      <c r="D203" s="2">
        <v>43439.617326388892</v>
      </c>
      <c r="E203" s="3" t="s">
        <v>2109</v>
      </c>
      <c r="F203" s="3">
        <v>25450</v>
      </c>
      <c r="G203" s="3" t="s">
        <v>95</v>
      </c>
      <c r="H203" s="3">
        <v>0</v>
      </c>
      <c r="I203" s="3">
        <v>977</v>
      </c>
      <c r="J203" s="3">
        <v>2</v>
      </c>
      <c r="K203" s="3">
        <v>2</v>
      </c>
      <c r="L203" s="3"/>
      <c r="M203" s="2">
        <v>43439.620995370373</v>
      </c>
      <c r="N203" s="2">
        <v>43439.628842592596</v>
      </c>
      <c r="O203" s="3" t="s">
        <v>20</v>
      </c>
      <c r="P203" s="3" t="s">
        <v>21</v>
      </c>
      <c r="Q203" s="3" t="s">
        <v>41</v>
      </c>
      <c r="R203" s="3" t="s">
        <v>42</v>
      </c>
      <c r="S203" s="2">
        <v>43439.620636574073</v>
      </c>
      <c r="T203" s="2">
        <v>43439.620879629627</v>
      </c>
      <c r="U203" s="2">
        <v>43439.629780092589</v>
      </c>
      <c r="V203" s="2">
        <v>43439.630023148151</v>
      </c>
      <c r="W203" s="3"/>
      <c r="X203" s="8">
        <f t="shared" si="94"/>
        <v>43439.617326388892</v>
      </c>
      <c r="Y203" s="9">
        <f t="shared" si="97"/>
        <v>7.8472222230629995E-3</v>
      </c>
      <c r="Z203" s="9">
        <f t="shared" si="98"/>
        <v>1.5694444446125999E-2</v>
      </c>
      <c r="AA203" s="10"/>
      <c r="AB203" s="10">
        <f t="shared" si="99"/>
        <v>3.5879630013369024E-4</v>
      </c>
      <c r="AC203" s="10">
        <f t="shared" si="100"/>
        <v>3.6689814805868082E-3</v>
      </c>
      <c r="AD203" s="10"/>
      <c r="AE203" s="10"/>
    </row>
    <row r="204" spans="1:31" s="7" customFormat="1" x14ac:dyDescent="0.4">
      <c r="A204" s="16" t="str">
        <f t="shared" si="105"/>
        <v>-</v>
      </c>
      <c r="B204" s="16" t="str">
        <f t="shared" si="106"/>
        <v>-</v>
      </c>
      <c r="C204" s="7">
        <v>14</v>
      </c>
      <c r="D204" s="2">
        <v>43439.617650462962</v>
      </c>
      <c r="E204" s="3" t="s">
        <v>1676</v>
      </c>
      <c r="F204" s="3">
        <v>25451</v>
      </c>
      <c r="G204" s="3" t="s">
        <v>32</v>
      </c>
      <c r="H204" s="3">
        <v>2435</v>
      </c>
      <c r="I204" s="3">
        <v>31</v>
      </c>
      <c r="J204" s="3">
        <v>9</v>
      </c>
      <c r="K204" s="3">
        <v>1</v>
      </c>
      <c r="L204" s="3"/>
      <c r="M204" s="2">
        <v>43439.622291666667</v>
      </c>
      <c r="N204" s="2">
        <v>43439.626550925925</v>
      </c>
      <c r="O204" s="3" t="s">
        <v>36</v>
      </c>
      <c r="P204" s="3" t="s">
        <v>37</v>
      </c>
      <c r="Q204" s="3" t="s">
        <v>51</v>
      </c>
      <c r="R204" s="3" t="s">
        <v>52</v>
      </c>
      <c r="S204" s="2">
        <v>43439.622974537036</v>
      </c>
      <c r="T204" s="2">
        <v>43439.622974537036</v>
      </c>
      <c r="U204" s="2">
        <v>43439.63071759259</v>
      </c>
      <c r="V204" s="2">
        <v>43439.63071759259</v>
      </c>
      <c r="W204" s="3"/>
      <c r="X204" s="8">
        <f t="shared" si="94"/>
        <v>43439.617650462962</v>
      </c>
      <c r="Y204" s="9">
        <f t="shared" si="97"/>
        <v>4.2592592581058852E-3</v>
      </c>
      <c r="Z204" s="9">
        <f t="shared" si="98"/>
        <v>4.2592592581058852E-3</v>
      </c>
      <c r="AA204" s="10"/>
      <c r="AB204" s="10">
        <f t="shared" si="99"/>
        <v>0</v>
      </c>
      <c r="AC204" s="10">
        <f t="shared" si="100"/>
        <v>4.6412037045229226E-3</v>
      </c>
      <c r="AD204" s="10"/>
      <c r="AE204" s="10"/>
    </row>
    <row r="205" spans="1:31" s="7" customFormat="1" hidden="1" x14ac:dyDescent="0.4">
      <c r="A205" s="16" t="str">
        <f t="shared" si="105"/>
        <v>-</v>
      </c>
      <c r="B205" s="16" t="str">
        <f t="shared" si="106"/>
        <v>-</v>
      </c>
      <c r="C205" s="7">
        <v>14</v>
      </c>
      <c r="D205" s="2">
        <v>43439.618136574078</v>
      </c>
      <c r="E205" s="3" t="s">
        <v>2049</v>
      </c>
      <c r="F205" s="3">
        <v>25453</v>
      </c>
      <c r="G205" s="3" t="s">
        <v>95</v>
      </c>
      <c r="H205" s="3">
        <v>0</v>
      </c>
      <c r="I205" s="3">
        <v>942</v>
      </c>
      <c r="J205" s="3">
        <v>11</v>
      </c>
      <c r="K205" s="3">
        <v>1</v>
      </c>
      <c r="L205" s="3"/>
      <c r="M205" s="2">
        <v>43439.623287037037</v>
      </c>
      <c r="N205" s="2">
        <v>43439.628055555557</v>
      </c>
      <c r="O205" s="3" t="s">
        <v>20</v>
      </c>
      <c r="P205" s="3" t="s">
        <v>21</v>
      </c>
      <c r="Q205" s="3" t="s">
        <v>36</v>
      </c>
      <c r="R205" s="3" t="s">
        <v>37</v>
      </c>
      <c r="S205" s="2">
        <v>43439.626030092593</v>
      </c>
      <c r="T205" s="2">
        <v>43439.629710648151</v>
      </c>
      <c r="U205" s="2">
        <v>43439.636331018519</v>
      </c>
      <c r="V205" s="2">
        <v>43439.642199074071</v>
      </c>
      <c r="W205" s="3"/>
      <c r="X205" s="8">
        <f t="shared" si="94"/>
        <v>43439.618136574078</v>
      </c>
      <c r="Y205" s="9">
        <f t="shared" si="97"/>
        <v>4.7685185199952684E-3</v>
      </c>
      <c r="Z205" s="9">
        <f t="shared" si="98"/>
        <v>4.7685185199952684E-3</v>
      </c>
      <c r="AA205" s="10"/>
      <c r="AB205" s="10">
        <f t="shared" si="99"/>
        <v>0</v>
      </c>
      <c r="AC205" s="10">
        <f t="shared" si="100"/>
        <v>5.1504629591363482E-3</v>
      </c>
      <c r="AD205" s="10"/>
      <c r="AE205" s="10"/>
    </row>
    <row r="206" spans="1:31" s="7" customFormat="1" hidden="1" x14ac:dyDescent="0.4">
      <c r="A206" s="16" t="str">
        <f t="shared" si="105"/>
        <v>-</v>
      </c>
      <c r="B206" s="16" t="str">
        <f t="shared" si="106"/>
        <v>-</v>
      </c>
      <c r="C206" s="7">
        <v>14</v>
      </c>
      <c r="D206" s="2">
        <v>43439.618634259263</v>
      </c>
      <c r="E206" s="3" t="s">
        <v>2110</v>
      </c>
      <c r="F206" s="3">
        <v>25454</v>
      </c>
      <c r="G206" s="3" t="s">
        <v>96</v>
      </c>
      <c r="H206" s="3">
        <v>0</v>
      </c>
      <c r="I206" s="3">
        <v>208</v>
      </c>
      <c r="J206" s="3">
        <v>8</v>
      </c>
      <c r="K206" s="3">
        <v>1</v>
      </c>
      <c r="L206" s="3"/>
      <c r="M206" s="2">
        <v>43439.62059027778</v>
      </c>
      <c r="N206" s="2">
        <v>43439.627476851849</v>
      </c>
      <c r="O206" s="3" t="s">
        <v>71</v>
      </c>
      <c r="P206" s="3" t="s">
        <v>72</v>
      </c>
      <c r="Q206" s="3" t="s">
        <v>43</v>
      </c>
      <c r="R206" s="3" t="s">
        <v>89</v>
      </c>
      <c r="S206" s="2">
        <v>43439.620381944442</v>
      </c>
      <c r="T206" s="2">
        <v>43439.620381944442</v>
      </c>
      <c r="U206" s="2">
        <v>43439.627696759257</v>
      </c>
      <c r="V206" s="2">
        <v>43439.627696759257</v>
      </c>
      <c r="W206" s="3"/>
      <c r="X206" s="8">
        <f t="shared" si="94"/>
        <v>43439.618634259263</v>
      </c>
      <c r="Y206" s="9">
        <f t="shared" si="97"/>
        <v>6.8865740686305799E-3</v>
      </c>
      <c r="Z206" s="9">
        <f t="shared" si="98"/>
        <v>6.8865740686305799E-3</v>
      </c>
      <c r="AA206" s="10"/>
      <c r="AB206" s="10">
        <f t="shared" si="99"/>
        <v>2.0833333837799728E-4</v>
      </c>
      <c r="AC206" s="10">
        <f t="shared" si="100"/>
        <v>1.9560185173759237E-3</v>
      </c>
      <c r="AD206" s="10"/>
      <c r="AE206" s="10"/>
    </row>
    <row r="207" spans="1:31" s="7" customFormat="1" x14ac:dyDescent="0.4">
      <c r="A207" s="16" t="str">
        <f t="shared" ref="A207:A246" si="107">IF(W207&gt;0, "★", "-")</f>
        <v>-</v>
      </c>
      <c r="B207" s="16" t="str">
        <f t="shared" ref="B207:B246" si="108">IF(L207&gt;0, "☆", "-")</f>
        <v>-</v>
      </c>
      <c r="C207" s="7">
        <v>14</v>
      </c>
      <c r="D207" s="2">
        <v>43439.620370370372</v>
      </c>
      <c r="E207" s="3" t="s">
        <v>2054</v>
      </c>
      <c r="F207" s="3">
        <v>25457</v>
      </c>
      <c r="G207" s="3" t="s">
        <v>32</v>
      </c>
      <c r="H207" s="3">
        <v>8388</v>
      </c>
      <c r="I207" s="3">
        <v>867</v>
      </c>
      <c r="J207" s="3">
        <v>2</v>
      </c>
      <c r="K207" s="3">
        <v>3</v>
      </c>
      <c r="L207" s="3"/>
      <c r="M207" s="2">
        <v>43439.634259259263</v>
      </c>
      <c r="N207" s="2">
        <v>43439.642210648148</v>
      </c>
      <c r="O207" s="3" t="s">
        <v>68</v>
      </c>
      <c r="P207" s="3" t="s">
        <v>69</v>
      </c>
      <c r="Q207" s="3" t="s">
        <v>103</v>
      </c>
      <c r="R207" s="3" t="s">
        <v>19</v>
      </c>
      <c r="S207" s="2">
        <v>43439.632557870369</v>
      </c>
      <c r="T207" s="2">
        <v>43439.635428240741</v>
      </c>
      <c r="U207" s="2">
        <v>43439.643252314818</v>
      </c>
      <c r="V207" s="2">
        <v>43439.646817129629</v>
      </c>
      <c r="W207" s="3"/>
      <c r="X207" s="8">
        <f t="shared" si="94"/>
        <v>43439.620370370372</v>
      </c>
      <c r="Y207" s="9">
        <f t="shared" si="97"/>
        <v>7.9513888849760406E-3</v>
      </c>
      <c r="Z207" s="9">
        <f t="shared" si="98"/>
        <v>2.3854166654928122E-2</v>
      </c>
      <c r="AA207" s="10"/>
      <c r="AB207" s="10">
        <f t="shared" si="99"/>
        <v>1.7013888937071897E-3</v>
      </c>
      <c r="AC207" s="10">
        <f t="shared" si="100"/>
        <v>1.3888888890505768E-2</v>
      </c>
      <c r="AD207" s="10"/>
      <c r="AE207" s="10"/>
    </row>
    <row r="208" spans="1:31" s="7" customFormat="1" x14ac:dyDescent="0.4">
      <c r="A208" s="16" t="str">
        <f t="shared" ref="A208:A228" si="109">IF(W208&gt;0, "★", "-")</f>
        <v>-</v>
      </c>
      <c r="B208" s="16" t="str">
        <f t="shared" ref="B208:B228" si="110">IF(L208&gt;0, "☆", "-")</f>
        <v>-</v>
      </c>
      <c r="C208" s="7">
        <v>14</v>
      </c>
      <c r="D208" s="2">
        <v>43439.620706018519</v>
      </c>
      <c r="E208" s="3" t="s">
        <v>2112</v>
      </c>
      <c r="F208" s="3">
        <v>25459</v>
      </c>
      <c r="G208" s="3" t="s">
        <v>32</v>
      </c>
      <c r="H208" s="3">
        <v>3171</v>
      </c>
      <c r="I208" s="3">
        <v>594</v>
      </c>
      <c r="J208" s="3">
        <v>1</v>
      </c>
      <c r="K208" s="3">
        <v>1</v>
      </c>
      <c r="L208" s="3"/>
      <c r="M208" s="2">
        <v>43439.628564814811</v>
      </c>
      <c r="N208" s="2">
        <v>43439.637233796297</v>
      </c>
      <c r="O208" s="3" t="s">
        <v>68</v>
      </c>
      <c r="P208" s="3" t="s">
        <v>69</v>
      </c>
      <c r="Q208" s="3" t="s">
        <v>103</v>
      </c>
      <c r="R208" s="3" t="s">
        <v>19</v>
      </c>
      <c r="S208" s="2">
        <v>43439.629131944443</v>
      </c>
      <c r="T208" s="2">
        <v>43439.629131944443</v>
      </c>
      <c r="U208" s="2">
        <v>43439.641273148147</v>
      </c>
      <c r="V208" s="2">
        <v>43439.641273148147</v>
      </c>
      <c r="W208" s="3"/>
      <c r="X208" s="8">
        <f t="shared" si="94"/>
        <v>43439.620706018519</v>
      </c>
      <c r="Y208" s="9">
        <f t="shared" si="97"/>
        <v>8.668981485243421E-3</v>
      </c>
      <c r="Z208" s="9">
        <f t="shared" si="98"/>
        <v>8.668981485243421E-3</v>
      </c>
      <c r="AA208" s="10"/>
      <c r="AB208" s="10">
        <f t="shared" si="99"/>
        <v>0</v>
      </c>
      <c r="AC208" s="10">
        <f t="shared" si="100"/>
        <v>7.8587962925666943E-3</v>
      </c>
      <c r="AD208" s="10"/>
      <c r="AE208" s="10"/>
    </row>
    <row r="209" spans="1:33" s="7" customFormat="1" hidden="1" x14ac:dyDescent="0.4">
      <c r="A209" s="16" t="str">
        <f t="shared" si="109"/>
        <v>-</v>
      </c>
      <c r="B209" s="16" t="str">
        <f t="shared" si="110"/>
        <v>-</v>
      </c>
      <c r="C209" s="7">
        <v>14</v>
      </c>
      <c r="D209" s="2">
        <v>43439.621828703705</v>
      </c>
      <c r="E209" s="3" t="s">
        <v>2113</v>
      </c>
      <c r="F209" s="3">
        <v>25460</v>
      </c>
      <c r="G209" s="3" t="s">
        <v>96</v>
      </c>
      <c r="H209" s="3">
        <v>0</v>
      </c>
      <c r="I209" s="3">
        <v>162</v>
      </c>
      <c r="J209" s="3">
        <v>11</v>
      </c>
      <c r="K209" s="3">
        <v>2</v>
      </c>
      <c r="L209" s="3"/>
      <c r="M209" s="2">
        <v>43439.624456018515</v>
      </c>
      <c r="N209" s="2">
        <v>43439.628136574072</v>
      </c>
      <c r="O209" s="3" t="s">
        <v>30</v>
      </c>
      <c r="P209" s="3" t="s">
        <v>31</v>
      </c>
      <c r="Q209" s="3" t="s">
        <v>36</v>
      </c>
      <c r="R209" s="3" t="s">
        <v>37</v>
      </c>
      <c r="S209" s="2">
        <v>43439.631550925929</v>
      </c>
      <c r="T209" s="2">
        <v>43439.631550925929</v>
      </c>
      <c r="U209" s="2">
        <v>43439.642893518518</v>
      </c>
      <c r="V209" s="2">
        <v>43439.642893518518</v>
      </c>
      <c r="W209" s="3"/>
      <c r="X209" s="8">
        <f t="shared" si="94"/>
        <v>43439.621828703705</v>
      </c>
      <c r="Y209" s="9">
        <f t="shared" si="97"/>
        <v>3.6805555573664606E-3</v>
      </c>
      <c r="Z209" s="9">
        <f t="shared" si="98"/>
        <v>7.3611111147329211E-3</v>
      </c>
      <c r="AA209" s="10"/>
      <c r="AB209" s="10">
        <f t="shared" si="99"/>
        <v>0</v>
      </c>
      <c r="AC209" s="10">
        <f t="shared" si="100"/>
        <v>2.6273148105246946E-3</v>
      </c>
    </row>
    <row r="210" spans="1:33" s="7" customFormat="1" hidden="1" x14ac:dyDescent="0.4">
      <c r="A210" s="16" t="str">
        <f t="shared" si="109"/>
        <v>-</v>
      </c>
      <c r="B210" s="16" t="str">
        <f t="shared" si="110"/>
        <v>-</v>
      </c>
      <c r="C210" s="7">
        <v>14</v>
      </c>
      <c r="D210" s="2">
        <v>43439.622974537036</v>
      </c>
      <c r="E210" s="3" t="s">
        <v>2048</v>
      </c>
      <c r="F210" s="3">
        <v>25461</v>
      </c>
      <c r="G210" s="3" t="s">
        <v>96</v>
      </c>
      <c r="H210" s="3">
        <v>0</v>
      </c>
      <c r="I210" s="3">
        <v>422</v>
      </c>
      <c r="J210" s="3">
        <v>9</v>
      </c>
      <c r="K210" s="3">
        <v>3</v>
      </c>
      <c r="L210" s="3"/>
      <c r="M210" s="2">
        <v>43439.631238425929</v>
      </c>
      <c r="N210" s="2">
        <v>43439.637175925927</v>
      </c>
      <c r="O210" s="3" t="s">
        <v>43</v>
      </c>
      <c r="P210" s="3" t="s">
        <v>89</v>
      </c>
      <c r="Q210" s="3" t="s">
        <v>30</v>
      </c>
      <c r="R210" s="3" t="s">
        <v>31</v>
      </c>
      <c r="S210" s="2">
        <v>43439.632662037038</v>
      </c>
      <c r="T210" s="2">
        <v>43439.632662037038</v>
      </c>
      <c r="U210" s="2">
        <v>43439.643460648149</v>
      </c>
      <c r="V210" s="2">
        <v>43439.643460648149</v>
      </c>
      <c r="W210" s="3"/>
      <c r="X210" s="8">
        <f t="shared" si="94"/>
        <v>43439.622974537036</v>
      </c>
      <c r="Y210" s="9">
        <f t="shared" si="97"/>
        <v>5.9374999982537702E-3</v>
      </c>
      <c r="Z210" s="9">
        <f t="shared" si="98"/>
        <v>1.7812499994761311E-2</v>
      </c>
      <c r="AA210" s="10"/>
      <c r="AB210" s="10">
        <f t="shared" si="99"/>
        <v>0</v>
      </c>
      <c r="AC210" s="10">
        <f t="shared" si="100"/>
        <v>8.2638888925430365E-3</v>
      </c>
      <c r="AD210" s="10"/>
      <c r="AE210" s="10"/>
    </row>
    <row r="211" spans="1:33" s="7" customFormat="1" hidden="1" x14ac:dyDescent="0.4">
      <c r="A211" s="16" t="str">
        <f t="shared" ref="A211:A220" si="111">IF(W211&gt;0, "★", "-")</f>
        <v>★</v>
      </c>
      <c r="B211" s="16" t="str">
        <f t="shared" ref="B211:B220" si="112">IF(L211&gt;0, "☆", "-")</f>
        <v>☆</v>
      </c>
      <c r="C211" s="7">
        <v>14</v>
      </c>
      <c r="D211" s="2">
        <v>43439.604097222225</v>
      </c>
      <c r="E211" s="3" t="s">
        <v>2103</v>
      </c>
      <c r="F211" s="3">
        <v>25433</v>
      </c>
      <c r="G211" s="3" t="s">
        <v>32</v>
      </c>
      <c r="H211" s="3">
        <v>1709</v>
      </c>
      <c r="I211" s="3">
        <v>322</v>
      </c>
      <c r="J211" s="3">
        <v>5</v>
      </c>
      <c r="K211" s="3">
        <v>2</v>
      </c>
      <c r="L211" s="2">
        <v>43439.613483796296</v>
      </c>
      <c r="M211" s="3"/>
      <c r="N211" s="3"/>
      <c r="O211" s="3" t="s">
        <v>26</v>
      </c>
      <c r="P211" s="3" t="s">
        <v>27</v>
      </c>
      <c r="Q211" s="3" t="s">
        <v>59</v>
      </c>
      <c r="R211" s="3" t="s">
        <v>60</v>
      </c>
      <c r="S211" s="2">
        <v>43439.611030092594</v>
      </c>
      <c r="T211" s="3"/>
      <c r="U211" s="2">
        <v>43439.619560185187</v>
      </c>
      <c r="V211" s="3"/>
      <c r="W211" s="2">
        <v>43439.611030092594</v>
      </c>
      <c r="X211" s="8">
        <f t="shared" ref="X211:X220" si="113">IF(W211&gt;0,W211,D211)</f>
        <v>43439.611030092594</v>
      </c>
      <c r="Y211" s="9">
        <f t="shared" si="97"/>
        <v>0</v>
      </c>
      <c r="Z211" s="9">
        <f t="shared" si="98"/>
        <v>0</v>
      </c>
      <c r="AA211" s="10"/>
      <c r="AB211" s="10">
        <f t="shared" si="99"/>
        <v>0</v>
      </c>
      <c r="AC211" s="10">
        <f t="shared" si="100"/>
        <v>2.4537037024856545E-3</v>
      </c>
      <c r="AD211" s="10"/>
      <c r="AE211" s="10"/>
    </row>
    <row r="212" spans="1:33" s="7" customFormat="1" hidden="1" x14ac:dyDescent="0.4">
      <c r="A212" s="16" t="str">
        <f t="shared" si="111"/>
        <v>★</v>
      </c>
      <c r="B212" s="16" t="str">
        <f t="shared" si="112"/>
        <v>☆</v>
      </c>
      <c r="C212" s="7">
        <v>14</v>
      </c>
      <c r="D212" s="2">
        <v>43439.60596064815</v>
      </c>
      <c r="E212" s="3" t="s">
        <v>2071</v>
      </c>
      <c r="F212" s="3">
        <v>25436</v>
      </c>
      <c r="G212" s="3" t="s">
        <v>32</v>
      </c>
      <c r="H212" s="3">
        <v>8333</v>
      </c>
      <c r="I212" s="3">
        <v>765</v>
      </c>
      <c r="J212" s="3">
        <v>11</v>
      </c>
      <c r="K212" s="3">
        <v>1</v>
      </c>
      <c r="L212" s="2">
        <v>43439.60664351852</v>
      </c>
      <c r="M212" s="3"/>
      <c r="N212" s="3"/>
      <c r="O212" s="3" t="s">
        <v>48</v>
      </c>
      <c r="P212" s="3" t="s">
        <v>49</v>
      </c>
      <c r="Q212" s="3" t="s">
        <v>20</v>
      </c>
      <c r="R212" s="3" t="s">
        <v>21</v>
      </c>
      <c r="S212" s="2">
        <v>43439.612893518519</v>
      </c>
      <c r="T212" s="3"/>
      <c r="U212" s="2">
        <v>43439.625023148146</v>
      </c>
      <c r="V212" s="3"/>
      <c r="W212" s="2">
        <v>43439.612893518519</v>
      </c>
      <c r="X212" s="8">
        <f t="shared" si="113"/>
        <v>43439.612893518519</v>
      </c>
      <c r="Y212" s="9">
        <f t="shared" si="97"/>
        <v>0</v>
      </c>
      <c r="Z212" s="9">
        <f t="shared" si="98"/>
        <v>0</v>
      </c>
      <c r="AA212" s="10"/>
      <c r="AB212" s="10">
        <f t="shared" si="99"/>
        <v>0</v>
      </c>
      <c r="AC212" s="10">
        <f t="shared" si="100"/>
        <v>0</v>
      </c>
      <c r="AD212" s="10"/>
      <c r="AE212" s="10"/>
    </row>
    <row r="213" spans="1:33" s="7" customFormat="1" hidden="1" x14ac:dyDescent="0.4">
      <c r="A213" s="16" t="str">
        <f t="shared" si="111"/>
        <v>★</v>
      </c>
      <c r="B213" s="16" t="str">
        <f t="shared" si="112"/>
        <v>☆</v>
      </c>
      <c r="C213" s="7">
        <v>14</v>
      </c>
      <c r="D213" s="2">
        <v>43439.606365740743</v>
      </c>
      <c r="E213" s="3" t="s">
        <v>2070</v>
      </c>
      <c r="F213" s="3">
        <v>25437</v>
      </c>
      <c r="G213" s="3" t="s">
        <v>32</v>
      </c>
      <c r="H213" s="3">
        <v>7491</v>
      </c>
      <c r="I213" s="3">
        <v>108</v>
      </c>
      <c r="J213" s="3">
        <v>10</v>
      </c>
      <c r="K213" s="3">
        <v>1</v>
      </c>
      <c r="L213" s="2">
        <v>43439.606689814813</v>
      </c>
      <c r="M213" s="3"/>
      <c r="N213" s="3"/>
      <c r="O213" s="3" t="s">
        <v>55</v>
      </c>
      <c r="P213" s="3" t="s">
        <v>56</v>
      </c>
      <c r="Q213" s="3" t="s">
        <v>30</v>
      </c>
      <c r="R213" s="3" t="s">
        <v>31</v>
      </c>
      <c r="S213" s="2">
        <v>43439.613298611112</v>
      </c>
      <c r="T213" s="3"/>
      <c r="U213" s="2">
        <v>43439.621400462966</v>
      </c>
      <c r="V213" s="3"/>
      <c r="W213" s="2">
        <v>43439.613298611112</v>
      </c>
      <c r="X213" s="8">
        <f t="shared" si="113"/>
        <v>43439.613298611112</v>
      </c>
      <c r="Y213" s="9">
        <f t="shared" si="97"/>
        <v>0</v>
      </c>
      <c r="Z213" s="9">
        <f t="shared" si="98"/>
        <v>0</v>
      </c>
      <c r="AA213" s="10"/>
      <c r="AB213" s="10">
        <f t="shared" si="99"/>
        <v>0</v>
      </c>
      <c r="AC213" s="10">
        <f t="shared" si="100"/>
        <v>0</v>
      </c>
      <c r="AD213" s="10"/>
      <c r="AE213" s="10"/>
    </row>
    <row r="214" spans="1:33" s="7" customFormat="1" hidden="1" x14ac:dyDescent="0.4">
      <c r="A214" s="16" t="str">
        <f t="shared" si="111"/>
        <v>★</v>
      </c>
      <c r="B214" s="16" t="str">
        <f t="shared" si="112"/>
        <v>☆</v>
      </c>
      <c r="C214" s="7">
        <v>14</v>
      </c>
      <c r="D214" s="2">
        <v>43439.606377314813</v>
      </c>
      <c r="E214" s="3" t="s">
        <v>2072</v>
      </c>
      <c r="F214" s="3">
        <v>25438</v>
      </c>
      <c r="G214" s="3" t="s">
        <v>32</v>
      </c>
      <c r="H214" s="3">
        <v>8340</v>
      </c>
      <c r="I214" s="3">
        <v>344</v>
      </c>
      <c r="J214" s="3">
        <v>6</v>
      </c>
      <c r="K214" s="3">
        <v>1</v>
      </c>
      <c r="L214" s="2">
        <v>43439.606805555559</v>
      </c>
      <c r="M214" s="3"/>
      <c r="N214" s="3"/>
      <c r="O214" s="3" t="s">
        <v>43</v>
      </c>
      <c r="P214" s="3" t="s">
        <v>89</v>
      </c>
      <c r="Q214" s="3" t="s">
        <v>30</v>
      </c>
      <c r="R214" s="3" t="s">
        <v>31</v>
      </c>
      <c r="S214" s="2">
        <v>43439.613310185188</v>
      </c>
      <c r="T214" s="3"/>
      <c r="U214" s="2">
        <v>43439.623414351852</v>
      </c>
      <c r="V214" s="3"/>
      <c r="W214" s="2">
        <v>43439.613310185188</v>
      </c>
      <c r="X214" s="8">
        <f t="shared" si="113"/>
        <v>43439.613310185188</v>
      </c>
      <c r="Y214" s="9">
        <f t="shared" si="97"/>
        <v>0</v>
      </c>
      <c r="Z214" s="9">
        <f t="shared" si="98"/>
        <v>0</v>
      </c>
      <c r="AA214" s="10"/>
      <c r="AB214" s="10">
        <f t="shared" si="99"/>
        <v>0</v>
      </c>
      <c r="AC214" s="10">
        <f t="shared" si="100"/>
        <v>0</v>
      </c>
      <c r="AD214" s="10"/>
      <c r="AE214" s="10"/>
    </row>
    <row r="215" spans="1:33" s="7" customFormat="1" hidden="1" x14ac:dyDescent="0.4">
      <c r="A215" s="16" t="str">
        <f t="shared" si="111"/>
        <v>-</v>
      </c>
      <c r="B215" s="16" t="str">
        <f t="shared" si="112"/>
        <v>☆</v>
      </c>
      <c r="C215" s="7">
        <v>14</v>
      </c>
      <c r="D215" s="2">
        <v>43439.615706018521</v>
      </c>
      <c r="E215" s="3" t="s">
        <v>2080</v>
      </c>
      <c r="F215" s="3">
        <v>25449</v>
      </c>
      <c r="G215" s="3" t="s">
        <v>32</v>
      </c>
      <c r="H215" s="3">
        <v>8360</v>
      </c>
      <c r="I215" s="3">
        <v>613</v>
      </c>
      <c r="J215" s="3">
        <v>10</v>
      </c>
      <c r="K215" s="3">
        <v>1</v>
      </c>
      <c r="L215" s="2">
        <v>43439.615914351853</v>
      </c>
      <c r="M215" s="3"/>
      <c r="N215" s="3"/>
      <c r="O215" s="3" t="s">
        <v>43</v>
      </c>
      <c r="P215" s="3" t="s">
        <v>89</v>
      </c>
      <c r="Q215" s="3" t="s">
        <v>22</v>
      </c>
      <c r="R215" s="3" t="s">
        <v>23</v>
      </c>
      <c r="S215" s="2">
        <v>43439.61891203704</v>
      </c>
      <c r="T215" s="3"/>
      <c r="U215" s="2">
        <v>43439.636747685188</v>
      </c>
      <c r="V215" s="3"/>
      <c r="W215" s="3"/>
      <c r="X215" s="8">
        <f t="shared" si="113"/>
        <v>43439.615706018521</v>
      </c>
      <c r="Y215" s="9">
        <f t="shared" si="97"/>
        <v>0</v>
      </c>
      <c r="Z215" s="9">
        <f t="shared" si="98"/>
        <v>0</v>
      </c>
      <c r="AA215" s="10"/>
      <c r="AB215" s="10">
        <f t="shared" si="99"/>
        <v>0</v>
      </c>
      <c r="AC215" s="10">
        <f t="shared" si="100"/>
        <v>3.2060185185400769E-3</v>
      </c>
      <c r="AD215" s="10"/>
      <c r="AE215" s="10"/>
      <c r="AG215" s="7" t="s">
        <v>2286</v>
      </c>
    </row>
    <row r="216" spans="1:33" s="7" customFormat="1" hidden="1" x14ac:dyDescent="0.4">
      <c r="A216" s="16" t="str">
        <f t="shared" si="111"/>
        <v>-</v>
      </c>
      <c r="B216" s="16" t="str">
        <f t="shared" si="112"/>
        <v>☆</v>
      </c>
      <c r="C216" s="7">
        <v>14</v>
      </c>
      <c r="D216" s="2">
        <v>43439.617928240739</v>
      </c>
      <c r="E216" s="3" t="s">
        <v>2080</v>
      </c>
      <c r="F216" s="3">
        <v>25452</v>
      </c>
      <c r="G216" s="3" t="s">
        <v>32</v>
      </c>
      <c r="H216" s="3">
        <v>8360</v>
      </c>
      <c r="I216" s="3">
        <v>390</v>
      </c>
      <c r="J216" s="3">
        <v>10</v>
      </c>
      <c r="K216" s="3">
        <v>1</v>
      </c>
      <c r="L216" s="2">
        <v>43439.618101851855</v>
      </c>
      <c r="M216" s="3"/>
      <c r="N216" s="3"/>
      <c r="O216" s="3" t="s">
        <v>43</v>
      </c>
      <c r="P216" s="3" t="s">
        <v>89</v>
      </c>
      <c r="Q216" s="3" t="s">
        <v>22</v>
      </c>
      <c r="R216" s="3" t="s">
        <v>23</v>
      </c>
      <c r="S216" s="2">
        <v>43439.621180555558</v>
      </c>
      <c r="T216" s="3"/>
      <c r="U216" s="2">
        <v>43439.639016203706</v>
      </c>
      <c r="V216" s="3"/>
      <c r="W216" s="3"/>
      <c r="X216" s="8">
        <f t="shared" si="113"/>
        <v>43439.617928240739</v>
      </c>
      <c r="Y216" s="9">
        <f t="shared" si="97"/>
        <v>0</v>
      </c>
      <c r="Z216" s="9">
        <f t="shared" si="98"/>
        <v>0</v>
      </c>
      <c r="AA216" s="10"/>
      <c r="AB216" s="10">
        <f t="shared" si="99"/>
        <v>0</v>
      </c>
      <c r="AC216" s="10"/>
      <c r="AD216" s="10"/>
      <c r="AE216" s="10"/>
      <c r="AG216" s="7" t="s">
        <v>2287</v>
      </c>
    </row>
    <row r="217" spans="1:33" s="12" customFormat="1" hidden="1" x14ac:dyDescent="0.4">
      <c r="A217" s="17" t="str">
        <f t="shared" si="111"/>
        <v>-</v>
      </c>
      <c r="B217" s="17" t="str">
        <f t="shared" si="112"/>
        <v>☆</v>
      </c>
      <c r="C217" s="12">
        <v>14</v>
      </c>
      <c r="D217" s="4">
        <v>43439.620370370372</v>
      </c>
      <c r="E217" s="5" t="s">
        <v>2079</v>
      </c>
      <c r="F217" s="5">
        <v>25458</v>
      </c>
      <c r="G217" s="5" t="s">
        <v>32</v>
      </c>
      <c r="H217" s="5">
        <v>1112</v>
      </c>
      <c r="I217" s="5">
        <v>861</v>
      </c>
      <c r="J217" s="5">
        <v>15</v>
      </c>
      <c r="K217" s="5">
        <v>1</v>
      </c>
      <c r="L217" s="4">
        <v>43439.624930555554</v>
      </c>
      <c r="M217" s="5"/>
      <c r="N217" s="5"/>
      <c r="O217" s="5" t="s">
        <v>24</v>
      </c>
      <c r="P217" s="5" t="s">
        <v>25</v>
      </c>
      <c r="Q217" s="5" t="s">
        <v>26</v>
      </c>
      <c r="R217" s="5" t="s">
        <v>27</v>
      </c>
      <c r="S217" s="4">
        <v>43439.637731481482</v>
      </c>
      <c r="T217" s="5"/>
      <c r="U217" s="4">
        <v>43439.64675925926</v>
      </c>
      <c r="V217" s="5"/>
      <c r="W217" s="5"/>
      <c r="X217" s="13">
        <f t="shared" si="113"/>
        <v>43439.620370370372</v>
      </c>
      <c r="Y217" s="18">
        <f t="shared" si="97"/>
        <v>0</v>
      </c>
      <c r="Z217" s="18">
        <f t="shared" si="98"/>
        <v>0</v>
      </c>
      <c r="AA217" s="19"/>
      <c r="AB217" s="19">
        <f t="shared" si="99"/>
        <v>0</v>
      </c>
      <c r="AC217" s="19">
        <f t="shared" si="100"/>
        <v>1.7361111109494232E-2</v>
      </c>
      <c r="AD217" s="19"/>
      <c r="AE217" s="19"/>
    </row>
    <row r="218" spans="1:33" s="23" customFormat="1" x14ac:dyDescent="0.4">
      <c r="A218" s="20" t="str">
        <f t="shared" si="111"/>
        <v>★</v>
      </c>
      <c r="B218" s="20" t="str">
        <f t="shared" si="112"/>
        <v>-</v>
      </c>
      <c r="C218" s="23">
        <v>15</v>
      </c>
      <c r="D218" s="22">
        <v>43439.601712962962</v>
      </c>
      <c r="E218" s="21" t="s">
        <v>1986</v>
      </c>
      <c r="F218" s="21">
        <v>25431</v>
      </c>
      <c r="G218" s="21" t="s">
        <v>32</v>
      </c>
      <c r="H218" s="21">
        <v>3738</v>
      </c>
      <c r="I218" s="21">
        <v>514</v>
      </c>
      <c r="J218" s="21">
        <v>4</v>
      </c>
      <c r="K218" s="21">
        <v>1</v>
      </c>
      <c r="L218" s="21"/>
      <c r="M218" s="22">
        <v>43439.638518518521</v>
      </c>
      <c r="N218" s="22">
        <v>43439.642928240741</v>
      </c>
      <c r="O218" s="21" t="s">
        <v>26</v>
      </c>
      <c r="P218" s="21" t="s">
        <v>27</v>
      </c>
      <c r="Q218" s="21" t="s">
        <v>68</v>
      </c>
      <c r="R218" s="21" t="s">
        <v>69</v>
      </c>
      <c r="S218" s="22">
        <v>43439.643368055556</v>
      </c>
      <c r="T218" s="22">
        <v>43439.643368055556</v>
      </c>
      <c r="U218" s="22">
        <v>43439.65011574074</v>
      </c>
      <c r="V218" s="22">
        <v>43439.65011574074</v>
      </c>
      <c r="W218" s="22">
        <v>43439.643368055556</v>
      </c>
      <c r="X218" s="24">
        <f t="shared" si="113"/>
        <v>43439.643368055556</v>
      </c>
      <c r="Y218" s="25">
        <f t="shared" si="97"/>
        <v>4.4097222198615782E-3</v>
      </c>
      <c r="Z218" s="25">
        <f t="shared" si="98"/>
        <v>4.4097222198615782E-3</v>
      </c>
      <c r="AA218" s="26">
        <f>SUM(Z218:Z282)</f>
        <v>0.40460648144653533</v>
      </c>
      <c r="AB218" s="26">
        <f t="shared" si="99"/>
        <v>0</v>
      </c>
      <c r="AC218" s="26">
        <f t="shared" si="100"/>
        <v>0</v>
      </c>
      <c r="AD218" s="26">
        <f>AVERAGE(AC218:AC282)</f>
        <v>5.8733682452555992E-3</v>
      </c>
      <c r="AE218" s="26">
        <f>MEDIAN(AC218:AC282)</f>
        <v>5.9027777751907706E-3</v>
      </c>
    </row>
    <row r="219" spans="1:33" s="7" customFormat="1" x14ac:dyDescent="0.4">
      <c r="A219" s="16" t="str">
        <f t="shared" si="111"/>
        <v>★</v>
      </c>
      <c r="B219" s="16" t="str">
        <f t="shared" si="112"/>
        <v>-</v>
      </c>
      <c r="C219" s="7">
        <v>15</v>
      </c>
      <c r="D219" s="2">
        <v>43439.618981481479</v>
      </c>
      <c r="E219" s="3" t="s">
        <v>2111</v>
      </c>
      <c r="F219" s="3">
        <v>25455</v>
      </c>
      <c r="G219" s="3" t="s">
        <v>32</v>
      </c>
      <c r="H219" s="3">
        <v>7890</v>
      </c>
      <c r="I219" s="3">
        <v>876</v>
      </c>
      <c r="J219" s="3">
        <v>10</v>
      </c>
      <c r="K219" s="3">
        <v>2</v>
      </c>
      <c r="L219" s="3"/>
      <c r="M219" s="2">
        <v>43439.626597222225</v>
      </c>
      <c r="N219" s="2">
        <v>43439.629479166666</v>
      </c>
      <c r="O219" s="3" t="s">
        <v>68</v>
      </c>
      <c r="P219" s="3" t="s">
        <v>69</v>
      </c>
      <c r="Q219" s="3" t="s">
        <v>55</v>
      </c>
      <c r="R219" s="3" t="s">
        <v>56</v>
      </c>
      <c r="S219" s="2">
        <v>43439.625925925924</v>
      </c>
      <c r="T219" s="2">
        <v>43439.625925925924</v>
      </c>
      <c r="U219" s="2">
        <v>43439.631006944444</v>
      </c>
      <c r="V219" s="2">
        <v>43439.631006944444</v>
      </c>
      <c r="W219" s="2">
        <v>43439.625925925924</v>
      </c>
      <c r="X219" s="8">
        <f t="shared" si="113"/>
        <v>43439.625925925924</v>
      </c>
      <c r="Y219" s="9">
        <f t="shared" si="97"/>
        <v>2.8819444414693862E-3</v>
      </c>
      <c r="Z219" s="9">
        <f t="shared" si="98"/>
        <v>5.7638888829387724E-3</v>
      </c>
      <c r="AA219" s="10"/>
      <c r="AB219" s="10">
        <f t="shared" si="99"/>
        <v>6.7129630042472854E-4</v>
      </c>
      <c r="AC219" s="10">
        <f t="shared" si="100"/>
        <v>6.7129630042472854E-4</v>
      </c>
      <c r="AD219" s="10"/>
      <c r="AE219" s="10"/>
    </row>
    <row r="220" spans="1:33" s="7" customFormat="1" x14ac:dyDescent="0.4">
      <c r="A220" s="16" t="str">
        <f t="shared" si="111"/>
        <v>★</v>
      </c>
      <c r="B220" s="16" t="str">
        <f t="shared" si="112"/>
        <v>-</v>
      </c>
      <c r="C220" s="7">
        <v>15</v>
      </c>
      <c r="D220" s="2">
        <v>43439.61991898148</v>
      </c>
      <c r="E220" s="3" t="s">
        <v>2080</v>
      </c>
      <c r="F220" s="3">
        <v>25456</v>
      </c>
      <c r="G220" s="3" t="s">
        <v>32</v>
      </c>
      <c r="H220" s="3">
        <v>8360</v>
      </c>
      <c r="I220" s="3">
        <v>237</v>
      </c>
      <c r="J220" s="3">
        <v>13</v>
      </c>
      <c r="K220" s="3">
        <v>1</v>
      </c>
      <c r="L220" s="3"/>
      <c r="M220" s="2">
        <v>43439.627881944441</v>
      </c>
      <c r="N220" s="2">
        <v>43439.635474537034</v>
      </c>
      <c r="O220" s="3" t="s">
        <v>77</v>
      </c>
      <c r="P220" s="3" t="s">
        <v>78</v>
      </c>
      <c r="Q220" s="3" t="s">
        <v>22</v>
      </c>
      <c r="R220" s="3" t="s">
        <v>23</v>
      </c>
      <c r="S220" s="2">
        <v>43439.629293981481</v>
      </c>
      <c r="T220" s="2">
        <v>43439.629293981481</v>
      </c>
      <c r="U220" s="2">
        <v>43439.642685185187</v>
      </c>
      <c r="V220" s="2">
        <v>43439.642685185187</v>
      </c>
      <c r="W220" s="2">
        <v>43439.626863425925</v>
      </c>
      <c r="X220" s="8">
        <f t="shared" si="113"/>
        <v>43439.626863425925</v>
      </c>
      <c r="Y220" s="9">
        <f t="shared" si="97"/>
        <v>7.5925925921183079E-3</v>
      </c>
      <c r="Z220" s="9">
        <f t="shared" si="98"/>
        <v>7.5925925921183079E-3</v>
      </c>
      <c r="AA220" s="10"/>
      <c r="AB220" s="10">
        <f t="shared" si="99"/>
        <v>0</v>
      </c>
      <c r="AC220" s="10">
        <f t="shared" si="100"/>
        <v>1.0185185165028088E-3</v>
      </c>
      <c r="AD220" s="10"/>
      <c r="AE220" s="10"/>
    </row>
    <row r="221" spans="1:33" s="7" customFormat="1" x14ac:dyDescent="0.4">
      <c r="A221" s="16" t="str">
        <f t="shared" si="109"/>
        <v>-</v>
      </c>
      <c r="B221" s="16" t="str">
        <f t="shared" si="110"/>
        <v>-</v>
      </c>
      <c r="C221" s="7">
        <v>15</v>
      </c>
      <c r="D221" s="2">
        <v>43439.625162037039</v>
      </c>
      <c r="E221" s="3" t="s">
        <v>2079</v>
      </c>
      <c r="F221" s="3">
        <v>25462</v>
      </c>
      <c r="G221" s="3" t="s">
        <v>32</v>
      </c>
      <c r="H221" s="3">
        <v>1112</v>
      </c>
      <c r="I221" s="3">
        <v>897</v>
      </c>
      <c r="J221" s="3">
        <v>4</v>
      </c>
      <c r="K221" s="3">
        <v>1</v>
      </c>
      <c r="L221" s="3"/>
      <c r="M221" s="2">
        <v>43439.632164351853</v>
      </c>
      <c r="N221" s="2">
        <v>43439.638344907406</v>
      </c>
      <c r="O221" s="3" t="s">
        <v>24</v>
      </c>
      <c r="P221" s="3" t="s">
        <v>25</v>
      </c>
      <c r="Q221" s="3" t="s">
        <v>26</v>
      </c>
      <c r="R221" s="3" t="s">
        <v>27</v>
      </c>
      <c r="S221" s="2">
        <v>43439.633587962962</v>
      </c>
      <c r="T221" s="2">
        <v>43439.633587962962</v>
      </c>
      <c r="U221" s="2">
        <v>43439.64261574074</v>
      </c>
      <c r="V221" s="2">
        <v>43439.64261574074</v>
      </c>
      <c r="W221" s="3"/>
      <c r="X221" s="8">
        <f t="shared" si="94"/>
        <v>43439.625162037039</v>
      </c>
      <c r="Y221" s="9">
        <f t="shared" si="97"/>
        <v>6.1805555524188094E-3</v>
      </c>
      <c r="Z221" s="9">
        <f t="shared" si="98"/>
        <v>6.1805555524188094E-3</v>
      </c>
      <c r="AA221" s="10"/>
      <c r="AB221" s="10">
        <f t="shared" si="99"/>
        <v>0</v>
      </c>
      <c r="AC221" s="10">
        <f t="shared" si="100"/>
        <v>7.0023148145992309E-3</v>
      </c>
      <c r="AD221" s="10"/>
      <c r="AE221" s="10"/>
    </row>
    <row r="222" spans="1:33" s="7" customFormat="1" x14ac:dyDescent="0.4">
      <c r="A222" s="16" t="str">
        <f t="shared" si="109"/>
        <v>-</v>
      </c>
      <c r="B222" s="16" t="str">
        <f t="shared" si="110"/>
        <v>-</v>
      </c>
      <c r="C222" s="7">
        <v>15</v>
      </c>
      <c r="D222" s="2">
        <v>43439.626157407409</v>
      </c>
      <c r="E222" s="3" t="s">
        <v>1985</v>
      </c>
      <c r="F222" s="3">
        <v>25463</v>
      </c>
      <c r="G222" s="3" t="s">
        <v>65</v>
      </c>
      <c r="H222" s="3">
        <v>3393</v>
      </c>
      <c r="I222" s="3">
        <v>930</v>
      </c>
      <c r="J222" s="3">
        <v>3</v>
      </c>
      <c r="K222" s="3">
        <v>1</v>
      </c>
      <c r="L222" s="3"/>
      <c r="M222" s="2">
        <v>43439.633923611109</v>
      </c>
      <c r="N222" s="2">
        <v>43439.639618055553</v>
      </c>
      <c r="O222" s="3" t="s">
        <v>103</v>
      </c>
      <c r="P222" s="3" t="s">
        <v>19</v>
      </c>
      <c r="Q222" s="3" t="s">
        <v>43</v>
      </c>
      <c r="R222" s="3" t="s">
        <v>89</v>
      </c>
      <c r="S222" s="2">
        <v>43439.634837962964</v>
      </c>
      <c r="T222" s="2">
        <v>43439.634837962964</v>
      </c>
      <c r="U222" s="2">
        <v>43439.64266203704</v>
      </c>
      <c r="V222" s="2">
        <v>43439.644976851851</v>
      </c>
      <c r="W222" s="3"/>
      <c r="X222" s="8">
        <f t="shared" si="94"/>
        <v>43439.626157407409</v>
      </c>
      <c r="Y222" s="9">
        <f t="shared" si="97"/>
        <v>5.694444444088731E-3</v>
      </c>
      <c r="Z222" s="9">
        <f t="shared" si="98"/>
        <v>5.694444444088731E-3</v>
      </c>
      <c r="AA222" s="10"/>
      <c r="AB222" s="10">
        <f t="shared" si="99"/>
        <v>0</v>
      </c>
      <c r="AC222" s="10">
        <f t="shared" si="100"/>
        <v>7.7662037001573481E-3</v>
      </c>
      <c r="AD222" s="10"/>
      <c r="AE222" s="10"/>
    </row>
    <row r="223" spans="1:33" s="7" customFormat="1" hidden="1" x14ac:dyDescent="0.4">
      <c r="A223" s="16" t="str">
        <f t="shared" si="109"/>
        <v>-</v>
      </c>
      <c r="B223" s="16" t="str">
        <f t="shared" si="110"/>
        <v>-</v>
      </c>
      <c r="C223" s="7">
        <v>15</v>
      </c>
      <c r="D223" s="2">
        <v>43439.627592592595</v>
      </c>
      <c r="E223" s="3" t="s">
        <v>2114</v>
      </c>
      <c r="F223" s="3">
        <v>25464</v>
      </c>
      <c r="G223" s="3" t="s">
        <v>96</v>
      </c>
      <c r="H223" s="3">
        <v>0</v>
      </c>
      <c r="I223" s="3">
        <v>186</v>
      </c>
      <c r="J223" s="3">
        <v>11</v>
      </c>
      <c r="K223" s="3">
        <v>1</v>
      </c>
      <c r="L223" s="3"/>
      <c r="M223" s="2">
        <v>43439.633900462963</v>
      </c>
      <c r="N223" s="2">
        <v>43439.637094907404</v>
      </c>
      <c r="O223" s="3" t="s">
        <v>46</v>
      </c>
      <c r="P223" s="3" t="s">
        <v>47</v>
      </c>
      <c r="Q223" s="3" t="s">
        <v>24</v>
      </c>
      <c r="R223" s="3" t="s">
        <v>25</v>
      </c>
      <c r="S223" s="2">
        <v>43439.63784722222</v>
      </c>
      <c r="T223" s="2">
        <v>43439.63784722222</v>
      </c>
      <c r="U223" s="2">
        <v>43439.64570601852</v>
      </c>
      <c r="V223" s="2">
        <v>43439.64570601852</v>
      </c>
      <c r="W223" s="3"/>
      <c r="X223" s="8">
        <f t="shared" si="94"/>
        <v>43439.627592592595</v>
      </c>
      <c r="Y223" s="9">
        <f t="shared" si="97"/>
        <v>3.1944444417604245E-3</v>
      </c>
      <c r="Z223" s="9">
        <f t="shared" si="98"/>
        <v>3.1944444417604245E-3</v>
      </c>
      <c r="AA223" s="10"/>
      <c r="AB223" s="10">
        <f t="shared" si="99"/>
        <v>0</v>
      </c>
      <c r="AC223" s="10">
        <f t="shared" si="100"/>
        <v>6.3078703678911552E-3</v>
      </c>
      <c r="AD223" s="10"/>
      <c r="AE223" s="10"/>
    </row>
    <row r="224" spans="1:33" s="7" customFormat="1" hidden="1" x14ac:dyDescent="0.4">
      <c r="A224" s="16" t="str">
        <f t="shared" si="109"/>
        <v>-</v>
      </c>
      <c r="B224" s="16" t="str">
        <f t="shared" si="110"/>
        <v>-</v>
      </c>
      <c r="C224" s="7">
        <v>15</v>
      </c>
      <c r="D224" s="2">
        <v>43439.62804398148</v>
      </c>
      <c r="E224" s="3" t="s">
        <v>2115</v>
      </c>
      <c r="F224" s="3">
        <v>25465</v>
      </c>
      <c r="G224" s="3" t="s">
        <v>96</v>
      </c>
      <c r="H224" s="3">
        <v>0</v>
      </c>
      <c r="I224" s="3">
        <v>213</v>
      </c>
      <c r="J224" s="3">
        <v>3</v>
      </c>
      <c r="K224" s="3">
        <v>1</v>
      </c>
      <c r="L224" s="3"/>
      <c r="M224" s="2">
        <v>43439.635347222225</v>
      </c>
      <c r="N224" s="2">
        <v>43439.64166666667</v>
      </c>
      <c r="O224" s="3" t="s">
        <v>70</v>
      </c>
      <c r="P224" s="3" t="s">
        <v>105</v>
      </c>
      <c r="Q224" s="3" t="s">
        <v>68</v>
      </c>
      <c r="R224" s="3" t="s">
        <v>69</v>
      </c>
      <c r="S224" s="2">
        <v>43439.638969907406</v>
      </c>
      <c r="T224" s="2">
        <v>43439.638969907406</v>
      </c>
      <c r="U224" s="2">
        <v>43439.646562499998</v>
      </c>
      <c r="V224" s="2">
        <v>43439.646562499998</v>
      </c>
      <c r="W224" s="3"/>
      <c r="X224" s="8">
        <f t="shared" si="94"/>
        <v>43439.62804398148</v>
      </c>
      <c r="Y224" s="9">
        <f t="shared" si="97"/>
        <v>6.3194444446708076E-3</v>
      </c>
      <c r="Z224" s="9">
        <f t="shared" si="98"/>
        <v>6.3194444446708076E-3</v>
      </c>
      <c r="AA224" s="10"/>
      <c r="AB224" s="10">
        <f t="shared" si="99"/>
        <v>0</v>
      </c>
      <c r="AC224" s="10">
        <f t="shared" si="100"/>
        <v>7.3032407453865744E-3</v>
      </c>
      <c r="AD224" s="10"/>
      <c r="AE224" s="10"/>
    </row>
    <row r="225" spans="1:31" s="7" customFormat="1" x14ac:dyDescent="0.4">
      <c r="A225" s="16" t="str">
        <f t="shared" si="109"/>
        <v>-</v>
      </c>
      <c r="B225" s="16" t="str">
        <f t="shared" si="110"/>
        <v>-</v>
      </c>
      <c r="C225" s="7">
        <v>15</v>
      </c>
      <c r="D225" s="2">
        <v>43439.628437500003</v>
      </c>
      <c r="E225" s="3" t="s">
        <v>2083</v>
      </c>
      <c r="F225" s="3">
        <v>25467</v>
      </c>
      <c r="G225" s="3" t="s">
        <v>97</v>
      </c>
      <c r="H225" s="3">
        <v>7726</v>
      </c>
      <c r="I225" s="3">
        <v>824</v>
      </c>
      <c r="J225" s="3">
        <v>2</v>
      </c>
      <c r="K225" s="3">
        <v>1</v>
      </c>
      <c r="L225" s="3"/>
      <c r="M225" s="2">
        <v>43439.634340277778</v>
      </c>
      <c r="N225" s="2">
        <v>43439.64203703704</v>
      </c>
      <c r="O225" s="3" t="s">
        <v>68</v>
      </c>
      <c r="P225" s="3" t="s">
        <v>69</v>
      </c>
      <c r="Q225" s="3" t="s">
        <v>103</v>
      </c>
      <c r="R225" s="3" t="s">
        <v>19</v>
      </c>
      <c r="S225" s="2">
        <v>43439.635844907411</v>
      </c>
      <c r="T225" s="2">
        <v>43439.636469907404</v>
      </c>
      <c r="U225" s="2">
        <v>43439.645150462966</v>
      </c>
      <c r="V225" s="2">
        <v>43439.645775462966</v>
      </c>
      <c r="W225" s="3"/>
      <c r="X225" s="8">
        <f t="shared" si="94"/>
        <v>43439.628437500003</v>
      </c>
      <c r="Y225" s="9">
        <f t="shared" si="97"/>
        <v>7.6967592613073066E-3</v>
      </c>
      <c r="Z225" s="9">
        <f t="shared" si="98"/>
        <v>7.6967592613073066E-3</v>
      </c>
      <c r="AA225" s="10"/>
      <c r="AB225" s="10">
        <f t="shared" si="99"/>
        <v>0</v>
      </c>
      <c r="AC225" s="10">
        <f t="shared" si="100"/>
        <v>5.9027777751907706E-3</v>
      </c>
      <c r="AD225" s="10"/>
      <c r="AE225" s="10"/>
    </row>
    <row r="226" spans="1:31" s="7" customFormat="1" x14ac:dyDescent="0.4">
      <c r="A226" s="16" t="str">
        <f t="shared" si="109"/>
        <v>-</v>
      </c>
      <c r="B226" s="16" t="str">
        <f t="shared" si="110"/>
        <v>-</v>
      </c>
      <c r="C226" s="7">
        <v>15</v>
      </c>
      <c r="D226" s="2">
        <v>43439.629479166666</v>
      </c>
      <c r="E226" s="3" t="s">
        <v>2117</v>
      </c>
      <c r="F226" s="3">
        <v>25468</v>
      </c>
      <c r="G226" s="3" t="s">
        <v>97</v>
      </c>
      <c r="H226" s="3">
        <v>8392</v>
      </c>
      <c r="I226" s="3">
        <v>532</v>
      </c>
      <c r="J226" s="3">
        <v>1</v>
      </c>
      <c r="K226" s="3">
        <v>1</v>
      </c>
      <c r="L226" s="3"/>
      <c r="M226" s="2">
        <v>43439.64267361111</v>
      </c>
      <c r="N226" s="2">
        <v>43439.645243055558</v>
      </c>
      <c r="O226" s="3" t="s">
        <v>103</v>
      </c>
      <c r="P226" s="3" t="s">
        <v>19</v>
      </c>
      <c r="Q226" s="3" t="s">
        <v>51</v>
      </c>
      <c r="R226" s="3" t="s">
        <v>52</v>
      </c>
      <c r="S226" s="2">
        <v>43439.639976851853</v>
      </c>
      <c r="T226" s="2">
        <v>43439.640277777777</v>
      </c>
      <c r="U226" s="2">
        <v>43439.646527777775</v>
      </c>
      <c r="V226" s="2">
        <v>43439.646828703706</v>
      </c>
      <c r="W226" s="3"/>
      <c r="X226" s="8">
        <f t="shared" si="94"/>
        <v>43439.629479166666</v>
      </c>
      <c r="Y226" s="9">
        <f t="shared" si="97"/>
        <v>2.5694444484543055E-3</v>
      </c>
      <c r="Z226" s="9">
        <f t="shared" si="98"/>
        <v>2.5694444484543055E-3</v>
      </c>
      <c r="AA226" s="10"/>
      <c r="AB226" s="10">
        <f t="shared" si="99"/>
        <v>2.6967592566506937E-3</v>
      </c>
      <c r="AC226" s="10">
        <f t="shared" si="100"/>
        <v>1.3194444443797693E-2</v>
      </c>
      <c r="AD226" s="10"/>
      <c r="AE226" s="10"/>
    </row>
    <row r="227" spans="1:31" s="7" customFormat="1" x14ac:dyDescent="0.4">
      <c r="A227" s="16" t="str">
        <f t="shared" si="109"/>
        <v>-</v>
      </c>
      <c r="B227" s="16" t="str">
        <f t="shared" si="110"/>
        <v>-</v>
      </c>
      <c r="C227" s="7">
        <v>15</v>
      </c>
      <c r="D227" s="2">
        <v>43439.632245370369</v>
      </c>
      <c r="E227" s="3" t="s">
        <v>2081</v>
      </c>
      <c r="F227" s="3">
        <v>25469</v>
      </c>
      <c r="G227" s="3" t="s">
        <v>32</v>
      </c>
      <c r="H227" s="3">
        <v>7900</v>
      </c>
      <c r="I227" s="3">
        <v>192</v>
      </c>
      <c r="J227" s="3">
        <v>13</v>
      </c>
      <c r="K227" s="3">
        <v>1</v>
      </c>
      <c r="L227" s="3"/>
      <c r="M227" s="2">
        <v>43439.640810185185</v>
      </c>
      <c r="N227" s="2">
        <v>43439.645543981482</v>
      </c>
      <c r="O227" s="3" t="s">
        <v>103</v>
      </c>
      <c r="P227" s="3" t="s">
        <v>19</v>
      </c>
      <c r="Q227" s="3" t="s">
        <v>61</v>
      </c>
      <c r="R227" s="3" t="s">
        <v>62</v>
      </c>
      <c r="S227" s="2">
        <v>43439.645185185182</v>
      </c>
      <c r="T227" s="2">
        <v>43439.645185185182</v>
      </c>
      <c r="U227" s="2">
        <v>43439.653252314813</v>
      </c>
      <c r="V227" s="2">
        <v>43439.653252314813</v>
      </c>
      <c r="W227" s="3"/>
      <c r="X227" s="8">
        <f t="shared" si="94"/>
        <v>43439.632245370369</v>
      </c>
      <c r="Y227" s="9">
        <f t="shared" si="97"/>
        <v>4.7337962969322689E-3</v>
      </c>
      <c r="Z227" s="9">
        <f t="shared" si="98"/>
        <v>4.7337962969322689E-3</v>
      </c>
      <c r="AA227" s="10"/>
      <c r="AB227" s="10">
        <f t="shared" si="99"/>
        <v>0</v>
      </c>
      <c r="AC227" s="10">
        <f t="shared" si="100"/>
        <v>8.5648148160544224E-3</v>
      </c>
      <c r="AD227" s="10"/>
      <c r="AE227" s="10"/>
    </row>
    <row r="228" spans="1:31" s="7" customFormat="1" x14ac:dyDescent="0.4">
      <c r="A228" s="16" t="str">
        <f t="shared" si="109"/>
        <v>★</v>
      </c>
      <c r="B228" s="16" t="str">
        <f t="shared" si="110"/>
        <v>-</v>
      </c>
      <c r="C228" s="7">
        <v>15</v>
      </c>
      <c r="D228" s="2">
        <v>43439.63422453704</v>
      </c>
      <c r="E228" s="3" t="s">
        <v>2000</v>
      </c>
      <c r="F228" s="3">
        <v>25471</v>
      </c>
      <c r="G228" s="3" t="s">
        <v>18</v>
      </c>
      <c r="H228" s="3">
        <v>2314</v>
      </c>
      <c r="I228" s="3">
        <v>447</v>
      </c>
      <c r="J228" s="3">
        <v>1</v>
      </c>
      <c r="K228" s="3">
        <v>1</v>
      </c>
      <c r="L228" s="3"/>
      <c r="M228" s="2">
        <v>43439.645821759259</v>
      </c>
      <c r="N228" s="2">
        <v>43439.657175925924</v>
      </c>
      <c r="O228" s="3" t="s">
        <v>51</v>
      </c>
      <c r="P228" s="3" t="s">
        <v>52</v>
      </c>
      <c r="Q228" s="3" t="s">
        <v>57</v>
      </c>
      <c r="R228" s="3" t="s">
        <v>58</v>
      </c>
      <c r="S228" s="2">
        <v>43439.646828703706</v>
      </c>
      <c r="T228" s="2">
        <v>43439.648564814815</v>
      </c>
      <c r="U228" s="2">
        <v>43439.657523148147</v>
      </c>
      <c r="V228" s="2">
        <v>43439.662488425929</v>
      </c>
      <c r="W228" s="2">
        <v>43439.641168981485</v>
      </c>
      <c r="X228" s="8">
        <f t="shared" si="94"/>
        <v>43439.641168981485</v>
      </c>
      <c r="Y228" s="9">
        <f t="shared" si="97"/>
        <v>1.1354166665114462E-2</v>
      </c>
      <c r="Z228" s="9">
        <f t="shared" si="98"/>
        <v>1.1354166665114462E-2</v>
      </c>
      <c r="AA228" s="10"/>
      <c r="AB228" s="10">
        <f t="shared" si="99"/>
        <v>0</v>
      </c>
      <c r="AC228" s="10">
        <f t="shared" si="100"/>
        <v>4.6527777740266174E-3</v>
      </c>
      <c r="AD228" s="10"/>
      <c r="AE228" s="10"/>
    </row>
    <row r="229" spans="1:31" s="7" customFormat="1" x14ac:dyDescent="0.4">
      <c r="A229" s="16" t="str">
        <f t="shared" ref="A229:A232" si="114">IF(W229&gt;0, "★", "-")</f>
        <v>★</v>
      </c>
      <c r="B229" s="16" t="str">
        <f t="shared" ref="B229:B232" si="115">IF(L229&gt;0, "☆", "-")</f>
        <v>-</v>
      </c>
      <c r="C229" s="7">
        <v>15</v>
      </c>
      <c r="D229" s="2">
        <v>43439.634722222225</v>
      </c>
      <c r="E229" s="3" t="s">
        <v>1992</v>
      </c>
      <c r="F229" s="3">
        <v>25472</v>
      </c>
      <c r="G229" s="3" t="s">
        <v>32</v>
      </c>
      <c r="H229" s="3">
        <v>3394</v>
      </c>
      <c r="I229" s="3">
        <v>892</v>
      </c>
      <c r="J229" s="3">
        <v>11</v>
      </c>
      <c r="K229" s="3">
        <v>1</v>
      </c>
      <c r="L229" s="3"/>
      <c r="M229" s="2">
        <v>43439.637499999997</v>
      </c>
      <c r="N229" s="2">
        <v>43439.640289351853</v>
      </c>
      <c r="O229" s="3" t="s">
        <v>24</v>
      </c>
      <c r="P229" s="3" t="s">
        <v>25</v>
      </c>
      <c r="Q229" s="3" t="s">
        <v>33</v>
      </c>
      <c r="R229" s="3" t="s">
        <v>34</v>
      </c>
      <c r="S229" s="2">
        <v>43439.641655092593</v>
      </c>
      <c r="T229" s="2">
        <v>43439.641655092593</v>
      </c>
      <c r="U229" s="2">
        <v>43439.648796296293</v>
      </c>
      <c r="V229" s="2">
        <v>43439.648796296293</v>
      </c>
      <c r="W229" s="2">
        <v>43439.641655092593</v>
      </c>
      <c r="X229" s="8">
        <f t="shared" si="94"/>
        <v>43439.641655092593</v>
      </c>
      <c r="Y229" s="9">
        <f t="shared" si="97"/>
        <v>2.7893518563359976E-3</v>
      </c>
      <c r="Z229" s="9">
        <f t="shared" si="98"/>
        <v>2.7893518563359976E-3</v>
      </c>
      <c r="AA229" s="10"/>
      <c r="AB229" s="10">
        <f t="shared" si="99"/>
        <v>0</v>
      </c>
      <c r="AC229" s="10">
        <f t="shared" si="100"/>
        <v>0</v>
      </c>
      <c r="AD229" s="10"/>
      <c r="AE229" s="10"/>
    </row>
    <row r="230" spans="1:31" s="7" customFormat="1" hidden="1" x14ac:dyDescent="0.4">
      <c r="A230" s="16" t="str">
        <f t="shared" ref="A230:A231" si="116">IF(W230&gt;0, "★", "-")</f>
        <v>-</v>
      </c>
      <c r="B230" s="16" t="str">
        <f t="shared" ref="B230:B231" si="117">IF(L230&gt;0, "☆", "-")</f>
        <v>-</v>
      </c>
      <c r="C230" s="7">
        <v>15</v>
      </c>
      <c r="D230" s="2">
        <v>43439.635520833333</v>
      </c>
      <c r="E230" s="3" t="s">
        <v>2119</v>
      </c>
      <c r="F230" s="3">
        <v>25473</v>
      </c>
      <c r="G230" s="3" t="s">
        <v>96</v>
      </c>
      <c r="H230" s="3">
        <v>0</v>
      </c>
      <c r="I230" s="3">
        <v>408</v>
      </c>
      <c r="J230" s="3">
        <v>6</v>
      </c>
      <c r="K230" s="3">
        <v>1</v>
      </c>
      <c r="L230" s="3"/>
      <c r="M230" s="2">
        <v>43439.640173611115</v>
      </c>
      <c r="N230" s="2">
        <v>43439.645914351851</v>
      </c>
      <c r="O230" s="3" t="s">
        <v>33</v>
      </c>
      <c r="P230" s="3" t="s">
        <v>34</v>
      </c>
      <c r="Q230" s="3" t="s">
        <v>26</v>
      </c>
      <c r="R230" s="3" t="s">
        <v>27</v>
      </c>
      <c r="S230" s="2">
        <v>43439.643020833333</v>
      </c>
      <c r="T230" s="2">
        <v>43439.643020833333</v>
      </c>
      <c r="U230" s="2">
        <v>43439.649884259263</v>
      </c>
      <c r="V230" s="2">
        <v>43439.646550925929</v>
      </c>
      <c r="W230" s="3"/>
      <c r="X230" s="8">
        <f t="shared" si="94"/>
        <v>43439.635520833333</v>
      </c>
      <c r="Y230" s="9">
        <f t="shared" si="97"/>
        <v>5.7407407366554253E-3</v>
      </c>
      <c r="Z230" s="9">
        <f t="shared" si="98"/>
        <v>5.7407407366554253E-3</v>
      </c>
      <c r="AA230" s="10"/>
      <c r="AB230" s="10">
        <f t="shared" si="99"/>
        <v>0</v>
      </c>
      <c r="AC230" s="10">
        <f t="shared" si="100"/>
        <v>4.652777781302575E-3</v>
      </c>
      <c r="AD230" s="10"/>
      <c r="AE230" s="10"/>
    </row>
    <row r="231" spans="1:31" s="7" customFormat="1" x14ac:dyDescent="0.4">
      <c r="A231" s="16" t="str">
        <f t="shared" si="116"/>
        <v>-</v>
      </c>
      <c r="B231" s="16" t="str">
        <f t="shared" si="117"/>
        <v>-</v>
      </c>
      <c r="C231" s="7">
        <v>15</v>
      </c>
      <c r="D231" s="2">
        <v>43439.635833333334</v>
      </c>
      <c r="E231" s="3" t="s">
        <v>2118</v>
      </c>
      <c r="F231" s="3">
        <v>25474</v>
      </c>
      <c r="G231" s="3" t="s">
        <v>32</v>
      </c>
      <c r="H231" s="3">
        <v>3388</v>
      </c>
      <c r="I231" s="3">
        <v>833</v>
      </c>
      <c r="J231" s="3">
        <v>5</v>
      </c>
      <c r="K231" s="3">
        <v>1</v>
      </c>
      <c r="L231" s="3"/>
      <c r="M231" s="2">
        <v>43439.641759259262</v>
      </c>
      <c r="N231" s="2">
        <v>43439.657534722224</v>
      </c>
      <c r="O231" s="3" t="s">
        <v>63</v>
      </c>
      <c r="P231" s="3" t="s">
        <v>64</v>
      </c>
      <c r="Q231" s="3" t="s">
        <v>43</v>
      </c>
      <c r="R231" s="3" t="s">
        <v>89</v>
      </c>
      <c r="S231" s="2">
        <v>43439.643275462964</v>
      </c>
      <c r="T231" s="2">
        <v>43439.643275462964</v>
      </c>
      <c r="U231" s="2">
        <v>43439.654756944445</v>
      </c>
      <c r="V231" s="2">
        <v>43439.658425925925</v>
      </c>
      <c r="W231" s="3"/>
      <c r="X231" s="8">
        <f t="shared" si="94"/>
        <v>43439.635833333334</v>
      </c>
      <c r="Y231" s="9">
        <f t="shared" si="97"/>
        <v>1.5775462961755693E-2</v>
      </c>
      <c r="Z231" s="9">
        <f t="shared" si="98"/>
        <v>1.5775462961755693E-2</v>
      </c>
      <c r="AA231" s="10"/>
      <c r="AB231" s="10">
        <f t="shared" si="99"/>
        <v>0</v>
      </c>
      <c r="AC231" s="10">
        <f t="shared" si="100"/>
        <v>5.9259259287500754E-3</v>
      </c>
      <c r="AD231" s="10"/>
      <c r="AE231" s="10"/>
    </row>
    <row r="232" spans="1:31" s="7" customFormat="1" hidden="1" x14ac:dyDescent="0.4">
      <c r="A232" s="16" t="str">
        <f t="shared" si="114"/>
        <v>-</v>
      </c>
      <c r="B232" s="16" t="str">
        <f t="shared" si="115"/>
        <v>-</v>
      </c>
      <c r="C232" s="7">
        <v>15</v>
      </c>
      <c r="D232" s="2">
        <v>43439.636030092595</v>
      </c>
      <c r="E232" s="3" t="s">
        <v>1897</v>
      </c>
      <c r="F232" s="3">
        <v>25475</v>
      </c>
      <c r="G232" s="3" t="s">
        <v>95</v>
      </c>
      <c r="H232" s="3">
        <v>0</v>
      </c>
      <c r="I232" s="3">
        <v>80</v>
      </c>
      <c r="J232" s="3">
        <v>15</v>
      </c>
      <c r="K232" s="3">
        <v>2</v>
      </c>
      <c r="L232" s="3"/>
      <c r="M232" s="2">
        <v>43439.640381944446</v>
      </c>
      <c r="N232" s="2">
        <v>43439.645069444443</v>
      </c>
      <c r="O232" s="3" t="s">
        <v>57</v>
      </c>
      <c r="P232" s="3" t="s">
        <v>58</v>
      </c>
      <c r="Q232" s="3" t="s">
        <v>22</v>
      </c>
      <c r="R232" s="3" t="s">
        <v>23</v>
      </c>
      <c r="S232" s="2">
        <v>43439.642199074071</v>
      </c>
      <c r="T232" s="2">
        <v>43439.642199074071</v>
      </c>
      <c r="U232" s="2">
        <v>43439.649606481478</v>
      </c>
      <c r="V232" s="2">
        <v>43439.649606481478</v>
      </c>
      <c r="W232" s="3"/>
      <c r="X232" s="8">
        <f t="shared" si="94"/>
        <v>43439.636030092595</v>
      </c>
      <c r="Y232" s="9">
        <f t="shared" si="97"/>
        <v>4.687499997089617E-3</v>
      </c>
      <c r="Z232" s="9">
        <f t="shared" si="98"/>
        <v>9.3749999941792339E-3</v>
      </c>
      <c r="AA232" s="10"/>
      <c r="AB232" s="10">
        <f t="shared" si="99"/>
        <v>0</v>
      </c>
      <c r="AC232" s="10">
        <f t="shared" si="100"/>
        <v>4.3518518505152315E-3</v>
      </c>
      <c r="AD232" s="10"/>
      <c r="AE232" s="10"/>
    </row>
    <row r="233" spans="1:31" s="7" customFormat="1" hidden="1" x14ac:dyDescent="0.4">
      <c r="A233" s="16" t="str">
        <f>IF(W233&gt;0, "★", "-")</f>
        <v>-</v>
      </c>
      <c r="B233" s="16" t="str">
        <f t="shared" ref="B233:B237" si="118">IF(L233&gt;0, "☆", "-")</f>
        <v>-</v>
      </c>
      <c r="C233" s="7">
        <v>15</v>
      </c>
      <c r="D233" s="2">
        <v>43439.637361111112</v>
      </c>
      <c r="E233" s="3" t="s">
        <v>2121</v>
      </c>
      <c r="F233" s="3">
        <v>25477</v>
      </c>
      <c r="G233" s="3" t="s">
        <v>96</v>
      </c>
      <c r="H233" s="3">
        <v>0</v>
      </c>
      <c r="I233" s="3">
        <v>794</v>
      </c>
      <c r="J233" s="3">
        <v>3</v>
      </c>
      <c r="K233" s="3">
        <v>3</v>
      </c>
      <c r="L233" s="3"/>
      <c r="M233" s="2">
        <v>43439.653657407405</v>
      </c>
      <c r="N233" s="2">
        <v>43439.660439814812</v>
      </c>
      <c r="O233" s="3" t="s">
        <v>24</v>
      </c>
      <c r="P233" s="3" t="s">
        <v>25</v>
      </c>
      <c r="Q233" s="3" t="s">
        <v>61</v>
      </c>
      <c r="R233" s="3" t="s">
        <v>62</v>
      </c>
      <c r="S233" s="2">
        <v>43439.649722222224</v>
      </c>
      <c r="T233" s="2">
        <v>43439.649722222224</v>
      </c>
      <c r="U233" s="2">
        <v>43439.659212962964</v>
      </c>
      <c r="V233" s="2">
        <v>43439.663773148146</v>
      </c>
      <c r="W233" s="3"/>
      <c r="X233" s="8">
        <f>IF(W233&gt;0,W233,D233)</f>
        <v>43439.637361111112</v>
      </c>
      <c r="Y233" s="9">
        <f t="shared" si="97"/>
        <v>6.7824074067175388E-3</v>
      </c>
      <c r="Z233" s="9">
        <f t="shared" si="98"/>
        <v>2.0347222220152617E-2</v>
      </c>
      <c r="AA233" s="10"/>
      <c r="AB233" s="10">
        <f t="shared" si="99"/>
        <v>3.9351851810351945E-3</v>
      </c>
      <c r="AC233" s="10">
        <f t="shared" si="100"/>
        <v>1.6296296293148771E-2</v>
      </c>
      <c r="AD233" s="10"/>
      <c r="AE233" s="10"/>
    </row>
    <row r="234" spans="1:31" s="7" customFormat="1" hidden="1" x14ac:dyDescent="0.4">
      <c r="A234" s="16" t="str">
        <f>IF(W234&gt;0, "★", "-")</f>
        <v>-</v>
      </c>
      <c r="B234" s="16" t="str">
        <f t="shared" si="118"/>
        <v>-</v>
      </c>
      <c r="C234" s="7">
        <v>15</v>
      </c>
      <c r="D234" s="2">
        <v>43439.638206018521</v>
      </c>
      <c r="E234" s="3" t="s">
        <v>2122</v>
      </c>
      <c r="F234" s="3">
        <v>25479</v>
      </c>
      <c r="G234" s="3" t="s">
        <v>95</v>
      </c>
      <c r="H234" s="3">
        <v>0</v>
      </c>
      <c r="I234" s="3">
        <v>527</v>
      </c>
      <c r="J234" s="3">
        <v>11</v>
      </c>
      <c r="K234" s="3">
        <v>2</v>
      </c>
      <c r="L234" s="3"/>
      <c r="M234" s="2">
        <v>43439.648240740738</v>
      </c>
      <c r="N234" s="2">
        <v>43439.651122685187</v>
      </c>
      <c r="O234" s="3" t="s">
        <v>46</v>
      </c>
      <c r="P234" s="3" t="s">
        <v>47</v>
      </c>
      <c r="Q234" s="3" t="s">
        <v>63</v>
      </c>
      <c r="R234" s="3" t="s">
        <v>64</v>
      </c>
      <c r="S234" s="2">
        <v>43439.648553240739</v>
      </c>
      <c r="T234" s="2">
        <v>43439.648553240739</v>
      </c>
      <c r="U234" s="2">
        <v>43439.654513888891</v>
      </c>
      <c r="V234" s="2">
        <v>43439.654513888891</v>
      </c>
      <c r="W234" s="3"/>
      <c r="X234" s="8">
        <f>IF(W234&gt;0,W234,D234)</f>
        <v>43439.638206018521</v>
      </c>
      <c r="Y234" s="9">
        <f t="shared" si="97"/>
        <v>2.8819444487453438E-3</v>
      </c>
      <c r="Z234" s="9">
        <f t="shared" si="98"/>
        <v>5.7638888974906877E-3</v>
      </c>
      <c r="AA234" s="10"/>
      <c r="AB234" s="10">
        <f t="shared" si="99"/>
        <v>0</v>
      </c>
      <c r="AC234" s="10">
        <f t="shared" si="100"/>
        <v>1.003472221782431E-2</v>
      </c>
      <c r="AD234" s="10"/>
      <c r="AE234" s="10"/>
    </row>
    <row r="235" spans="1:31" s="7" customFormat="1" hidden="1" x14ac:dyDescent="0.4">
      <c r="A235" s="16" t="str">
        <f>IF(W235&gt;0, "★", "-")</f>
        <v>-</v>
      </c>
      <c r="B235" s="16" t="str">
        <f t="shared" si="118"/>
        <v>-</v>
      </c>
      <c r="C235" s="7">
        <v>15</v>
      </c>
      <c r="D235" s="2">
        <v>43439.639027777775</v>
      </c>
      <c r="E235" s="3" t="s">
        <v>2123</v>
      </c>
      <c r="F235" s="3">
        <v>25480</v>
      </c>
      <c r="G235" s="3" t="s">
        <v>95</v>
      </c>
      <c r="H235" s="3">
        <v>0</v>
      </c>
      <c r="I235" s="3">
        <v>472</v>
      </c>
      <c r="J235" s="3">
        <v>5</v>
      </c>
      <c r="K235" s="3">
        <v>1</v>
      </c>
      <c r="L235" s="3"/>
      <c r="M235" s="2">
        <v>43439.645937499998</v>
      </c>
      <c r="N235" s="2">
        <v>43439.657395833332</v>
      </c>
      <c r="O235" s="3" t="s">
        <v>28</v>
      </c>
      <c r="P235" s="3" t="s">
        <v>29</v>
      </c>
      <c r="Q235" s="3" t="s">
        <v>43</v>
      </c>
      <c r="R235" s="3" t="s">
        <v>89</v>
      </c>
      <c r="S235" s="2">
        <v>43439.647187499999</v>
      </c>
      <c r="T235" s="2">
        <v>43439.647187499999</v>
      </c>
      <c r="U235" s="2">
        <v>43439.658078703702</v>
      </c>
      <c r="V235" s="2">
        <v>43439.658078703702</v>
      </c>
      <c r="W235" s="3"/>
      <c r="X235" s="8">
        <f>IF(W235&gt;0,W235,D235)</f>
        <v>43439.639027777775</v>
      </c>
      <c r="Y235" s="9">
        <f t="shared" si="97"/>
        <v>1.1458333334303461E-2</v>
      </c>
      <c r="Z235" s="9">
        <f t="shared" si="98"/>
        <v>1.1458333334303461E-2</v>
      </c>
      <c r="AA235" s="10"/>
      <c r="AB235" s="10">
        <f t="shared" si="99"/>
        <v>0</v>
      </c>
      <c r="AC235" s="10">
        <f t="shared" si="100"/>
        <v>6.9097222221898846E-3</v>
      </c>
      <c r="AD235" s="10"/>
      <c r="AE235" s="10"/>
    </row>
    <row r="236" spans="1:31" s="7" customFormat="1" x14ac:dyDescent="0.4">
      <c r="A236" s="16" t="str">
        <f t="shared" ref="A236:A244" si="119">IF(W236&gt;0, "★", "-")</f>
        <v>-</v>
      </c>
      <c r="B236" s="16" t="str">
        <f t="shared" si="118"/>
        <v>-</v>
      </c>
      <c r="C236" s="7">
        <v>15</v>
      </c>
      <c r="D236" s="2">
        <v>43439.639340277776</v>
      </c>
      <c r="E236" s="3" t="s">
        <v>2124</v>
      </c>
      <c r="F236" s="3">
        <v>25481</v>
      </c>
      <c r="G236" s="3" t="s">
        <v>18</v>
      </c>
      <c r="H236" s="3">
        <v>8373</v>
      </c>
      <c r="I236" s="3">
        <v>847</v>
      </c>
      <c r="J236" s="3">
        <v>4</v>
      </c>
      <c r="K236" s="3">
        <v>1</v>
      </c>
      <c r="L236" s="3"/>
      <c r="M236" s="2">
        <v>43439.643194444441</v>
      </c>
      <c r="N236" s="2">
        <v>43439.650868055556</v>
      </c>
      <c r="O236" s="3" t="s">
        <v>68</v>
      </c>
      <c r="P236" s="3" t="s">
        <v>69</v>
      </c>
      <c r="Q236" s="3" t="s">
        <v>46</v>
      </c>
      <c r="R236" s="3" t="s">
        <v>47</v>
      </c>
      <c r="S236" s="2">
        <v>43439.645011574074</v>
      </c>
      <c r="T236" s="2">
        <v>43439.64503472222</v>
      </c>
      <c r="U236" s="2">
        <v>43439.658009259256</v>
      </c>
      <c r="V236" s="2">
        <v>43439.658726851849</v>
      </c>
      <c r="W236" s="3"/>
      <c r="X236" s="8">
        <f t="shared" si="94"/>
        <v>43439.639340277776</v>
      </c>
      <c r="Y236" s="9">
        <f t="shared" si="97"/>
        <v>7.6736111150239594E-3</v>
      </c>
      <c r="Z236" s="9">
        <f t="shared" si="98"/>
        <v>7.6736111150239594E-3</v>
      </c>
      <c r="AA236" s="10"/>
      <c r="AB236" s="10">
        <f t="shared" si="99"/>
        <v>0</v>
      </c>
      <c r="AC236" s="10">
        <f t="shared" si="100"/>
        <v>3.8541666654055007E-3</v>
      </c>
      <c r="AD236" s="10"/>
      <c r="AE236" s="10"/>
    </row>
    <row r="237" spans="1:31" s="7" customFormat="1" x14ac:dyDescent="0.4">
      <c r="A237" s="16" t="str">
        <f t="shared" si="119"/>
        <v>-</v>
      </c>
      <c r="B237" s="16" t="str">
        <f t="shared" si="118"/>
        <v>-</v>
      </c>
      <c r="C237" s="7">
        <v>15</v>
      </c>
      <c r="D237" s="2">
        <v>43439.639374999999</v>
      </c>
      <c r="E237" s="3" t="s">
        <v>2125</v>
      </c>
      <c r="F237" s="3">
        <v>25482</v>
      </c>
      <c r="G237" s="3" t="s">
        <v>18</v>
      </c>
      <c r="H237" s="3">
        <v>8370</v>
      </c>
      <c r="I237" s="3">
        <v>456</v>
      </c>
      <c r="J237" s="3">
        <v>4</v>
      </c>
      <c r="K237" s="3">
        <v>1</v>
      </c>
      <c r="L237" s="3"/>
      <c r="M237" s="2">
        <v>43439.64340277778</v>
      </c>
      <c r="N237" s="2">
        <v>43439.650775462964</v>
      </c>
      <c r="O237" s="3" t="s">
        <v>68</v>
      </c>
      <c r="P237" s="3" t="s">
        <v>69</v>
      </c>
      <c r="Q237" s="3" t="s">
        <v>46</v>
      </c>
      <c r="R237" s="3" t="s">
        <v>47</v>
      </c>
      <c r="S237" s="2">
        <v>43439.645381944443</v>
      </c>
      <c r="T237" s="2">
        <v>43439.645381944443</v>
      </c>
      <c r="U237" s="2">
        <v>43439.658379629633</v>
      </c>
      <c r="V237" s="2">
        <v>43439.658379629633</v>
      </c>
      <c r="W237" s="3"/>
      <c r="X237" s="8">
        <f t="shared" si="94"/>
        <v>43439.639374999999</v>
      </c>
      <c r="Y237" s="9">
        <f t="shared" si="97"/>
        <v>7.3726851842366159E-3</v>
      </c>
      <c r="Z237" s="9">
        <f t="shared" si="98"/>
        <v>7.3726851842366159E-3</v>
      </c>
      <c r="AA237" s="10"/>
      <c r="AB237" s="10">
        <f t="shared" si="99"/>
        <v>0</v>
      </c>
      <c r="AC237" s="10">
        <f t="shared" si="100"/>
        <v>4.0277777807204984E-3</v>
      </c>
      <c r="AD237" s="10"/>
      <c r="AE237" s="10"/>
    </row>
    <row r="238" spans="1:31" s="7" customFormat="1" x14ac:dyDescent="0.4">
      <c r="A238" s="16" t="str">
        <f t="shared" si="119"/>
        <v>★</v>
      </c>
      <c r="B238" s="16" t="str">
        <f t="shared" ref="B238:B244" si="120">IF(L238&gt;0, "☆", "-")</f>
        <v>-</v>
      </c>
      <c r="C238" s="7">
        <v>15</v>
      </c>
      <c r="D238" s="2">
        <v>43439.640636574077</v>
      </c>
      <c r="E238" s="3" t="s">
        <v>2102</v>
      </c>
      <c r="F238" s="3">
        <v>25485</v>
      </c>
      <c r="G238" s="3" t="s">
        <v>32</v>
      </c>
      <c r="H238" s="3">
        <v>6259</v>
      </c>
      <c r="I238" s="3">
        <v>820</v>
      </c>
      <c r="J238" s="3">
        <v>2</v>
      </c>
      <c r="K238" s="3">
        <v>2</v>
      </c>
      <c r="L238" s="3"/>
      <c r="M238" s="2">
        <v>43439.648229166669</v>
      </c>
      <c r="N238" s="2">
        <v>43439.664456018516</v>
      </c>
      <c r="O238" s="3" t="s">
        <v>43</v>
      </c>
      <c r="P238" s="3" t="s">
        <v>89</v>
      </c>
      <c r="Q238" s="3" t="s">
        <v>70</v>
      </c>
      <c r="R238" s="3" t="s">
        <v>105</v>
      </c>
      <c r="S238" s="2">
        <v>43439.649594907409</v>
      </c>
      <c r="T238" s="2">
        <v>43439.649594907409</v>
      </c>
      <c r="U238" s="2">
        <v>43439.658587962964</v>
      </c>
      <c r="V238" s="2">
        <v>43439.662499999999</v>
      </c>
      <c r="W238" s="2">
        <v>43439.647569444445</v>
      </c>
      <c r="X238" s="8">
        <f t="shared" si="94"/>
        <v>43439.647569444445</v>
      </c>
      <c r="Y238" s="9">
        <f t="shared" si="97"/>
        <v>1.6226851847022772E-2</v>
      </c>
      <c r="Z238" s="9">
        <f t="shared" si="98"/>
        <v>3.2453703694045544E-2</v>
      </c>
      <c r="AA238" s="10"/>
      <c r="AB238" s="10">
        <f t="shared" si="99"/>
        <v>0</v>
      </c>
      <c r="AC238" s="10">
        <f t="shared" si="100"/>
        <v>6.5972222364507616E-4</v>
      </c>
      <c r="AD238" s="10"/>
      <c r="AE238" s="10"/>
    </row>
    <row r="239" spans="1:31" s="7" customFormat="1" hidden="1" x14ac:dyDescent="0.4">
      <c r="A239" s="16" t="str">
        <f t="shared" si="119"/>
        <v>-</v>
      </c>
      <c r="B239" s="16" t="str">
        <f t="shared" si="120"/>
        <v>-</v>
      </c>
      <c r="C239" s="7">
        <v>15</v>
      </c>
      <c r="D239" s="2">
        <v>43439.641180555554</v>
      </c>
      <c r="E239" s="3" t="s">
        <v>2127</v>
      </c>
      <c r="F239" s="3">
        <v>25487</v>
      </c>
      <c r="G239" s="3" t="s">
        <v>96</v>
      </c>
      <c r="H239" s="3">
        <v>0</v>
      </c>
      <c r="I239" s="3">
        <v>63</v>
      </c>
      <c r="J239" s="3">
        <v>10</v>
      </c>
      <c r="K239" s="3">
        <v>3</v>
      </c>
      <c r="L239" s="3"/>
      <c r="M239" s="2">
        <v>43439.658587962964</v>
      </c>
      <c r="N239" s="2">
        <v>43439.663877314815</v>
      </c>
      <c r="O239" s="3" t="s">
        <v>30</v>
      </c>
      <c r="P239" s="3" t="s">
        <v>31</v>
      </c>
      <c r="Q239" s="3" t="s">
        <v>103</v>
      </c>
      <c r="R239" s="3" t="s">
        <v>19</v>
      </c>
      <c r="S239" s="2">
        <v>43439.657719907409</v>
      </c>
      <c r="T239" s="2">
        <v>43439.657719907409</v>
      </c>
      <c r="U239" s="2">
        <v>43439.667511574073</v>
      </c>
      <c r="V239" s="2">
        <v>43439.667511574073</v>
      </c>
      <c r="W239" s="3"/>
      <c r="X239" s="8">
        <f t="shared" si="94"/>
        <v>43439.641180555554</v>
      </c>
      <c r="Y239" s="9">
        <f t="shared" si="97"/>
        <v>5.2893518513883464E-3</v>
      </c>
      <c r="Z239" s="9">
        <f t="shared" si="98"/>
        <v>1.5868055554165039E-2</v>
      </c>
      <c r="AA239" s="10"/>
      <c r="AB239" s="10">
        <f t="shared" si="99"/>
        <v>8.6805555474711582E-4</v>
      </c>
      <c r="AC239" s="10">
        <f t="shared" si="100"/>
        <v>1.7407407409336884E-2</v>
      </c>
      <c r="AD239" s="10"/>
      <c r="AE239" s="10"/>
    </row>
    <row r="240" spans="1:31" s="3" customFormat="1" hidden="1" x14ac:dyDescent="0.4">
      <c r="A240" s="16" t="str">
        <f t="shared" si="119"/>
        <v>-</v>
      </c>
      <c r="B240" s="16" t="str">
        <f t="shared" si="120"/>
        <v>-</v>
      </c>
      <c r="C240" s="3">
        <v>15</v>
      </c>
      <c r="D240" s="2">
        <v>43439.644409722219</v>
      </c>
      <c r="E240" s="3" t="s">
        <v>2129</v>
      </c>
      <c r="F240" s="3">
        <v>25489</v>
      </c>
      <c r="G240" s="3" t="s">
        <v>95</v>
      </c>
      <c r="H240" s="3">
        <v>0</v>
      </c>
      <c r="I240" s="3">
        <v>893</v>
      </c>
      <c r="J240" s="3">
        <v>15</v>
      </c>
      <c r="K240" s="3">
        <v>3</v>
      </c>
      <c r="M240" s="2">
        <v>43439.64916666667</v>
      </c>
      <c r="N240" s="2">
        <v>43439.653819444444</v>
      </c>
      <c r="O240" s="3" t="s">
        <v>61</v>
      </c>
      <c r="P240" s="3" t="s">
        <v>62</v>
      </c>
      <c r="Q240" s="3" t="s">
        <v>103</v>
      </c>
      <c r="R240" s="3" t="s">
        <v>19</v>
      </c>
      <c r="S240" s="2">
        <v>43439.649953703702</v>
      </c>
      <c r="T240" s="2">
        <v>43439.649953703702</v>
      </c>
      <c r="U240" s="2">
        <v>43439.657627314817</v>
      </c>
      <c r="V240" s="2">
        <v>43439.657627314817</v>
      </c>
      <c r="X240" s="8">
        <f t="shared" si="94"/>
        <v>43439.644409722219</v>
      </c>
      <c r="Y240" s="9">
        <f t="shared" si="97"/>
        <v>4.6527777740266174E-3</v>
      </c>
      <c r="Z240" s="9">
        <f t="shared" si="98"/>
        <v>1.3958333322079852E-2</v>
      </c>
      <c r="AA240" s="30"/>
      <c r="AB240" s="10">
        <f t="shared" si="99"/>
        <v>0</v>
      </c>
      <c r="AC240" s="10">
        <f t="shared" si="100"/>
        <v>4.7569444504915737E-3</v>
      </c>
      <c r="AD240" s="30"/>
      <c r="AE240" s="30"/>
    </row>
    <row r="241" spans="1:33" s="3" customFormat="1" hidden="1" x14ac:dyDescent="0.4">
      <c r="A241" s="16" t="str">
        <f t="shared" si="119"/>
        <v>-</v>
      </c>
      <c r="B241" s="16" t="str">
        <f t="shared" si="120"/>
        <v>-</v>
      </c>
      <c r="C241" s="3">
        <v>15</v>
      </c>
      <c r="D241" s="2">
        <v>43439.644780092596</v>
      </c>
      <c r="E241" s="3" t="s">
        <v>2130</v>
      </c>
      <c r="F241" s="3">
        <v>25490</v>
      </c>
      <c r="G241" s="3" t="s">
        <v>96</v>
      </c>
      <c r="H241" s="3">
        <v>0</v>
      </c>
      <c r="I241" s="3">
        <v>396</v>
      </c>
      <c r="J241" s="3">
        <v>1</v>
      </c>
      <c r="K241" s="3">
        <v>1</v>
      </c>
      <c r="M241" s="2">
        <v>43439.648240740738</v>
      </c>
      <c r="N241" s="2">
        <v>43439.652743055558</v>
      </c>
      <c r="O241" s="3" t="s">
        <v>55</v>
      </c>
      <c r="P241" s="3" t="s">
        <v>56</v>
      </c>
      <c r="Q241" s="3" t="s">
        <v>33</v>
      </c>
      <c r="R241" s="3" t="s">
        <v>34</v>
      </c>
      <c r="S241" s="2">
        <v>43439.651053240741</v>
      </c>
      <c r="T241" s="2">
        <v>43439.651053240741</v>
      </c>
      <c r="U241" s="2">
        <v>43439.659108796295</v>
      </c>
      <c r="V241" s="2">
        <v>43439.664861111109</v>
      </c>
      <c r="X241" s="8">
        <f t="shared" si="94"/>
        <v>43439.644780092596</v>
      </c>
      <c r="Y241" s="9">
        <f t="shared" si="97"/>
        <v>4.5023148195468821E-3</v>
      </c>
      <c r="Z241" s="9">
        <f t="shared" si="98"/>
        <v>4.5023148195468821E-3</v>
      </c>
      <c r="AA241" s="30"/>
      <c r="AB241" s="10">
        <f t="shared" si="99"/>
        <v>0</v>
      </c>
      <c r="AC241" s="10">
        <f t="shared" si="100"/>
        <v>3.4606481422088109E-3</v>
      </c>
      <c r="AD241" s="30"/>
      <c r="AE241" s="30"/>
      <c r="AG241" s="7"/>
    </row>
    <row r="242" spans="1:33" s="3" customFormat="1" hidden="1" x14ac:dyDescent="0.4">
      <c r="A242" s="16" t="str">
        <f t="shared" si="119"/>
        <v>-</v>
      </c>
      <c r="B242" s="16" t="str">
        <f t="shared" si="120"/>
        <v>-</v>
      </c>
      <c r="C242" s="3">
        <v>15</v>
      </c>
      <c r="D242" s="2">
        <v>43439.646041666667</v>
      </c>
      <c r="E242" s="3" t="s">
        <v>2049</v>
      </c>
      <c r="F242" s="3">
        <v>25491</v>
      </c>
      <c r="G242" s="3" t="s">
        <v>95</v>
      </c>
      <c r="H242" s="3">
        <v>0</v>
      </c>
      <c r="I242" s="3">
        <v>529</v>
      </c>
      <c r="J242" s="3">
        <v>8</v>
      </c>
      <c r="K242" s="3">
        <v>1</v>
      </c>
      <c r="M242" s="2">
        <v>43439.660925925928</v>
      </c>
      <c r="N242" s="2">
        <v>43439.665185185186</v>
      </c>
      <c r="O242" s="3" t="s">
        <v>36</v>
      </c>
      <c r="P242" s="3" t="s">
        <v>37</v>
      </c>
      <c r="Q242" s="3" t="s">
        <v>61</v>
      </c>
      <c r="R242" s="3" t="s">
        <v>62</v>
      </c>
      <c r="S242" s="2">
        <v>43439.661145833335</v>
      </c>
      <c r="T242" s="2">
        <v>43439.661145833335</v>
      </c>
      <c r="U242" s="2">
        <v>43439.667291666665</v>
      </c>
      <c r="V242" s="2">
        <v>43439.667291666665</v>
      </c>
      <c r="X242" s="8">
        <f t="shared" si="94"/>
        <v>43439.646041666667</v>
      </c>
      <c r="Y242" s="9">
        <f t="shared" si="97"/>
        <v>4.2592592581058852E-3</v>
      </c>
      <c r="Z242" s="9">
        <f t="shared" si="98"/>
        <v>4.2592592581058852E-3</v>
      </c>
      <c r="AA242" s="30"/>
      <c r="AB242" s="10">
        <f t="shared" si="99"/>
        <v>0</v>
      </c>
      <c r="AC242" s="10">
        <f t="shared" si="100"/>
        <v>1.488425926072523E-2</v>
      </c>
      <c r="AD242" s="30"/>
      <c r="AE242" s="30"/>
      <c r="AG242" s="7"/>
    </row>
    <row r="243" spans="1:33" s="3" customFormat="1" hidden="1" x14ac:dyDescent="0.4">
      <c r="A243" s="16" t="str">
        <f t="shared" si="119"/>
        <v>-</v>
      </c>
      <c r="B243" s="16" t="str">
        <f t="shared" si="120"/>
        <v>-</v>
      </c>
      <c r="C243" s="3">
        <v>15</v>
      </c>
      <c r="D243" s="2">
        <v>43439.647060185183</v>
      </c>
      <c r="E243" s="3" t="s">
        <v>2132</v>
      </c>
      <c r="F243" s="3">
        <v>25493</v>
      </c>
      <c r="G243" s="3" t="s">
        <v>95</v>
      </c>
      <c r="H243" s="3">
        <v>0</v>
      </c>
      <c r="I243" s="3">
        <v>961</v>
      </c>
      <c r="J243" s="3">
        <v>5</v>
      </c>
      <c r="K243" s="3">
        <v>2</v>
      </c>
      <c r="M243" s="2">
        <v>43439.650023148148</v>
      </c>
      <c r="N243" s="2">
        <v>43439.666655092595</v>
      </c>
      <c r="O243" s="3" t="s">
        <v>30</v>
      </c>
      <c r="P243" s="3" t="s">
        <v>31</v>
      </c>
      <c r="Q243" s="3" t="s">
        <v>103</v>
      </c>
      <c r="R243" s="3" t="s">
        <v>19</v>
      </c>
      <c r="S243" s="2">
        <v>43439.65148148148</v>
      </c>
      <c r="T243" s="2">
        <v>43439.65148148148</v>
      </c>
      <c r="U243" s="2">
        <v>43439.667233796295</v>
      </c>
      <c r="V243" s="2">
        <v>43439.667233796295</v>
      </c>
      <c r="X243" s="8">
        <f t="shared" si="94"/>
        <v>43439.647060185183</v>
      </c>
      <c r="Y243" s="9">
        <f t="shared" si="97"/>
        <v>1.6631944446999114E-2</v>
      </c>
      <c r="Z243" s="9">
        <f t="shared" si="98"/>
        <v>3.3263888893998228E-2</v>
      </c>
      <c r="AA243" s="30"/>
      <c r="AB243" s="10">
        <f t="shared" si="99"/>
        <v>0</v>
      </c>
      <c r="AC243" s="10">
        <f t="shared" si="100"/>
        <v>2.9629629643750377E-3</v>
      </c>
      <c r="AD243" s="30"/>
      <c r="AE243" s="30"/>
      <c r="AG243" s="7"/>
    </row>
    <row r="244" spans="1:33" s="3" customFormat="1" x14ac:dyDescent="0.4">
      <c r="A244" s="16" t="str">
        <f t="shared" si="119"/>
        <v>-</v>
      </c>
      <c r="B244" s="16" t="str">
        <f t="shared" si="120"/>
        <v>-</v>
      </c>
      <c r="C244" s="3">
        <v>15</v>
      </c>
      <c r="D244" s="2">
        <v>43439.647685185184</v>
      </c>
      <c r="E244" s="3" t="s">
        <v>2128</v>
      </c>
      <c r="F244" s="3">
        <v>25494</v>
      </c>
      <c r="G244" s="3" t="s">
        <v>32</v>
      </c>
      <c r="H244" s="3">
        <v>5567</v>
      </c>
      <c r="I244" s="3">
        <v>552</v>
      </c>
      <c r="J244" s="3">
        <v>3</v>
      </c>
      <c r="K244" s="3">
        <v>1</v>
      </c>
      <c r="M244" s="2">
        <v>43439.655624999999</v>
      </c>
      <c r="N244" s="2">
        <v>43439.660416666666</v>
      </c>
      <c r="O244" s="3" t="s">
        <v>44</v>
      </c>
      <c r="P244" s="3" t="s">
        <v>45</v>
      </c>
      <c r="Q244" s="3" t="s">
        <v>61</v>
      </c>
      <c r="R244" s="3" t="s">
        <v>62</v>
      </c>
      <c r="S244" s="2">
        <v>43439.65347222222</v>
      </c>
      <c r="T244" s="2">
        <v>43439.65347222222</v>
      </c>
      <c r="U244" s="2">
        <v>43439.662731481483</v>
      </c>
      <c r="V244" s="2">
        <v>43439.662731481483</v>
      </c>
      <c r="X244" s="8">
        <f t="shared" si="94"/>
        <v>43439.647685185184</v>
      </c>
      <c r="Y244" s="9">
        <f t="shared" si="97"/>
        <v>4.7916666662786156E-3</v>
      </c>
      <c r="Z244" s="9">
        <f t="shared" si="98"/>
        <v>4.7916666662786156E-3</v>
      </c>
      <c r="AA244" s="30"/>
      <c r="AB244" s="10">
        <f t="shared" si="99"/>
        <v>2.1527777789742686E-3</v>
      </c>
      <c r="AC244" s="10">
        <f t="shared" si="100"/>
        <v>7.9398148154723458E-3</v>
      </c>
      <c r="AD244" s="30"/>
      <c r="AE244" s="30"/>
    </row>
    <row r="245" spans="1:33" s="3" customFormat="1" x14ac:dyDescent="0.4">
      <c r="A245" s="16" t="str">
        <f t="shared" si="107"/>
        <v>-</v>
      </c>
      <c r="B245" s="16" t="str">
        <f t="shared" si="108"/>
        <v>-</v>
      </c>
      <c r="C245" s="3">
        <v>15</v>
      </c>
      <c r="D245" s="2">
        <v>43439.65115740741</v>
      </c>
      <c r="E245" s="3" t="s">
        <v>2042</v>
      </c>
      <c r="F245" s="3">
        <v>25502</v>
      </c>
      <c r="G245" s="3" t="s">
        <v>32</v>
      </c>
      <c r="H245" s="3">
        <v>6760</v>
      </c>
      <c r="I245" s="3">
        <v>103</v>
      </c>
      <c r="J245" s="3">
        <v>6</v>
      </c>
      <c r="K245" s="3">
        <v>2</v>
      </c>
      <c r="M245" s="2">
        <v>43439.657997685186</v>
      </c>
      <c r="N245" s="2">
        <v>43439.674467592595</v>
      </c>
      <c r="O245" s="3" t="s">
        <v>53</v>
      </c>
      <c r="P245" s="3" t="s">
        <v>54</v>
      </c>
      <c r="Q245" s="3" t="s">
        <v>63</v>
      </c>
      <c r="R245" s="3" t="s">
        <v>64</v>
      </c>
      <c r="S245" s="2">
        <v>43439.655381944445</v>
      </c>
      <c r="T245" s="2">
        <v>43439.655381944445</v>
      </c>
      <c r="U245" s="2">
        <v>43439.670555555553</v>
      </c>
      <c r="V245" s="2">
        <v>43439.67759259259</v>
      </c>
      <c r="X245" s="8">
        <f t="shared" ref="X245:X310" si="121">IF(W245&gt;0,W245,D245)</f>
        <v>43439.65115740741</v>
      </c>
      <c r="Y245" s="9">
        <f t="shared" si="97"/>
        <v>1.6469907408463769E-2</v>
      </c>
      <c r="Z245" s="9">
        <f t="shared" si="98"/>
        <v>3.2939814816927537E-2</v>
      </c>
      <c r="AA245" s="30"/>
      <c r="AB245" s="10">
        <f t="shared" si="99"/>
        <v>2.6157407410209998E-3</v>
      </c>
      <c r="AC245" s="10">
        <f t="shared" si="100"/>
        <v>6.8402777760638855E-3</v>
      </c>
      <c r="AD245" s="30"/>
      <c r="AE245" s="30"/>
    </row>
    <row r="246" spans="1:33" s="7" customFormat="1" x14ac:dyDescent="0.4">
      <c r="A246" s="16" t="str">
        <f t="shared" si="107"/>
        <v>-</v>
      </c>
      <c r="B246" s="16" t="str">
        <f t="shared" si="108"/>
        <v>-</v>
      </c>
      <c r="C246" s="7">
        <v>15</v>
      </c>
      <c r="D246" s="2">
        <v>43439.652349537035</v>
      </c>
      <c r="E246" s="3" t="s">
        <v>2135</v>
      </c>
      <c r="F246" s="3">
        <v>25503</v>
      </c>
      <c r="G246" s="3" t="s">
        <v>32</v>
      </c>
      <c r="H246" s="3">
        <v>1162</v>
      </c>
      <c r="I246" s="3">
        <v>438</v>
      </c>
      <c r="J246" s="3">
        <v>4</v>
      </c>
      <c r="K246" s="3">
        <v>1</v>
      </c>
      <c r="L246" s="3"/>
      <c r="M246" s="2">
        <v>43439.657152777778</v>
      </c>
      <c r="N246" s="2">
        <v>43439.664594907408</v>
      </c>
      <c r="O246" s="3" t="s">
        <v>39</v>
      </c>
      <c r="P246" s="3" t="s">
        <v>40</v>
      </c>
      <c r="Q246" s="3" t="s">
        <v>38</v>
      </c>
      <c r="R246" s="3" t="s">
        <v>106</v>
      </c>
      <c r="S246" s="2">
        <v>43439.662430555552</v>
      </c>
      <c r="T246" s="2">
        <v>43439.662430555552</v>
      </c>
      <c r="U246" s="2">
        <v>43439.667766203704</v>
      </c>
      <c r="V246" s="2">
        <v>43439.667905092596</v>
      </c>
      <c r="W246" s="3"/>
      <c r="X246" s="8">
        <f t="shared" si="121"/>
        <v>43439.652349537035</v>
      </c>
      <c r="Y246" s="9">
        <f t="shared" si="97"/>
        <v>7.442129630362615E-3</v>
      </c>
      <c r="Z246" s="9">
        <f t="shared" si="98"/>
        <v>7.442129630362615E-3</v>
      </c>
      <c r="AA246" s="10"/>
      <c r="AB246" s="10">
        <f t="shared" si="99"/>
        <v>0</v>
      </c>
      <c r="AC246" s="10">
        <f t="shared" si="100"/>
        <v>4.803240743058268E-3</v>
      </c>
      <c r="AD246" s="10"/>
      <c r="AE246" s="10"/>
    </row>
    <row r="247" spans="1:33" s="3" customFormat="1" x14ac:dyDescent="0.4">
      <c r="A247" s="16" t="str">
        <f t="shared" si="103"/>
        <v>★</v>
      </c>
      <c r="B247" s="16" t="str">
        <f t="shared" si="104"/>
        <v>-</v>
      </c>
      <c r="C247" s="3">
        <v>15</v>
      </c>
      <c r="D247" s="2">
        <v>43439.653692129628</v>
      </c>
      <c r="E247" s="3" t="s">
        <v>2136</v>
      </c>
      <c r="F247" s="3">
        <v>25505</v>
      </c>
      <c r="G247" s="3" t="s">
        <v>32</v>
      </c>
      <c r="H247" s="3">
        <v>8393</v>
      </c>
      <c r="I247" s="3">
        <v>156</v>
      </c>
      <c r="J247" s="3">
        <v>15</v>
      </c>
      <c r="K247" s="3">
        <v>2</v>
      </c>
      <c r="M247" s="2">
        <v>43439.65829861111</v>
      </c>
      <c r="N247" s="2">
        <v>43439.661874999998</v>
      </c>
      <c r="O247" s="3" t="s">
        <v>24</v>
      </c>
      <c r="P247" s="3" t="s">
        <v>25</v>
      </c>
      <c r="Q247" s="3" t="s">
        <v>63</v>
      </c>
      <c r="R247" s="3" t="s">
        <v>64</v>
      </c>
      <c r="S247" s="2">
        <v>43439.660624999997</v>
      </c>
      <c r="T247" s="2">
        <v>43439.660624999997</v>
      </c>
      <c r="U247" s="2">
        <v>43439.668368055558</v>
      </c>
      <c r="V247" s="2">
        <v>43439.668368055558</v>
      </c>
      <c r="W247" s="2">
        <v>43439.660624999997</v>
      </c>
      <c r="X247" s="8">
        <f t="shared" si="121"/>
        <v>43439.660624999997</v>
      </c>
      <c r="Y247" s="9">
        <f t="shared" si="97"/>
        <v>3.5763888881774619E-3</v>
      </c>
      <c r="Z247" s="9">
        <f t="shared" si="98"/>
        <v>7.1527777763549238E-3</v>
      </c>
      <c r="AA247" s="30"/>
      <c r="AB247" s="10">
        <f t="shared" si="99"/>
        <v>0</v>
      </c>
      <c r="AC247" s="10">
        <f t="shared" si="100"/>
        <v>0</v>
      </c>
      <c r="AD247" s="30"/>
      <c r="AE247" s="30"/>
    </row>
    <row r="248" spans="1:33" s="3" customFormat="1" x14ac:dyDescent="0.4">
      <c r="A248" s="16" t="str">
        <f t="shared" ref="A248" si="122">IF(W248&gt;0, "★", "-")</f>
        <v>★</v>
      </c>
      <c r="B248" s="16" t="str">
        <f t="shared" ref="B248" si="123">IF(L248&gt;0, "☆", "-")</f>
        <v>-</v>
      </c>
      <c r="C248" s="3">
        <v>15</v>
      </c>
      <c r="D248" s="2">
        <v>43439.654537037037</v>
      </c>
      <c r="E248" s="3" t="s">
        <v>2008</v>
      </c>
      <c r="F248" s="3">
        <v>25507</v>
      </c>
      <c r="G248" s="3" t="s">
        <v>32</v>
      </c>
      <c r="H248" s="3">
        <v>4073</v>
      </c>
      <c r="I248" s="3">
        <v>586</v>
      </c>
      <c r="J248" s="3">
        <v>2</v>
      </c>
      <c r="K248" s="3">
        <v>1</v>
      </c>
      <c r="M248" s="2">
        <v>43439.658703703702</v>
      </c>
      <c r="N248" s="2">
        <v>43439.666238425925</v>
      </c>
      <c r="O248" s="3" t="s">
        <v>88</v>
      </c>
      <c r="P248" s="3" t="s">
        <v>35</v>
      </c>
      <c r="Q248" s="3" t="s">
        <v>103</v>
      </c>
      <c r="R248" s="3" t="s">
        <v>19</v>
      </c>
      <c r="S248" s="2">
        <v>43439.661481481482</v>
      </c>
      <c r="T248" s="2">
        <v>43439.661481481482</v>
      </c>
      <c r="U248" s="2">
        <v>43439.667939814812</v>
      </c>
      <c r="V248" s="2">
        <v>43439.667939814812</v>
      </c>
      <c r="W248" s="2">
        <v>43439.661481481482</v>
      </c>
      <c r="X248" s="8">
        <f t="shared" si="121"/>
        <v>43439.661481481482</v>
      </c>
      <c r="Y248" s="9">
        <f t="shared" si="97"/>
        <v>7.5347222227719612E-3</v>
      </c>
      <c r="Z248" s="9">
        <f t="shared" si="98"/>
        <v>7.5347222227719612E-3</v>
      </c>
      <c r="AA248" s="30"/>
      <c r="AB248" s="10">
        <f t="shared" si="99"/>
        <v>0</v>
      </c>
      <c r="AC248" s="10">
        <f t="shared" si="100"/>
        <v>0</v>
      </c>
      <c r="AD248" s="30"/>
      <c r="AE248" s="30"/>
      <c r="AG248" s="7"/>
    </row>
    <row r="249" spans="1:33" s="3" customFormat="1" x14ac:dyDescent="0.4">
      <c r="A249" s="16" t="str">
        <f t="shared" ref="A249:A253" si="124">IF(W249&gt;0, "★", "-")</f>
        <v>-</v>
      </c>
      <c r="B249" s="16" t="str">
        <f t="shared" ref="B249:B252" si="125">IF(L249&gt;0, "☆", "-")</f>
        <v>-</v>
      </c>
      <c r="C249" s="3">
        <v>15</v>
      </c>
      <c r="D249" s="2">
        <v>43439.655694444446</v>
      </c>
      <c r="E249" s="3" t="s">
        <v>2043</v>
      </c>
      <c r="F249" s="3">
        <v>25509</v>
      </c>
      <c r="G249" s="3" t="s">
        <v>32</v>
      </c>
      <c r="H249" s="3">
        <v>6917</v>
      </c>
      <c r="I249" s="3">
        <v>920</v>
      </c>
      <c r="J249" s="3">
        <v>7</v>
      </c>
      <c r="K249" s="3">
        <v>2</v>
      </c>
      <c r="M249" s="2">
        <v>43439.66578703704</v>
      </c>
      <c r="N249" s="2">
        <v>43439.669918981483</v>
      </c>
      <c r="O249" s="3" t="s">
        <v>30</v>
      </c>
      <c r="P249" s="3" t="s">
        <v>31</v>
      </c>
      <c r="Q249" s="3" t="s">
        <v>63</v>
      </c>
      <c r="R249" s="3" t="s">
        <v>64</v>
      </c>
      <c r="S249" s="2">
        <v>43439.66815972222</v>
      </c>
      <c r="T249" s="2">
        <v>43439.66815972222</v>
      </c>
      <c r="U249" s="2">
        <v>43439.678229166668</v>
      </c>
      <c r="V249" s="2">
        <v>43439.678229166668</v>
      </c>
      <c r="X249" s="8">
        <f t="shared" si="121"/>
        <v>43439.655694444446</v>
      </c>
      <c r="Y249" s="9">
        <f t="shared" si="97"/>
        <v>4.1319444426335394E-3</v>
      </c>
      <c r="Z249" s="9">
        <f t="shared" si="98"/>
        <v>8.2638888852670789E-3</v>
      </c>
      <c r="AA249" s="30"/>
      <c r="AB249" s="10">
        <f t="shared" si="99"/>
        <v>0</v>
      </c>
      <c r="AC249" s="10">
        <f t="shared" si="100"/>
        <v>1.0092592594446614E-2</v>
      </c>
      <c r="AD249" s="30"/>
      <c r="AE249" s="30"/>
      <c r="AG249" s="7"/>
    </row>
    <row r="250" spans="1:33" s="3" customFormat="1" hidden="1" x14ac:dyDescent="0.4">
      <c r="A250" s="16" t="str">
        <f t="shared" si="124"/>
        <v>-</v>
      </c>
      <c r="B250" s="16" t="str">
        <f t="shared" si="125"/>
        <v>-</v>
      </c>
      <c r="C250" s="3">
        <v>15</v>
      </c>
      <c r="D250" s="2">
        <v>43439.656469907408</v>
      </c>
      <c r="E250" s="3" t="s">
        <v>2139</v>
      </c>
      <c r="F250" s="3">
        <v>25510</v>
      </c>
      <c r="G250" s="3" t="s">
        <v>96</v>
      </c>
      <c r="H250" s="3">
        <v>0</v>
      </c>
      <c r="I250" s="3">
        <v>299</v>
      </c>
      <c r="J250" s="3">
        <v>9</v>
      </c>
      <c r="K250" s="3">
        <v>2</v>
      </c>
      <c r="M250" s="2">
        <v>43439.662662037037</v>
      </c>
      <c r="N250" s="2">
        <v>43439.667638888888</v>
      </c>
      <c r="O250" s="3" t="s">
        <v>30</v>
      </c>
      <c r="P250" s="3" t="s">
        <v>31</v>
      </c>
      <c r="Q250" s="3" t="s">
        <v>38</v>
      </c>
      <c r="R250" s="3" t="s">
        <v>106</v>
      </c>
      <c r="S250" s="2">
        <v>43439.66479166667</v>
      </c>
      <c r="T250" s="2">
        <v>43439.66479166667</v>
      </c>
      <c r="U250" s="2">
        <v>43439.673171296294</v>
      </c>
      <c r="V250" s="2">
        <v>43439.673171296294</v>
      </c>
      <c r="X250" s="8">
        <f t="shared" si="121"/>
        <v>43439.656469907408</v>
      </c>
      <c r="Y250" s="9">
        <f t="shared" si="97"/>
        <v>4.9768518510973081E-3</v>
      </c>
      <c r="Z250" s="9">
        <f t="shared" si="98"/>
        <v>9.9537037021946162E-3</v>
      </c>
      <c r="AA250" s="30"/>
      <c r="AB250" s="10">
        <f t="shared" si="99"/>
        <v>0</v>
      </c>
      <c r="AC250" s="10">
        <f t="shared" si="100"/>
        <v>6.1921296291984618E-3</v>
      </c>
      <c r="AD250" s="30"/>
      <c r="AE250" s="30"/>
      <c r="AG250" s="7"/>
    </row>
    <row r="251" spans="1:33" s="3" customFormat="1" hidden="1" x14ac:dyDescent="0.4">
      <c r="A251" s="16" t="str">
        <f t="shared" si="124"/>
        <v>-</v>
      </c>
      <c r="B251" s="16" t="str">
        <f t="shared" si="125"/>
        <v>-</v>
      </c>
      <c r="C251" s="3">
        <v>15</v>
      </c>
      <c r="D251" s="2">
        <v>43439.657719907409</v>
      </c>
      <c r="E251" s="3" t="s">
        <v>2114</v>
      </c>
      <c r="F251" s="3">
        <v>25512</v>
      </c>
      <c r="G251" s="3" t="s">
        <v>96</v>
      </c>
      <c r="H251" s="3">
        <v>0</v>
      </c>
      <c r="I251" s="3">
        <v>481</v>
      </c>
      <c r="J251" s="3">
        <v>1</v>
      </c>
      <c r="K251" s="3">
        <v>1</v>
      </c>
      <c r="M251" s="2">
        <v>43439.660902777781</v>
      </c>
      <c r="N251" s="2">
        <v>43439.669953703706</v>
      </c>
      <c r="O251" s="3" t="s">
        <v>24</v>
      </c>
      <c r="P251" s="3" t="s">
        <v>25</v>
      </c>
      <c r="Q251" s="3" t="s">
        <v>38</v>
      </c>
      <c r="R251" s="3" t="s">
        <v>106</v>
      </c>
      <c r="S251" s="2">
        <v>43439.665219907409</v>
      </c>
      <c r="T251" s="2">
        <v>43439.665219907409</v>
      </c>
      <c r="U251" s="2">
        <v>43439.675625000003</v>
      </c>
      <c r="V251" s="2">
        <v>43439.675625000003</v>
      </c>
      <c r="X251" s="8">
        <f t="shared" si="121"/>
        <v>43439.657719907409</v>
      </c>
      <c r="Y251" s="9">
        <f t="shared" si="97"/>
        <v>9.0509259243845008E-3</v>
      </c>
      <c r="Z251" s="9">
        <f t="shared" si="98"/>
        <v>9.0509259243845008E-3</v>
      </c>
      <c r="AA251" s="30"/>
      <c r="AB251" s="10">
        <f t="shared" si="99"/>
        <v>0</v>
      </c>
      <c r="AC251" s="10">
        <f t="shared" si="100"/>
        <v>3.1828703722567298E-3</v>
      </c>
      <c r="AD251" s="30"/>
      <c r="AE251" s="30"/>
      <c r="AG251" s="7"/>
    </row>
    <row r="252" spans="1:33" s="3" customFormat="1" x14ac:dyDescent="0.4">
      <c r="A252" s="16" t="str">
        <f t="shared" si="124"/>
        <v>★</v>
      </c>
      <c r="B252" s="16" t="str">
        <f t="shared" si="125"/>
        <v>-</v>
      </c>
      <c r="C252" s="3">
        <v>15</v>
      </c>
      <c r="D252" s="2">
        <v>43439.657951388886</v>
      </c>
      <c r="E252" s="3" t="s">
        <v>1807</v>
      </c>
      <c r="F252" s="3">
        <v>25513</v>
      </c>
      <c r="G252" s="3" t="s">
        <v>110</v>
      </c>
      <c r="H252" s="3">
        <v>5528</v>
      </c>
      <c r="I252" s="3">
        <v>983</v>
      </c>
      <c r="J252" s="3">
        <v>6</v>
      </c>
      <c r="K252" s="3">
        <v>1</v>
      </c>
      <c r="M252" s="2">
        <v>43439.664004629631</v>
      </c>
      <c r="N252" s="2">
        <v>43439.676423611112</v>
      </c>
      <c r="O252" s="3" t="s">
        <v>48</v>
      </c>
      <c r="P252" s="3" t="s">
        <v>49</v>
      </c>
      <c r="Q252" s="3" t="s">
        <v>22</v>
      </c>
      <c r="R252" s="3" t="s">
        <v>23</v>
      </c>
      <c r="S252" s="2">
        <v>43439.664895833332</v>
      </c>
      <c r="T252" s="2">
        <v>43439.664895833332</v>
      </c>
      <c r="U252" s="2">
        <v>43439.681250000001</v>
      </c>
      <c r="V252" s="2">
        <v>43439.681250000001</v>
      </c>
      <c r="W252" s="2">
        <v>43439.664895833332</v>
      </c>
      <c r="X252" s="8">
        <f t="shared" si="121"/>
        <v>43439.664895833332</v>
      </c>
      <c r="Y252" s="9">
        <f t="shared" si="97"/>
        <v>1.2418981481459923E-2</v>
      </c>
      <c r="Z252" s="9">
        <f t="shared" si="98"/>
        <v>1.2418981481459923E-2</v>
      </c>
      <c r="AA252" s="30"/>
      <c r="AB252" s="10">
        <f t="shared" si="99"/>
        <v>0</v>
      </c>
      <c r="AC252" s="10">
        <f t="shared" si="100"/>
        <v>0</v>
      </c>
      <c r="AD252" s="30"/>
      <c r="AE252" s="30"/>
      <c r="AG252" s="7"/>
    </row>
    <row r="253" spans="1:33" s="3" customFormat="1" x14ac:dyDescent="0.4">
      <c r="A253" s="16" t="str">
        <f t="shared" si="124"/>
        <v>★</v>
      </c>
      <c r="B253" s="16" t="str">
        <f>IF(L253&gt;0, "☆", "-")</f>
        <v>-</v>
      </c>
      <c r="C253" s="3">
        <v>15</v>
      </c>
      <c r="D253" s="2">
        <v>43439.658101851855</v>
      </c>
      <c r="E253" s="3" t="s">
        <v>2140</v>
      </c>
      <c r="F253" s="3">
        <v>25514</v>
      </c>
      <c r="G253" s="3" t="s">
        <v>110</v>
      </c>
      <c r="H253" s="3">
        <v>3653</v>
      </c>
      <c r="I253" s="3">
        <v>162</v>
      </c>
      <c r="J253" s="3">
        <v>5</v>
      </c>
      <c r="K253" s="3">
        <v>2</v>
      </c>
      <c r="M253" s="2">
        <v>43439.662106481483</v>
      </c>
      <c r="N253" s="2">
        <v>43439.670995370368</v>
      </c>
      <c r="O253" s="3" t="s">
        <v>77</v>
      </c>
      <c r="P253" s="3" t="s">
        <v>78</v>
      </c>
      <c r="Q253" s="3" t="s">
        <v>63</v>
      </c>
      <c r="R253" s="3" t="s">
        <v>64</v>
      </c>
      <c r="S253" s="2">
        <v>43439.665034722224</v>
      </c>
      <c r="T253" s="2">
        <v>43439.665034722224</v>
      </c>
      <c r="U253" s="2">
        <v>43439.680879629632</v>
      </c>
      <c r="V253" s="2">
        <v>43439.680879629632</v>
      </c>
      <c r="W253" s="2">
        <v>43439.665034722224</v>
      </c>
      <c r="X253" s="8">
        <f t="shared" si="121"/>
        <v>43439.665034722224</v>
      </c>
      <c r="Y253" s="9">
        <f t="shared" si="97"/>
        <v>8.8888888858491555E-3</v>
      </c>
      <c r="Z253" s="9">
        <f t="shared" si="98"/>
        <v>1.7777777771698311E-2</v>
      </c>
      <c r="AA253" s="30"/>
      <c r="AB253" s="10">
        <f t="shared" si="99"/>
        <v>0</v>
      </c>
      <c r="AC253" s="10">
        <f t="shared" si="100"/>
        <v>0</v>
      </c>
      <c r="AD253" s="30"/>
      <c r="AE253" s="30"/>
    </row>
    <row r="254" spans="1:33" s="3" customFormat="1" hidden="1" x14ac:dyDescent="0.4">
      <c r="A254" s="16" t="str">
        <f t="shared" ref="A254:A255" si="126">IF(W254&gt;0, "★", "-")</f>
        <v>-</v>
      </c>
      <c r="B254" s="16" t="str">
        <f t="shared" ref="B254:B255" si="127">IF(L254&gt;0, "☆", "-")</f>
        <v>-</v>
      </c>
      <c r="C254" s="3">
        <v>15</v>
      </c>
      <c r="D254" s="2">
        <v>43439.663287037038</v>
      </c>
      <c r="E254" s="3" t="s">
        <v>2142</v>
      </c>
      <c r="F254" s="3">
        <v>25516</v>
      </c>
      <c r="G254" s="3" t="s">
        <v>95</v>
      </c>
      <c r="H254" s="3">
        <v>0</v>
      </c>
      <c r="I254" s="3">
        <v>105</v>
      </c>
      <c r="J254" s="3">
        <v>4</v>
      </c>
      <c r="K254" s="3">
        <v>1</v>
      </c>
      <c r="M254" s="2">
        <v>43439.668263888889</v>
      </c>
      <c r="N254" s="2">
        <v>43439.6718287037</v>
      </c>
      <c r="O254" s="3" t="s">
        <v>55</v>
      </c>
      <c r="P254" s="3" t="s">
        <v>56</v>
      </c>
      <c r="Q254" s="3" t="s">
        <v>103</v>
      </c>
      <c r="R254" s="3" t="s">
        <v>19</v>
      </c>
      <c r="S254" s="2">
        <v>43439.670972222222</v>
      </c>
      <c r="T254" s="2">
        <v>43439.670972222222</v>
      </c>
      <c r="U254" s="2">
        <v>43439.678206018521</v>
      </c>
      <c r="V254" s="2">
        <v>43439.678206018521</v>
      </c>
      <c r="X254" s="8">
        <f t="shared" si="121"/>
        <v>43439.663287037038</v>
      </c>
      <c r="Y254" s="9">
        <f t="shared" si="97"/>
        <v>3.5648148113978095E-3</v>
      </c>
      <c r="Z254" s="9">
        <f t="shared" si="98"/>
        <v>3.5648148113978095E-3</v>
      </c>
      <c r="AA254" s="30"/>
      <c r="AB254" s="10">
        <f t="shared" si="99"/>
        <v>0</v>
      </c>
      <c r="AC254" s="10">
        <f t="shared" si="100"/>
        <v>4.9768518510973081E-3</v>
      </c>
      <c r="AD254" s="30"/>
      <c r="AE254" s="30"/>
    </row>
    <row r="255" spans="1:33" s="3" customFormat="1" x14ac:dyDescent="0.4">
      <c r="A255" s="16" t="str">
        <f t="shared" si="126"/>
        <v>-</v>
      </c>
      <c r="B255" s="16" t="str">
        <f t="shared" si="127"/>
        <v>-</v>
      </c>
      <c r="C255" s="3">
        <v>15</v>
      </c>
      <c r="D255" s="2">
        <v>43439.663425925923</v>
      </c>
      <c r="E255" s="3" t="s">
        <v>2103</v>
      </c>
      <c r="F255" s="3">
        <v>25518</v>
      </c>
      <c r="G255" s="3" t="s">
        <v>32</v>
      </c>
      <c r="H255" s="3">
        <v>1709</v>
      </c>
      <c r="I255" s="3">
        <v>97</v>
      </c>
      <c r="J255" s="3">
        <v>10</v>
      </c>
      <c r="K255" s="3">
        <v>2</v>
      </c>
      <c r="M255" s="2">
        <v>43439.671064814815</v>
      </c>
      <c r="N255" s="2">
        <v>43439.672662037039</v>
      </c>
      <c r="O255" s="3" t="s">
        <v>51</v>
      </c>
      <c r="P255" s="3" t="s">
        <v>52</v>
      </c>
      <c r="Q255" s="3" t="s">
        <v>48</v>
      </c>
      <c r="R255" s="3" t="s">
        <v>49</v>
      </c>
      <c r="S255" s="2">
        <v>43439.670439814814</v>
      </c>
      <c r="T255" s="2">
        <v>43439.670439814814</v>
      </c>
      <c r="U255" s="2">
        <v>43439.673622685186</v>
      </c>
      <c r="V255" s="2">
        <v>43439.674363425926</v>
      </c>
      <c r="X255" s="8">
        <f t="shared" si="121"/>
        <v>43439.663425925923</v>
      </c>
      <c r="Y255" s="9">
        <f t="shared" si="97"/>
        <v>1.5972222245181911E-3</v>
      </c>
      <c r="Z255" s="9">
        <f t="shared" si="98"/>
        <v>3.1944444490363821E-3</v>
      </c>
      <c r="AA255" s="30"/>
      <c r="AB255" s="10">
        <f t="shared" si="99"/>
        <v>6.2500000058207661E-4</v>
      </c>
      <c r="AC255" s="10">
        <f t="shared" si="100"/>
        <v>7.6388888919609599E-3</v>
      </c>
      <c r="AD255" s="30"/>
      <c r="AE255" s="30"/>
    </row>
    <row r="256" spans="1:33" s="3" customFormat="1" x14ac:dyDescent="0.4">
      <c r="A256" s="16" t="str">
        <f t="shared" ref="A256:A399" si="128">IF(W256&gt;0, "★", "-")</f>
        <v>-</v>
      </c>
      <c r="B256" s="16" t="str">
        <f t="shared" ref="B256:B399" si="129">IF(L256&gt;0, "☆", "-")</f>
        <v>-</v>
      </c>
      <c r="C256" s="3">
        <v>15</v>
      </c>
      <c r="D256" s="2">
        <v>43439.665208333332</v>
      </c>
      <c r="E256" s="3" t="s">
        <v>2143</v>
      </c>
      <c r="F256" s="3">
        <v>25521</v>
      </c>
      <c r="G256" s="3" t="s">
        <v>32</v>
      </c>
      <c r="H256" s="3">
        <v>5839</v>
      </c>
      <c r="I256" s="3">
        <v>733</v>
      </c>
      <c r="J256" s="3">
        <v>15</v>
      </c>
      <c r="K256" s="3">
        <v>1</v>
      </c>
      <c r="M256" s="2">
        <v>43439.672384259262</v>
      </c>
      <c r="N256" s="2">
        <v>43439.676747685182</v>
      </c>
      <c r="O256" s="3" t="s">
        <v>26</v>
      </c>
      <c r="P256" s="3" t="s">
        <v>27</v>
      </c>
      <c r="Q256" s="3" t="s">
        <v>24</v>
      </c>
      <c r="R256" s="3" t="s">
        <v>25</v>
      </c>
      <c r="S256" s="2">
        <v>43439.673819444448</v>
      </c>
      <c r="T256" s="2">
        <v>43439.673819444448</v>
      </c>
      <c r="U256" s="2">
        <v>43439.680648148147</v>
      </c>
      <c r="V256" s="2">
        <v>43439.680648148147</v>
      </c>
      <c r="X256" s="8">
        <f t="shared" si="121"/>
        <v>43439.665208333332</v>
      </c>
      <c r="Y256" s="9">
        <f t="shared" si="97"/>
        <v>4.3634259200189263E-3</v>
      </c>
      <c r="Z256" s="9">
        <f t="shared" si="98"/>
        <v>4.3634259200189263E-3</v>
      </c>
      <c r="AA256" s="30"/>
      <c r="AB256" s="10">
        <f t="shared" si="99"/>
        <v>0</v>
      </c>
      <c r="AC256" s="10">
        <f t="shared" si="100"/>
        <v>7.1759259299142286E-3</v>
      </c>
      <c r="AD256" s="30"/>
      <c r="AE256" s="30"/>
    </row>
    <row r="257" spans="1:33" s="3" customFormat="1" x14ac:dyDescent="0.4">
      <c r="A257" s="16" t="str">
        <f t="shared" si="128"/>
        <v>-</v>
      </c>
      <c r="B257" s="16" t="str">
        <f t="shared" si="129"/>
        <v>-</v>
      </c>
      <c r="C257" s="3">
        <v>15</v>
      </c>
      <c r="D257" s="2">
        <v>43439.665648148148</v>
      </c>
      <c r="E257" s="3" t="s">
        <v>2144</v>
      </c>
      <c r="F257" s="3">
        <v>25522</v>
      </c>
      <c r="G257" s="3" t="s">
        <v>32</v>
      </c>
      <c r="H257" s="3">
        <v>8400</v>
      </c>
      <c r="I257" s="3">
        <v>423</v>
      </c>
      <c r="J257" s="3">
        <v>3</v>
      </c>
      <c r="K257" s="3">
        <v>1</v>
      </c>
      <c r="M257" s="2">
        <v>43439.670972222222</v>
      </c>
      <c r="N257" s="2">
        <v>43439.67633101852</v>
      </c>
      <c r="O257" s="3" t="s">
        <v>20</v>
      </c>
      <c r="P257" s="3" t="s">
        <v>21</v>
      </c>
      <c r="Q257" s="3" t="s">
        <v>68</v>
      </c>
      <c r="R257" s="3" t="s">
        <v>69</v>
      </c>
      <c r="S257" s="2">
        <v>43439.673692129632</v>
      </c>
      <c r="T257" s="2">
        <v>43439.673692129632</v>
      </c>
      <c r="U257" s="2">
        <v>43439.682442129626</v>
      </c>
      <c r="V257" s="2">
        <v>43439.679386574076</v>
      </c>
      <c r="X257" s="8">
        <f t="shared" si="121"/>
        <v>43439.665648148148</v>
      </c>
      <c r="Y257" s="9">
        <f t="shared" si="97"/>
        <v>5.3587962975143455E-3</v>
      </c>
      <c r="Z257" s="9">
        <f t="shared" si="98"/>
        <v>5.3587962975143455E-3</v>
      </c>
      <c r="AA257" s="30"/>
      <c r="AB257" s="10">
        <f t="shared" si="99"/>
        <v>0</v>
      </c>
      <c r="AC257" s="10">
        <f t="shared" si="100"/>
        <v>5.324074074451346E-3</v>
      </c>
      <c r="AD257" s="30"/>
      <c r="AE257" s="30"/>
    </row>
    <row r="258" spans="1:33" s="3" customFormat="1" x14ac:dyDescent="0.4">
      <c r="A258" s="16" t="str">
        <f t="shared" si="128"/>
        <v>-</v>
      </c>
      <c r="B258" s="16" t="str">
        <f t="shared" si="129"/>
        <v>-</v>
      </c>
      <c r="C258" s="3">
        <v>15</v>
      </c>
      <c r="D258" s="2">
        <v>43439.665648148148</v>
      </c>
      <c r="E258" s="3" t="s">
        <v>2145</v>
      </c>
      <c r="F258" s="3">
        <v>25523</v>
      </c>
      <c r="G258" s="3" t="s">
        <v>32</v>
      </c>
      <c r="H258" s="3">
        <v>8397</v>
      </c>
      <c r="I258" s="3">
        <v>634</v>
      </c>
      <c r="J258" s="3">
        <v>8</v>
      </c>
      <c r="K258" s="3">
        <v>1</v>
      </c>
      <c r="M258" s="2">
        <v>43439.671689814815</v>
      </c>
      <c r="N258" s="2">
        <v>43439.677407407406</v>
      </c>
      <c r="O258" s="3" t="s">
        <v>20</v>
      </c>
      <c r="P258" s="3" t="s">
        <v>21</v>
      </c>
      <c r="Q258" s="3" t="s">
        <v>68</v>
      </c>
      <c r="R258" s="3" t="s">
        <v>69</v>
      </c>
      <c r="S258" s="2">
        <v>43439.673796296294</v>
      </c>
      <c r="T258" s="2">
        <v>43439.673796296294</v>
      </c>
      <c r="U258" s="2">
        <v>43439.682546296295</v>
      </c>
      <c r="V258" s="2">
        <v>43439.682546296295</v>
      </c>
      <c r="X258" s="8">
        <f t="shared" si="121"/>
        <v>43439.665648148148</v>
      </c>
      <c r="Y258" s="9">
        <f t="shared" si="97"/>
        <v>5.7175925903720781E-3</v>
      </c>
      <c r="Z258" s="9">
        <f t="shared" si="98"/>
        <v>5.7175925903720781E-3</v>
      </c>
      <c r="AA258" s="30"/>
      <c r="AB258" s="10">
        <f t="shared" si="99"/>
        <v>0</v>
      </c>
      <c r="AC258" s="10">
        <f t="shared" si="100"/>
        <v>6.0416666674427688E-3</v>
      </c>
      <c r="AD258" s="30"/>
      <c r="AE258" s="30"/>
    </row>
    <row r="259" spans="1:33" s="3" customFormat="1" x14ac:dyDescent="0.4">
      <c r="A259" s="16" t="str">
        <f t="shared" si="128"/>
        <v>-</v>
      </c>
      <c r="B259" s="16" t="str">
        <f t="shared" si="129"/>
        <v>-</v>
      </c>
      <c r="C259" s="3">
        <v>15</v>
      </c>
      <c r="D259" s="2">
        <v>43439.665648148148</v>
      </c>
      <c r="E259" s="3" t="s">
        <v>2141</v>
      </c>
      <c r="F259" s="3">
        <v>25524</v>
      </c>
      <c r="G259" s="3" t="s">
        <v>32</v>
      </c>
      <c r="H259" s="3">
        <v>8396</v>
      </c>
      <c r="I259" s="3">
        <v>886</v>
      </c>
      <c r="J259" s="3">
        <v>13</v>
      </c>
      <c r="K259" s="3">
        <v>1</v>
      </c>
      <c r="M259" s="2">
        <v>43439.671030092592</v>
      </c>
      <c r="N259" s="2">
        <v>43439.676203703704</v>
      </c>
      <c r="O259" s="3" t="s">
        <v>20</v>
      </c>
      <c r="P259" s="3" t="s">
        <v>21</v>
      </c>
      <c r="Q259" s="3" t="s">
        <v>68</v>
      </c>
      <c r="R259" s="3" t="s">
        <v>69</v>
      </c>
      <c r="S259" s="2">
        <v>43439.673958333333</v>
      </c>
      <c r="T259" s="2">
        <v>43439.673958333333</v>
      </c>
      <c r="U259" s="2">
        <v>43439.682708333334</v>
      </c>
      <c r="V259" s="2">
        <v>43439.682708333334</v>
      </c>
      <c r="X259" s="8">
        <f t="shared" si="121"/>
        <v>43439.665648148148</v>
      </c>
      <c r="Y259" s="9">
        <f t="shared" si="97"/>
        <v>5.173611112695653E-3</v>
      </c>
      <c r="Z259" s="9">
        <f t="shared" si="98"/>
        <v>5.173611112695653E-3</v>
      </c>
      <c r="AA259" s="30"/>
      <c r="AB259" s="10">
        <f t="shared" si="99"/>
        <v>0</v>
      </c>
      <c r="AC259" s="10">
        <f t="shared" si="100"/>
        <v>5.3819444437976927E-3</v>
      </c>
      <c r="AD259" s="30"/>
      <c r="AE259" s="30"/>
    </row>
    <row r="260" spans="1:33" s="3" customFormat="1" x14ac:dyDescent="0.4">
      <c r="A260" s="16" t="str">
        <f t="shared" ref="A260:A347" si="130">IF(W260&gt;0, "★", "-")</f>
        <v>-</v>
      </c>
      <c r="B260" s="16" t="str">
        <f t="shared" ref="B260:B347" si="131">IF(L260&gt;0, "☆", "-")</f>
        <v>-</v>
      </c>
      <c r="C260" s="3">
        <v>15</v>
      </c>
      <c r="D260" s="2">
        <v>43439.665914351855</v>
      </c>
      <c r="E260" s="3" t="s">
        <v>2146</v>
      </c>
      <c r="F260" s="3">
        <v>25525</v>
      </c>
      <c r="G260" s="3" t="s">
        <v>18</v>
      </c>
      <c r="H260" s="3">
        <v>1075</v>
      </c>
      <c r="I260" s="3">
        <v>573</v>
      </c>
      <c r="J260" s="3">
        <v>2</v>
      </c>
      <c r="K260" s="3">
        <v>1</v>
      </c>
      <c r="M260" s="2">
        <v>43439.667199074072</v>
      </c>
      <c r="N260" s="2">
        <v>43439.670995370368</v>
      </c>
      <c r="O260" s="3" t="s">
        <v>103</v>
      </c>
      <c r="P260" s="3" t="s">
        <v>19</v>
      </c>
      <c r="Q260" s="3" t="s">
        <v>30</v>
      </c>
      <c r="R260" s="3" t="s">
        <v>31</v>
      </c>
      <c r="S260" s="2">
        <v>43439.666956018518</v>
      </c>
      <c r="T260" s="2">
        <v>43439.666956018518</v>
      </c>
      <c r="U260" s="2">
        <v>43439.674525462964</v>
      </c>
      <c r="V260" s="2">
        <v>43439.674525462964</v>
      </c>
      <c r="X260" s="8">
        <f t="shared" si="121"/>
        <v>43439.665914351855</v>
      </c>
      <c r="Y260" s="9">
        <f t="shared" ref="Y260:Y323" si="132">N260-M260</f>
        <v>3.796296296059154E-3</v>
      </c>
      <c r="Z260" s="9">
        <f t="shared" ref="Z260:Z323" si="133">Y260*K260</f>
        <v>3.796296296059154E-3</v>
      </c>
      <c r="AA260" s="30"/>
      <c r="AB260" s="10">
        <f t="shared" ref="AB260:AB323" si="134">IF(IF(A260="☆",L260-S260,M260-S260)&lt;0,0,IF(A260="☆",L260-S260,M260-S260))</f>
        <v>2.4305555416503921E-4</v>
      </c>
      <c r="AC260" s="10">
        <f t="shared" ref="AC260:AC323" si="135">IF(IF(B260="☆",(IF(L260&gt;S260,L260-X260,S260-X260)),M260-X260)&lt;0,0,IF(B260="☆",(IF(L260&gt;S260,L260-X260,S260-X260)),M260-X260))</f>
        <v>1.2847222169511952E-3</v>
      </c>
      <c r="AD260" s="30"/>
      <c r="AE260" s="30"/>
    </row>
    <row r="261" spans="1:33" s="7" customFormat="1" hidden="1" x14ac:dyDescent="0.4">
      <c r="A261" s="16" t="str">
        <f t="shared" ref="A261:A284" si="136">IF(W261&gt;0, "★", "-")</f>
        <v>-</v>
      </c>
      <c r="B261" s="16" t="str">
        <f>IF(L261&gt;0, "☆", "-")</f>
        <v>☆</v>
      </c>
      <c r="C261" s="7">
        <v>15</v>
      </c>
      <c r="D261" s="2">
        <v>43439.628229166665</v>
      </c>
      <c r="E261" s="3" t="s">
        <v>2116</v>
      </c>
      <c r="F261" s="3">
        <v>25466</v>
      </c>
      <c r="G261" s="3" t="s">
        <v>18</v>
      </c>
      <c r="H261" s="3">
        <v>8390</v>
      </c>
      <c r="I261" s="3">
        <v>128</v>
      </c>
      <c r="J261" s="3">
        <v>10</v>
      </c>
      <c r="K261" s="3">
        <v>1</v>
      </c>
      <c r="L261" s="2">
        <v>43439.640034722222</v>
      </c>
      <c r="M261" s="3"/>
      <c r="N261" s="3"/>
      <c r="O261" s="3" t="s">
        <v>30</v>
      </c>
      <c r="P261" s="3" t="s">
        <v>31</v>
      </c>
      <c r="Q261" s="3" t="s">
        <v>68</v>
      </c>
      <c r="R261" s="3" t="s">
        <v>69</v>
      </c>
      <c r="S261" s="2">
        <v>43439.637754629628</v>
      </c>
      <c r="T261" s="3"/>
      <c r="U261" s="2">
        <v>43439.645740740743</v>
      </c>
      <c r="V261" s="3"/>
      <c r="W261" s="3"/>
      <c r="X261" s="8">
        <f t="shared" ref="X261:X284" si="137">IF(W261&gt;0,W261,D261)</f>
        <v>43439.628229166665</v>
      </c>
      <c r="Y261" s="9">
        <f t="shared" si="132"/>
        <v>0</v>
      </c>
      <c r="Z261" s="9">
        <f t="shared" si="133"/>
        <v>0</v>
      </c>
      <c r="AA261" s="10"/>
      <c r="AB261" s="10">
        <f t="shared" si="134"/>
        <v>0</v>
      </c>
      <c r="AC261" s="10">
        <f t="shared" si="135"/>
        <v>1.1805555557657499E-2</v>
      </c>
      <c r="AD261" s="10"/>
      <c r="AE261" s="10"/>
    </row>
    <row r="262" spans="1:33" s="7" customFormat="1" hidden="1" x14ac:dyDescent="0.4">
      <c r="A262" s="16" t="str">
        <f t="shared" si="136"/>
        <v>★</v>
      </c>
      <c r="B262" s="16" t="str">
        <f>IF(L262&gt;0, "☆", "-")</f>
        <v>☆</v>
      </c>
      <c r="C262" s="7">
        <v>15</v>
      </c>
      <c r="D262" s="2">
        <v>43439.634016203701</v>
      </c>
      <c r="E262" s="3" t="s">
        <v>2118</v>
      </c>
      <c r="F262" s="3">
        <v>25470</v>
      </c>
      <c r="G262" s="3" t="s">
        <v>32</v>
      </c>
      <c r="H262" s="3">
        <v>3388</v>
      </c>
      <c r="I262" s="3">
        <v>135</v>
      </c>
      <c r="J262" s="3">
        <v>2</v>
      </c>
      <c r="K262" s="3">
        <v>1</v>
      </c>
      <c r="L262" s="2">
        <v>43439.634942129633</v>
      </c>
      <c r="M262" s="3"/>
      <c r="N262" s="3"/>
      <c r="O262" s="3" t="s">
        <v>63</v>
      </c>
      <c r="P262" s="3" t="s">
        <v>64</v>
      </c>
      <c r="Q262" s="3" t="s">
        <v>43</v>
      </c>
      <c r="R262" s="3" t="s">
        <v>89</v>
      </c>
      <c r="S262" s="2">
        <v>43439.653124999997</v>
      </c>
      <c r="T262" s="3"/>
      <c r="U262" s="2">
        <v>43439.664606481485</v>
      </c>
      <c r="V262" s="3"/>
      <c r="W262" s="2">
        <v>43439.640949074077</v>
      </c>
      <c r="X262" s="8">
        <f t="shared" si="137"/>
        <v>43439.640949074077</v>
      </c>
      <c r="Y262" s="9">
        <f t="shared" si="132"/>
        <v>0</v>
      </c>
      <c r="Z262" s="9">
        <f t="shared" si="133"/>
        <v>0</v>
      </c>
      <c r="AA262" s="10"/>
      <c r="AB262" s="10">
        <f t="shared" si="134"/>
        <v>0</v>
      </c>
      <c r="AC262" s="10">
        <f t="shared" si="135"/>
        <v>1.2175925920018926E-2</v>
      </c>
      <c r="AD262" s="10"/>
      <c r="AE262" s="10"/>
    </row>
    <row r="263" spans="1:33" s="7" customFormat="1" hidden="1" x14ac:dyDescent="0.4">
      <c r="A263" s="16" t="str">
        <f t="shared" si="136"/>
        <v>★</v>
      </c>
      <c r="B263" s="16" t="str">
        <f>IF(L263&gt;0, "☆", "-")</f>
        <v>☆</v>
      </c>
      <c r="C263" s="7">
        <v>15</v>
      </c>
      <c r="D263" s="2">
        <v>43439.636469907404</v>
      </c>
      <c r="E263" s="3" t="s">
        <v>2120</v>
      </c>
      <c r="F263" s="3">
        <v>25476</v>
      </c>
      <c r="G263" s="3" t="s">
        <v>96</v>
      </c>
      <c r="H263" s="3">
        <v>0</v>
      </c>
      <c r="I263" s="3">
        <v>986</v>
      </c>
      <c r="J263" s="3">
        <v>2</v>
      </c>
      <c r="K263" s="3">
        <v>3</v>
      </c>
      <c r="L263" s="2">
        <v>43439.637812499997</v>
      </c>
      <c r="M263" s="3"/>
      <c r="N263" s="3"/>
      <c r="O263" s="3" t="s">
        <v>24</v>
      </c>
      <c r="P263" s="3" t="s">
        <v>25</v>
      </c>
      <c r="Q263" s="3" t="s">
        <v>61</v>
      </c>
      <c r="R263" s="3" t="s">
        <v>62</v>
      </c>
      <c r="S263" s="2">
        <v>43439.65042824074</v>
      </c>
      <c r="T263" s="3"/>
      <c r="U263" s="2">
        <v>43439.659918981481</v>
      </c>
      <c r="V263" s="3"/>
      <c r="W263" s="2">
        <v>43439.643159722225</v>
      </c>
      <c r="X263" s="8">
        <f t="shared" si="137"/>
        <v>43439.643159722225</v>
      </c>
      <c r="Y263" s="9">
        <f t="shared" si="132"/>
        <v>0</v>
      </c>
      <c r="Z263" s="9">
        <f t="shared" si="133"/>
        <v>0</v>
      </c>
      <c r="AA263" s="10"/>
      <c r="AB263" s="10">
        <f t="shared" si="134"/>
        <v>0</v>
      </c>
      <c r="AC263" s="10">
        <f t="shared" si="135"/>
        <v>7.2685185150476173E-3</v>
      </c>
      <c r="AD263" s="10"/>
      <c r="AE263" s="10"/>
    </row>
    <row r="264" spans="1:33" s="7" customFormat="1" hidden="1" x14ac:dyDescent="0.4">
      <c r="A264" s="16" t="str">
        <f t="shared" si="136"/>
        <v>★</v>
      </c>
      <c r="B264" s="16" t="str">
        <f>IF(L264&gt;0, "☆", "-")</f>
        <v>☆</v>
      </c>
      <c r="C264" s="7">
        <v>15</v>
      </c>
      <c r="D264" s="2">
        <v>43439.637627314813</v>
      </c>
      <c r="E264" s="3" t="s">
        <v>2103</v>
      </c>
      <c r="F264" s="3">
        <v>25478</v>
      </c>
      <c r="G264" s="3" t="s">
        <v>32</v>
      </c>
      <c r="H264" s="3">
        <v>1709</v>
      </c>
      <c r="I264" s="3">
        <v>963</v>
      </c>
      <c r="J264" s="3">
        <v>3</v>
      </c>
      <c r="K264" s="3">
        <v>2</v>
      </c>
      <c r="L264" s="2">
        <v>43439.638171296298</v>
      </c>
      <c r="M264" s="3"/>
      <c r="N264" s="3"/>
      <c r="O264" s="3" t="s">
        <v>77</v>
      </c>
      <c r="P264" s="3" t="s">
        <v>78</v>
      </c>
      <c r="Q264" s="3" t="s">
        <v>39</v>
      </c>
      <c r="R264" s="3" t="s">
        <v>40</v>
      </c>
      <c r="S264" s="2">
        <v>43439.644560185188</v>
      </c>
      <c r="T264" s="3"/>
      <c r="U264" s="2">
        <v>43439.648923611108</v>
      </c>
      <c r="V264" s="3"/>
      <c r="W264" s="2">
        <v>43439.644560185188</v>
      </c>
      <c r="X264" s="8">
        <f t="shared" si="137"/>
        <v>43439.644560185188</v>
      </c>
      <c r="Y264" s="9">
        <f t="shared" si="132"/>
        <v>0</v>
      </c>
      <c r="Z264" s="9">
        <f t="shared" si="133"/>
        <v>0</v>
      </c>
      <c r="AA264" s="10"/>
      <c r="AB264" s="10">
        <f t="shared" si="134"/>
        <v>0</v>
      </c>
      <c r="AC264" s="10">
        <f t="shared" si="135"/>
        <v>0</v>
      </c>
      <c r="AD264" s="10"/>
      <c r="AE264" s="10"/>
      <c r="AG264" s="7" t="s">
        <v>2288</v>
      </c>
    </row>
    <row r="265" spans="1:33" s="7" customFormat="1" hidden="1" x14ac:dyDescent="0.4">
      <c r="A265" s="16" t="str">
        <f t="shared" si="136"/>
        <v>-</v>
      </c>
      <c r="B265" s="16" t="str">
        <f>IF(L265&gt;0, "☆", "-")</f>
        <v>☆</v>
      </c>
      <c r="C265" s="7">
        <v>15</v>
      </c>
      <c r="D265" s="2">
        <v>43439.640011574076</v>
      </c>
      <c r="E265" s="3" t="s">
        <v>2102</v>
      </c>
      <c r="F265" s="3">
        <v>25483</v>
      </c>
      <c r="G265" s="3" t="s">
        <v>32</v>
      </c>
      <c r="H265" s="3">
        <v>6259</v>
      </c>
      <c r="I265" s="3">
        <v>103</v>
      </c>
      <c r="J265" s="3">
        <v>2</v>
      </c>
      <c r="K265" s="3">
        <v>2</v>
      </c>
      <c r="L265" s="2">
        <v>43439.640277777777</v>
      </c>
      <c r="M265" s="3"/>
      <c r="N265" s="3"/>
      <c r="O265" s="3" t="s">
        <v>43</v>
      </c>
      <c r="P265" s="3" t="s">
        <v>89</v>
      </c>
      <c r="Q265" s="3" t="s">
        <v>70</v>
      </c>
      <c r="R265" s="3" t="s">
        <v>105</v>
      </c>
      <c r="S265" s="2">
        <v>43439.65053240741</v>
      </c>
      <c r="T265" s="3"/>
      <c r="U265" s="2">
        <v>43439.659525462965</v>
      </c>
      <c r="V265" s="3"/>
      <c r="W265" s="3"/>
      <c r="X265" s="8">
        <f t="shared" si="137"/>
        <v>43439.640011574076</v>
      </c>
      <c r="Y265" s="9">
        <f t="shared" si="132"/>
        <v>0</v>
      </c>
      <c r="Z265" s="9">
        <f t="shared" si="133"/>
        <v>0</v>
      </c>
      <c r="AA265" s="10"/>
      <c r="AB265" s="10">
        <f t="shared" si="134"/>
        <v>0</v>
      </c>
      <c r="AC265" s="10">
        <f t="shared" si="135"/>
        <v>1.0520833333430346E-2</v>
      </c>
      <c r="AD265" s="10"/>
      <c r="AE265" s="10"/>
    </row>
    <row r="266" spans="1:33" s="7" customFormat="1" hidden="1" x14ac:dyDescent="0.4">
      <c r="A266" s="16" t="str">
        <f t="shared" si="136"/>
        <v>★</v>
      </c>
      <c r="B266" s="16" t="str">
        <f t="shared" ref="B266" si="138">IF(L266&gt;0, "☆", "-")</f>
        <v>☆</v>
      </c>
      <c r="C266" s="7">
        <v>15</v>
      </c>
      <c r="D266" s="2">
        <v>43439.64025462963</v>
      </c>
      <c r="E266" s="3" t="s">
        <v>2103</v>
      </c>
      <c r="F266" s="3">
        <v>25484</v>
      </c>
      <c r="G266" s="3" t="s">
        <v>32</v>
      </c>
      <c r="H266" s="3">
        <v>1709</v>
      </c>
      <c r="I266" s="3">
        <v>753</v>
      </c>
      <c r="J266" s="3">
        <v>6</v>
      </c>
      <c r="K266" s="3">
        <v>2</v>
      </c>
      <c r="L266" s="2">
        <v>43439.650127314817</v>
      </c>
      <c r="M266" s="3"/>
      <c r="N266" s="3"/>
      <c r="O266" s="3" t="s">
        <v>77</v>
      </c>
      <c r="P266" s="3" t="s">
        <v>78</v>
      </c>
      <c r="Q266" s="3" t="s">
        <v>48</v>
      </c>
      <c r="R266" s="3" t="s">
        <v>49</v>
      </c>
      <c r="S266" s="2">
        <v>43439.652881944443</v>
      </c>
      <c r="T266" s="3"/>
      <c r="U266" s="2">
        <v>43439.657037037039</v>
      </c>
      <c r="V266" s="3"/>
      <c r="W266" s="2">
        <v>43439.647187499999</v>
      </c>
      <c r="X266" s="8">
        <f t="shared" si="137"/>
        <v>43439.647187499999</v>
      </c>
      <c r="Y266" s="9">
        <f t="shared" si="132"/>
        <v>0</v>
      </c>
      <c r="Z266" s="9">
        <f t="shared" si="133"/>
        <v>0</v>
      </c>
      <c r="AA266" s="10"/>
      <c r="AB266" s="10">
        <f t="shared" si="134"/>
        <v>0</v>
      </c>
      <c r="AC266" s="10"/>
      <c r="AD266" s="10"/>
      <c r="AE266" s="10"/>
      <c r="AG266" s="7" t="s">
        <v>1653</v>
      </c>
    </row>
    <row r="267" spans="1:33" s="7" customFormat="1" hidden="1" x14ac:dyDescent="0.4">
      <c r="A267" s="16" t="str">
        <f t="shared" si="136"/>
        <v>-</v>
      </c>
      <c r="B267" s="16" t="str">
        <f t="shared" ref="B267:B284" si="139">IF(L267&gt;0, "☆", "-")</f>
        <v>☆</v>
      </c>
      <c r="C267" s="7">
        <v>15</v>
      </c>
      <c r="D267" s="2">
        <v>43439.641122685185</v>
      </c>
      <c r="E267" s="3" t="s">
        <v>2126</v>
      </c>
      <c r="F267" s="3">
        <v>25486</v>
      </c>
      <c r="G267" s="3" t="s">
        <v>32</v>
      </c>
      <c r="H267" s="3">
        <v>2239</v>
      </c>
      <c r="I267" s="3">
        <v>404</v>
      </c>
      <c r="J267" s="3">
        <v>15</v>
      </c>
      <c r="K267" s="3">
        <v>1</v>
      </c>
      <c r="L267" s="2">
        <v>43439.643043981479</v>
      </c>
      <c r="M267" s="3"/>
      <c r="N267" s="3"/>
      <c r="O267" s="3" t="s">
        <v>46</v>
      </c>
      <c r="P267" s="3" t="s">
        <v>47</v>
      </c>
      <c r="Q267" s="3" t="s">
        <v>55</v>
      </c>
      <c r="R267" s="3" t="s">
        <v>56</v>
      </c>
      <c r="S267" s="2">
        <v>43439.652118055557</v>
      </c>
      <c r="T267" s="3"/>
      <c r="U267" s="2">
        <v>43439.66034722222</v>
      </c>
      <c r="V267" s="3"/>
      <c r="W267" s="3"/>
      <c r="X267" s="8">
        <f t="shared" si="137"/>
        <v>43439.641122685185</v>
      </c>
      <c r="Y267" s="9">
        <f t="shared" si="132"/>
        <v>0</v>
      </c>
      <c r="Z267" s="9">
        <f t="shared" si="133"/>
        <v>0</v>
      </c>
      <c r="AA267" s="10"/>
      <c r="AB267" s="10">
        <f t="shared" si="134"/>
        <v>0</v>
      </c>
      <c r="AC267" s="10">
        <f t="shared" si="135"/>
        <v>1.099537037225673E-2</v>
      </c>
      <c r="AD267" s="10"/>
      <c r="AE267" s="10"/>
    </row>
    <row r="268" spans="1:33" s="3" customFormat="1" hidden="1" x14ac:dyDescent="0.4">
      <c r="A268" s="16" t="str">
        <f t="shared" si="136"/>
        <v>-</v>
      </c>
      <c r="B268" s="16" t="str">
        <f t="shared" si="139"/>
        <v>☆</v>
      </c>
      <c r="C268" s="3">
        <v>15</v>
      </c>
      <c r="D268" s="2">
        <v>43439.641527777778</v>
      </c>
      <c r="E268" s="3" t="s">
        <v>2128</v>
      </c>
      <c r="F268" s="3">
        <v>25488</v>
      </c>
      <c r="G268" s="3" t="s">
        <v>32</v>
      </c>
      <c r="H268" s="3">
        <v>5567</v>
      </c>
      <c r="I268" s="3">
        <v>772</v>
      </c>
      <c r="J268" s="3">
        <v>13</v>
      </c>
      <c r="K268" s="3">
        <v>1</v>
      </c>
      <c r="L268" s="2">
        <v>43439.647326388891</v>
      </c>
      <c r="O268" s="3" t="s">
        <v>61</v>
      </c>
      <c r="P268" s="3" t="s">
        <v>62</v>
      </c>
      <c r="Q268" s="3" t="s">
        <v>44</v>
      </c>
      <c r="R268" s="3" t="s">
        <v>45</v>
      </c>
      <c r="S268" s="2">
        <v>43439.647696759261</v>
      </c>
      <c r="U268" s="2">
        <v>43439.656099537038</v>
      </c>
      <c r="X268" s="8">
        <f t="shared" si="137"/>
        <v>43439.641527777778</v>
      </c>
      <c r="Y268" s="9">
        <f t="shared" si="132"/>
        <v>0</v>
      </c>
      <c r="Z268" s="9">
        <f t="shared" si="133"/>
        <v>0</v>
      </c>
      <c r="AA268" s="30"/>
      <c r="AB268" s="10">
        <f t="shared" si="134"/>
        <v>0</v>
      </c>
      <c r="AC268" s="10">
        <f t="shared" si="135"/>
        <v>6.1689814829151146E-3</v>
      </c>
      <c r="AD268" s="30"/>
      <c r="AE268" s="30"/>
      <c r="AG268" s="7"/>
    </row>
    <row r="269" spans="1:33" s="3" customFormat="1" hidden="1" x14ac:dyDescent="0.4">
      <c r="A269" s="16" t="str">
        <f t="shared" si="136"/>
        <v>-</v>
      </c>
      <c r="B269" s="16" t="str">
        <f t="shared" si="139"/>
        <v>☆</v>
      </c>
      <c r="C269" s="3">
        <v>15</v>
      </c>
      <c r="D269" s="2">
        <v>43439.646747685183</v>
      </c>
      <c r="E269" s="3" t="s">
        <v>2131</v>
      </c>
      <c r="F269" s="3">
        <v>25492</v>
      </c>
      <c r="G269" s="3" t="s">
        <v>95</v>
      </c>
      <c r="H269" s="3">
        <v>0</v>
      </c>
      <c r="I269" s="3">
        <v>454</v>
      </c>
      <c r="J269" s="3">
        <v>7</v>
      </c>
      <c r="K269" s="3">
        <v>1</v>
      </c>
      <c r="L269" s="2">
        <v>43439.654247685183</v>
      </c>
      <c r="O269" s="3" t="s">
        <v>24</v>
      </c>
      <c r="P269" s="3" t="s">
        <v>25</v>
      </c>
      <c r="Q269" s="3" t="s">
        <v>33</v>
      </c>
      <c r="R269" s="3" t="s">
        <v>34</v>
      </c>
      <c r="S269" s="2">
        <v>43439.650034722225</v>
      </c>
      <c r="U269" s="2">
        <v>43439.657175925924</v>
      </c>
      <c r="X269" s="8">
        <f t="shared" si="137"/>
        <v>43439.646747685183</v>
      </c>
      <c r="Y269" s="9">
        <f t="shared" si="132"/>
        <v>0</v>
      </c>
      <c r="Z269" s="9">
        <f t="shared" si="133"/>
        <v>0</v>
      </c>
      <c r="AA269" s="30"/>
      <c r="AB269" s="10">
        <f t="shared" si="134"/>
        <v>0</v>
      </c>
      <c r="AC269" s="10">
        <f t="shared" si="135"/>
        <v>7.4999999997089617E-3</v>
      </c>
      <c r="AD269" s="30"/>
      <c r="AE269" s="30"/>
    </row>
    <row r="270" spans="1:33" s="7" customFormat="1" hidden="1" x14ac:dyDescent="0.4">
      <c r="A270" s="16" t="str">
        <f t="shared" si="136"/>
        <v>-</v>
      </c>
      <c r="B270" s="16" t="str">
        <f t="shared" si="139"/>
        <v>☆</v>
      </c>
      <c r="C270" s="7">
        <v>15</v>
      </c>
      <c r="D270" s="2">
        <v>43439.647719907407</v>
      </c>
      <c r="E270" s="3" t="s">
        <v>2106</v>
      </c>
      <c r="F270" s="3">
        <v>25495</v>
      </c>
      <c r="G270" s="3" t="s">
        <v>65</v>
      </c>
      <c r="H270" s="3">
        <v>8382</v>
      </c>
      <c r="I270" s="3">
        <v>562</v>
      </c>
      <c r="J270" s="3">
        <v>2</v>
      </c>
      <c r="K270" s="3">
        <v>1</v>
      </c>
      <c r="L270" s="2">
        <v>43439.649525462963</v>
      </c>
      <c r="M270" s="3"/>
      <c r="N270" s="3"/>
      <c r="O270" s="3" t="s">
        <v>41</v>
      </c>
      <c r="P270" s="3" t="s">
        <v>42</v>
      </c>
      <c r="Q270" s="3" t="s">
        <v>103</v>
      </c>
      <c r="R270" s="3" t="s">
        <v>19</v>
      </c>
      <c r="S270" s="2">
        <v>43439.652268518519</v>
      </c>
      <c r="T270" s="3"/>
      <c r="U270" s="2">
        <v>43439.666805555556</v>
      </c>
      <c r="V270" s="3"/>
      <c r="W270" s="3"/>
      <c r="X270" s="8">
        <f t="shared" si="137"/>
        <v>43439.647719907407</v>
      </c>
      <c r="Y270" s="9">
        <f t="shared" si="132"/>
        <v>0</v>
      </c>
      <c r="Z270" s="9">
        <f t="shared" si="133"/>
        <v>0</v>
      </c>
      <c r="AA270" s="10"/>
      <c r="AB270" s="10">
        <f t="shared" si="134"/>
        <v>0</v>
      </c>
      <c r="AC270" s="10">
        <f t="shared" si="135"/>
        <v>4.5486111121135764E-3</v>
      </c>
      <c r="AD270" s="10"/>
      <c r="AE270" s="10"/>
    </row>
    <row r="271" spans="1:33" s="7" customFormat="1" hidden="1" x14ac:dyDescent="0.4">
      <c r="A271" s="16" t="str">
        <f t="shared" si="136"/>
        <v>★</v>
      </c>
      <c r="B271" s="16" t="str">
        <f t="shared" si="139"/>
        <v>☆</v>
      </c>
      <c r="C271" s="7">
        <v>15</v>
      </c>
      <c r="D271" s="2">
        <v>43439.648564814815</v>
      </c>
      <c r="E271" s="3" t="s">
        <v>2133</v>
      </c>
      <c r="F271" s="3">
        <v>25496</v>
      </c>
      <c r="G271" s="3" t="s">
        <v>32</v>
      </c>
      <c r="H271" s="3">
        <v>2535</v>
      </c>
      <c r="I271" s="3">
        <v>9</v>
      </c>
      <c r="J271" s="3">
        <v>1</v>
      </c>
      <c r="K271" s="3">
        <v>1</v>
      </c>
      <c r="L271" s="2">
        <v>43439.648796296293</v>
      </c>
      <c r="M271" s="3"/>
      <c r="N271" s="3"/>
      <c r="O271" s="3" t="s">
        <v>39</v>
      </c>
      <c r="P271" s="3" t="s">
        <v>40</v>
      </c>
      <c r="Q271" s="3" t="s">
        <v>20</v>
      </c>
      <c r="R271" s="3" t="s">
        <v>21</v>
      </c>
      <c r="S271" s="2">
        <v>43439.655486111114</v>
      </c>
      <c r="T271" s="3"/>
      <c r="U271" s="2">
        <v>43439.674942129626</v>
      </c>
      <c r="V271" s="3"/>
      <c r="W271" s="2">
        <v>43439.655486111114</v>
      </c>
      <c r="X271" s="8">
        <f t="shared" si="137"/>
        <v>43439.655486111114</v>
      </c>
      <c r="Y271" s="9">
        <f t="shared" si="132"/>
        <v>0</v>
      </c>
      <c r="Z271" s="9">
        <f t="shared" si="133"/>
        <v>0</v>
      </c>
      <c r="AA271" s="10"/>
      <c r="AB271" s="10">
        <f t="shared" si="134"/>
        <v>0</v>
      </c>
      <c r="AC271" s="10">
        <f t="shared" si="135"/>
        <v>0</v>
      </c>
      <c r="AD271" s="10"/>
      <c r="AE271" s="10"/>
      <c r="AG271" s="7" t="s">
        <v>94</v>
      </c>
    </row>
    <row r="272" spans="1:33" s="7" customFormat="1" hidden="1" x14ac:dyDescent="0.4">
      <c r="A272" s="16" t="str">
        <f t="shared" si="136"/>
        <v>★</v>
      </c>
      <c r="B272" s="16" t="str">
        <f t="shared" si="139"/>
        <v>☆</v>
      </c>
      <c r="C272" s="7">
        <v>15</v>
      </c>
      <c r="D272" s="2">
        <v>43439.648958333331</v>
      </c>
      <c r="E272" s="3" t="s">
        <v>2133</v>
      </c>
      <c r="F272" s="3">
        <v>25497</v>
      </c>
      <c r="G272" s="3" t="s">
        <v>32</v>
      </c>
      <c r="H272" s="3">
        <v>2535</v>
      </c>
      <c r="I272" s="3">
        <v>228</v>
      </c>
      <c r="J272" s="3">
        <v>4</v>
      </c>
      <c r="K272" s="3">
        <v>1</v>
      </c>
      <c r="L272" s="2">
        <v>43439.649178240739</v>
      </c>
      <c r="M272" s="3"/>
      <c r="N272" s="3"/>
      <c r="O272" s="3" t="s">
        <v>22</v>
      </c>
      <c r="P272" s="3" t="s">
        <v>23</v>
      </c>
      <c r="Q272" s="3" t="s">
        <v>33</v>
      </c>
      <c r="R272" s="3" t="s">
        <v>34</v>
      </c>
      <c r="S272" s="2">
        <v>43439.65587962963</v>
      </c>
      <c r="T272" s="3"/>
      <c r="U272" s="2">
        <v>43439.664756944447</v>
      </c>
      <c r="V272" s="3"/>
      <c r="W272" s="2">
        <v>43439.65587962963</v>
      </c>
      <c r="X272" s="8">
        <f t="shared" si="137"/>
        <v>43439.65587962963</v>
      </c>
      <c r="Y272" s="9">
        <f t="shared" si="132"/>
        <v>0</v>
      </c>
      <c r="Z272" s="9">
        <f t="shared" si="133"/>
        <v>0</v>
      </c>
      <c r="AA272" s="10"/>
      <c r="AB272" s="10">
        <f t="shared" si="134"/>
        <v>0</v>
      </c>
      <c r="AC272" s="10"/>
      <c r="AD272" s="10"/>
      <c r="AE272" s="10"/>
      <c r="AG272" s="7" t="s">
        <v>94</v>
      </c>
    </row>
    <row r="273" spans="1:33" s="7" customFormat="1" hidden="1" x14ac:dyDescent="0.4">
      <c r="A273" s="16" t="str">
        <f t="shared" si="136"/>
        <v>-</v>
      </c>
      <c r="B273" s="16" t="str">
        <f t="shared" si="139"/>
        <v>☆</v>
      </c>
      <c r="C273" s="7">
        <v>15</v>
      </c>
      <c r="D273" s="2">
        <v>43439.649085648147</v>
      </c>
      <c r="E273" s="3" t="s">
        <v>2134</v>
      </c>
      <c r="F273" s="3">
        <v>25498</v>
      </c>
      <c r="G273" s="3" t="s">
        <v>95</v>
      </c>
      <c r="H273" s="3">
        <v>0</v>
      </c>
      <c r="I273" s="3">
        <v>467</v>
      </c>
      <c r="J273" s="3">
        <v>7</v>
      </c>
      <c r="K273" s="3">
        <v>1</v>
      </c>
      <c r="L273" s="2">
        <v>43439.658472222225</v>
      </c>
      <c r="M273" s="3"/>
      <c r="N273" s="3"/>
      <c r="O273" s="3" t="s">
        <v>24</v>
      </c>
      <c r="P273" s="3" t="s">
        <v>25</v>
      </c>
      <c r="Q273" s="3" t="s">
        <v>36</v>
      </c>
      <c r="R273" s="3" t="s">
        <v>37</v>
      </c>
      <c r="S273" s="2">
        <v>43439.650381944448</v>
      </c>
      <c r="T273" s="3"/>
      <c r="U273" s="2">
        <v>43439.662789351853</v>
      </c>
      <c r="V273" s="3"/>
      <c r="W273" s="3"/>
      <c r="X273" s="8">
        <f t="shared" si="137"/>
        <v>43439.649085648147</v>
      </c>
      <c r="Y273" s="9">
        <f t="shared" si="132"/>
        <v>0</v>
      </c>
      <c r="Z273" s="9">
        <f t="shared" si="133"/>
        <v>0</v>
      </c>
      <c r="AA273" s="10"/>
      <c r="AB273" s="10">
        <f t="shared" si="134"/>
        <v>0</v>
      </c>
      <c r="AC273" s="10">
        <f t="shared" si="135"/>
        <v>9.3865740782348439E-3</v>
      </c>
      <c r="AD273" s="10"/>
      <c r="AE273" s="10"/>
    </row>
    <row r="274" spans="1:33" s="7" customFormat="1" hidden="1" x14ac:dyDescent="0.4">
      <c r="A274" s="16" t="str">
        <f t="shared" si="136"/>
        <v>★</v>
      </c>
      <c r="B274" s="16" t="str">
        <f t="shared" si="139"/>
        <v>☆</v>
      </c>
      <c r="C274" s="7">
        <v>15</v>
      </c>
      <c r="D274" s="2">
        <v>43439.649340277778</v>
      </c>
      <c r="E274" s="3" t="s">
        <v>2133</v>
      </c>
      <c r="F274" s="3">
        <v>25499</v>
      </c>
      <c r="G274" s="3" t="s">
        <v>32</v>
      </c>
      <c r="H274" s="3">
        <v>2535</v>
      </c>
      <c r="I274" s="3">
        <v>107</v>
      </c>
      <c r="J274" s="3">
        <v>6</v>
      </c>
      <c r="K274" s="3">
        <v>1</v>
      </c>
      <c r="L274" s="2">
        <v>43439.649467592593</v>
      </c>
      <c r="M274" s="3"/>
      <c r="N274" s="3"/>
      <c r="O274" s="3" t="s">
        <v>59</v>
      </c>
      <c r="P274" s="3" t="s">
        <v>60</v>
      </c>
      <c r="Q274" s="3" t="s">
        <v>26</v>
      </c>
      <c r="R274" s="3" t="s">
        <v>27</v>
      </c>
      <c r="S274" s="2">
        <v>43439.656261574077</v>
      </c>
      <c r="T274" s="3"/>
      <c r="U274" s="2">
        <v>43439.665011574078</v>
      </c>
      <c r="V274" s="3"/>
      <c r="W274" s="2">
        <v>43439.656261574077</v>
      </c>
      <c r="X274" s="8">
        <f t="shared" si="137"/>
        <v>43439.656261574077</v>
      </c>
      <c r="Y274" s="9">
        <f t="shared" si="132"/>
        <v>0</v>
      </c>
      <c r="Z274" s="9">
        <f t="shared" si="133"/>
        <v>0</v>
      </c>
      <c r="AA274" s="10"/>
      <c r="AB274" s="10">
        <f t="shared" si="134"/>
        <v>0</v>
      </c>
      <c r="AC274" s="10"/>
      <c r="AD274" s="10"/>
      <c r="AE274" s="10"/>
      <c r="AG274" s="7" t="s">
        <v>94</v>
      </c>
    </row>
    <row r="275" spans="1:33" s="3" customFormat="1" hidden="1" x14ac:dyDescent="0.4">
      <c r="A275" s="16" t="str">
        <f t="shared" si="136"/>
        <v>★</v>
      </c>
      <c r="B275" s="16" t="str">
        <f t="shared" si="139"/>
        <v>☆</v>
      </c>
      <c r="C275" s="3">
        <v>15</v>
      </c>
      <c r="D275" s="2">
        <v>43439.649583333332</v>
      </c>
      <c r="E275" s="3" t="s">
        <v>2037</v>
      </c>
      <c r="F275" s="3">
        <v>25500</v>
      </c>
      <c r="G275" s="3" t="s">
        <v>110</v>
      </c>
      <c r="H275" s="3">
        <v>4966</v>
      </c>
      <c r="I275" s="3">
        <v>756</v>
      </c>
      <c r="J275" s="3">
        <v>2</v>
      </c>
      <c r="K275" s="3">
        <v>2</v>
      </c>
      <c r="L275" s="2">
        <v>43439.651921296296</v>
      </c>
      <c r="O275" s="3" t="s">
        <v>53</v>
      </c>
      <c r="P275" s="3" t="s">
        <v>54</v>
      </c>
      <c r="Q275" s="3" t="s">
        <v>22</v>
      </c>
      <c r="R275" s="3" t="s">
        <v>23</v>
      </c>
      <c r="S275" s="2">
        <v>43439.6565162037</v>
      </c>
      <c r="U275" s="2">
        <v>43439.677824074075</v>
      </c>
      <c r="W275" s="2">
        <v>43439.6565162037</v>
      </c>
      <c r="X275" s="8">
        <f t="shared" si="137"/>
        <v>43439.6565162037</v>
      </c>
      <c r="Y275" s="9">
        <f t="shared" si="132"/>
        <v>0</v>
      </c>
      <c r="Z275" s="9">
        <f t="shared" si="133"/>
        <v>0</v>
      </c>
      <c r="AA275" s="30"/>
      <c r="AB275" s="10">
        <f t="shared" si="134"/>
        <v>0</v>
      </c>
      <c r="AC275" s="10">
        <f t="shared" si="135"/>
        <v>0</v>
      </c>
      <c r="AD275" s="30"/>
      <c r="AE275" s="30"/>
      <c r="AG275" s="7"/>
    </row>
    <row r="276" spans="1:33" s="7" customFormat="1" hidden="1" x14ac:dyDescent="0.4">
      <c r="A276" s="16" t="str">
        <f t="shared" si="136"/>
        <v>-</v>
      </c>
      <c r="B276" s="16" t="str">
        <f t="shared" si="139"/>
        <v>☆</v>
      </c>
      <c r="C276" s="7">
        <v>15</v>
      </c>
      <c r="D276" s="2">
        <v>43439.650590277779</v>
      </c>
      <c r="E276" s="3" t="s">
        <v>2133</v>
      </c>
      <c r="F276" s="3">
        <v>25501</v>
      </c>
      <c r="G276" s="3" t="s">
        <v>32</v>
      </c>
      <c r="H276" s="3">
        <v>2535</v>
      </c>
      <c r="I276" s="3">
        <v>929</v>
      </c>
      <c r="J276" s="3">
        <v>4</v>
      </c>
      <c r="K276" s="3">
        <v>1</v>
      </c>
      <c r="L276" s="2">
        <v>43439.650729166664</v>
      </c>
      <c r="M276" s="3"/>
      <c r="N276" s="3"/>
      <c r="O276" s="3" t="s">
        <v>70</v>
      </c>
      <c r="P276" s="3" t="s">
        <v>105</v>
      </c>
      <c r="Q276" s="3" t="s">
        <v>55</v>
      </c>
      <c r="R276" s="3" t="s">
        <v>56</v>
      </c>
      <c r="S276" s="2">
        <v>43439.655219907407</v>
      </c>
      <c r="T276" s="3"/>
      <c r="U276" s="2">
        <v>43439.659641203703</v>
      </c>
      <c r="V276" s="3"/>
      <c r="W276" s="3"/>
      <c r="X276" s="8">
        <f t="shared" si="137"/>
        <v>43439.650590277779</v>
      </c>
      <c r="Y276" s="9">
        <f t="shared" si="132"/>
        <v>0</v>
      </c>
      <c r="Z276" s="9">
        <f t="shared" si="133"/>
        <v>0</v>
      </c>
      <c r="AA276" s="10"/>
      <c r="AB276" s="10">
        <f t="shared" si="134"/>
        <v>0</v>
      </c>
      <c r="AC276" s="10"/>
      <c r="AD276" s="10"/>
      <c r="AE276" s="10"/>
      <c r="AG276" s="7" t="s">
        <v>94</v>
      </c>
    </row>
    <row r="277" spans="1:33" s="3" customFormat="1" hidden="1" x14ac:dyDescent="0.4">
      <c r="A277" s="16" t="str">
        <f t="shared" si="136"/>
        <v>★</v>
      </c>
      <c r="B277" s="16" t="str">
        <f t="shared" si="139"/>
        <v>☆</v>
      </c>
      <c r="C277" s="3">
        <v>15</v>
      </c>
      <c r="D277" s="2">
        <v>43439.652569444443</v>
      </c>
      <c r="E277" s="3" t="s">
        <v>2126</v>
      </c>
      <c r="F277" s="3">
        <v>25504</v>
      </c>
      <c r="G277" s="3" t="s">
        <v>65</v>
      </c>
      <c r="H277" s="3">
        <v>2239</v>
      </c>
      <c r="I277" s="3">
        <v>888</v>
      </c>
      <c r="J277" s="3">
        <v>5</v>
      </c>
      <c r="K277" s="3">
        <v>1</v>
      </c>
      <c r="L277" s="2">
        <v>43439.655590277776</v>
      </c>
      <c r="O277" s="3" t="s">
        <v>55</v>
      </c>
      <c r="P277" s="3" t="s">
        <v>56</v>
      </c>
      <c r="Q277" s="3" t="s">
        <v>46</v>
      </c>
      <c r="R277" s="3" t="s">
        <v>47</v>
      </c>
      <c r="S277" s="2">
        <v>43439.659502314818</v>
      </c>
      <c r="U277" s="2">
        <v>43439.673333333332</v>
      </c>
      <c r="W277" s="2">
        <v>43439.659502314818</v>
      </c>
      <c r="X277" s="8">
        <f t="shared" si="137"/>
        <v>43439.659502314818</v>
      </c>
      <c r="Y277" s="9">
        <f t="shared" si="132"/>
        <v>0</v>
      </c>
      <c r="Z277" s="9">
        <f t="shared" si="133"/>
        <v>0</v>
      </c>
      <c r="AA277" s="30"/>
      <c r="AB277" s="10">
        <f t="shared" si="134"/>
        <v>0</v>
      </c>
      <c r="AC277" s="10">
        <f t="shared" si="135"/>
        <v>0</v>
      </c>
      <c r="AD277" s="30"/>
      <c r="AE277" s="30"/>
    </row>
    <row r="278" spans="1:33" s="3" customFormat="1" hidden="1" x14ac:dyDescent="0.4">
      <c r="A278" s="16" t="str">
        <f t="shared" si="136"/>
        <v>-</v>
      </c>
      <c r="B278" s="16" t="str">
        <f t="shared" si="139"/>
        <v>☆</v>
      </c>
      <c r="C278" s="3">
        <v>15</v>
      </c>
      <c r="D278" s="2">
        <v>43439.654027777775</v>
      </c>
      <c r="E278" s="3" t="s">
        <v>2137</v>
      </c>
      <c r="F278" s="3">
        <v>25506</v>
      </c>
      <c r="G278" s="3" t="s">
        <v>18</v>
      </c>
      <c r="H278" s="3">
        <v>1747</v>
      </c>
      <c r="I278" s="3">
        <v>550</v>
      </c>
      <c r="J278" s="3">
        <v>1</v>
      </c>
      <c r="K278" s="3">
        <v>1</v>
      </c>
      <c r="L278" s="2">
        <v>43439.65761574074</v>
      </c>
      <c r="O278" s="3" t="s">
        <v>30</v>
      </c>
      <c r="P278" s="3" t="s">
        <v>31</v>
      </c>
      <c r="Q278" s="3" t="s">
        <v>103</v>
      </c>
      <c r="R278" s="3" t="s">
        <v>19</v>
      </c>
      <c r="S278" s="2">
        <v>43439.665138888886</v>
      </c>
      <c r="U278" s="2">
        <v>43439.673541666663</v>
      </c>
      <c r="X278" s="8">
        <f t="shared" si="137"/>
        <v>43439.654027777775</v>
      </c>
      <c r="Y278" s="9">
        <f t="shared" si="132"/>
        <v>0</v>
      </c>
      <c r="Z278" s="9">
        <f t="shared" si="133"/>
        <v>0</v>
      </c>
      <c r="AA278" s="30"/>
      <c r="AB278" s="10">
        <f t="shared" si="134"/>
        <v>0</v>
      </c>
      <c r="AC278" s="10">
        <f t="shared" si="135"/>
        <v>1.1111111110949423E-2</v>
      </c>
      <c r="AD278" s="30"/>
      <c r="AE278" s="30"/>
    </row>
    <row r="279" spans="1:33" s="3" customFormat="1" hidden="1" x14ac:dyDescent="0.4">
      <c r="A279" s="16" t="str">
        <f t="shared" si="136"/>
        <v>-</v>
      </c>
      <c r="B279" s="16" t="str">
        <f t="shared" si="139"/>
        <v>☆</v>
      </c>
      <c r="C279" s="3">
        <v>15</v>
      </c>
      <c r="D279" s="2">
        <v>43439.654664351852</v>
      </c>
      <c r="E279" s="3" t="s">
        <v>2138</v>
      </c>
      <c r="F279" s="3">
        <v>25508</v>
      </c>
      <c r="G279" s="3" t="s">
        <v>32</v>
      </c>
      <c r="H279" s="3">
        <v>6917</v>
      </c>
      <c r="I279" s="3">
        <v>774</v>
      </c>
      <c r="J279" s="3">
        <v>7</v>
      </c>
      <c r="K279" s="3">
        <v>1</v>
      </c>
      <c r="L279" s="2">
        <v>43439.654849537037</v>
      </c>
      <c r="O279" s="3" t="s">
        <v>30</v>
      </c>
      <c r="P279" s="3" t="s">
        <v>31</v>
      </c>
      <c r="Q279" s="3" t="s">
        <v>63</v>
      </c>
      <c r="R279" s="3" t="s">
        <v>64</v>
      </c>
      <c r="S279" s="2">
        <v>43439.667129629626</v>
      </c>
      <c r="U279" s="2">
        <v>43439.676504629628</v>
      </c>
      <c r="X279" s="8">
        <f t="shared" si="137"/>
        <v>43439.654664351852</v>
      </c>
      <c r="Y279" s="9">
        <f t="shared" si="132"/>
        <v>0</v>
      </c>
      <c r="Z279" s="9">
        <f t="shared" si="133"/>
        <v>0</v>
      </c>
      <c r="AA279" s="30"/>
      <c r="AB279" s="10">
        <f t="shared" si="134"/>
        <v>0</v>
      </c>
      <c r="AC279" s="10">
        <f t="shared" si="135"/>
        <v>1.2465277774026617E-2</v>
      </c>
      <c r="AD279" s="30"/>
      <c r="AE279" s="30"/>
    </row>
    <row r="280" spans="1:33" s="3" customFormat="1" hidden="1" x14ac:dyDescent="0.4">
      <c r="A280" s="16" t="str">
        <f t="shared" si="136"/>
        <v>★</v>
      </c>
      <c r="B280" s="16" t="str">
        <f t="shared" si="139"/>
        <v>☆</v>
      </c>
      <c r="C280" s="3">
        <v>15</v>
      </c>
      <c r="D280" s="2">
        <v>43439.657268518517</v>
      </c>
      <c r="E280" s="3" t="s">
        <v>2103</v>
      </c>
      <c r="F280" s="3">
        <v>25511</v>
      </c>
      <c r="G280" s="3" t="s">
        <v>32</v>
      </c>
      <c r="H280" s="3">
        <v>1709</v>
      </c>
      <c r="I280" s="3">
        <v>323</v>
      </c>
      <c r="J280" s="3">
        <v>4</v>
      </c>
      <c r="K280" s="3">
        <v>1</v>
      </c>
      <c r="L280" s="2">
        <v>43439.662511574075</v>
      </c>
      <c r="O280" s="3" t="s">
        <v>51</v>
      </c>
      <c r="P280" s="3" t="s">
        <v>52</v>
      </c>
      <c r="Q280" s="3" t="s">
        <v>48</v>
      </c>
      <c r="R280" s="3" t="s">
        <v>49</v>
      </c>
      <c r="S280" s="2">
        <v>43439.664201388892</v>
      </c>
      <c r="U280" s="2">
        <v>43439.6718287037</v>
      </c>
      <c r="W280" s="2">
        <v>43439.664201388892</v>
      </c>
      <c r="X280" s="8">
        <f t="shared" si="137"/>
        <v>43439.664201388892</v>
      </c>
      <c r="Y280" s="9">
        <f t="shared" si="132"/>
        <v>0</v>
      </c>
      <c r="Z280" s="9">
        <f t="shared" si="133"/>
        <v>0</v>
      </c>
      <c r="AA280" s="30"/>
      <c r="AB280" s="10">
        <f t="shared" si="134"/>
        <v>0</v>
      </c>
      <c r="AC280" s="10">
        <f t="shared" si="135"/>
        <v>0</v>
      </c>
      <c r="AD280" s="30"/>
      <c r="AE280" s="30"/>
      <c r="AG280" s="7"/>
    </row>
    <row r="281" spans="1:33" s="3" customFormat="1" hidden="1" x14ac:dyDescent="0.4">
      <c r="A281" s="16" t="str">
        <f t="shared" si="136"/>
        <v>-</v>
      </c>
      <c r="B281" s="16" t="str">
        <f t="shared" si="139"/>
        <v>☆</v>
      </c>
      <c r="C281" s="3">
        <v>15</v>
      </c>
      <c r="D281" s="2">
        <v>43439.661550925928</v>
      </c>
      <c r="E281" s="3" t="s">
        <v>2141</v>
      </c>
      <c r="F281" s="3">
        <v>25515</v>
      </c>
      <c r="G281" s="3" t="s">
        <v>32</v>
      </c>
      <c r="H281" s="3">
        <v>8396</v>
      </c>
      <c r="I281" s="3">
        <v>974</v>
      </c>
      <c r="J281" s="3">
        <v>1</v>
      </c>
      <c r="K281" s="3">
        <v>1</v>
      </c>
      <c r="L281" s="2">
        <v>43439.663611111115</v>
      </c>
      <c r="O281" s="3" t="s">
        <v>20</v>
      </c>
      <c r="P281" s="3" t="s">
        <v>21</v>
      </c>
      <c r="Q281" s="3" t="s">
        <v>68</v>
      </c>
      <c r="R281" s="3" t="s">
        <v>69</v>
      </c>
      <c r="S281" s="2">
        <v>43439.6643287037</v>
      </c>
      <c r="U281" s="2">
        <v>43439.675046296295</v>
      </c>
      <c r="X281" s="8">
        <f t="shared" si="137"/>
        <v>43439.661550925928</v>
      </c>
      <c r="Y281" s="9">
        <f t="shared" si="132"/>
        <v>0</v>
      </c>
      <c r="Z281" s="9">
        <f t="shared" si="133"/>
        <v>0</v>
      </c>
      <c r="AA281" s="30"/>
      <c r="AB281" s="10">
        <f t="shared" si="134"/>
        <v>0</v>
      </c>
      <c r="AC281" s="10">
        <f t="shared" si="135"/>
        <v>2.7777777722803876E-3</v>
      </c>
      <c r="AD281" s="30"/>
      <c r="AE281" s="30"/>
    </row>
    <row r="282" spans="1:33" s="12" customFormat="1" hidden="1" x14ac:dyDescent="0.4">
      <c r="A282" s="17" t="str">
        <f t="shared" si="136"/>
        <v>-</v>
      </c>
      <c r="B282" s="17" t="str">
        <f t="shared" si="139"/>
        <v>☆</v>
      </c>
      <c r="C282" s="12">
        <v>15</v>
      </c>
      <c r="D282" s="4">
        <v>43439.666493055556</v>
      </c>
      <c r="E282" s="5" t="s">
        <v>2148</v>
      </c>
      <c r="F282" s="5">
        <v>25527</v>
      </c>
      <c r="G282" s="5" t="s">
        <v>32</v>
      </c>
      <c r="H282" s="5">
        <v>3459</v>
      </c>
      <c r="I282" s="5">
        <v>340</v>
      </c>
      <c r="J282" s="5">
        <v>5</v>
      </c>
      <c r="K282" s="5">
        <v>1</v>
      </c>
      <c r="L282" s="4">
        <v>43439.666770833333</v>
      </c>
      <c r="M282" s="5"/>
      <c r="N282" s="5"/>
      <c r="O282" s="5" t="s">
        <v>61</v>
      </c>
      <c r="P282" s="5" t="s">
        <v>62</v>
      </c>
      <c r="Q282" s="5" t="s">
        <v>46</v>
      </c>
      <c r="R282" s="5" t="s">
        <v>47</v>
      </c>
      <c r="S282" s="4">
        <v>43439.678599537037</v>
      </c>
      <c r="T282" s="5"/>
      <c r="U282" s="4">
        <v>43439.682523148149</v>
      </c>
      <c r="V282" s="5"/>
      <c r="W282" s="5"/>
      <c r="X282" s="13">
        <f t="shared" si="137"/>
        <v>43439.666493055556</v>
      </c>
      <c r="Y282" s="18">
        <f t="shared" si="132"/>
        <v>0</v>
      </c>
      <c r="Z282" s="18">
        <f t="shared" si="133"/>
        <v>0</v>
      </c>
      <c r="AA282" s="19"/>
      <c r="AB282" s="19">
        <f t="shared" si="134"/>
        <v>0</v>
      </c>
      <c r="AC282" s="19">
        <f t="shared" si="135"/>
        <v>1.2106481481168885E-2</v>
      </c>
      <c r="AD282" s="19"/>
      <c r="AE282" s="19"/>
    </row>
    <row r="283" spans="1:33" s="21" customFormat="1" x14ac:dyDescent="0.4">
      <c r="A283" s="20" t="str">
        <f t="shared" si="136"/>
        <v>★</v>
      </c>
      <c r="B283" s="20" t="str">
        <f t="shared" si="139"/>
        <v>-</v>
      </c>
      <c r="C283" s="21">
        <v>16</v>
      </c>
      <c r="D283" s="22">
        <v>43439.66511574074</v>
      </c>
      <c r="E283" s="21" t="s">
        <v>2117</v>
      </c>
      <c r="F283" s="21">
        <v>25520</v>
      </c>
      <c r="G283" s="21" t="s">
        <v>97</v>
      </c>
      <c r="H283" s="21">
        <v>8392</v>
      </c>
      <c r="I283" s="21">
        <v>466</v>
      </c>
      <c r="J283" s="21">
        <v>10</v>
      </c>
      <c r="K283" s="21">
        <v>1</v>
      </c>
      <c r="M283" s="22">
        <v>43439.671273148146</v>
      </c>
      <c r="N283" s="22">
        <v>43439.676724537036</v>
      </c>
      <c r="O283" s="21" t="s">
        <v>51</v>
      </c>
      <c r="P283" s="21" t="s">
        <v>52</v>
      </c>
      <c r="Q283" s="21" t="s">
        <v>26</v>
      </c>
      <c r="R283" s="21" t="s">
        <v>27</v>
      </c>
      <c r="S283" s="22">
        <v>43439.671527777777</v>
      </c>
      <c r="T283" s="22">
        <v>43439.671527777777</v>
      </c>
      <c r="U283" s="22">
        <v>43439.678032407406</v>
      </c>
      <c r="V283" s="22">
        <v>43439.678032407406</v>
      </c>
      <c r="W283" s="22">
        <v>43439.671527777777</v>
      </c>
      <c r="X283" s="24">
        <f t="shared" si="137"/>
        <v>43439.671527777777</v>
      </c>
      <c r="Y283" s="25">
        <f t="shared" si="132"/>
        <v>5.4513888899236917E-3</v>
      </c>
      <c r="Z283" s="25">
        <f t="shared" si="133"/>
        <v>5.4513888899236917E-3</v>
      </c>
      <c r="AA283" s="32">
        <f>SUM(Z283:Z326)</f>
        <v>0.33468749999883585</v>
      </c>
      <c r="AB283" s="26">
        <f t="shared" si="134"/>
        <v>0</v>
      </c>
      <c r="AC283" s="26">
        <f t="shared" si="135"/>
        <v>0</v>
      </c>
      <c r="AD283" s="32">
        <f>AVERAGE(AC283:AC326)</f>
        <v>2.80276725590573E-3</v>
      </c>
      <c r="AE283" s="32">
        <f>MEDIAN(AC283:AC326)</f>
        <v>2.771990741166519E-3</v>
      </c>
    </row>
    <row r="284" spans="1:33" s="3" customFormat="1" x14ac:dyDescent="0.4">
      <c r="A284" s="16" t="str">
        <f t="shared" si="136"/>
        <v>★</v>
      </c>
      <c r="B284" s="16" t="str">
        <f t="shared" si="139"/>
        <v>-</v>
      </c>
      <c r="C284" s="3">
        <v>16</v>
      </c>
      <c r="D284" s="2">
        <v>43439.666215277779</v>
      </c>
      <c r="E284" s="3" t="s">
        <v>2147</v>
      </c>
      <c r="F284" s="3">
        <v>25526</v>
      </c>
      <c r="G284" s="3" t="s">
        <v>32</v>
      </c>
      <c r="H284" s="3">
        <v>6136</v>
      </c>
      <c r="I284" s="3">
        <v>883</v>
      </c>
      <c r="J284" s="3">
        <v>5</v>
      </c>
      <c r="K284" s="3">
        <v>4</v>
      </c>
      <c r="M284" s="2">
        <v>43439.706608796296</v>
      </c>
      <c r="N284" s="2">
        <v>43439.710416666669</v>
      </c>
      <c r="O284" s="3" t="s">
        <v>63</v>
      </c>
      <c r="P284" s="3" t="s">
        <v>64</v>
      </c>
      <c r="Q284" s="3" t="s">
        <v>103</v>
      </c>
      <c r="R284" s="3" t="s">
        <v>19</v>
      </c>
      <c r="S284" s="2">
        <v>43439.707881944443</v>
      </c>
      <c r="T284" s="2">
        <v>43439.707881944443</v>
      </c>
      <c r="U284" s="2">
        <v>43439.715405092589</v>
      </c>
      <c r="V284" s="2">
        <v>43439.715405092589</v>
      </c>
      <c r="W284" s="2">
        <v>43439.707881944443</v>
      </c>
      <c r="X284" s="8">
        <f t="shared" si="137"/>
        <v>43439.707881944443</v>
      </c>
      <c r="Y284" s="9">
        <f t="shared" si="132"/>
        <v>3.8078703728388064E-3</v>
      </c>
      <c r="Z284" s="9">
        <f t="shared" si="133"/>
        <v>1.5231481491355225E-2</v>
      </c>
      <c r="AA284" s="30"/>
      <c r="AB284" s="10">
        <f t="shared" si="134"/>
        <v>0</v>
      </c>
      <c r="AC284" s="10">
        <f t="shared" si="135"/>
        <v>0</v>
      </c>
      <c r="AD284" s="30"/>
      <c r="AE284" s="30"/>
      <c r="AG284" s="7"/>
    </row>
    <row r="285" spans="1:33" s="3" customFormat="1" x14ac:dyDescent="0.4">
      <c r="A285" s="16" t="str">
        <f t="shared" ref="A285:A286" si="140">IF(W285&gt;0, "★", "-")</f>
        <v>-</v>
      </c>
      <c r="B285" s="16" t="str">
        <f t="shared" ref="B285:B286" si="141">IF(L285&gt;0, "☆", "-")</f>
        <v>-</v>
      </c>
      <c r="C285" s="3">
        <v>16</v>
      </c>
      <c r="D285" s="2">
        <v>43439.669942129629</v>
      </c>
      <c r="E285" s="3" t="s">
        <v>2135</v>
      </c>
      <c r="F285" s="3">
        <v>25529</v>
      </c>
      <c r="G285" s="3" t="s">
        <v>32</v>
      </c>
      <c r="H285" s="3">
        <v>1162</v>
      </c>
      <c r="I285" s="3">
        <v>802</v>
      </c>
      <c r="J285" s="3">
        <v>9</v>
      </c>
      <c r="K285" s="3">
        <v>1</v>
      </c>
      <c r="M285" s="2">
        <v>43439.671944444446</v>
      </c>
      <c r="N285" s="2">
        <v>43439.676111111112</v>
      </c>
      <c r="O285" s="3" t="s">
        <v>38</v>
      </c>
      <c r="P285" s="3" t="s">
        <v>106</v>
      </c>
      <c r="Q285" s="3" t="s">
        <v>66</v>
      </c>
      <c r="R285" s="3" t="s">
        <v>67</v>
      </c>
      <c r="S285" s="2">
        <v>43439.672384259262</v>
      </c>
      <c r="T285" s="2">
        <v>43439.672384259262</v>
      </c>
      <c r="U285" s="2">
        <v>43439.678761574076</v>
      </c>
      <c r="V285" s="2">
        <v>43439.678761574076</v>
      </c>
      <c r="X285" s="8">
        <f t="shared" si="121"/>
        <v>43439.669942129629</v>
      </c>
      <c r="Y285" s="9">
        <f t="shared" si="132"/>
        <v>4.166666665696539E-3</v>
      </c>
      <c r="Z285" s="9">
        <f t="shared" si="133"/>
        <v>4.166666665696539E-3</v>
      </c>
      <c r="AA285" s="30"/>
      <c r="AB285" s="10">
        <f t="shared" si="134"/>
        <v>0</v>
      </c>
      <c r="AC285" s="10">
        <f t="shared" si="135"/>
        <v>2.0023148172185756E-3</v>
      </c>
      <c r="AD285" s="30"/>
      <c r="AE285" s="30"/>
    </row>
    <row r="286" spans="1:33" s="7" customFormat="1" x14ac:dyDescent="0.4">
      <c r="A286" s="16" t="str">
        <f t="shared" si="140"/>
        <v>-</v>
      </c>
      <c r="B286" s="16" t="str">
        <f t="shared" si="141"/>
        <v>-</v>
      </c>
      <c r="C286" s="7">
        <v>16</v>
      </c>
      <c r="D286" s="2">
        <v>43439.670810185184</v>
      </c>
      <c r="E286" s="3" t="s">
        <v>2039</v>
      </c>
      <c r="F286" s="3">
        <v>25530</v>
      </c>
      <c r="G286" s="3" t="s">
        <v>50</v>
      </c>
      <c r="H286" s="3">
        <v>8361</v>
      </c>
      <c r="I286" s="3">
        <v>645</v>
      </c>
      <c r="J286" s="3">
        <v>2</v>
      </c>
      <c r="K286" s="3">
        <v>2</v>
      </c>
      <c r="L286" s="3"/>
      <c r="M286" s="2">
        <v>43439.671516203707</v>
      </c>
      <c r="N286" s="2">
        <v>43439.677071759259</v>
      </c>
      <c r="O286" s="3" t="s">
        <v>30</v>
      </c>
      <c r="P286" s="3" t="s">
        <v>31</v>
      </c>
      <c r="Q286" s="3" t="s">
        <v>33</v>
      </c>
      <c r="R286" s="3" t="s">
        <v>34</v>
      </c>
      <c r="S286" s="2">
        <v>43439.671851851854</v>
      </c>
      <c r="T286" s="2">
        <v>43439.671851851854</v>
      </c>
      <c r="U286" s="2">
        <v>43439.68178240741</v>
      </c>
      <c r="V286" s="2">
        <v>43439.68178240741</v>
      </c>
      <c r="W286" s="3"/>
      <c r="X286" s="8">
        <f t="shared" si="121"/>
        <v>43439.670810185184</v>
      </c>
      <c r="Y286" s="9">
        <f t="shared" si="132"/>
        <v>5.5555555518367328E-3</v>
      </c>
      <c r="Z286" s="9">
        <f t="shared" si="133"/>
        <v>1.1111111103673466E-2</v>
      </c>
      <c r="AA286" s="10"/>
      <c r="AB286" s="10">
        <f t="shared" si="134"/>
        <v>0</v>
      </c>
      <c r="AC286" s="10">
        <f t="shared" si="135"/>
        <v>7.0601852348772809E-4</v>
      </c>
      <c r="AD286" s="10"/>
      <c r="AE286" s="10"/>
    </row>
    <row r="287" spans="1:33" s="3" customFormat="1" x14ac:dyDescent="0.4">
      <c r="A287" s="16" t="str">
        <f t="shared" ref="A287:A292" si="142">IF(W287&gt;0, "★", "-")</f>
        <v>-</v>
      </c>
      <c r="B287" s="16" t="str">
        <f t="shared" ref="B287:B292" si="143">IF(L287&gt;0, "☆", "-")</f>
        <v>-</v>
      </c>
      <c r="C287" s="3">
        <v>16</v>
      </c>
      <c r="D287" s="2">
        <v>43439.673182870371</v>
      </c>
      <c r="E287" s="3" t="s">
        <v>2151</v>
      </c>
      <c r="F287" s="3">
        <v>25532</v>
      </c>
      <c r="G287" s="3" t="s">
        <v>32</v>
      </c>
      <c r="H287" s="3">
        <v>5429</v>
      </c>
      <c r="I287" s="3">
        <v>82</v>
      </c>
      <c r="J287" s="3">
        <v>11</v>
      </c>
      <c r="K287" s="3">
        <v>2</v>
      </c>
      <c r="M287" s="2">
        <v>43439.676319444443</v>
      </c>
      <c r="N287" s="2">
        <v>43439.682604166665</v>
      </c>
      <c r="O287" s="3" t="s">
        <v>41</v>
      </c>
      <c r="P287" s="3" t="s">
        <v>42</v>
      </c>
      <c r="Q287" s="3" t="s">
        <v>26</v>
      </c>
      <c r="R287" s="3" t="s">
        <v>27</v>
      </c>
      <c r="S287" s="2">
        <v>43439.67528935185</v>
      </c>
      <c r="T287" s="2">
        <v>43439.67528935185</v>
      </c>
      <c r="U287" s="2">
        <v>43439.684513888889</v>
      </c>
      <c r="V287" s="2">
        <v>43439.684513888889</v>
      </c>
      <c r="X287" s="8">
        <f t="shared" si="121"/>
        <v>43439.673182870371</v>
      </c>
      <c r="Y287" s="9">
        <f t="shared" si="132"/>
        <v>6.284722221607808E-3</v>
      </c>
      <c r="Z287" s="9">
        <f t="shared" si="133"/>
        <v>1.2569444443215616E-2</v>
      </c>
      <c r="AA287" s="30"/>
      <c r="AB287" s="10">
        <f t="shared" si="134"/>
        <v>1.0300925932824612E-3</v>
      </c>
      <c r="AC287" s="10">
        <f t="shared" si="135"/>
        <v>3.1365740724140778E-3</v>
      </c>
      <c r="AD287" s="30"/>
      <c r="AE287" s="30"/>
    </row>
    <row r="288" spans="1:33" s="3" customFormat="1" x14ac:dyDescent="0.4">
      <c r="A288" s="16" t="str">
        <f t="shared" si="142"/>
        <v>-</v>
      </c>
      <c r="B288" s="16" t="str">
        <f t="shared" si="143"/>
        <v>-</v>
      </c>
      <c r="C288" s="3">
        <v>16</v>
      </c>
      <c r="D288" s="2">
        <v>43439.673900462964</v>
      </c>
      <c r="E288" s="3" t="s">
        <v>1999</v>
      </c>
      <c r="F288" s="3">
        <v>25533</v>
      </c>
      <c r="G288" s="3" t="s">
        <v>32</v>
      </c>
      <c r="H288" s="3">
        <v>2171</v>
      </c>
      <c r="I288" s="3">
        <v>985</v>
      </c>
      <c r="J288" s="3">
        <v>10</v>
      </c>
      <c r="K288" s="3">
        <v>1</v>
      </c>
      <c r="M288" s="2">
        <v>43439.67664351852</v>
      </c>
      <c r="N288" s="2">
        <v>43439.682476851849</v>
      </c>
      <c r="O288" s="3" t="s">
        <v>26</v>
      </c>
      <c r="P288" s="3" t="s">
        <v>27</v>
      </c>
      <c r="Q288" s="3" t="s">
        <v>36</v>
      </c>
      <c r="R288" s="3" t="s">
        <v>37</v>
      </c>
      <c r="S288" s="2">
        <v>43439.676307870373</v>
      </c>
      <c r="T288" s="2">
        <v>43439.676307870373</v>
      </c>
      <c r="U288" s="2">
        <v>43439.685300925928</v>
      </c>
      <c r="V288" s="2">
        <v>43439.685300925928</v>
      </c>
      <c r="X288" s="8">
        <f t="shared" si="121"/>
        <v>43439.673900462964</v>
      </c>
      <c r="Y288" s="9">
        <f t="shared" si="132"/>
        <v>5.8333333290647715E-3</v>
      </c>
      <c r="Z288" s="9">
        <f t="shared" si="133"/>
        <v>5.8333333290647715E-3</v>
      </c>
      <c r="AA288" s="30"/>
      <c r="AB288" s="10">
        <f t="shared" si="134"/>
        <v>3.3564814657438546E-4</v>
      </c>
      <c r="AC288" s="10">
        <f t="shared" si="135"/>
        <v>2.7430555564933456E-3</v>
      </c>
      <c r="AD288" s="30"/>
      <c r="AE288" s="30"/>
    </row>
    <row r="289" spans="1:33" s="3" customFormat="1" hidden="1" x14ac:dyDescent="0.4">
      <c r="A289" s="16" t="str">
        <f t="shared" si="142"/>
        <v>-</v>
      </c>
      <c r="B289" s="16" t="str">
        <f t="shared" si="143"/>
        <v>-</v>
      </c>
      <c r="C289" s="3">
        <v>16</v>
      </c>
      <c r="D289" s="2">
        <v>43439.674120370371</v>
      </c>
      <c r="E289" s="3" t="s">
        <v>2152</v>
      </c>
      <c r="F289" s="3">
        <v>25534</v>
      </c>
      <c r="G289" s="3" t="s">
        <v>96</v>
      </c>
      <c r="H289" s="3">
        <v>0</v>
      </c>
      <c r="I289" s="3">
        <v>412</v>
      </c>
      <c r="J289" s="3">
        <v>1</v>
      </c>
      <c r="K289" s="3">
        <v>2</v>
      </c>
      <c r="M289" s="2">
        <v>43439.675983796296</v>
      </c>
      <c r="N289" s="2">
        <v>43439.682314814818</v>
      </c>
      <c r="O289" s="3" t="s">
        <v>48</v>
      </c>
      <c r="P289" s="3" t="s">
        <v>49</v>
      </c>
      <c r="Q289" s="3" t="s">
        <v>30</v>
      </c>
      <c r="R289" s="3" t="s">
        <v>31</v>
      </c>
      <c r="S289" s="2">
        <v>43439.675243055557</v>
      </c>
      <c r="T289" s="2">
        <v>43439.675243055557</v>
      </c>
      <c r="U289" s="2">
        <v>43439.685543981483</v>
      </c>
      <c r="V289" s="2">
        <v>43439.685543981483</v>
      </c>
      <c r="X289" s="8">
        <f t="shared" si="121"/>
        <v>43439.674120370371</v>
      </c>
      <c r="Y289" s="9">
        <f t="shared" si="132"/>
        <v>6.33101852145046E-3</v>
      </c>
      <c r="Z289" s="9">
        <f t="shared" si="133"/>
        <v>1.266203704290092E-2</v>
      </c>
      <c r="AA289" s="30"/>
      <c r="AB289" s="10">
        <f t="shared" si="134"/>
        <v>7.4074073927477002E-4</v>
      </c>
      <c r="AC289" s="10">
        <f t="shared" si="135"/>
        <v>1.8634259249665774E-3</v>
      </c>
      <c r="AD289" s="30"/>
      <c r="AE289" s="30"/>
    </row>
    <row r="290" spans="1:33" s="3" customFormat="1" x14ac:dyDescent="0.4">
      <c r="A290" s="16" t="str">
        <f t="shared" si="142"/>
        <v>-</v>
      </c>
      <c r="B290" s="16" t="str">
        <f t="shared" si="143"/>
        <v>-</v>
      </c>
      <c r="C290" s="3">
        <v>16</v>
      </c>
      <c r="D290" s="2">
        <v>43439.67527777778</v>
      </c>
      <c r="E290" s="3" t="s">
        <v>1833</v>
      </c>
      <c r="F290" s="3">
        <v>25535</v>
      </c>
      <c r="G290" s="3" t="s">
        <v>97</v>
      </c>
      <c r="H290" s="3">
        <v>8309</v>
      </c>
      <c r="I290" s="3">
        <v>174</v>
      </c>
      <c r="J290" s="3">
        <v>4</v>
      </c>
      <c r="K290" s="3">
        <v>1</v>
      </c>
      <c r="M290" s="2">
        <v>43439.679120370369</v>
      </c>
      <c r="N290" s="2">
        <v>43439.683506944442</v>
      </c>
      <c r="O290" s="3" t="s">
        <v>103</v>
      </c>
      <c r="P290" s="3" t="s">
        <v>19</v>
      </c>
      <c r="Q290" s="3" t="s">
        <v>71</v>
      </c>
      <c r="R290" s="3" t="s">
        <v>72</v>
      </c>
      <c r="S290" s="2">
        <v>43439.679062499999</v>
      </c>
      <c r="T290" s="2">
        <v>43439.679062499999</v>
      </c>
      <c r="U290" s="2">
        <v>43439.683449074073</v>
      </c>
      <c r="V290" s="2">
        <v>43439.683449074073</v>
      </c>
      <c r="X290" s="8">
        <f t="shared" si="121"/>
        <v>43439.67527777778</v>
      </c>
      <c r="Y290" s="9">
        <f t="shared" si="132"/>
        <v>4.386574073578231E-3</v>
      </c>
      <c r="Z290" s="9">
        <f t="shared" si="133"/>
        <v>4.386574073578231E-3</v>
      </c>
      <c r="AA290" s="30"/>
      <c r="AB290" s="10">
        <f t="shared" si="134"/>
        <v>5.7870369346346706E-5</v>
      </c>
      <c r="AC290" s="10">
        <f t="shared" si="135"/>
        <v>3.8425925886258483E-3</v>
      </c>
      <c r="AD290" s="30"/>
      <c r="AE290" s="30"/>
      <c r="AG290" s="7"/>
    </row>
    <row r="291" spans="1:33" s="3" customFormat="1" x14ac:dyDescent="0.4">
      <c r="A291" s="16" t="str">
        <f t="shared" si="142"/>
        <v>-</v>
      </c>
      <c r="B291" s="16" t="str">
        <f t="shared" si="143"/>
        <v>-</v>
      </c>
      <c r="C291" s="3">
        <v>16</v>
      </c>
      <c r="D291" s="2">
        <v>43439.675462962965</v>
      </c>
      <c r="E291" s="3" t="s">
        <v>2153</v>
      </c>
      <c r="F291" s="3">
        <v>25536</v>
      </c>
      <c r="G291" s="3" t="s">
        <v>32</v>
      </c>
      <c r="H291" s="3">
        <v>8402</v>
      </c>
      <c r="I291" s="3">
        <v>355</v>
      </c>
      <c r="J291" s="3">
        <v>7</v>
      </c>
      <c r="K291" s="3">
        <v>2</v>
      </c>
      <c r="M291" s="2">
        <v>43439.679502314815</v>
      </c>
      <c r="N291" s="2">
        <v>43439.68440972222</v>
      </c>
      <c r="O291" s="3" t="s">
        <v>103</v>
      </c>
      <c r="P291" s="3" t="s">
        <v>19</v>
      </c>
      <c r="Q291" s="3" t="s">
        <v>26</v>
      </c>
      <c r="R291" s="3" t="s">
        <v>27</v>
      </c>
      <c r="S291" s="2">
        <v>43439.680196759262</v>
      </c>
      <c r="T291" s="2">
        <v>43439.680196759262</v>
      </c>
      <c r="U291" s="2">
        <v>43439.6871875</v>
      </c>
      <c r="V291" s="2">
        <v>43439.6871875</v>
      </c>
      <c r="X291" s="8">
        <f t="shared" si="121"/>
        <v>43439.675462962965</v>
      </c>
      <c r="Y291" s="9">
        <f t="shared" si="132"/>
        <v>4.907407404971309E-3</v>
      </c>
      <c r="Z291" s="9">
        <f t="shared" si="133"/>
        <v>9.814814809942618E-3</v>
      </c>
      <c r="AA291" s="30"/>
      <c r="AB291" s="10">
        <f t="shared" si="134"/>
        <v>0</v>
      </c>
      <c r="AC291" s="10">
        <f t="shared" si="135"/>
        <v>4.0393518502241932E-3</v>
      </c>
      <c r="AD291" s="30"/>
      <c r="AE291" s="30"/>
      <c r="AG291" s="7"/>
    </row>
    <row r="292" spans="1:33" s="3" customFormat="1" x14ac:dyDescent="0.4">
      <c r="A292" s="16" t="str">
        <f t="shared" si="142"/>
        <v>-</v>
      </c>
      <c r="B292" s="16" t="str">
        <f t="shared" si="143"/>
        <v>-</v>
      </c>
      <c r="C292" s="3">
        <v>16</v>
      </c>
      <c r="D292" s="2">
        <v>43439.678333333337</v>
      </c>
      <c r="E292" s="3" t="s">
        <v>1676</v>
      </c>
      <c r="F292" s="3">
        <v>25538</v>
      </c>
      <c r="G292" s="3" t="s">
        <v>32</v>
      </c>
      <c r="H292" s="3">
        <v>2435</v>
      </c>
      <c r="I292" s="3">
        <v>772</v>
      </c>
      <c r="J292" s="3">
        <v>13</v>
      </c>
      <c r="K292" s="3">
        <v>1</v>
      </c>
      <c r="M292" s="2">
        <v>43439.682337962964</v>
      </c>
      <c r="N292" s="2">
        <v>43439.696898148148</v>
      </c>
      <c r="O292" s="3" t="s">
        <v>39</v>
      </c>
      <c r="P292" s="3" t="s">
        <v>40</v>
      </c>
      <c r="Q292" s="3" t="s">
        <v>36</v>
      </c>
      <c r="R292" s="3" t="s">
        <v>37</v>
      </c>
      <c r="S292" s="2">
        <v>43439.682592592595</v>
      </c>
      <c r="T292" s="2">
        <v>43439.682592592595</v>
      </c>
      <c r="U292" s="2">
        <v>43439.696342592593</v>
      </c>
      <c r="V292" s="2">
        <v>43439.700567129628</v>
      </c>
      <c r="X292" s="8">
        <f t="shared" si="121"/>
        <v>43439.678333333337</v>
      </c>
      <c r="Y292" s="9">
        <f t="shared" si="132"/>
        <v>1.4560185183654539E-2</v>
      </c>
      <c r="Z292" s="9">
        <f t="shared" si="133"/>
        <v>1.4560185183654539E-2</v>
      </c>
      <c r="AA292" s="30"/>
      <c r="AB292" s="10">
        <f t="shared" si="134"/>
        <v>0</v>
      </c>
      <c r="AC292" s="10">
        <f t="shared" si="135"/>
        <v>4.0046296271611936E-3</v>
      </c>
      <c r="AD292" s="30"/>
      <c r="AE292" s="30"/>
      <c r="AG292" s="7"/>
    </row>
    <row r="293" spans="1:33" s="3" customFormat="1" x14ac:dyDescent="0.4">
      <c r="A293" s="16" t="str">
        <f t="shared" ref="A293:A299" si="144">IF(W293&gt;0, "★", "-")</f>
        <v>-</v>
      </c>
      <c r="B293" s="16" t="str">
        <f t="shared" ref="B293:B299" si="145">IF(L293&gt;0, "☆", "-")</f>
        <v>-</v>
      </c>
      <c r="C293" s="3">
        <v>16</v>
      </c>
      <c r="D293" s="2">
        <v>43439.679224537038</v>
      </c>
      <c r="E293" s="3" t="s">
        <v>2096</v>
      </c>
      <c r="F293" s="3">
        <v>25540</v>
      </c>
      <c r="G293" s="3" t="s">
        <v>110</v>
      </c>
      <c r="H293" s="3">
        <v>5936</v>
      </c>
      <c r="I293" s="3">
        <v>424</v>
      </c>
      <c r="J293" s="3">
        <v>2</v>
      </c>
      <c r="K293" s="3">
        <v>2</v>
      </c>
      <c r="M293" s="2">
        <v>43439.683530092596</v>
      </c>
      <c r="N293" s="2">
        <v>43439.69159722222</v>
      </c>
      <c r="O293" s="3" t="s">
        <v>36</v>
      </c>
      <c r="P293" s="3" t="s">
        <v>37</v>
      </c>
      <c r="Q293" s="3" t="s">
        <v>43</v>
      </c>
      <c r="R293" s="3" t="s">
        <v>89</v>
      </c>
      <c r="S293" s="2">
        <v>43439.685694444444</v>
      </c>
      <c r="T293" s="2">
        <v>43439.685694444444</v>
      </c>
      <c r="U293" s="2">
        <v>43439.696388888886</v>
      </c>
      <c r="V293" s="2">
        <v>43439.696388888886</v>
      </c>
      <c r="X293" s="8">
        <f t="shared" si="121"/>
        <v>43439.679224537038</v>
      </c>
      <c r="Y293" s="9">
        <f t="shared" si="132"/>
        <v>8.067129623668734E-3</v>
      </c>
      <c r="Z293" s="9">
        <f t="shared" si="133"/>
        <v>1.6134259247337468E-2</v>
      </c>
      <c r="AA293" s="30"/>
      <c r="AB293" s="10">
        <f t="shared" si="134"/>
        <v>0</v>
      </c>
      <c r="AC293" s="10">
        <f t="shared" si="135"/>
        <v>4.3055555579485372E-3</v>
      </c>
      <c r="AD293" s="30"/>
      <c r="AE293" s="30"/>
    </row>
    <row r="294" spans="1:33" s="7" customFormat="1" x14ac:dyDescent="0.4">
      <c r="A294" s="16" t="str">
        <f t="shared" si="144"/>
        <v>-</v>
      </c>
      <c r="B294" s="16" t="str">
        <f t="shared" si="145"/>
        <v>-</v>
      </c>
      <c r="C294" s="7">
        <v>16</v>
      </c>
      <c r="D294" s="2">
        <v>43439.680752314816</v>
      </c>
      <c r="E294" s="3" t="s">
        <v>2155</v>
      </c>
      <c r="F294" s="3">
        <v>25541</v>
      </c>
      <c r="G294" s="3" t="s">
        <v>32</v>
      </c>
      <c r="H294" s="3">
        <v>8384</v>
      </c>
      <c r="I294" s="3">
        <v>779</v>
      </c>
      <c r="J294" s="3">
        <v>4</v>
      </c>
      <c r="K294" s="3">
        <v>2</v>
      </c>
      <c r="L294" s="3"/>
      <c r="M294" s="2">
        <v>43439.685520833336</v>
      </c>
      <c r="N294" s="2">
        <v>43439.69017361111</v>
      </c>
      <c r="O294" s="3" t="s">
        <v>103</v>
      </c>
      <c r="P294" s="3" t="s">
        <v>19</v>
      </c>
      <c r="Q294" s="3" t="s">
        <v>43</v>
      </c>
      <c r="R294" s="3" t="s">
        <v>89</v>
      </c>
      <c r="S294" s="2">
        <v>43439.686192129629</v>
      </c>
      <c r="T294" s="2">
        <v>43439.686192129629</v>
      </c>
      <c r="U294" s="2">
        <v>43439.694710648146</v>
      </c>
      <c r="V294" s="2">
        <v>43439.694710648146</v>
      </c>
      <c r="W294" s="3"/>
      <c r="X294" s="8">
        <f t="shared" si="121"/>
        <v>43439.680752314816</v>
      </c>
      <c r="Y294" s="9">
        <f t="shared" si="132"/>
        <v>4.6527777740266174E-3</v>
      </c>
      <c r="Z294" s="9">
        <f t="shared" si="133"/>
        <v>9.3055555480532348E-3</v>
      </c>
      <c r="AA294" s="10"/>
      <c r="AB294" s="10">
        <f t="shared" si="134"/>
        <v>0</v>
      </c>
      <c r="AC294" s="10">
        <f t="shared" si="135"/>
        <v>4.7685185199952684E-3</v>
      </c>
      <c r="AD294" s="10"/>
      <c r="AE294" s="10"/>
    </row>
    <row r="295" spans="1:33" s="3" customFormat="1" hidden="1" x14ac:dyDescent="0.4">
      <c r="A295" s="16" t="str">
        <f t="shared" si="144"/>
        <v>-</v>
      </c>
      <c r="B295" s="16" t="str">
        <f t="shared" si="145"/>
        <v>-</v>
      </c>
      <c r="C295" s="3">
        <v>16</v>
      </c>
      <c r="D295" s="2">
        <v>43439.680960648147</v>
      </c>
      <c r="E295" s="3" t="s">
        <v>2114</v>
      </c>
      <c r="F295" s="3">
        <v>25542</v>
      </c>
      <c r="G295" s="3" t="s">
        <v>96</v>
      </c>
      <c r="H295" s="3">
        <v>0</v>
      </c>
      <c r="I295" s="3">
        <v>585</v>
      </c>
      <c r="J295" s="3">
        <v>8</v>
      </c>
      <c r="K295" s="3">
        <v>1</v>
      </c>
      <c r="M295" s="2">
        <v>43439.685428240744</v>
      </c>
      <c r="N295" s="2">
        <v>43439.690694444442</v>
      </c>
      <c r="O295" s="3" t="s">
        <v>59</v>
      </c>
      <c r="P295" s="3" t="s">
        <v>60</v>
      </c>
      <c r="Q295" s="3" t="s">
        <v>20</v>
      </c>
      <c r="R295" s="3" t="s">
        <v>21</v>
      </c>
      <c r="S295" s="2">
        <v>43439.684074074074</v>
      </c>
      <c r="T295" s="2">
        <v>43439.684074074074</v>
      </c>
      <c r="U295" s="2">
        <v>43439.694236111114</v>
      </c>
      <c r="V295" s="2">
        <v>43439.694236111114</v>
      </c>
      <c r="X295" s="8">
        <f t="shared" si="121"/>
        <v>43439.680960648147</v>
      </c>
      <c r="Y295" s="9">
        <f t="shared" si="132"/>
        <v>5.2662036978290416E-3</v>
      </c>
      <c r="Z295" s="9">
        <f t="shared" si="133"/>
        <v>5.2662036978290416E-3</v>
      </c>
      <c r="AA295" s="30"/>
      <c r="AB295" s="10">
        <f t="shared" si="134"/>
        <v>1.3541666703531519E-3</v>
      </c>
      <c r="AC295" s="10">
        <f t="shared" si="135"/>
        <v>4.4675925964838825E-3</v>
      </c>
      <c r="AD295" s="30"/>
      <c r="AE295" s="30"/>
      <c r="AG295" s="7"/>
    </row>
    <row r="296" spans="1:33" s="3" customFormat="1" x14ac:dyDescent="0.4">
      <c r="A296" s="16" t="str">
        <f t="shared" si="144"/>
        <v>-</v>
      </c>
      <c r="B296" s="16" t="str">
        <f t="shared" si="145"/>
        <v>-</v>
      </c>
      <c r="C296" s="3">
        <v>16</v>
      </c>
      <c r="D296" s="2">
        <v>43439.682175925926</v>
      </c>
      <c r="E296" s="3" t="s">
        <v>2156</v>
      </c>
      <c r="F296" s="3">
        <v>25543</v>
      </c>
      <c r="G296" s="3" t="s">
        <v>32</v>
      </c>
      <c r="H296" s="3">
        <v>8363</v>
      </c>
      <c r="I296" s="3">
        <v>798</v>
      </c>
      <c r="J296" s="3">
        <v>9</v>
      </c>
      <c r="K296" s="3">
        <v>3</v>
      </c>
      <c r="M296" s="2">
        <v>43439.686226851853</v>
      </c>
      <c r="N296" s="2">
        <v>43439.69127314815</v>
      </c>
      <c r="O296" s="3" t="s">
        <v>48</v>
      </c>
      <c r="P296" s="3" t="s">
        <v>49</v>
      </c>
      <c r="Q296" s="3" t="s">
        <v>24</v>
      </c>
      <c r="R296" s="3" t="s">
        <v>25</v>
      </c>
      <c r="S296" s="2">
        <v>43439.684745370374</v>
      </c>
      <c r="T296" s="2">
        <v>43439.684745370374</v>
      </c>
      <c r="U296" s="2">
        <v>43439.694756944446</v>
      </c>
      <c r="V296" s="2">
        <v>43439.694756944446</v>
      </c>
      <c r="X296" s="8">
        <f t="shared" si="121"/>
        <v>43439.682175925926</v>
      </c>
      <c r="Y296" s="9">
        <f t="shared" si="132"/>
        <v>5.0462962972233072E-3</v>
      </c>
      <c r="Z296" s="9">
        <f t="shared" si="133"/>
        <v>1.5138888891669922E-2</v>
      </c>
      <c r="AA296" s="30"/>
      <c r="AB296" s="10">
        <f t="shared" si="134"/>
        <v>1.48148147854954E-3</v>
      </c>
      <c r="AC296" s="10">
        <f t="shared" si="135"/>
        <v>4.0509259270038456E-3</v>
      </c>
      <c r="AD296" s="30"/>
      <c r="AE296" s="30"/>
    </row>
    <row r="297" spans="1:33" s="3" customFormat="1" x14ac:dyDescent="0.4">
      <c r="A297" s="16" t="str">
        <f t="shared" si="144"/>
        <v>★</v>
      </c>
      <c r="B297" s="16" t="str">
        <f t="shared" si="145"/>
        <v>-</v>
      </c>
      <c r="C297" s="3">
        <v>16</v>
      </c>
      <c r="D297" s="2">
        <v>43439.682500000003</v>
      </c>
      <c r="E297" s="3" t="s">
        <v>2157</v>
      </c>
      <c r="F297" s="3">
        <v>25544</v>
      </c>
      <c r="G297" s="3" t="s">
        <v>110</v>
      </c>
      <c r="H297" s="3">
        <v>5037</v>
      </c>
      <c r="I297" s="3">
        <v>586</v>
      </c>
      <c r="J297" s="3">
        <v>13</v>
      </c>
      <c r="K297" s="3">
        <v>1</v>
      </c>
      <c r="M297" s="2">
        <v>43439.689016203702</v>
      </c>
      <c r="N297" s="2">
        <v>43439.691331018519</v>
      </c>
      <c r="O297" s="3" t="s">
        <v>26</v>
      </c>
      <c r="P297" s="3" t="s">
        <v>27</v>
      </c>
      <c r="Q297" s="3" t="s">
        <v>33</v>
      </c>
      <c r="R297" s="3" t="s">
        <v>34</v>
      </c>
      <c r="S297" s="2">
        <v>43439.689421296294</v>
      </c>
      <c r="T297" s="2">
        <v>43439.689421296294</v>
      </c>
      <c r="U297" s="2">
        <v>43439.695300925923</v>
      </c>
      <c r="V297" s="2">
        <v>43439.695300925923</v>
      </c>
      <c r="W297" s="2">
        <v>43439.689421296294</v>
      </c>
      <c r="X297" s="8">
        <f t="shared" si="121"/>
        <v>43439.689421296294</v>
      </c>
      <c r="Y297" s="9">
        <f t="shared" si="132"/>
        <v>2.3148148175096139E-3</v>
      </c>
      <c r="Z297" s="9">
        <f t="shared" si="133"/>
        <v>2.3148148175096139E-3</v>
      </c>
      <c r="AA297" s="30"/>
      <c r="AB297" s="10">
        <f t="shared" si="134"/>
        <v>0</v>
      </c>
      <c r="AC297" s="10">
        <f t="shared" si="135"/>
        <v>0</v>
      </c>
      <c r="AD297" s="30"/>
      <c r="AE297" s="30"/>
    </row>
    <row r="298" spans="1:33" s="3" customFormat="1" hidden="1" x14ac:dyDescent="0.4">
      <c r="A298" s="16" t="str">
        <f t="shared" si="144"/>
        <v>-</v>
      </c>
      <c r="B298" s="16" t="str">
        <f t="shared" si="145"/>
        <v>-</v>
      </c>
      <c r="C298" s="3">
        <v>16</v>
      </c>
      <c r="D298" s="2">
        <v>43439.68304398148</v>
      </c>
      <c r="E298" s="3" t="s">
        <v>1791</v>
      </c>
      <c r="F298" s="3">
        <v>25545</v>
      </c>
      <c r="G298" s="3" t="s">
        <v>96</v>
      </c>
      <c r="H298" s="3">
        <v>0</v>
      </c>
      <c r="I298" s="3">
        <v>682</v>
      </c>
      <c r="J298" s="3">
        <v>15</v>
      </c>
      <c r="K298" s="3">
        <v>1</v>
      </c>
      <c r="M298" s="2">
        <v>43439.685312499998</v>
      </c>
      <c r="N298" s="2">
        <v>43439.690451388888</v>
      </c>
      <c r="O298" s="3" t="s">
        <v>44</v>
      </c>
      <c r="P298" s="3" t="s">
        <v>45</v>
      </c>
      <c r="Q298" s="3" t="s">
        <v>33</v>
      </c>
      <c r="R298" s="3" t="s">
        <v>34</v>
      </c>
      <c r="S298" s="2">
        <v>43439.684537037036</v>
      </c>
      <c r="T298" s="2">
        <v>43439.684537037036</v>
      </c>
      <c r="U298" s="2">
        <v>43439.692847222221</v>
      </c>
      <c r="V298" s="2">
        <v>43439.692847222221</v>
      </c>
      <c r="X298" s="8">
        <f t="shared" si="121"/>
        <v>43439.68304398148</v>
      </c>
      <c r="Y298" s="9">
        <f t="shared" si="132"/>
        <v>5.1388888896326534E-3</v>
      </c>
      <c r="Z298" s="9">
        <f t="shared" si="133"/>
        <v>5.1388888896326534E-3</v>
      </c>
      <c r="AA298" s="30"/>
      <c r="AB298" s="10">
        <f t="shared" si="134"/>
        <v>7.7546296233776957E-4</v>
      </c>
      <c r="AC298" s="10">
        <f t="shared" si="135"/>
        <v>2.268518517666962E-3</v>
      </c>
      <c r="AD298" s="30"/>
      <c r="AE298" s="30"/>
      <c r="AG298" s="7"/>
    </row>
    <row r="299" spans="1:33" s="3" customFormat="1" x14ac:dyDescent="0.4">
      <c r="A299" s="16" t="str">
        <f t="shared" si="144"/>
        <v>-</v>
      </c>
      <c r="B299" s="16" t="str">
        <f t="shared" si="145"/>
        <v>-</v>
      </c>
      <c r="C299" s="3">
        <v>16</v>
      </c>
      <c r="D299" s="2">
        <v>43439.683263888888</v>
      </c>
      <c r="E299" s="3" t="s">
        <v>2073</v>
      </c>
      <c r="F299" s="3">
        <v>25546</v>
      </c>
      <c r="G299" s="3" t="s">
        <v>32</v>
      </c>
      <c r="H299" s="3">
        <v>6362</v>
      </c>
      <c r="I299" s="3">
        <v>81</v>
      </c>
      <c r="J299" s="3">
        <v>10</v>
      </c>
      <c r="K299" s="3">
        <v>1</v>
      </c>
      <c r="M299" s="2">
        <v>43439.684791666667</v>
      </c>
      <c r="N299" s="2">
        <v>43439.692303240743</v>
      </c>
      <c r="O299" s="3" t="s">
        <v>73</v>
      </c>
      <c r="P299" s="3" t="s">
        <v>74</v>
      </c>
      <c r="Q299" s="3" t="s">
        <v>53</v>
      </c>
      <c r="R299" s="3" t="s">
        <v>54</v>
      </c>
      <c r="S299" s="2">
        <v>43439.684293981481</v>
      </c>
      <c r="T299" s="2">
        <v>43439.684293981481</v>
      </c>
      <c r="U299" s="2">
        <v>43439.694513888891</v>
      </c>
      <c r="V299" s="2">
        <v>43439.694513888891</v>
      </c>
      <c r="X299" s="8">
        <f t="shared" si="121"/>
        <v>43439.683263888888</v>
      </c>
      <c r="Y299" s="9">
        <f t="shared" si="132"/>
        <v>7.5115740764886141E-3</v>
      </c>
      <c r="Z299" s="9">
        <f t="shared" si="133"/>
        <v>7.5115740764886141E-3</v>
      </c>
      <c r="AA299" s="30"/>
      <c r="AB299" s="10">
        <f t="shared" si="134"/>
        <v>4.9768518510973081E-4</v>
      </c>
      <c r="AC299" s="10">
        <f t="shared" si="135"/>
        <v>1.527777778392192E-3</v>
      </c>
      <c r="AD299" s="30"/>
      <c r="AE299" s="30"/>
    </row>
    <row r="300" spans="1:33" s="3" customFormat="1" x14ac:dyDescent="0.4">
      <c r="A300" s="16" t="str">
        <f t="shared" ref="A300:A302" si="146">IF(W300&gt;0, "★", "-")</f>
        <v>-</v>
      </c>
      <c r="B300" s="16" t="str">
        <f t="shared" ref="B300:B302" si="147">IF(L300&gt;0, "☆", "-")</f>
        <v>-</v>
      </c>
      <c r="C300" s="3">
        <v>16</v>
      </c>
      <c r="D300" s="2">
        <v>43439.683993055558</v>
      </c>
      <c r="E300" s="3" t="s">
        <v>2158</v>
      </c>
      <c r="F300" s="3">
        <v>25547</v>
      </c>
      <c r="G300" s="3" t="s">
        <v>110</v>
      </c>
      <c r="H300" s="3">
        <v>2306</v>
      </c>
      <c r="I300" s="3">
        <v>279</v>
      </c>
      <c r="J300" s="3">
        <v>5</v>
      </c>
      <c r="K300" s="3">
        <v>1</v>
      </c>
      <c r="M300" s="2">
        <v>43439.685312499998</v>
      </c>
      <c r="N300" s="2">
        <v>43439.689386574071</v>
      </c>
      <c r="O300" s="3" t="s">
        <v>61</v>
      </c>
      <c r="P300" s="3" t="s">
        <v>62</v>
      </c>
      <c r="Q300" s="3" t="s">
        <v>36</v>
      </c>
      <c r="R300" s="3" t="s">
        <v>37</v>
      </c>
      <c r="S300" s="2">
        <v>43439.688148148147</v>
      </c>
      <c r="T300" s="2">
        <v>43439.688148148147</v>
      </c>
      <c r="U300" s="2">
        <v>43439.694861111115</v>
      </c>
      <c r="V300" s="2">
        <v>43439.694861111115</v>
      </c>
      <c r="X300" s="8">
        <f t="shared" si="121"/>
        <v>43439.683993055558</v>
      </c>
      <c r="Y300" s="9">
        <f t="shared" si="132"/>
        <v>4.0740740732871927E-3</v>
      </c>
      <c r="Z300" s="9">
        <f t="shared" si="133"/>
        <v>4.0740740732871927E-3</v>
      </c>
      <c r="AA300" s="30"/>
      <c r="AB300" s="10">
        <f t="shared" si="134"/>
        <v>0</v>
      </c>
      <c r="AC300" s="10">
        <f t="shared" si="135"/>
        <v>1.3194444400141947E-3</v>
      </c>
      <c r="AD300" s="30"/>
      <c r="AE300" s="30"/>
      <c r="AG300" s="7"/>
    </row>
    <row r="301" spans="1:33" s="3" customFormat="1" hidden="1" x14ac:dyDescent="0.4">
      <c r="A301" s="16" t="str">
        <f t="shared" si="146"/>
        <v>-</v>
      </c>
      <c r="B301" s="16" t="str">
        <f t="shared" si="147"/>
        <v>-</v>
      </c>
      <c r="C301" s="3">
        <v>16</v>
      </c>
      <c r="D301" s="2">
        <v>43439.684351851851</v>
      </c>
      <c r="E301" s="3" t="s">
        <v>2159</v>
      </c>
      <c r="F301" s="3">
        <v>25548</v>
      </c>
      <c r="G301" s="3" t="s">
        <v>96</v>
      </c>
      <c r="H301" s="3">
        <v>0</v>
      </c>
      <c r="I301" s="3">
        <v>743</v>
      </c>
      <c r="J301" s="3">
        <v>3</v>
      </c>
      <c r="K301" s="3">
        <v>2</v>
      </c>
      <c r="M301" s="2">
        <v>43439.686550925922</v>
      </c>
      <c r="N301" s="2">
        <v>43439.690694444442</v>
      </c>
      <c r="O301" s="3" t="s">
        <v>43</v>
      </c>
      <c r="P301" s="3" t="s">
        <v>89</v>
      </c>
      <c r="Q301" s="3" t="s">
        <v>39</v>
      </c>
      <c r="R301" s="3" t="s">
        <v>40</v>
      </c>
      <c r="S301" s="2">
        <v>43439.686990740738</v>
      </c>
      <c r="T301" s="2">
        <v>43439.686990740738</v>
      </c>
      <c r="U301" s="2">
        <v>43439.69222222222</v>
      </c>
      <c r="V301" s="2">
        <v>43439.69222222222</v>
      </c>
      <c r="X301" s="8">
        <f t="shared" si="121"/>
        <v>43439.684351851851</v>
      </c>
      <c r="Y301" s="9">
        <f t="shared" si="132"/>
        <v>4.1435185194131918E-3</v>
      </c>
      <c r="Z301" s="9">
        <f t="shared" si="133"/>
        <v>8.2870370388263837E-3</v>
      </c>
      <c r="AA301" s="30"/>
      <c r="AB301" s="10">
        <f t="shared" si="134"/>
        <v>0</v>
      </c>
      <c r="AC301" s="10">
        <f t="shared" si="135"/>
        <v>2.1990740715409629E-3</v>
      </c>
      <c r="AD301" s="30"/>
      <c r="AE301" s="30"/>
      <c r="AG301" s="7"/>
    </row>
    <row r="302" spans="1:33" s="3" customFormat="1" x14ac:dyDescent="0.4">
      <c r="A302" s="16" t="str">
        <f t="shared" si="146"/>
        <v>-</v>
      </c>
      <c r="B302" s="16" t="str">
        <f t="shared" si="147"/>
        <v>-</v>
      </c>
      <c r="C302" s="3">
        <v>16</v>
      </c>
      <c r="D302" s="2">
        <v>43439.684803240743</v>
      </c>
      <c r="E302" s="3" t="s">
        <v>2111</v>
      </c>
      <c r="F302" s="3">
        <v>25549</v>
      </c>
      <c r="G302" s="3" t="s">
        <v>32</v>
      </c>
      <c r="H302" s="3">
        <v>7890</v>
      </c>
      <c r="I302" s="3">
        <v>567</v>
      </c>
      <c r="J302" s="3">
        <v>11</v>
      </c>
      <c r="K302" s="3">
        <v>2</v>
      </c>
      <c r="M302" s="2">
        <v>43439.688761574071</v>
      </c>
      <c r="N302" s="2">
        <v>43439.69158564815</v>
      </c>
      <c r="O302" s="3" t="s">
        <v>55</v>
      </c>
      <c r="P302" s="3" t="s">
        <v>56</v>
      </c>
      <c r="Q302" s="3" t="s">
        <v>38</v>
      </c>
      <c r="R302" s="3" t="s">
        <v>106</v>
      </c>
      <c r="S302" s="2">
        <v>43439.687650462962</v>
      </c>
      <c r="T302" s="2">
        <v>43439.687650462962</v>
      </c>
      <c r="U302" s="2">
        <v>43439.692696759259</v>
      </c>
      <c r="V302" s="2">
        <v>43439.692696759259</v>
      </c>
      <c r="X302" s="8">
        <f t="shared" si="121"/>
        <v>43439.684803240743</v>
      </c>
      <c r="Y302" s="9">
        <f t="shared" si="132"/>
        <v>2.8240740793989971E-3</v>
      </c>
      <c r="Z302" s="9">
        <f t="shared" si="133"/>
        <v>5.6481481587979943E-3</v>
      </c>
      <c r="AA302" s="30"/>
      <c r="AB302" s="10">
        <f t="shared" si="134"/>
        <v>1.111111108912155E-3</v>
      </c>
      <c r="AC302" s="10">
        <f t="shared" si="135"/>
        <v>3.9583333273185417E-3</v>
      </c>
      <c r="AD302" s="30"/>
      <c r="AE302" s="30"/>
    </row>
    <row r="303" spans="1:33" s="3" customFormat="1" x14ac:dyDescent="0.4">
      <c r="A303" s="16" t="str">
        <f t="shared" ref="A303:A342" si="148">IF(W303&gt;0, "★", "-")</f>
        <v>★</v>
      </c>
      <c r="B303" s="16" t="str">
        <f t="shared" ref="B303:B342" si="149">IF(L303&gt;0, "☆", "-")</f>
        <v>-</v>
      </c>
      <c r="C303" s="3">
        <v>16</v>
      </c>
      <c r="D303" s="2">
        <v>43439.685486111113</v>
      </c>
      <c r="E303" s="3" t="s">
        <v>2038</v>
      </c>
      <c r="F303" s="3">
        <v>25550</v>
      </c>
      <c r="G303" s="3" t="s">
        <v>32</v>
      </c>
      <c r="H303" s="3">
        <v>8338</v>
      </c>
      <c r="I303" s="3">
        <v>557</v>
      </c>
      <c r="J303" s="3">
        <v>15</v>
      </c>
      <c r="K303" s="3">
        <v>2</v>
      </c>
      <c r="M303" s="2">
        <v>43439.688518518517</v>
      </c>
      <c r="N303" s="2">
        <v>43439.698796296296</v>
      </c>
      <c r="O303" s="3" t="s">
        <v>46</v>
      </c>
      <c r="P303" s="3" t="s">
        <v>47</v>
      </c>
      <c r="Q303" s="3" t="s">
        <v>48</v>
      </c>
      <c r="R303" s="3" t="s">
        <v>49</v>
      </c>
      <c r="S303" s="2">
        <v>43439.692418981482</v>
      </c>
      <c r="T303" s="2">
        <v>43439.692418981482</v>
      </c>
      <c r="U303" s="2">
        <v>43439.704363425924</v>
      </c>
      <c r="V303" s="2">
        <v>43439.704363425924</v>
      </c>
      <c r="W303" s="2">
        <v>43439.692418981482</v>
      </c>
      <c r="X303" s="8">
        <f t="shared" si="121"/>
        <v>43439.692418981482</v>
      </c>
      <c r="Y303" s="9">
        <f t="shared" si="132"/>
        <v>1.0277777779265307E-2</v>
      </c>
      <c r="Z303" s="9">
        <f t="shared" si="133"/>
        <v>2.0555555558530614E-2</v>
      </c>
      <c r="AA303" s="30"/>
      <c r="AB303" s="10">
        <f t="shared" si="134"/>
        <v>0</v>
      </c>
      <c r="AC303" s="10">
        <f t="shared" si="135"/>
        <v>0</v>
      </c>
      <c r="AD303" s="30"/>
      <c r="AE303" s="30"/>
      <c r="AG303" s="7"/>
    </row>
    <row r="304" spans="1:33" s="3" customFormat="1" x14ac:dyDescent="0.4">
      <c r="A304" s="16" t="str">
        <f>IF(W304&gt;0, "★", "-")</f>
        <v>-</v>
      </c>
      <c r="B304" s="16" t="str">
        <f>IF(L304&gt;0, "☆", "-")</f>
        <v>-</v>
      </c>
      <c r="C304" s="3">
        <v>16</v>
      </c>
      <c r="D304" s="2">
        <v>43439.686030092591</v>
      </c>
      <c r="E304" s="3" t="s">
        <v>1882</v>
      </c>
      <c r="F304" s="3">
        <v>25551</v>
      </c>
      <c r="G304" s="3" t="s">
        <v>32</v>
      </c>
      <c r="H304" s="3">
        <v>6647</v>
      </c>
      <c r="I304" s="3">
        <v>852</v>
      </c>
      <c r="J304" s="3">
        <v>7</v>
      </c>
      <c r="K304" s="3">
        <v>2</v>
      </c>
      <c r="M304" s="2">
        <v>43439.690162037034</v>
      </c>
      <c r="N304" s="2">
        <v>43439.693715277775</v>
      </c>
      <c r="O304" s="3" t="s">
        <v>103</v>
      </c>
      <c r="P304" s="3" t="s">
        <v>19</v>
      </c>
      <c r="Q304" s="3" t="s">
        <v>44</v>
      </c>
      <c r="R304" s="3" t="s">
        <v>45</v>
      </c>
      <c r="S304" s="2">
        <v>43439.690162037034</v>
      </c>
      <c r="T304" s="2">
        <v>43439.690162037034</v>
      </c>
      <c r="U304" s="2">
        <v>43439.697060185186</v>
      </c>
      <c r="V304" s="2">
        <v>43439.697060185186</v>
      </c>
      <c r="X304" s="8">
        <f>IF(W304&gt;0,W304,D304)</f>
        <v>43439.686030092591</v>
      </c>
      <c r="Y304" s="9">
        <f t="shared" si="132"/>
        <v>3.5532407418941148E-3</v>
      </c>
      <c r="Z304" s="9">
        <f t="shared" si="133"/>
        <v>7.1064814837882295E-3</v>
      </c>
      <c r="AA304" s="30"/>
      <c r="AB304" s="10">
        <f t="shared" si="134"/>
        <v>0</v>
      </c>
      <c r="AC304" s="10">
        <f t="shared" si="135"/>
        <v>4.1319444426335394E-3</v>
      </c>
      <c r="AD304" s="30"/>
      <c r="AE304" s="30"/>
    </row>
    <row r="305" spans="1:33" s="7" customFormat="1" hidden="1" x14ac:dyDescent="0.4">
      <c r="A305" s="16" t="str">
        <f t="shared" si="148"/>
        <v>-</v>
      </c>
      <c r="B305" s="16" t="str">
        <f t="shared" si="149"/>
        <v>-</v>
      </c>
      <c r="C305" s="7">
        <v>16</v>
      </c>
      <c r="D305" s="2">
        <v>43439.687372685185</v>
      </c>
      <c r="E305" s="3" t="s">
        <v>2160</v>
      </c>
      <c r="F305" s="3">
        <v>25552</v>
      </c>
      <c r="G305" s="3" t="s">
        <v>96</v>
      </c>
      <c r="H305" s="3">
        <v>0</v>
      </c>
      <c r="I305" s="3">
        <v>501</v>
      </c>
      <c r="J305" s="3">
        <v>2</v>
      </c>
      <c r="K305" s="3">
        <v>1</v>
      </c>
      <c r="L305" s="3"/>
      <c r="M305" s="2">
        <v>43439.691770833335</v>
      </c>
      <c r="N305" s="2">
        <v>43439.696423611109</v>
      </c>
      <c r="O305" s="3" t="s">
        <v>43</v>
      </c>
      <c r="P305" s="3" t="s">
        <v>89</v>
      </c>
      <c r="Q305" s="3" t="s">
        <v>39</v>
      </c>
      <c r="R305" s="3" t="s">
        <v>40</v>
      </c>
      <c r="S305" s="2">
        <v>43439.691111111111</v>
      </c>
      <c r="T305" s="2">
        <v>43439.691111111111</v>
      </c>
      <c r="U305" s="2">
        <v>43439.695648148147</v>
      </c>
      <c r="V305" s="2">
        <v>43439.695648148147</v>
      </c>
      <c r="W305" s="3"/>
      <c r="X305" s="8">
        <f t="shared" si="121"/>
        <v>43439.687372685185</v>
      </c>
      <c r="Y305" s="9">
        <f t="shared" si="132"/>
        <v>4.6527777740266174E-3</v>
      </c>
      <c r="Z305" s="9">
        <f t="shared" si="133"/>
        <v>4.6527777740266174E-3</v>
      </c>
      <c r="AA305" s="10"/>
      <c r="AB305" s="10">
        <f t="shared" si="134"/>
        <v>6.5972222364507616E-4</v>
      </c>
      <c r="AC305" s="10">
        <f t="shared" si="135"/>
        <v>4.3981481503578834E-3</v>
      </c>
      <c r="AD305" s="10"/>
      <c r="AE305" s="10"/>
    </row>
    <row r="306" spans="1:33" s="3" customFormat="1" x14ac:dyDescent="0.4">
      <c r="A306" s="16" t="str">
        <f t="shared" ref="A306:A315" si="150">IF(W306&gt;0, "★", "-")</f>
        <v>-</v>
      </c>
      <c r="B306" s="16" t="str">
        <f t="shared" ref="B306:B315" si="151">IF(L306&gt;0, "☆", "-")</f>
        <v>-</v>
      </c>
      <c r="C306" s="3">
        <v>16</v>
      </c>
      <c r="D306" s="2">
        <v>43439.687893518516</v>
      </c>
      <c r="E306" s="3" t="s">
        <v>2161</v>
      </c>
      <c r="F306" s="3">
        <v>25553</v>
      </c>
      <c r="G306" s="3" t="s">
        <v>18</v>
      </c>
      <c r="H306" s="3">
        <v>4091</v>
      </c>
      <c r="I306" s="3">
        <v>674</v>
      </c>
      <c r="J306" s="3">
        <v>1</v>
      </c>
      <c r="K306" s="3">
        <v>1</v>
      </c>
      <c r="M306" s="2">
        <v>43439.693518518521</v>
      </c>
      <c r="N306" s="2">
        <v>43439.7</v>
      </c>
      <c r="O306" s="3" t="s">
        <v>57</v>
      </c>
      <c r="P306" s="3" t="s">
        <v>58</v>
      </c>
      <c r="Q306" s="3" t="s">
        <v>43</v>
      </c>
      <c r="R306" s="3" t="s">
        <v>89</v>
      </c>
      <c r="S306" s="2">
        <v>43439.693055555559</v>
      </c>
      <c r="T306" s="2">
        <v>43439.693055555559</v>
      </c>
      <c r="U306" s="2">
        <v>43439.702615740738</v>
      </c>
      <c r="V306" s="2">
        <v>43439.702615740738</v>
      </c>
      <c r="X306" s="8">
        <f t="shared" si="121"/>
        <v>43439.687893518516</v>
      </c>
      <c r="Y306" s="9">
        <f t="shared" si="132"/>
        <v>6.4814814759301953E-3</v>
      </c>
      <c r="Z306" s="9">
        <f t="shared" si="133"/>
        <v>6.4814814759301953E-3</v>
      </c>
      <c r="AA306" s="30"/>
      <c r="AB306" s="10">
        <f t="shared" si="134"/>
        <v>4.6296296204673126E-4</v>
      </c>
      <c r="AC306" s="10">
        <f t="shared" si="135"/>
        <v>5.6250000052386895E-3</v>
      </c>
      <c r="AD306" s="30"/>
      <c r="AE306" s="30"/>
      <c r="AG306" s="7"/>
    </row>
    <row r="307" spans="1:33" s="3" customFormat="1" hidden="1" x14ac:dyDescent="0.4">
      <c r="A307" s="16" t="str">
        <f t="shared" si="150"/>
        <v>-</v>
      </c>
      <c r="B307" s="16" t="str">
        <f t="shared" si="151"/>
        <v>-</v>
      </c>
      <c r="C307" s="3">
        <v>16</v>
      </c>
      <c r="D307" s="2">
        <v>43439.687962962962</v>
      </c>
      <c r="E307" s="3" t="s">
        <v>2162</v>
      </c>
      <c r="F307" s="3">
        <v>25554</v>
      </c>
      <c r="G307" s="3" t="s">
        <v>96</v>
      </c>
      <c r="H307" s="3">
        <v>0</v>
      </c>
      <c r="I307" s="3">
        <v>956</v>
      </c>
      <c r="J307" s="3">
        <v>4</v>
      </c>
      <c r="K307" s="3">
        <v>1</v>
      </c>
      <c r="M307" s="2">
        <v>43439.692048611112</v>
      </c>
      <c r="N307" s="2">
        <v>43439.698310185187</v>
      </c>
      <c r="O307" s="3" t="s">
        <v>77</v>
      </c>
      <c r="P307" s="3" t="s">
        <v>78</v>
      </c>
      <c r="Q307" s="3" t="s">
        <v>33</v>
      </c>
      <c r="R307" s="3" t="s">
        <v>34</v>
      </c>
      <c r="S307" s="2">
        <v>43439.693773148145</v>
      </c>
      <c r="T307" s="2">
        <v>43439.693773148145</v>
      </c>
      <c r="U307" s="2">
        <v>43439.70275462963</v>
      </c>
      <c r="V307" s="2">
        <v>43439.70275462963</v>
      </c>
      <c r="X307" s="8">
        <f t="shared" si="121"/>
        <v>43439.687962962962</v>
      </c>
      <c r="Y307" s="9">
        <f t="shared" si="132"/>
        <v>6.2615740753244609E-3</v>
      </c>
      <c r="Z307" s="9">
        <f t="shared" si="133"/>
        <v>6.2615740753244609E-3</v>
      </c>
      <c r="AA307" s="30"/>
      <c r="AB307" s="10">
        <f t="shared" si="134"/>
        <v>0</v>
      </c>
      <c r="AC307" s="10">
        <f t="shared" si="135"/>
        <v>4.0856481500668451E-3</v>
      </c>
      <c r="AD307" s="30"/>
      <c r="AE307" s="30"/>
      <c r="AG307" s="7"/>
    </row>
    <row r="308" spans="1:33" s="3" customFormat="1" hidden="1" x14ac:dyDescent="0.4">
      <c r="A308" s="16" t="str">
        <f t="shared" si="150"/>
        <v>-</v>
      </c>
      <c r="B308" s="16" t="str">
        <f t="shared" si="151"/>
        <v>-</v>
      </c>
      <c r="C308" s="3">
        <v>16</v>
      </c>
      <c r="D308" s="2">
        <v>43439.68986111111</v>
      </c>
      <c r="E308" s="3" t="s">
        <v>2163</v>
      </c>
      <c r="F308" s="3">
        <v>25556</v>
      </c>
      <c r="G308" s="3" t="s">
        <v>95</v>
      </c>
      <c r="H308" s="3">
        <v>0</v>
      </c>
      <c r="I308" s="3">
        <v>63</v>
      </c>
      <c r="J308" s="3">
        <v>3</v>
      </c>
      <c r="K308" s="3">
        <v>2</v>
      </c>
      <c r="M308" s="2">
        <v>43439.692118055558</v>
      </c>
      <c r="N308" s="2">
        <v>43439.695150462961</v>
      </c>
      <c r="O308" s="3" t="s">
        <v>39</v>
      </c>
      <c r="P308" s="3" t="s">
        <v>40</v>
      </c>
      <c r="Q308" s="3" t="s">
        <v>75</v>
      </c>
      <c r="R308" s="3" t="s">
        <v>76</v>
      </c>
      <c r="S308" s="2">
        <v>43439.694826388892</v>
      </c>
      <c r="T308" s="2">
        <v>43439.694826388892</v>
      </c>
      <c r="U308" s="2">
        <v>43439.700439814813</v>
      </c>
      <c r="V308" s="2">
        <v>43439.700439814813</v>
      </c>
      <c r="X308" s="8">
        <f t="shared" si="121"/>
        <v>43439.68986111111</v>
      </c>
      <c r="Y308" s="9">
        <f t="shared" si="132"/>
        <v>3.0324074032250792E-3</v>
      </c>
      <c r="Z308" s="9">
        <f t="shared" si="133"/>
        <v>6.0648148064501584E-3</v>
      </c>
      <c r="AA308" s="30"/>
      <c r="AB308" s="10">
        <f t="shared" si="134"/>
        <v>0</v>
      </c>
      <c r="AC308" s="10">
        <f t="shared" si="135"/>
        <v>2.2569444481632672E-3</v>
      </c>
      <c r="AD308" s="30"/>
      <c r="AE308" s="30"/>
      <c r="AG308" s="7"/>
    </row>
    <row r="309" spans="1:33" s="7" customFormat="1" hidden="1" x14ac:dyDescent="0.4">
      <c r="A309" s="16" t="str">
        <f t="shared" si="150"/>
        <v>-</v>
      </c>
      <c r="B309" s="16" t="str">
        <f t="shared" si="151"/>
        <v>-</v>
      </c>
      <c r="C309" s="7">
        <v>16</v>
      </c>
      <c r="D309" s="2">
        <v>43439.697222222225</v>
      </c>
      <c r="E309" s="3" t="s">
        <v>2166</v>
      </c>
      <c r="F309" s="3">
        <v>25559</v>
      </c>
      <c r="G309" s="3" t="s">
        <v>96</v>
      </c>
      <c r="H309" s="3">
        <v>0</v>
      </c>
      <c r="I309" s="3">
        <v>891</v>
      </c>
      <c r="J309" s="3">
        <v>9</v>
      </c>
      <c r="K309" s="3">
        <v>1</v>
      </c>
      <c r="L309" s="3"/>
      <c r="M309" s="2">
        <v>43439.70039351852</v>
      </c>
      <c r="N309" s="2">
        <v>43439.709560185183</v>
      </c>
      <c r="O309" s="3" t="s">
        <v>63</v>
      </c>
      <c r="P309" s="3" t="s">
        <v>64</v>
      </c>
      <c r="Q309" s="3" t="s">
        <v>53</v>
      </c>
      <c r="R309" s="3" t="s">
        <v>54</v>
      </c>
      <c r="S309" s="2">
        <v>43439.70040509259</v>
      </c>
      <c r="T309" s="2">
        <v>43439.70040509259</v>
      </c>
      <c r="U309" s="2">
        <v>43439.713506944441</v>
      </c>
      <c r="V309" s="2">
        <v>43439.713506944441</v>
      </c>
      <c r="W309" s="3"/>
      <c r="X309" s="8">
        <f t="shared" si="121"/>
        <v>43439.697222222225</v>
      </c>
      <c r="Y309" s="9">
        <f t="shared" si="132"/>
        <v>9.1666666630771942E-3</v>
      </c>
      <c r="Z309" s="9">
        <f t="shared" si="133"/>
        <v>9.1666666630771942E-3</v>
      </c>
      <c r="AA309" s="10"/>
      <c r="AB309" s="10">
        <f t="shared" si="134"/>
        <v>0</v>
      </c>
      <c r="AC309" s="10">
        <f t="shared" si="135"/>
        <v>3.1712962954770774E-3</v>
      </c>
      <c r="AD309" s="10"/>
      <c r="AE309" s="10"/>
    </row>
    <row r="310" spans="1:33" s="3" customFormat="1" x14ac:dyDescent="0.4">
      <c r="A310" s="16" t="str">
        <f t="shared" si="150"/>
        <v>-</v>
      </c>
      <c r="B310" s="16" t="str">
        <f t="shared" si="151"/>
        <v>-</v>
      </c>
      <c r="C310" s="3">
        <v>16</v>
      </c>
      <c r="D310" s="2">
        <v>43439.69740740741</v>
      </c>
      <c r="E310" s="3" t="s">
        <v>2131</v>
      </c>
      <c r="F310" s="3">
        <v>25560</v>
      </c>
      <c r="G310" s="3" t="s">
        <v>32</v>
      </c>
      <c r="H310" s="3">
        <v>8403</v>
      </c>
      <c r="I310" s="3">
        <v>876</v>
      </c>
      <c r="J310" s="3">
        <v>7</v>
      </c>
      <c r="K310" s="3">
        <v>1</v>
      </c>
      <c r="M310" s="2">
        <v>43439.701435185183</v>
      </c>
      <c r="N310" s="2">
        <v>43439.702905092592</v>
      </c>
      <c r="O310" s="3" t="s">
        <v>24</v>
      </c>
      <c r="P310" s="3" t="s">
        <v>25</v>
      </c>
      <c r="Q310" s="3" t="s">
        <v>36</v>
      </c>
      <c r="R310" s="3" t="s">
        <v>37</v>
      </c>
      <c r="S310" s="2">
        <v>43439.70034722222</v>
      </c>
      <c r="T310" s="2">
        <v>43439.70034722222</v>
      </c>
      <c r="U310" s="2">
        <v>43439.708321759259</v>
      </c>
      <c r="V310" s="2">
        <v>43439.708321759259</v>
      </c>
      <c r="X310" s="8">
        <f t="shared" si="121"/>
        <v>43439.69740740741</v>
      </c>
      <c r="Y310" s="9">
        <f t="shared" si="132"/>
        <v>1.4699074090458453E-3</v>
      </c>
      <c r="Z310" s="9">
        <f t="shared" si="133"/>
        <v>1.4699074090458453E-3</v>
      </c>
      <c r="AA310" s="30"/>
      <c r="AB310" s="10">
        <f t="shared" si="134"/>
        <v>1.0879629626288079E-3</v>
      </c>
      <c r="AC310" s="10">
        <f t="shared" si="135"/>
        <v>4.0277777734445408E-3</v>
      </c>
      <c r="AD310" s="30"/>
      <c r="AE310" s="30"/>
      <c r="AG310" s="7"/>
    </row>
    <row r="311" spans="1:33" s="3" customFormat="1" x14ac:dyDescent="0.4">
      <c r="A311" s="16" t="str">
        <f t="shared" si="150"/>
        <v>★</v>
      </c>
      <c r="B311" s="16" t="str">
        <f t="shared" si="151"/>
        <v>-</v>
      </c>
      <c r="C311" s="3">
        <v>16</v>
      </c>
      <c r="D311" s="2">
        <v>43439.697546296295</v>
      </c>
      <c r="E311" s="3" t="s">
        <v>2105</v>
      </c>
      <c r="F311" s="3">
        <v>25561</v>
      </c>
      <c r="G311" s="3" t="s">
        <v>110</v>
      </c>
      <c r="H311" s="3">
        <v>8380</v>
      </c>
      <c r="I311" s="3">
        <v>637</v>
      </c>
      <c r="J311" s="3">
        <v>3</v>
      </c>
      <c r="K311" s="3">
        <v>2</v>
      </c>
      <c r="M311" s="2">
        <v>43439.703090277777</v>
      </c>
      <c r="N311" s="2">
        <v>43439.717662037037</v>
      </c>
      <c r="O311" s="3" t="s">
        <v>55</v>
      </c>
      <c r="P311" s="3" t="s">
        <v>56</v>
      </c>
      <c r="Q311" s="3" t="s">
        <v>63</v>
      </c>
      <c r="R311" s="3" t="s">
        <v>64</v>
      </c>
      <c r="S311" s="2">
        <v>43439.704479166663</v>
      </c>
      <c r="T311" s="2">
        <v>43439.704479166663</v>
      </c>
      <c r="U311" s="2">
        <v>43439.727812500001</v>
      </c>
      <c r="V311" s="2">
        <v>43439.727812500001</v>
      </c>
      <c r="W311" s="2">
        <v>43439.704479166663</v>
      </c>
      <c r="X311" s="8">
        <f t="shared" ref="X311:X383" si="152">IF(W311&gt;0,W311,D311)</f>
        <v>43439.704479166663</v>
      </c>
      <c r="Y311" s="9">
        <f t="shared" si="132"/>
        <v>1.4571759260434192E-2</v>
      </c>
      <c r="Z311" s="9">
        <f t="shared" si="133"/>
        <v>2.9143518520868383E-2</v>
      </c>
      <c r="AA311" s="30"/>
      <c r="AB311" s="10">
        <f t="shared" si="134"/>
        <v>0</v>
      </c>
      <c r="AC311" s="10">
        <f t="shared" si="135"/>
        <v>0</v>
      </c>
      <c r="AD311" s="30"/>
      <c r="AE311" s="30"/>
      <c r="AG311" s="7"/>
    </row>
    <row r="312" spans="1:33" s="3" customFormat="1" x14ac:dyDescent="0.4">
      <c r="A312" s="16" t="str">
        <f t="shared" si="150"/>
        <v>-</v>
      </c>
      <c r="B312" s="16" t="str">
        <f t="shared" si="151"/>
        <v>-</v>
      </c>
      <c r="C312" s="3">
        <v>16</v>
      </c>
      <c r="D312" s="2">
        <v>43439.697615740741</v>
      </c>
      <c r="E312" s="3" t="s">
        <v>2093</v>
      </c>
      <c r="F312" s="3">
        <v>25562</v>
      </c>
      <c r="G312" s="3" t="s">
        <v>32</v>
      </c>
      <c r="H312" s="3">
        <v>7188</v>
      </c>
      <c r="I312" s="3">
        <v>306</v>
      </c>
      <c r="J312" s="3">
        <v>13</v>
      </c>
      <c r="K312" s="3">
        <v>1</v>
      </c>
      <c r="M312" s="2">
        <v>43439.703483796293</v>
      </c>
      <c r="N312" s="2">
        <v>43439.712881944448</v>
      </c>
      <c r="O312" s="3" t="s">
        <v>22</v>
      </c>
      <c r="P312" s="3" t="s">
        <v>23</v>
      </c>
      <c r="Q312" s="3" t="s">
        <v>26</v>
      </c>
      <c r="R312" s="3" t="s">
        <v>27</v>
      </c>
      <c r="S312" s="2">
        <v>43439.7028587963</v>
      </c>
      <c r="T312" s="2">
        <v>43439.7028587963</v>
      </c>
      <c r="U312" s="2">
        <v>43439.715138888889</v>
      </c>
      <c r="V312" s="2">
        <v>43439.715138888889</v>
      </c>
      <c r="X312" s="8">
        <f t="shared" si="152"/>
        <v>43439.697615740741</v>
      </c>
      <c r="Y312" s="9">
        <f t="shared" si="132"/>
        <v>9.3981481550144963E-3</v>
      </c>
      <c r="Z312" s="9">
        <f t="shared" si="133"/>
        <v>9.3981481550144963E-3</v>
      </c>
      <c r="AA312" s="30"/>
      <c r="AB312" s="10">
        <f t="shared" si="134"/>
        <v>6.2499999330611899E-4</v>
      </c>
      <c r="AC312" s="10">
        <f t="shared" si="135"/>
        <v>5.8680555521277711E-3</v>
      </c>
      <c r="AD312" s="30"/>
      <c r="AE312" s="30"/>
      <c r="AG312" s="7"/>
    </row>
    <row r="313" spans="1:33" s="3" customFormat="1" x14ac:dyDescent="0.4">
      <c r="A313" s="16" t="str">
        <f t="shared" si="150"/>
        <v>★</v>
      </c>
      <c r="B313" s="16" t="str">
        <f t="shared" si="151"/>
        <v>-</v>
      </c>
      <c r="C313" s="3">
        <v>16</v>
      </c>
      <c r="D313" s="2">
        <v>43439.698263888888</v>
      </c>
      <c r="E313" s="3" t="s">
        <v>2051</v>
      </c>
      <c r="F313" s="3">
        <v>25563</v>
      </c>
      <c r="G313" s="3" t="s">
        <v>32</v>
      </c>
      <c r="H313" s="3">
        <v>4730</v>
      </c>
      <c r="I313" s="3">
        <v>747</v>
      </c>
      <c r="J313" s="3">
        <v>10</v>
      </c>
      <c r="K313" s="3">
        <v>1</v>
      </c>
      <c r="M313" s="2">
        <v>43439.703923611109</v>
      </c>
      <c r="N313" s="2">
        <v>43439.71266203704</v>
      </c>
      <c r="O313" s="3" t="s">
        <v>53</v>
      </c>
      <c r="P313" s="3" t="s">
        <v>54</v>
      </c>
      <c r="Q313" s="3" t="s">
        <v>103</v>
      </c>
      <c r="R313" s="3" t="s">
        <v>19</v>
      </c>
      <c r="S313" s="2">
        <v>43439.705196759256</v>
      </c>
      <c r="T313" s="2">
        <v>43439.705196759256</v>
      </c>
      <c r="U313" s="2">
        <v>43439.715590277781</v>
      </c>
      <c r="V313" s="2">
        <v>43439.715590277781</v>
      </c>
      <c r="W313" s="2">
        <v>43439.705196759256</v>
      </c>
      <c r="X313" s="8">
        <f t="shared" si="152"/>
        <v>43439.705196759256</v>
      </c>
      <c r="Y313" s="9">
        <f t="shared" si="132"/>
        <v>8.7384259313694201E-3</v>
      </c>
      <c r="Z313" s="9">
        <f t="shared" si="133"/>
        <v>8.7384259313694201E-3</v>
      </c>
      <c r="AA313" s="30"/>
      <c r="AB313" s="10">
        <f t="shared" si="134"/>
        <v>0</v>
      </c>
      <c r="AC313" s="10">
        <f t="shared" si="135"/>
        <v>0</v>
      </c>
      <c r="AD313" s="30"/>
      <c r="AE313" s="30"/>
      <c r="AG313" s="7"/>
    </row>
    <row r="314" spans="1:33" s="3" customFormat="1" hidden="1" x14ac:dyDescent="0.4">
      <c r="A314" s="16" t="str">
        <f t="shared" si="150"/>
        <v>-</v>
      </c>
      <c r="B314" s="16" t="str">
        <f t="shared" si="151"/>
        <v>-</v>
      </c>
      <c r="C314" s="3">
        <v>16</v>
      </c>
      <c r="D314" s="2">
        <v>43439.701932870368</v>
      </c>
      <c r="E314" s="3" t="s">
        <v>2114</v>
      </c>
      <c r="F314" s="3">
        <v>25566</v>
      </c>
      <c r="G314" s="3" t="s">
        <v>96</v>
      </c>
      <c r="H314" s="3">
        <v>0</v>
      </c>
      <c r="I314" s="3">
        <v>560</v>
      </c>
      <c r="J314" s="3">
        <v>2</v>
      </c>
      <c r="K314" s="3">
        <v>1</v>
      </c>
      <c r="M314" s="2">
        <v>43439.704861111109</v>
      </c>
      <c r="N314" s="2">
        <v>43439.713784722226</v>
      </c>
      <c r="O314" s="3" t="s">
        <v>20</v>
      </c>
      <c r="P314" s="3" t="s">
        <v>21</v>
      </c>
      <c r="Q314" s="3" t="s">
        <v>103</v>
      </c>
      <c r="R314" s="3" t="s">
        <v>19</v>
      </c>
      <c r="S314" s="2">
        <v>43439.705810185187</v>
      </c>
      <c r="T314" s="2">
        <v>43439.705810185187</v>
      </c>
      <c r="U314" s="2">
        <v>43439.71435185185</v>
      </c>
      <c r="V314" s="2">
        <v>43439.71435185185</v>
      </c>
      <c r="X314" s="8">
        <f t="shared" si="152"/>
        <v>43439.701932870368</v>
      </c>
      <c r="Y314" s="9">
        <f t="shared" si="132"/>
        <v>8.9236111161881126E-3</v>
      </c>
      <c r="Z314" s="9">
        <f t="shared" si="133"/>
        <v>8.9236111161881126E-3</v>
      </c>
      <c r="AA314" s="30"/>
      <c r="AB314" s="10">
        <f t="shared" si="134"/>
        <v>0</v>
      </c>
      <c r="AC314" s="10">
        <f t="shared" si="135"/>
        <v>2.9282407413120382E-3</v>
      </c>
      <c r="AD314" s="30"/>
      <c r="AE314" s="30"/>
    </row>
    <row r="315" spans="1:33" s="3" customFormat="1" x14ac:dyDescent="0.4">
      <c r="A315" s="16" t="str">
        <f t="shared" si="150"/>
        <v>-</v>
      </c>
      <c r="B315" s="16" t="str">
        <f t="shared" si="151"/>
        <v>-</v>
      </c>
      <c r="C315" s="3">
        <v>16</v>
      </c>
      <c r="D315" s="2">
        <v>43439.702349537038</v>
      </c>
      <c r="E315" s="3" t="s">
        <v>2167</v>
      </c>
      <c r="F315" s="3">
        <v>25567</v>
      </c>
      <c r="G315" s="3" t="s">
        <v>110</v>
      </c>
      <c r="H315" s="3">
        <v>3203</v>
      </c>
      <c r="I315" s="3">
        <v>544</v>
      </c>
      <c r="J315" s="3">
        <v>11</v>
      </c>
      <c r="K315" s="3">
        <v>1</v>
      </c>
      <c r="M315" s="2">
        <v>43439.705023148148</v>
      </c>
      <c r="N315" s="2">
        <v>43439.708553240744</v>
      </c>
      <c r="O315" s="3" t="s">
        <v>63</v>
      </c>
      <c r="P315" s="3" t="s">
        <v>64</v>
      </c>
      <c r="Q315" s="3" t="s">
        <v>33</v>
      </c>
      <c r="R315" s="3" t="s">
        <v>34</v>
      </c>
      <c r="S315" s="2">
        <v>43439.704733796294</v>
      </c>
      <c r="T315" s="2">
        <v>43439.704733796294</v>
      </c>
      <c r="U315" s="2">
        <v>43439.709467592591</v>
      </c>
      <c r="V315" s="2">
        <v>43439.709467592591</v>
      </c>
      <c r="X315" s="8">
        <f t="shared" si="152"/>
        <v>43439.702349537038</v>
      </c>
      <c r="Y315" s="9">
        <f t="shared" si="132"/>
        <v>3.5300925956107676E-3</v>
      </c>
      <c r="Z315" s="9">
        <f t="shared" si="133"/>
        <v>3.5300925956107676E-3</v>
      </c>
      <c r="AA315" s="30"/>
      <c r="AB315" s="10">
        <f t="shared" si="134"/>
        <v>2.8935185400769114E-4</v>
      </c>
      <c r="AC315" s="10">
        <f t="shared" si="135"/>
        <v>2.6736111103673466E-3</v>
      </c>
      <c r="AD315" s="30"/>
      <c r="AE315" s="30"/>
      <c r="AG315" s="7"/>
    </row>
    <row r="316" spans="1:33" s="3" customFormat="1" hidden="1" x14ac:dyDescent="0.4">
      <c r="A316" s="16" t="str">
        <f t="shared" si="148"/>
        <v>-</v>
      </c>
      <c r="B316" s="16" t="str">
        <f t="shared" si="149"/>
        <v>-</v>
      </c>
      <c r="C316" s="3">
        <v>16</v>
      </c>
      <c r="D316" s="2">
        <v>43439.703020833331</v>
      </c>
      <c r="E316" s="3" t="s">
        <v>2168</v>
      </c>
      <c r="F316" s="3">
        <v>25568</v>
      </c>
      <c r="G316" s="3" t="s">
        <v>95</v>
      </c>
      <c r="H316" s="3">
        <v>0</v>
      </c>
      <c r="I316" s="3">
        <v>781</v>
      </c>
      <c r="J316" s="3">
        <v>7</v>
      </c>
      <c r="K316" s="3">
        <v>1</v>
      </c>
      <c r="M316" s="2">
        <v>43439.706979166665</v>
      </c>
      <c r="N316" s="2">
        <v>43439.710752314815</v>
      </c>
      <c r="O316" s="3" t="s">
        <v>24</v>
      </c>
      <c r="P316" s="3" t="s">
        <v>25</v>
      </c>
      <c r="Q316" s="3" t="s">
        <v>63</v>
      </c>
      <c r="R316" s="3" t="s">
        <v>64</v>
      </c>
      <c r="S316" s="2">
        <v>43439.707488425927</v>
      </c>
      <c r="T316" s="2">
        <v>43439.707488425927</v>
      </c>
      <c r="U316" s="2">
        <v>43439.714537037034</v>
      </c>
      <c r="V316" s="2">
        <v>43439.714537037034</v>
      </c>
      <c r="X316" s="8">
        <f t="shared" si="152"/>
        <v>43439.703020833331</v>
      </c>
      <c r="Y316" s="9">
        <f t="shared" si="132"/>
        <v>3.7731481497758068E-3</v>
      </c>
      <c r="Z316" s="9">
        <f t="shared" si="133"/>
        <v>3.7731481497758068E-3</v>
      </c>
      <c r="AA316" s="30"/>
      <c r="AB316" s="10">
        <f t="shared" si="134"/>
        <v>0</v>
      </c>
      <c r="AC316" s="10">
        <f t="shared" si="135"/>
        <v>3.9583333345944993E-3</v>
      </c>
      <c r="AD316" s="30"/>
      <c r="AE316" s="30"/>
    </row>
    <row r="317" spans="1:33" s="3" customFormat="1" x14ac:dyDescent="0.4">
      <c r="A317" s="16" t="str">
        <f t="shared" si="148"/>
        <v>-</v>
      </c>
      <c r="B317" s="16" t="str">
        <f t="shared" si="149"/>
        <v>-</v>
      </c>
      <c r="C317" s="3">
        <v>16</v>
      </c>
      <c r="D317" s="2">
        <v>43439.703750000001</v>
      </c>
      <c r="E317" s="3" t="s">
        <v>2155</v>
      </c>
      <c r="F317" s="3">
        <v>25569</v>
      </c>
      <c r="G317" s="3" t="s">
        <v>32</v>
      </c>
      <c r="H317" s="3">
        <v>8384</v>
      </c>
      <c r="I317" s="3">
        <v>642</v>
      </c>
      <c r="J317" s="3">
        <v>4</v>
      </c>
      <c r="K317" s="3">
        <v>2</v>
      </c>
      <c r="M317" s="2">
        <v>43439.707129629627</v>
      </c>
      <c r="N317" s="2">
        <v>43439.710729166669</v>
      </c>
      <c r="O317" s="3" t="s">
        <v>48</v>
      </c>
      <c r="P317" s="3" t="s">
        <v>49</v>
      </c>
      <c r="Q317" s="3" t="s">
        <v>39</v>
      </c>
      <c r="R317" s="3" t="s">
        <v>40</v>
      </c>
      <c r="S317" s="2">
        <v>43439.706423611111</v>
      </c>
      <c r="T317" s="2">
        <v>43439.706423611111</v>
      </c>
      <c r="U317" s="2">
        <v>43439.712592592594</v>
      </c>
      <c r="V317" s="2">
        <v>43439.712592592594</v>
      </c>
      <c r="X317" s="8">
        <f t="shared" si="152"/>
        <v>43439.703750000001</v>
      </c>
      <c r="Y317" s="9">
        <f t="shared" si="132"/>
        <v>3.5995370417367667E-3</v>
      </c>
      <c r="Z317" s="9">
        <f t="shared" si="133"/>
        <v>7.1990740834735334E-3</v>
      </c>
      <c r="AA317" s="30"/>
      <c r="AB317" s="10">
        <f t="shared" si="134"/>
        <v>7.0601851621177047E-4</v>
      </c>
      <c r="AC317" s="10">
        <f t="shared" si="135"/>
        <v>3.379629626579117E-3</v>
      </c>
      <c r="AD317" s="30"/>
      <c r="AE317" s="30"/>
    </row>
    <row r="318" spans="1:33" s="3" customFormat="1" hidden="1" x14ac:dyDescent="0.4">
      <c r="A318" s="16" t="str">
        <f t="shared" si="148"/>
        <v>-</v>
      </c>
      <c r="B318" s="16" t="str">
        <f t="shared" si="149"/>
        <v>-</v>
      </c>
      <c r="C318" s="3">
        <v>16</v>
      </c>
      <c r="D318" s="2">
        <v>43439.704594907409</v>
      </c>
      <c r="E318" s="3" t="s">
        <v>2123</v>
      </c>
      <c r="F318" s="3">
        <v>25570</v>
      </c>
      <c r="G318" s="3" t="s">
        <v>95</v>
      </c>
      <c r="H318" s="3">
        <v>0</v>
      </c>
      <c r="I318" s="3">
        <v>320</v>
      </c>
      <c r="J318" s="3">
        <v>15</v>
      </c>
      <c r="K318" s="3">
        <v>1</v>
      </c>
      <c r="M318" s="2">
        <v>43439.708078703705</v>
      </c>
      <c r="N318" s="2">
        <v>43439.717083333337</v>
      </c>
      <c r="O318" s="3" t="s">
        <v>43</v>
      </c>
      <c r="P318" s="3" t="s">
        <v>89</v>
      </c>
      <c r="Q318" s="3" t="s">
        <v>28</v>
      </c>
      <c r="R318" s="3" t="s">
        <v>29</v>
      </c>
      <c r="S318" s="2">
        <v>43439.708194444444</v>
      </c>
      <c r="T318" s="2">
        <v>43439.70820601852</v>
      </c>
      <c r="U318" s="2">
        <v>43439.719814814816</v>
      </c>
      <c r="V318" s="2">
        <v>43439.72828703704</v>
      </c>
      <c r="X318" s="8">
        <f t="shared" si="152"/>
        <v>43439.704594907409</v>
      </c>
      <c r="Y318" s="9">
        <f t="shared" si="132"/>
        <v>9.0046296318178065E-3</v>
      </c>
      <c r="Z318" s="9">
        <f t="shared" si="133"/>
        <v>9.0046296318178065E-3</v>
      </c>
      <c r="AA318" s="30"/>
      <c r="AB318" s="10">
        <f t="shared" si="134"/>
        <v>0</v>
      </c>
      <c r="AC318" s="10">
        <f t="shared" si="135"/>
        <v>3.4837962957681157E-3</v>
      </c>
      <c r="AD318" s="30"/>
      <c r="AE318" s="30"/>
      <c r="AG318" s="7"/>
    </row>
    <row r="319" spans="1:33" s="3" customFormat="1" x14ac:dyDescent="0.4">
      <c r="A319" s="16" t="str">
        <f t="shared" si="148"/>
        <v>-</v>
      </c>
      <c r="B319" s="16" t="str">
        <f t="shared" si="149"/>
        <v>-</v>
      </c>
      <c r="C319" s="3">
        <v>16</v>
      </c>
      <c r="D319" s="2">
        <v>43439.706076388888</v>
      </c>
      <c r="E319" s="3" t="s">
        <v>2161</v>
      </c>
      <c r="F319" s="3">
        <v>25572</v>
      </c>
      <c r="G319" s="3" t="s">
        <v>18</v>
      </c>
      <c r="H319" s="3">
        <v>4091</v>
      </c>
      <c r="I319" s="3">
        <v>422</v>
      </c>
      <c r="J319" s="3">
        <v>10</v>
      </c>
      <c r="K319" s="3">
        <v>1</v>
      </c>
      <c r="M319" s="2">
        <v>43439.70752314815</v>
      </c>
      <c r="N319" s="2">
        <v>43439.713634259257</v>
      </c>
      <c r="O319" s="3" t="s">
        <v>43</v>
      </c>
      <c r="P319" s="3" t="s">
        <v>89</v>
      </c>
      <c r="Q319" s="3" t="s">
        <v>33</v>
      </c>
      <c r="R319" s="3" t="s">
        <v>34</v>
      </c>
      <c r="S319" s="2">
        <v>43439.707673611112</v>
      </c>
      <c r="T319" s="2">
        <v>43439.707673611112</v>
      </c>
      <c r="U319" s="2">
        <v>43439.718449074076</v>
      </c>
      <c r="V319" s="2">
        <v>43439.718449074076</v>
      </c>
      <c r="X319" s="8">
        <f t="shared" si="152"/>
        <v>43439.706076388888</v>
      </c>
      <c r="Y319" s="9">
        <f t="shared" si="132"/>
        <v>6.1111111062928103E-3</v>
      </c>
      <c r="Z319" s="9">
        <f t="shared" si="133"/>
        <v>6.1111111062928103E-3</v>
      </c>
      <c r="AA319" s="30"/>
      <c r="AB319" s="10">
        <f t="shared" si="134"/>
        <v>0</v>
      </c>
      <c r="AC319" s="10">
        <f t="shared" si="135"/>
        <v>1.4467592627624981E-3</v>
      </c>
      <c r="AD319" s="30"/>
      <c r="AE319" s="30"/>
    </row>
    <row r="320" spans="1:33" s="3" customFormat="1" hidden="1" x14ac:dyDescent="0.4">
      <c r="A320" s="16" t="str">
        <f t="shared" si="148"/>
        <v>-</v>
      </c>
      <c r="B320" s="16" t="str">
        <f t="shared" si="149"/>
        <v>-</v>
      </c>
      <c r="C320" s="3">
        <v>16</v>
      </c>
      <c r="D320" s="2">
        <v>43439.708020833335</v>
      </c>
      <c r="E320" s="3" t="s">
        <v>2169</v>
      </c>
      <c r="F320" s="3">
        <v>25573</v>
      </c>
      <c r="G320" s="3" t="s">
        <v>96</v>
      </c>
      <c r="H320" s="3">
        <v>0</v>
      </c>
      <c r="I320" s="3">
        <v>332</v>
      </c>
      <c r="J320" s="3">
        <v>11</v>
      </c>
      <c r="K320" s="3">
        <v>1</v>
      </c>
      <c r="M320" s="2">
        <v>43439.709733796299</v>
      </c>
      <c r="N320" s="2">
        <v>43439.718333333331</v>
      </c>
      <c r="O320" s="3" t="s">
        <v>33</v>
      </c>
      <c r="P320" s="3" t="s">
        <v>34</v>
      </c>
      <c r="Q320" s="3" t="s">
        <v>41</v>
      </c>
      <c r="R320" s="3" t="s">
        <v>42</v>
      </c>
      <c r="S320" s="2">
        <v>43439.709340277775</v>
      </c>
      <c r="T320" s="2">
        <v>43439.709340277775</v>
      </c>
      <c r="U320" s="2">
        <v>43439.721192129633</v>
      </c>
      <c r="V320" s="2">
        <v>43439.721192129633</v>
      </c>
      <c r="X320" s="8">
        <f t="shared" si="152"/>
        <v>43439.708020833335</v>
      </c>
      <c r="Y320" s="9">
        <f t="shared" si="132"/>
        <v>8.5995370318414643E-3</v>
      </c>
      <c r="Z320" s="9">
        <f t="shared" si="133"/>
        <v>8.5995370318414643E-3</v>
      </c>
      <c r="AA320" s="30"/>
      <c r="AB320" s="10">
        <f t="shared" si="134"/>
        <v>3.9351852319668978E-4</v>
      </c>
      <c r="AC320" s="10">
        <f t="shared" si="135"/>
        <v>1.7129629632108845E-3</v>
      </c>
      <c r="AD320" s="30"/>
      <c r="AE320" s="30"/>
    </row>
    <row r="321" spans="1:33" s="3" customFormat="1" x14ac:dyDescent="0.4">
      <c r="A321" s="16" t="str">
        <f t="shared" si="148"/>
        <v>-</v>
      </c>
      <c r="B321" s="16" t="str">
        <f t="shared" si="149"/>
        <v>-</v>
      </c>
      <c r="C321" s="3">
        <v>16</v>
      </c>
      <c r="D321" s="2">
        <v>43439.708113425928</v>
      </c>
      <c r="E321" s="3" t="s">
        <v>2170</v>
      </c>
      <c r="F321" s="3">
        <v>25574</v>
      </c>
      <c r="G321" s="3" t="s">
        <v>110</v>
      </c>
      <c r="H321" s="3">
        <v>2978</v>
      </c>
      <c r="I321" s="3">
        <v>557</v>
      </c>
      <c r="J321" s="3">
        <v>7</v>
      </c>
      <c r="K321" s="3">
        <v>1</v>
      </c>
      <c r="M321" s="2">
        <v>43439.710914351854</v>
      </c>
      <c r="N321" s="2">
        <v>43439.714814814812</v>
      </c>
      <c r="O321" s="3" t="s">
        <v>63</v>
      </c>
      <c r="P321" s="3" t="s">
        <v>64</v>
      </c>
      <c r="Q321" s="3" t="s">
        <v>33</v>
      </c>
      <c r="R321" s="3" t="s">
        <v>34</v>
      </c>
      <c r="S321" s="2">
        <v>43439.712476851855</v>
      </c>
      <c r="T321" s="2">
        <v>43439.712476851855</v>
      </c>
      <c r="U321" s="2">
        <v>43439.717210648145</v>
      </c>
      <c r="V321" s="2">
        <v>43439.717210648145</v>
      </c>
      <c r="X321" s="8">
        <f t="shared" si="152"/>
        <v>43439.708113425928</v>
      </c>
      <c r="Y321" s="9">
        <f t="shared" si="132"/>
        <v>3.900462957972195E-3</v>
      </c>
      <c r="Z321" s="9">
        <f t="shared" si="133"/>
        <v>3.900462957972195E-3</v>
      </c>
      <c r="AA321" s="30"/>
      <c r="AB321" s="10">
        <f t="shared" si="134"/>
        <v>0</v>
      </c>
      <c r="AC321" s="10">
        <f t="shared" si="135"/>
        <v>2.8009259258396924E-3</v>
      </c>
      <c r="AD321" s="30"/>
      <c r="AE321" s="30"/>
      <c r="AG321" s="7"/>
    </row>
    <row r="322" spans="1:33" s="3" customFormat="1" hidden="1" x14ac:dyDescent="0.4">
      <c r="A322" s="16" t="str">
        <f t="shared" ref="A322:A331" si="153">IF(W322&gt;0, "★", "-")</f>
        <v>★</v>
      </c>
      <c r="B322" s="16" t="str">
        <f t="shared" ref="B322:B331" si="154">IF(L322&gt;0, "☆", "-")</f>
        <v>☆</v>
      </c>
      <c r="C322" s="3">
        <v>16</v>
      </c>
      <c r="D322" s="2">
        <v>43439.663321759261</v>
      </c>
      <c r="E322" s="3" t="s">
        <v>2117</v>
      </c>
      <c r="F322" s="3">
        <v>25517</v>
      </c>
      <c r="G322" s="3" t="s">
        <v>97</v>
      </c>
      <c r="H322" s="3">
        <v>8392</v>
      </c>
      <c r="I322" s="3">
        <v>361</v>
      </c>
      <c r="J322" s="3">
        <v>1</v>
      </c>
      <c r="K322" s="3">
        <v>1</v>
      </c>
      <c r="L322" s="2">
        <v>43439.664409722223</v>
      </c>
      <c r="O322" s="3" t="s">
        <v>51</v>
      </c>
      <c r="P322" s="3" t="s">
        <v>52</v>
      </c>
      <c r="Q322" s="3" t="s">
        <v>26</v>
      </c>
      <c r="R322" s="3" t="s">
        <v>27</v>
      </c>
      <c r="S322" s="2">
        <v>43439.670138888891</v>
      </c>
      <c r="U322" s="2">
        <v>43439.682673611111</v>
      </c>
      <c r="W322" s="2">
        <v>43439.670138888891</v>
      </c>
      <c r="X322" s="8">
        <f t="shared" ref="X322:X331" si="155">IF(W322&gt;0,W322,D322)</f>
        <v>43439.670138888891</v>
      </c>
      <c r="Y322" s="9">
        <f t="shared" si="132"/>
        <v>0</v>
      </c>
      <c r="Z322" s="9">
        <f t="shared" si="133"/>
        <v>0</v>
      </c>
      <c r="AA322" s="30"/>
      <c r="AB322" s="10">
        <f t="shared" si="134"/>
        <v>0</v>
      </c>
      <c r="AC322" s="10">
        <f t="shared" si="135"/>
        <v>0</v>
      </c>
      <c r="AD322" s="30"/>
      <c r="AE322" s="30"/>
    </row>
    <row r="323" spans="1:33" s="3" customFormat="1" hidden="1" x14ac:dyDescent="0.4">
      <c r="A323" s="16" t="str">
        <f t="shared" si="153"/>
        <v>★</v>
      </c>
      <c r="B323" s="16" t="str">
        <f t="shared" si="154"/>
        <v>☆</v>
      </c>
      <c r="C323" s="3">
        <v>16</v>
      </c>
      <c r="D323" s="2">
        <v>43439.663587962961</v>
      </c>
      <c r="E323" s="3" t="s">
        <v>2038</v>
      </c>
      <c r="F323" s="3">
        <v>25519</v>
      </c>
      <c r="G323" s="3" t="s">
        <v>32</v>
      </c>
      <c r="H323" s="3">
        <v>8338</v>
      </c>
      <c r="I323" s="3">
        <v>640</v>
      </c>
      <c r="J323" s="3">
        <v>5</v>
      </c>
      <c r="K323" s="3">
        <v>2</v>
      </c>
      <c r="L323" s="2">
        <v>43439.664259259262</v>
      </c>
      <c r="O323" s="3" t="s">
        <v>46</v>
      </c>
      <c r="P323" s="3" t="s">
        <v>47</v>
      </c>
      <c r="Q323" s="3" t="s">
        <v>48</v>
      </c>
      <c r="R323" s="3" t="s">
        <v>49</v>
      </c>
      <c r="S323" s="2">
        <v>43439.705243055556</v>
      </c>
      <c r="U323" s="2">
        <v>43439.715011574073</v>
      </c>
      <c r="W323" s="2">
        <v>43439.705243055556</v>
      </c>
      <c r="X323" s="8">
        <f t="shared" si="155"/>
        <v>43439.705243055556</v>
      </c>
      <c r="Y323" s="9">
        <f t="shared" si="132"/>
        <v>0</v>
      </c>
      <c r="Z323" s="9">
        <f t="shared" si="133"/>
        <v>0</v>
      </c>
      <c r="AA323" s="30"/>
      <c r="AB323" s="10">
        <f t="shared" si="134"/>
        <v>0</v>
      </c>
      <c r="AC323" s="10">
        <f t="shared" si="135"/>
        <v>0</v>
      </c>
      <c r="AD323" s="30"/>
      <c r="AE323" s="30"/>
    </row>
    <row r="324" spans="1:33" s="3" customFormat="1" hidden="1" x14ac:dyDescent="0.4">
      <c r="A324" s="16" t="str">
        <f t="shared" si="153"/>
        <v>-</v>
      </c>
      <c r="B324" s="16" t="str">
        <f t="shared" si="154"/>
        <v>☆</v>
      </c>
      <c r="C324" s="3">
        <v>16</v>
      </c>
      <c r="D324" s="2">
        <v>43439.678819444445</v>
      </c>
      <c r="E324" s="3" t="s">
        <v>2133</v>
      </c>
      <c r="F324" s="3">
        <v>25539</v>
      </c>
      <c r="G324" s="3" t="s">
        <v>32</v>
      </c>
      <c r="H324" s="3">
        <v>2535</v>
      </c>
      <c r="I324" s="3">
        <v>438</v>
      </c>
      <c r="J324" s="3">
        <v>15</v>
      </c>
      <c r="K324" s="3">
        <v>1</v>
      </c>
      <c r="L324" s="2">
        <v>43439.678912037038</v>
      </c>
      <c r="O324" s="3" t="s">
        <v>30</v>
      </c>
      <c r="P324" s="3" t="s">
        <v>31</v>
      </c>
      <c r="Q324" s="3" t="s">
        <v>73</v>
      </c>
      <c r="R324" s="3" t="s">
        <v>74</v>
      </c>
      <c r="S324" s="2">
        <v>43439.680821759262</v>
      </c>
      <c r="U324" s="2">
        <v>43439.687407407408</v>
      </c>
      <c r="X324" s="8">
        <f t="shared" si="155"/>
        <v>43439.678819444445</v>
      </c>
      <c r="Y324" s="9">
        <f t="shared" ref="Y324:Y387" si="156">N324-M324</f>
        <v>0</v>
      </c>
      <c r="Z324" s="9">
        <f t="shared" ref="Z324:Z387" si="157">Y324*K324</f>
        <v>0</v>
      </c>
      <c r="AA324" s="30"/>
      <c r="AB324" s="10">
        <f t="shared" ref="AB324:AB387" si="158">IF(IF(A324="☆",L324-S324,M324-S324)&lt;0,0,IF(A324="☆",L324-S324,M324-S324))</f>
        <v>0</v>
      </c>
      <c r="AC324" s="10">
        <f t="shared" ref="AC324:AC387" si="159">IF(IF(B324="☆",(IF(L324&gt;S324,L324-X324,S324-X324)),M324-X324)&lt;0,0,IF(B324="☆",(IF(L324&gt;S324,L324-X324,S324-X324)),M324-X324))</f>
        <v>2.0023148172185756E-3</v>
      </c>
      <c r="AD324" s="30"/>
      <c r="AE324" s="30"/>
      <c r="AG324" s="7"/>
    </row>
    <row r="325" spans="1:33" s="7" customFormat="1" hidden="1" x14ac:dyDescent="0.4">
      <c r="A325" s="16" t="str">
        <f t="shared" si="153"/>
        <v>-</v>
      </c>
      <c r="B325" s="16" t="str">
        <f t="shared" si="154"/>
        <v>☆</v>
      </c>
      <c r="C325" s="7">
        <v>16</v>
      </c>
      <c r="D325" s="2">
        <v>43439.688842592594</v>
      </c>
      <c r="E325" s="3" t="s">
        <v>1807</v>
      </c>
      <c r="F325" s="3">
        <v>25555</v>
      </c>
      <c r="G325" s="3" t="s">
        <v>32</v>
      </c>
      <c r="H325" s="3">
        <v>5528</v>
      </c>
      <c r="I325" s="3">
        <v>668</v>
      </c>
      <c r="J325" s="3">
        <v>8</v>
      </c>
      <c r="K325" s="3">
        <v>1</v>
      </c>
      <c r="L325" s="2">
        <v>43439.701828703706</v>
      </c>
      <c r="M325" s="3"/>
      <c r="N325" s="3"/>
      <c r="O325" s="3" t="s">
        <v>63</v>
      </c>
      <c r="P325" s="3" t="s">
        <v>64</v>
      </c>
      <c r="Q325" s="3" t="s">
        <v>41</v>
      </c>
      <c r="R325" s="3" t="s">
        <v>42</v>
      </c>
      <c r="S325" s="2">
        <v>43439.70034722222</v>
      </c>
      <c r="T325" s="3"/>
      <c r="U325" s="2">
        <v>43439.713194444441</v>
      </c>
      <c r="V325" s="3"/>
      <c r="W325" s="3"/>
      <c r="X325" s="8">
        <f t="shared" si="155"/>
        <v>43439.688842592594</v>
      </c>
      <c r="Y325" s="9">
        <f t="shared" si="156"/>
        <v>0</v>
      </c>
      <c r="Z325" s="9">
        <f t="shared" si="157"/>
        <v>0</v>
      </c>
      <c r="AA325" s="10"/>
      <c r="AB325" s="10">
        <f t="shared" si="158"/>
        <v>0</v>
      </c>
      <c r="AC325" s="10">
        <f t="shared" si="159"/>
        <v>1.2986111112695653E-2</v>
      </c>
      <c r="AD325" s="10"/>
      <c r="AE325" s="10"/>
    </row>
    <row r="326" spans="1:33" s="5" customFormat="1" hidden="1" x14ac:dyDescent="0.4">
      <c r="A326" s="17" t="str">
        <f t="shared" si="153"/>
        <v>-</v>
      </c>
      <c r="B326" s="17" t="str">
        <f t="shared" si="154"/>
        <v>☆</v>
      </c>
      <c r="C326" s="5">
        <v>16</v>
      </c>
      <c r="D326" s="4">
        <v>43439.699513888889</v>
      </c>
      <c r="E326" s="5" t="s">
        <v>2167</v>
      </c>
      <c r="F326" s="5">
        <v>25564</v>
      </c>
      <c r="G326" s="5" t="s">
        <v>110</v>
      </c>
      <c r="H326" s="5">
        <v>3203</v>
      </c>
      <c r="I326" s="5">
        <v>200</v>
      </c>
      <c r="J326" s="5">
        <v>8</v>
      </c>
      <c r="K326" s="5">
        <v>1</v>
      </c>
      <c r="L326" s="4">
        <v>43439.699652777781</v>
      </c>
      <c r="O326" s="5" t="s">
        <v>63</v>
      </c>
      <c r="P326" s="5" t="s">
        <v>64</v>
      </c>
      <c r="Q326" s="5" t="s">
        <v>33</v>
      </c>
      <c r="R326" s="5" t="s">
        <v>34</v>
      </c>
      <c r="S326" s="4">
        <v>43439.700694444444</v>
      </c>
      <c r="U326" s="4">
        <v>43439.705428240741</v>
      </c>
      <c r="X326" s="13">
        <f t="shared" si="155"/>
        <v>43439.699513888889</v>
      </c>
      <c r="Y326" s="18">
        <f t="shared" si="156"/>
        <v>0</v>
      </c>
      <c r="Z326" s="18">
        <f t="shared" si="157"/>
        <v>0</v>
      </c>
      <c r="AA326" s="31"/>
      <c r="AB326" s="19">
        <f t="shared" si="158"/>
        <v>0</v>
      </c>
      <c r="AC326" s="19">
        <f t="shared" si="159"/>
        <v>1.1805555550381541E-3</v>
      </c>
      <c r="AD326" s="31"/>
      <c r="AE326" s="31"/>
      <c r="AG326" s="12"/>
    </row>
    <row r="327" spans="1:33" s="21" customFormat="1" x14ac:dyDescent="0.4">
      <c r="A327" s="20" t="str">
        <f t="shared" si="153"/>
        <v>★</v>
      </c>
      <c r="B327" s="20" t="str">
        <f t="shared" si="154"/>
        <v>-</v>
      </c>
      <c r="C327" s="21">
        <v>17</v>
      </c>
      <c r="D327" s="22">
        <v>43439.670983796299</v>
      </c>
      <c r="E327" s="21" t="s">
        <v>2150</v>
      </c>
      <c r="F327" s="21">
        <v>25531</v>
      </c>
      <c r="G327" s="21" t="s">
        <v>32</v>
      </c>
      <c r="H327" s="21">
        <v>5144</v>
      </c>
      <c r="I327" s="21">
        <v>796</v>
      </c>
      <c r="J327" s="21">
        <v>3</v>
      </c>
      <c r="K327" s="21">
        <v>2</v>
      </c>
      <c r="M327" s="22">
        <v>43439.707858796297</v>
      </c>
      <c r="N327" s="22">
        <v>43439.721562500003</v>
      </c>
      <c r="O327" s="21" t="s">
        <v>53</v>
      </c>
      <c r="P327" s="21" t="s">
        <v>54</v>
      </c>
      <c r="Q327" s="21" t="s">
        <v>61</v>
      </c>
      <c r="R327" s="21" t="s">
        <v>62</v>
      </c>
      <c r="S327" s="22">
        <v>43439.712638888886</v>
      </c>
      <c r="T327" s="22">
        <v>43439.712638888886</v>
      </c>
      <c r="U327" s="22">
        <v>43439.728888888887</v>
      </c>
      <c r="V327" s="22">
        <v>43439.732800925929</v>
      </c>
      <c r="W327" s="22">
        <v>43439.712638888886</v>
      </c>
      <c r="X327" s="24">
        <f t="shared" si="155"/>
        <v>43439.712638888886</v>
      </c>
      <c r="Y327" s="25">
        <f t="shared" si="156"/>
        <v>1.3703703705687076E-2</v>
      </c>
      <c r="Z327" s="25">
        <f t="shared" si="157"/>
        <v>2.7407407411374152E-2</v>
      </c>
      <c r="AA327" s="32">
        <f>SUM(Z327:Z376)</f>
        <v>0.33615740740060573</v>
      </c>
      <c r="AB327" s="26">
        <f t="shared" si="158"/>
        <v>0</v>
      </c>
      <c r="AC327" s="26">
        <f t="shared" si="159"/>
        <v>0</v>
      </c>
      <c r="AD327" s="32">
        <f>AVERAGE(AC327:AC376)</f>
        <v>4.1442572893426221E-3</v>
      </c>
      <c r="AE327" s="32">
        <f>MEDIAN(AC327:AC376)</f>
        <v>2.8124999953433871E-3</v>
      </c>
      <c r="AG327" s="23"/>
    </row>
    <row r="328" spans="1:33" s="7" customFormat="1" x14ac:dyDescent="0.4">
      <c r="A328" s="16" t="str">
        <f t="shared" si="153"/>
        <v>★</v>
      </c>
      <c r="B328" s="16" t="str">
        <f t="shared" si="154"/>
        <v>-</v>
      </c>
      <c r="C328" s="7">
        <v>17</v>
      </c>
      <c r="D328" s="2">
        <v>43439.677256944444</v>
      </c>
      <c r="E328" s="3" t="s">
        <v>2154</v>
      </c>
      <c r="F328" s="3">
        <v>25537</v>
      </c>
      <c r="G328" s="3" t="s">
        <v>18</v>
      </c>
      <c r="H328" s="3">
        <v>7560</v>
      </c>
      <c r="I328" s="3">
        <v>107</v>
      </c>
      <c r="J328" s="3">
        <v>6</v>
      </c>
      <c r="K328" s="3">
        <v>1</v>
      </c>
      <c r="L328" s="3"/>
      <c r="M328" s="2">
        <v>43439.718680555554</v>
      </c>
      <c r="N328" s="2">
        <v>43439.736516203702</v>
      </c>
      <c r="O328" s="3" t="s">
        <v>63</v>
      </c>
      <c r="P328" s="3" t="s">
        <v>64</v>
      </c>
      <c r="Q328" s="3" t="s">
        <v>30</v>
      </c>
      <c r="R328" s="3" t="s">
        <v>31</v>
      </c>
      <c r="S328" s="2">
        <v>43439.718900462962</v>
      </c>
      <c r="T328" s="2">
        <v>43439.718900462962</v>
      </c>
      <c r="U328" s="2">
        <v>43439.727129629631</v>
      </c>
      <c r="V328" s="2">
        <v>43439.740208333336</v>
      </c>
      <c r="W328" s="2">
        <v>43439.718900462962</v>
      </c>
      <c r="X328" s="8">
        <f t="shared" si="155"/>
        <v>43439.718900462962</v>
      </c>
      <c r="Y328" s="9">
        <f t="shared" si="156"/>
        <v>1.7835648148320615E-2</v>
      </c>
      <c r="Z328" s="9">
        <f t="shared" si="157"/>
        <v>1.7835648148320615E-2</v>
      </c>
      <c r="AA328" s="10"/>
      <c r="AB328" s="10">
        <f t="shared" si="158"/>
        <v>0</v>
      </c>
      <c r="AC328" s="10">
        <f t="shared" si="159"/>
        <v>0</v>
      </c>
      <c r="AD328" s="10"/>
      <c r="AE328" s="10"/>
    </row>
    <row r="329" spans="1:33" s="3" customFormat="1" hidden="1" x14ac:dyDescent="0.4">
      <c r="A329" s="16" t="str">
        <f t="shared" si="153"/>
        <v>★</v>
      </c>
      <c r="B329" s="16" t="str">
        <f t="shared" si="154"/>
        <v>-</v>
      </c>
      <c r="C329" s="3">
        <v>17</v>
      </c>
      <c r="D329" s="2">
        <v>43439.693981481483</v>
      </c>
      <c r="E329" s="3" t="s">
        <v>2164</v>
      </c>
      <c r="F329" s="3">
        <v>25557</v>
      </c>
      <c r="G329" s="3" t="s">
        <v>95</v>
      </c>
      <c r="H329" s="3">
        <v>0</v>
      </c>
      <c r="I329" s="3">
        <v>125</v>
      </c>
      <c r="J329" s="3">
        <v>9</v>
      </c>
      <c r="K329" s="3">
        <v>2</v>
      </c>
      <c r="M329" s="2">
        <v>43439.732743055552</v>
      </c>
      <c r="N329" s="2">
        <v>43439.745520833334</v>
      </c>
      <c r="O329" s="3" t="s">
        <v>61</v>
      </c>
      <c r="P329" s="3" t="s">
        <v>62</v>
      </c>
      <c r="Q329" s="3" t="s">
        <v>103</v>
      </c>
      <c r="R329" s="3" t="s">
        <v>19</v>
      </c>
      <c r="S329" s="2">
        <v>43439.735266203701</v>
      </c>
      <c r="T329" s="2">
        <v>43439.735266203701</v>
      </c>
      <c r="U329" s="2">
        <v>43439.742245370369</v>
      </c>
      <c r="V329" s="2">
        <v>43439.746747685182</v>
      </c>
      <c r="W329" s="2">
        <v>43439.735266203701</v>
      </c>
      <c r="X329" s="8">
        <f t="shared" si="155"/>
        <v>43439.735266203701</v>
      </c>
      <c r="Y329" s="9">
        <f t="shared" si="156"/>
        <v>1.2777777781593613E-2</v>
      </c>
      <c r="Z329" s="9">
        <f t="shared" si="157"/>
        <v>2.5555555563187227E-2</v>
      </c>
      <c r="AA329" s="30"/>
      <c r="AB329" s="10">
        <f t="shared" si="158"/>
        <v>0</v>
      </c>
      <c r="AC329" s="10">
        <f t="shared" si="159"/>
        <v>0</v>
      </c>
      <c r="AD329" s="30"/>
      <c r="AE329" s="30"/>
    </row>
    <row r="330" spans="1:33" s="3" customFormat="1" x14ac:dyDescent="0.4">
      <c r="A330" s="16" t="str">
        <f t="shared" si="153"/>
        <v>★</v>
      </c>
      <c r="B330" s="16" t="str">
        <f t="shared" si="154"/>
        <v>-</v>
      </c>
      <c r="C330" s="3">
        <v>17</v>
      </c>
      <c r="D330" s="2">
        <v>43439.701689814814</v>
      </c>
      <c r="E330" s="3" t="s">
        <v>2118</v>
      </c>
      <c r="F330" s="3">
        <v>25565</v>
      </c>
      <c r="G330" s="3" t="s">
        <v>32</v>
      </c>
      <c r="H330" s="3">
        <v>3388</v>
      </c>
      <c r="I330" s="3">
        <v>63</v>
      </c>
      <c r="J330" s="3">
        <v>1</v>
      </c>
      <c r="K330" s="3">
        <v>1</v>
      </c>
      <c r="M330" s="2">
        <v>43439.704791666663</v>
      </c>
      <c r="N330" s="2">
        <v>43439.711516203701</v>
      </c>
      <c r="O330" s="3" t="s">
        <v>38</v>
      </c>
      <c r="P330" s="3" t="s">
        <v>106</v>
      </c>
      <c r="Q330" s="3" t="s">
        <v>63</v>
      </c>
      <c r="R330" s="3" t="s">
        <v>64</v>
      </c>
      <c r="S330" s="2">
        <v>43439.708599537036</v>
      </c>
      <c r="T330" s="2">
        <v>43439.708599537036</v>
      </c>
      <c r="U330" s="2">
        <v>43439.721886574072</v>
      </c>
      <c r="V330" s="2">
        <v>43439.721886574072</v>
      </c>
      <c r="W330" s="2">
        <v>43439.708599537036</v>
      </c>
      <c r="X330" s="8">
        <f t="shared" si="155"/>
        <v>43439.708599537036</v>
      </c>
      <c r="Y330" s="9">
        <f t="shared" si="156"/>
        <v>6.7245370373711921E-3</v>
      </c>
      <c r="Z330" s="9">
        <f t="shared" si="157"/>
        <v>6.7245370373711921E-3</v>
      </c>
      <c r="AA330" s="30"/>
      <c r="AB330" s="10">
        <f t="shared" si="158"/>
        <v>0</v>
      </c>
      <c r="AC330" s="10">
        <f t="shared" si="159"/>
        <v>0</v>
      </c>
      <c r="AD330" s="30"/>
      <c r="AE330" s="30"/>
    </row>
    <row r="331" spans="1:33" s="3" customFormat="1" x14ac:dyDescent="0.4">
      <c r="A331" s="16" t="str">
        <f t="shared" si="153"/>
        <v>★</v>
      </c>
      <c r="B331" s="16" t="str">
        <f t="shared" si="154"/>
        <v>-</v>
      </c>
      <c r="C331" s="3">
        <v>17</v>
      </c>
      <c r="D331" s="2">
        <v>43439.705347222225</v>
      </c>
      <c r="E331" s="3" t="s">
        <v>2103</v>
      </c>
      <c r="F331" s="3">
        <v>25571</v>
      </c>
      <c r="G331" s="3" t="s">
        <v>32</v>
      </c>
      <c r="H331" s="3">
        <v>1709</v>
      </c>
      <c r="I331" s="3">
        <v>190</v>
      </c>
      <c r="J331" s="3">
        <v>15</v>
      </c>
      <c r="K331" s="3">
        <v>2</v>
      </c>
      <c r="M331" s="2">
        <v>43439.709097222221</v>
      </c>
      <c r="N331" s="2">
        <v>43439.714305555557</v>
      </c>
      <c r="O331" s="3" t="s">
        <v>43</v>
      </c>
      <c r="P331" s="3" t="s">
        <v>89</v>
      </c>
      <c r="Q331" s="3" t="s">
        <v>36</v>
      </c>
      <c r="R331" s="3" t="s">
        <v>37</v>
      </c>
      <c r="S331" s="2">
        <v>43439.712280092594</v>
      </c>
      <c r="T331" s="2">
        <v>43439.712280092594</v>
      </c>
      <c r="U331" s="2">
        <v>43439.7262962963</v>
      </c>
      <c r="V331" s="2">
        <v>43439.7262962963</v>
      </c>
      <c r="W331" s="2">
        <v>43439.712280092594</v>
      </c>
      <c r="X331" s="8">
        <f t="shared" si="155"/>
        <v>43439.712280092594</v>
      </c>
      <c r="Y331" s="9">
        <f t="shared" si="156"/>
        <v>5.2083333357586525E-3</v>
      </c>
      <c r="Z331" s="9">
        <f t="shared" si="157"/>
        <v>1.0416666671517305E-2</v>
      </c>
      <c r="AA331" s="30"/>
      <c r="AB331" s="10">
        <f t="shared" si="158"/>
        <v>0</v>
      </c>
      <c r="AC331" s="10">
        <f t="shared" si="159"/>
        <v>0</v>
      </c>
      <c r="AD331" s="30"/>
      <c r="AE331" s="30"/>
      <c r="AG331" s="7"/>
    </row>
    <row r="332" spans="1:33" s="3" customFormat="1" x14ac:dyDescent="0.4">
      <c r="A332" s="16" t="str">
        <f t="shared" si="148"/>
        <v>-</v>
      </c>
      <c r="B332" s="16" t="str">
        <f t="shared" si="149"/>
        <v>-</v>
      </c>
      <c r="C332" s="3">
        <v>17</v>
      </c>
      <c r="D332" s="2">
        <v>43439.709502314814</v>
      </c>
      <c r="E332" s="3" t="s">
        <v>2171</v>
      </c>
      <c r="F332" s="3">
        <v>25576</v>
      </c>
      <c r="G332" s="3" t="s">
        <v>97</v>
      </c>
      <c r="H332" s="3">
        <v>8407</v>
      </c>
      <c r="I332" s="3">
        <v>900</v>
      </c>
      <c r="J332" s="3">
        <v>13</v>
      </c>
      <c r="K332" s="3">
        <v>1</v>
      </c>
      <c r="M332" s="2">
        <v>43439.713159722225</v>
      </c>
      <c r="N332" s="2">
        <v>43439.722418981481</v>
      </c>
      <c r="O332" s="3" t="s">
        <v>26</v>
      </c>
      <c r="P332" s="3" t="s">
        <v>27</v>
      </c>
      <c r="Q332" s="3" t="s">
        <v>22</v>
      </c>
      <c r="R332" s="3" t="s">
        <v>23</v>
      </c>
      <c r="S332" s="2">
        <v>43439.713946759257</v>
      </c>
      <c r="T332" s="2">
        <v>43439.713946759257</v>
      </c>
      <c r="U332" s="2">
        <v>43439.725613425922</v>
      </c>
      <c r="V332" s="2">
        <v>43439.725613425922</v>
      </c>
      <c r="X332" s="8">
        <f t="shared" si="152"/>
        <v>43439.709502314814</v>
      </c>
      <c r="Y332" s="9">
        <f t="shared" si="156"/>
        <v>9.2592592554865405E-3</v>
      </c>
      <c r="Z332" s="9">
        <f t="shared" si="157"/>
        <v>9.2592592554865405E-3</v>
      </c>
      <c r="AA332" s="30"/>
      <c r="AB332" s="10">
        <f t="shared" si="158"/>
        <v>0</v>
      </c>
      <c r="AC332" s="10">
        <f t="shared" si="159"/>
        <v>3.6574074110831134E-3</v>
      </c>
      <c r="AD332" s="30"/>
      <c r="AE332" s="30"/>
    </row>
    <row r="333" spans="1:33" s="3" customFormat="1" hidden="1" x14ac:dyDescent="0.4">
      <c r="A333" s="16" t="str">
        <f t="shared" si="148"/>
        <v>-</v>
      </c>
      <c r="B333" s="16" t="str">
        <f t="shared" si="149"/>
        <v>-</v>
      </c>
      <c r="C333" s="3">
        <v>17</v>
      </c>
      <c r="D333" s="2">
        <v>43439.710300925923</v>
      </c>
      <c r="E333" s="3" t="s">
        <v>2059</v>
      </c>
      <c r="F333" s="3">
        <v>25577</v>
      </c>
      <c r="G333" s="3" t="s">
        <v>95</v>
      </c>
      <c r="H333" s="3">
        <v>0</v>
      </c>
      <c r="I333" s="3">
        <v>2</v>
      </c>
      <c r="J333" s="3">
        <v>2</v>
      </c>
      <c r="K333" s="3">
        <v>1</v>
      </c>
      <c r="M333" s="2">
        <v>43439.716631944444</v>
      </c>
      <c r="N333" s="2">
        <v>43439.723402777781</v>
      </c>
      <c r="O333" s="3" t="s">
        <v>66</v>
      </c>
      <c r="P333" s="3" t="s">
        <v>67</v>
      </c>
      <c r="Q333" s="3" t="s">
        <v>75</v>
      </c>
      <c r="R333" s="3" t="s">
        <v>76</v>
      </c>
      <c r="S333" s="2">
        <v>43439.714756944442</v>
      </c>
      <c r="T333" s="2">
        <v>43439.714756944442</v>
      </c>
      <c r="U333" s="2">
        <v>43439.721307870372</v>
      </c>
      <c r="V333" s="2">
        <v>43439.721307870372</v>
      </c>
      <c r="X333" s="8">
        <f t="shared" si="152"/>
        <v>43439.710300925923</v>
      </c>
      <c r="Y333" s="9">
        <f t="shared" si="156"/>
        <v>6.7708333372138441E-3</v>
      </c>
      <c r="Z333" s="9">
        <f t="shared" si="157"/>
        <v>6.7708333372138441E-3</v>
      </c>
      <c r="AA333" s="30"/>
      <c r="AB333" s="10">
        <f t="shared" si="158"/>
        <v>1.8750000017462298E-3</v>
      </c>
      <c r="AC333" s="10">
        <f t="shared" si="159"/>
        <v>6.33101852145046E-3</v>
      </c>
      <c r="AD333" s="30"/>
      <c r="AE333" s="30"/>
      <c r="AG333" s="7"/>
    </row>
    <row r="334" spans="1:33" s="3" customFormat="1" x14ac:dyDescent="0.4">
      <c r="A334" s="16" t="str">
        <f t="shared" si="148"/>
        <v>★</v>
      </c>
      <c r="B334" s="16" t="str">
        <f t="shared" si="149"/>
        <v>-</v>
      </c>
      <c r="C334" s="3">
        <v>17</v>
      </c>
      <c r="D334" s="2">
        <v>43439.711018518516</v>
      </c>
      <c r="E334" s="3" t="s">
        <v>2091</v>
      </c>
      <c r="F334" s="3">
        <v>25578</v>
      </c>
      <c r="G334" s="3" t="s">
        <v>110</v>
      </c>
      <c r="H334" s="3">
        <v>6658</v>
      </c>
      <c r="I334" s="3">
        <v>963</v>
      </c>
      <c r="J334" s="3">
        <v>6</v>
      </c>
      <c r="K334" s="3">
        <v>1</v>
      </c>
      <c r="M334" s="2">
        <v>43439.717858796299</v>
      </c>
      <c r="N334" s="2">
        <v>43439.726458333331</v>
      </c>
      <c r="O334" s="3" t="s">
        <v>63</v>
      </c>
      <c r="P334" s="3" t="s">
        <v>64</v>
      </c>
      <c r="Q334" s="3" t="s">
        <v>66</v>
      </c>
      <c r="R334" s="3" t="s">
        <v>67</v>
      </c>
      <c r="S334" s="2">
        <v>43439.717939814815</v>
      </c>
      <c r="T334" s="2">
        <v>43439.717939814815</v>
      </c>
      <c r="U334" s="2">
        <v>43439.726354166669</v>
      </c>
      <c r="V334" s="2">
        <v>43439.729027777779</v>
      </c>
      <c r="W334" s="2">
        <v>43439.717939814815</v>
      </c>
      <c r="X334" s="8">
        <f t="shared" si="152"/>
        <v>43439.717939814815</v>
      </c>
      <c r="Y334" s="9">
        <f t="shared" si="156"/>
        <v>8.5995370318414643E-3</v>
      </c>
      <c r="Z334" s="9">
        <f t="shared" si="157"/>
        <v>8.5995370318414643E-3</v>
      </c>
      <c r="AA334" s="30"/>
      <c r="AB334" s="10">
        <f t="shared" si="158"/>
        <v>0</v>
      </c>
      <c r="AC334" s="10">
        <f t="shared" si="159"/>
        <v>0</v>
      </c>
      <c r="AD334" s="30"/>
      <c r="AE334" s="30"/>
    </row>
    <row r="335" spans="1:33" s="3" customFormat="1" x14ac:dyDescent="0.4">
      <c r="A335" s="16" t="str">
        <f t="shared" si="148"/>
        <v>-</v>
      </c>
      <c r="B335" s="16" t="str">
        <f t="shared" si="149"/>
        <v>-</v>
      </c>
      <c r="C335" s="3">
        <v>17</v>
      </c>
      <c r="D335" s="2">
        <v>43439.713020833333</v>
      </c>
      <c r="E335" s="3" t="s">
        <v>2068</v>
      </c>
      <c r="F335" s="3">
        <v>25579</v>
      </c>
      <c r="G335" s="3" t="s">
        <v>110</v>
      </c>
      <c r="H335" s="3">
        <v>6535</v>
      </c>
      <c r="I335" s="3">
        <v>415</v>
      </c>
      <c r="J335" s="3">
        <v>4</v>
      </c>
      <c r="K335" s="3">
        <v>1</v>
      </c>
      <c r="M335" s="2">
        <v>43439.717222222222</v>
      </c>
      <c r="N335" s="2">
        <v>43439.724317129629</v>
      </c>
      <c r="O335" s="3" t="s">
        <v>55</v>
      </c>
      <c r="P335" s="3" t="s">
        <v>56</v>
      </c>
      <c r="Q335" s="3" t="s">
        <v>71</v>
      </c>
      <c r="R335" s="3" t="s">
        <v>72</v>
      </c>
      <c r="S335" s="2">
        <v>43439.715601851851</v>
      </c>
      <c r="T335" s="2">
        <v>43439.715601851851</v>
      </c>
      <c r="U335" s="2">
        <v>43439.720266203702</v>
      </c>
      <c r="V335" s="2">
        <v>43439.720266203702</v>
      </c>
      <c r="X335" s="8">
        <f t="shared" si="152"/>
        <v>43439.713020833333</v>
      </c>
      <c r="Y335" s="9">
        <f t="shared" si="156"/>
        <v>7.0949074070085771E-3</v>
      </c>
      <c r="Z335" s="9">
        <f t="shared" si="157"/>
        <v>7.0949074070085771E-3</v>
      </c>
      <c r="AA335" s="30"/>
      <c r="AB335" s="10">
        <f t="shared" si="158"/>
        <v>1.6203703708015382E-3</v>
      </c>
      <c r="AC335" s="10">
        <f t="shared" si="159"/>
        <v>4.2013888887595385E-3</v>
      </c>
      <c r="AD335" s="30"/>
      <c r="AE335" s="30"/>
    </row>
    <row r="336" spans="1:33" s="3" customFormat="1" x14ac:dyDescent="0.4">
      <c r="A336" s="16" t="str">
        <f t="shared" si="148"/>
        <v>-</v>
      </c>
      <c r="B336" s="16" t="str">
        <f t="shared" si="149"/>
        <v>-</v>
      </c>
      <c r="C336" s="3">
        <v>17</v>
      </c>
      <c r="D336" s="2">
        <v>43439.713969907411</v>
      </c>
      <c r="E336" s="3" t="s">
        <v>2172</v>
      </c>
      <c r="F336" s="3">
        <v>25580</v>
      </c>
      <c r="G336" s="3" t="s">
        <v>18</v>
      </c>
      <c r="H336" s="3">
        <v>8372</v>
      </c>
      <c r="I336" s="3">
        <v>230</v>
      </c>
      <c r="J336" s="3">
        <v>5</v>
      </c>
      <c r="K336" s="3">
        <v>2</v>
      </c>
      <c r="M336" s="2">
        <v>43439.715729166666</v>
      </c>
      <c r="N336" s="2">
        <v>43439.720231481479</v>
      </c>
      <c r="O336" s="3" t="s">
        <v>73</v>
      </c>
      <c r="P336" s="3" t="s">
        <v>74</v>
      </c>
      <c r="Q336" s="3" t="s">
        <v>48</v>
      </c>
      <c r="R336" s="3" t="s">
        <v>49</v>
      </c>
      <c r="S336" s="2">
        <v>43439.718634259261</v>
      </c>
      <c r="T336" s="2">
        <v>43439.718634259261</v>
      </c>
      <c r="U336" s="2">
        <v>43439.727314814816</v>
      </c>
      <c r="V336" s="2">
        <v>43439.727314814816</v>
      </c>
      <c r="X336" s="8">
        <f t="shared" si="152"/>
        <v>43439.713969907411</v>
      </c>
      <c r="Y336" s="9">
        <f t="shared" si="156"/>
        <v>4.5023148122709244E-3</v>
      </c>
      <c r="Z336" s="9">
        <f t="shared" si="157"/>
        <v>9.0046296245418489E-3</v>
      </c>
      <c r="AA336" s="30"/>
      <c r="AB336" s="10">
        <f t="shared" si="158"/>
        <v>0</v>
      </c>
      <c r="AC336" s="10">
        <f t="shared" si="159"/>
        <v>1.7592592557775788E-3</v>
      </c>
      <c r="AD336" s="30"/>
      <c r="AE336" s="30"/>
    </row>
    <row r="337" spans="1:33" s="3" customFormat="1" x14ac:dyDescent="0.4">
      <c r="A337" s="16" t="str">
        <f t="shared" si="148"/>
        <v>-</v>
      </c>
      <c r="B337" s="16" t="str">
        <f t="shared" si="149"/>
        <v>-</v>
      </c>
      <c r="C337" s="3">
        <v>17</v>
      </c>
      <c r="D337" s="2">
        <v>43439.714490740742</v>
      </c>
      <c r="E337" s="3" t="s">
        <v>1807</v>
      </c>
      <c r="F337" s="3">
        <v>25581</v>
      </c>
      <c r="G337" s="3" t="s">
        <v>32</v>
      </c>
      <c r="H337" s="3">
        <v>5528</v>
      </c>
      <c r="I337" s="3">
        <v>45</v>
      </c>
      <c r="J337" s="3">
        <v>8</v>
      </c>
      <c r="K337" s="3">
        <v>1</v>
      </c>
      <c r="M337" s="2">
        <v>43439.717303240737</v>
      </c>
      <c r="N337" s="2">
        <v>43439.726643518516</v>
      </c>
      <c r="O337" s="3" t="s">
        <v>22</v>
      </c>
      <c r="P337" s="3" t="s">
        <v>23</v>
      </c>
      <c r="Q337" s="3" t="s">
        <v>48</v>
      </c>
      <c r="R337" s="3" t="s">
        <v>49</v>
      </c>
      <c r="S337" s="2">
        <v>43439.716782407406</v>
      </c>
      <c r="T337" s="2">
        <v>43439.716782407406</v>
      </c>
      <c r="U337" s="2">
        <v>43439.728622685187</v>
      </c>
      <c r="V337" s="2">
        <v>43439.728622685187</v>
      </c>
      <c r="X337" s="8">
        <f t="shared" si="152"/>
        <v>43439.714490740742</v>
      </c>
      <c r="Y337" s="9">
        <f t="shared" si="156"/>
        <v>9.340277778392192E-3</v>
      </c>
      <c r="Z337" s="9">
        <f t="shared" si="157"/>
        <v>9.340277778392192E-3</v>
      </c>
      <c r="AA337" s="30"/>
      <c r="AB337" s="10">
        <f t="shared" si="158"/>
        <v>5.2083333139307797E-4</v>
      </c>
      <c r="AC337" s="10">
        <f t="shared" si="159"/>
        <v>2.8124999953433871E-3</v>
      </c>
      <c r="AD337" s="30"/>
      <c r="AE337" s="30"/>
    </row>
    <row r="338" spans="1:33" s="3" customFormat="1" hidden="1" x14ac:dyDescent="0.4">
      <c r="A338" s="16" t="str">
        <f t="shared" si="148"/>
        <v>-</v>
      </c>
      <c r="B338" s="16" t="str">
        <f t="shared" si="149"/>
        <v>-</v>
      </c>
      <c r="C338" s="3">
        <v>17</v>
      </c>
      <c r="D338" s="2">
        <v>43439.714571759258</v>
      </c>
      <c r="E338" s="3" t="s">
        <v>2173</v>
      </c>
      <c r="F338" s="3">
        <v>25582</v>
      </c>
      <c r="G338" s="3" t="s">
        <v>96</v>
      </c>
      <c r="H338" s="3">
        <v>0</v>
      </c>
      <c r="I338" s="3">
        <v>35</v>
      </c>
      <c r="J338" s="3">
        <v>9</v>
      </c>
      <c r="K338" s="3">
        <v>1</v>
      </c>
      <c r="M338" s="2">
        <v>43439.718506944446</v>
      </c>
      <c r="N338" s="2">
        <v>43439.724131944444</v>
      </c>
      <c r="O338" s="3" t="s">
        <v>51</v>
      </c>
      <c r="P338" s="3" t="s">
        <v>52</v>
      </c>
      <c r="Q338" s="3" t="s">
        <v>103</v>
      </c>
      <c r="R338" s="3" t="s">
        <v>19</v>
      </c>
      <c r="S338" s="2">
        <v>43439.718171296299</v>
      </c>
      <c r="T338" s="2">
        <v>43439.718171296299</v>
      </c>
      <c r="U338" s="2">
        <v>43439.726006944446</v>
      </c>
      <c r="V338" s="2">
        <v>43439.726006944446</v>
      </c>
      <c r="X338" s="8">
        <f t="shared" si="152"/>
        <v>43439.714571759258</v>
      </c>
      <c r="Y338" s="9">
        <f t="shared" si="156"/>
        <v>5.6249999979627319E-3</v>
      </c>
      <c r="Z338" s="9">
        <f t="shared" si="157"/>
        <v>5.6249999979627319E-3</v>
      </c>
      <c r="AA338" s="30"/>
      <c r="AB338" s="10">
        <f t="shared" si="158"/>
        <v>3.3564814657438546E-4</v>
      </c>
      <c r="AC338" s="10">
        <f t="shared" si="159"/>
        <v>3.9351851883111522E-3</v>
      </c>
      <c r="AD338" s="30"/>
      <c r="AE338" s="30"/>
    </row>
    <row r="339" spans="1:33" s="3" customFormat="1" x14ac:dyDescent="0.4">
      <c r="A339" s="16" t="str">
        <f t="shared" si="148"/>
        <v>★</v>
      </c>
      <c r="B339" s="16" t="str">
        <f t="shared" si="149"/>
        <v>-</v>
      </c>
      <c r="C339" s="3">
        <v>17</v>
      </c>
      <c r="D339" s="2">
        <v>43439.714641203704</v>
      </c>
      <c r="E339" s="3" t="s">
        <v>2174</v>
      </c>
      <c r="F339" s="3">
        <v>25583</v>
      </c>
      <c r="G339" s="3" t="s">
        <v>32</v>
      </c>
      <c r="H339" s="3">
        <v>3880</v>
      </c>
      <c r="I339" s="3">
        <v>218</v>
      </c>
      <c r="J339" s="3">
        <v>6</v>
      </c>
      <c r="K339" s="3">
        <v>1</v>
      </c>
      <c r="M339" s="2">
        <v>43439.718449074076</v>
      </c>
      <c r="N339" s="2">
        <v>43439.729768518519</v>
      </c>
      <c r="O339" s="3" t="s">
        <v>63</v>
      </c>
      <c r="P339" s="3" t="s">
        <v>64</v>
      </c>
      <c r="Q339" s="3" t="s">
        <v>26</v>
      </c>
      <c r="R339" s="3" t="s">
        <v>27</v>
      </c>
      <c r="S339" s="2">
        <v>43439.721574074072</v>
      </c>
      <c r="T339" s="2">
        <v>43439.721574074072</v>
      </c>
      <c r="U339" s="2">
        <v>43439.732268518521</v>
      </c>
      <c r="V339" s="2">
        <v>43439.732268518521</v>
      </c>
      <c r="W339" s="2">
        <v>43439.721574074072</v>
      </c>
      <c r="X339" s="8">
        <f t="shared" si="152"/>
        <v>43439.721574074072</v>
      </c>
      <c r="Y339" s="9">
        <f t="shared" si="156"/>
        <v>1.1319444442051463E-2</v>
      </c>
      <c r="Z339" s="9">
        <f t="shared" si="157"/>
        <v>1.1319444442051463E-2</v>
      </c>
      <c r="AA339" s="30"/>
      <c r="AB339" s="10">
        <f t="shared" si="158"/>
        <v>0</v>
      </c>
      <c r="AC339" s="10">
        <f t="shared" si="159"/>
        <v>0</v>
      </c>
      <c r="AD339" s="30"/>
      <c r="AE339" s="30"/>
    </row>
    <row r="340" spans="1:33" s="3" customFormat="1" hidden="1" x14ac:dyDescent="0.4">
      <c r="A340" s="16" t="str">
        <f t="shared" si="148"/>
        <v>-</v>
      </c>
      <c r="B340" s="16" t="str">
        <f t="shared" si="149"/>
        <v>-</v>
      </c>
      <c r="C340" s="3">
        <v>17</v>
      </c>
      <c r="D340" s="2">
        <v>43439.715358796297</v>
      </c>
      <c r="E340" s="3" t="s">
        <v>2175</v>
      </c>
      <c r="F340" s="3">
        <v>25584</v>
      </c>
      <c r="G340" s="3" t="s">
        <v>96</v>
      </c>
      <c r="H340" s="3">
        <v>0</v>
      </c>
      <c r="I340" s="3">
        <v>609</v>
      </c>
      <c r="J340" s="3">
        <v>11</v>
      </c>
      <c r="K340" s="3">
        <v>1</v>
      </c>
      <c r="M340" s="2">
        <v>43439.717048611114</v>
      </c>
      <c r="N340" s="2">
        <v>43439.729155092595</v>
      </c>
      <c r="O340" s="3" t="s">
        <v>38</v>
      </c>
      <c r="P340" s="3" t="s">
        <v>106</v>
      </c>
      <c r="Q340" s="3" t="s">
        <v>61</v>
      </c>
      <c r="R340" s="3" t="s">
        <v>62</v>
      </c>
      <c r="S340" s="2">
        <v>43439.718657407408</v>
      </c>
      <c r="T340" s="2">
        <v>43439.718657407408</v>
      </c>
      <c r="U340" s="2">
        <v>43439.735254629632</v>
      </c>
      <c r="V340" s="2">
        <v>43439.735254629632</v>
      </c>
      <c r="X340" s="8">
        <f t="shared" si="152"/>
        <v>43439.715358796297</v>
      </c>
      <c r="Y340" s="9">
        <f t="shared" si="156"/>
        <v>1.2106481481168885E-2</v>
      </c>
      <c r="Z340" s="9">
        <f t="shared" si="157"/>
        <v>1.2106481481168885E-2</v>
      </c>
      <c r="AA340" s="30"/>
      <c r="AB340" s="10">
        <f t="shared" si="158"/>
        <v>0</v>
      </c>
      <c r="AC340" s="10">
        <f t="shared" si="159"/>
        <v>1.6898148169275373E-3</v>
      </c>
      <c r="AD340" s="30"/>
      <c r="AE340" s="30"/>
      <c r="AG340" s="7"/>
    </row>
    <row r="341" spans="1:33" s="3" customFormat="1" x14ac:dyDescent="0.4">
      <c r="A341" s="16" t="str">
        <f t="shared" si="148"/>
        <v>-</v>
      </c>
      <c r="B341" s="16" t="str">
        <f t="shared" si="149"/>
        <v>-</v>
      </c>
      <c r="C341" s="3">
        <v>17</v>
      </c>
      <c r="D341" s="2">
        <v>43439.71597222222</v>
      </c>
      <c r="E341" s="3" t="s">
        <v>2176</v>
      </c>
      <c r="F341" s="3">
        <v>25585</v>
      </c>
      <c r="G341" s="3" t="s">
        <v>32</v>
      </c>
      <c r="H341" s="3">
        <v>7664</v>
      </c>
      <c r="I341" s="3">
        <v>91</v>
      </c>
      <c r="J341" s="3">
        <v>10</v>
      </c>
      <c r="K341" s="3">
        <v>1</v>
      </c>
      <c r="M341" s="2">
        <v>43439.725173611114</v>
      </c>
      <c r="N341" s="2">
        <v>43439.732916666668</v>
      </c>
      <c r="O341" s="3" t="s">
        <v>51</v>
      </c>
      <c r="P341" s="3" t="s">
        <v>52</v>
      </c>
      <c r="Q341" s="3" t="s">
        <v>33</v>
      </c>
      <c r="R341" s="3" t="s">
        <v>34</v>
      </c>
      <c r="S341" s="2">
        <v>43439.723900462966</v>
      </c>
      <c r="T341" s="2">
        <v>43439.727372685185</v>
      </c>
      <c r="U341" s="2">
        <v>43439.732569444444</v>
      </c>
      <c r="V341" s="2">
        <v>43439.741053240738</v>
      </c>
      <c r="X341" s="8">
        <f t="shared" si="152"/>
        <v>43439.71597222222</v>
      </c>
      <c r="Y341" s="9">
        <f t="shared" si="156"/>
        <v>7.7430555538740009E-3</v>
      </c>
      <c r="Z341" s="9">
        <f t="shared" si="157"/>
        <v>7.7430555538740009E-3</v>
      </c>
      <c r="AA341" s="30"/>
      <c r="AB341" s="10">
        <f t="shared" si="158"/>
        <v>1.2731481474475004E-3</v>
      </c>
      <c r="AC341" s="10">
        <f t="shared" si="159"/>
        <v>9.2013888934161514E-3</v>
      </c>
      <c r="AD341" s="30"/>
      <c r="AE341" s="30"/>
    </row>
    <row r="342" spans="1:33" s="3" customFormat="1" x14ac:dyDescent="0.4">
      <c r="A342" s="16" t="str">
        <f t="shared" si="148"/>
        <v>★</v>
      </c>
      <c r="B342" s="16" t="str">
        <f t="shared" si="149"/>
        <v>-</v>
      </c>
      <c r="C342" s="3">
        <v>17</v>
      </c>
      <c r="D342" s="2">
        <v>43439.718472222223</v>
      </c>
      <c r="E342" s="3" t="s">
        <v>2177</v>
      </c>
      <c r="F342" s="3">
        <v>25586</v>
      </c>
      <c r="G342" s="3" t="s">
        <v>32</v>
      </c>
      <c r="H342" s="3">
        <v>3638</v>
      </c>
      <c r="I342" s="3">
        <v>468</v>
      </c>
      <c r="J342" s="3">
        <v>4</v>
      </c>
      <c r="K342" s="3">
        <v>2</v>
      </c>
      <c r="M342" s="2">
        <v>43439.723622685182</v>
      </c>
      <c r="N342" s="2">
        <v>43439.730011574073</v>
      </c>
      <c r="O342" s="3" t="s">
        <v>66</v>
      </c>
      <c r="P342" s="3" t="s">
        <v>67</v>
      </c>
      <c r="Q342" s="3" t="s">
        <v>46</v>
      </c>
      <c r="R342" s="3" t="s">
        <v>47</v>
      </c>
      <c r="S342" s="2">
        <v>43439.725405092591</v>
      </c>
      <c r="T342" s="2">
        <v>43439.725405092591</v>
      </c>
      <c r="U342" s="2">
        <v>43439.735358796293</v>
      </c>
      <c r="V342" s="2">
        <v>43439.735358796293</v>
      </c>
      <c r="W342" s="2">
        <v>43439.725405092591</v>
      </c>
      <c r="X342" s="8">
        <f t="shared" si="152"/>
        <v>43439.725405092591</v>
      </c>
      <c r="Y342" s="9">
        <f t="shared" si="156"/>
        <v>6.3888888907968067E-3</v>
      </c>
      <c r="Z342" s="9">
        <f t="shared" si="157"/>
        <v>1.2777777781593613E-2</v>
      </c>
      <c r="AA342" s="30"/>
      <c r="AB342" s="10">
        <f t="shared" si="158"/>
        <v>0</v>
      </c>
      <c r="AC342" s="10">
        <f t="shared" si="159"/>
        <v>0</v>
      </c>
      <c r="AD342" s="30"/>
      <c r="AE342" s="30"/>
    </row>
    <row r="343" spans="1:33" s="3" customFormat="1" x14ac:dyDescent="0.4">
      <c r="A343" s="16" t="str">
        <f t="shared" si="130"/>
        <v>★</v>
      </c>
      <c r="B343" s="16" t="str">
        <f t="shared" si="131"/>
        <v>-</v>
      </c>
      <c r="C343" s="3">
        <v>17</v>
      </c>
      <c r="D343" s="2">
        <v>43439.718472222223</v>
      </c>
      <c r="E343" s="3" t="s">
        <v>2178</v>
      </c>
      <c r="F343" s="3">
        <v>25587</v>
      </c>
      <c r="G343" s="3" t="s">
        <v>32</v>
      </c>
      <c r="H343" s="3">
        <v>3640</v>
      </c>
      <c r="I343" s="3">
        <v>165</v>
      </c>
      <c r="J343" s="3">
        <v>7</v>
      </c>
      <c r="K343" s="3">
        <v>1</v>
      </c>
      <c r="M343" s="2">
        <v>43439.723726851851</v>
      </c>
      <c r="N343" s="2">
        <v>43439.730034722219</v>
      </c>
      <c r="O343" s="3" t="s">
        <v>66</v>
      </c>
      <c r="P343" s="3" t="s">
        <v>67</v>
      </c>
      <c r="Q343" s="3" t="s">
        <v>103</v>
      </c>
      <c r="R343" s="3" t="s">
        <v>19</v>
      </c>
      <c r="S343" s="2">
        <v>43439.725405092591</v>
      </c>
      <c r="T343" s="2">
        <v>43439.725405092591</v>
      </c>
      <c r="U343" s="2">
        <v>43439.729907407411</v>
      </c>
      <c r="V343" s="2">
        <v>43439.72797453704</v>
      </c>
      <c r="W343" s="2">
        <v>43439.725405092591</v>
      </c>
      <c r="X343" s="8">
        <f t="shared" si="152"/>
        <v>43439.725405092591</v>
      </c>
      <c r="Y343" s="9">
        <f t="shared" si="156"/>
        <v>6.3078703678911552E-3</v>
      </c>
      <c r="Z343" s="9">
        <f t="shared" si="157"/>
        <v>6.3078703678911552E-3</v>
      </c>
      <c r="AA343" s="30"/>
      <c r="AB343" s="10">
        <f t="shared" si="158"/>
        <v>0</v>
      </c>
      <c r="AC343" s="10">
        <f t="shared" si="159"/>
        <v>0</v>
      </c>
      <c r="AD343" s="30"/>
      <c r="AE343" s="30"/>
    </row>
    <row r="344" spans="1:33" s="3" customFormat="1" hidden="1" x14ac:dyDescent="0.4">
      <c r="A344" s="16" t="str">
        <f t="shared" si="130"/>
        <v>-</v>
      </c>
      <c r="B344" s="16" t="str">
        <f t="shared" si="131"/>
        <v>-</v>
      </c>
      <c r="C344" s="3">
        <v>17</v>
      </c>
      <c r="D344" s="2">
        <v>43439.719039351854</v>
      </c>
      <c r="E344" s="3" t="s">
        <v>2179</v>
      </c>
      <c r="F344" s="3">
        <v>25588</v>
      </c>
      <c r="G344" s="3" t="s">
        <v>95</v>
      </c>
      <c r="H344" s="3">
        <v>0</v>
      </c>
      <c r="I344" s="3">
        <v>96</v>
      </c>
      <c r="J344" s="3">
        <v>15</v>
      </c>
      <c r="K344" s="3">
        <v>1</v>
      </c>
      <c r="M344" s="2">
        <v>43439.722500000003</v>
      </c>
      <c r="N344" s="2">
        <v>43439.727175925924</v>
      </c>
      <c r="O344" s="3" t="s">
        <v>44</v>
      </c>
      <c r="P344" s="3" t="s">
        <v>45</v>
      </c>
      <c r="Q344" s="3" t="s">
        <v>103</v>
      </c>
      <c r="R344" s="3" t="s">
        <v>19</v>
      </c>
      <c r="S344" s="2">
        <v>43439.72420138889</v>
      </c>
      <c r="T344" s="2">
        <v>43439.72420138889</v>
      </c>
      <c r="U344" s="2">
        <v>43439.731712962966</v>
      </c>
      <c r="V344" s="2">
        <v>43439.731712962966</v>
      </c>
      <c r="X344" s="8">
        <f t="shared" si="152"/>
        <v>43439.719039351854</v>
      </c>
      <c r="Y344" s="9">
        <f t="shared" si="156"/>
        <v>4.6759259203099646E-3</v>
      </c>
      <c r="Z344" s="9">
        <f t="shared" si="157"/>
        <v>4.6759259203099646E-3</v>
      </c>
      <c r="AA344" s="30"/>
      <c r="AB344" s="10">
        <f t="shared" si="158"/>
        <v>0</v>
      </c>
      <c r="AC344" s="10">
        <f t="shared" si="159"/>
        <v>3.4606481494847685E-3</v>
      </c>
      <c r="AD344" s="30"/>
      <c r="AE344" s="30"/>
    </row>
    <row r="345" spans="1:33" s="3" customFormat="1" hidden="1" x14ac:dyDescent="0.4">
      <c r="A345" s="16" t="str">
        <f t="shared" si="130"/>
        <v>-</v>
      </c>
      <c r="B345" s="16" t="str">
        <f t="shared" si="131"/>
        <v>-</v>
      </c>
      <c r="C345" s="3">
        <v>17</v>
      </c>
      <c r="D345" s="2">
        <v>43439.72111111111</v>
      </c>
      <c r="E345" s="3" t="s">
        <v>2181</v>
      </c>
      <c r="F345" s="3">
        <v>25591</v>
      </c>
      <c r="G345" s="3" t="s">
        <v>95</v>
      </c>
      <c r="H345" s="3">
        <v>0</v>
      </c>
      <c r="I345" s="3">
        <v>995</v>
      </c>
      <c r="J345" s="3">
        <v>5</v>
      </c>
      <c r="K345" s="3">
        <v>1</v>
      </c>
      <c r="M345" s="2">
        <v>43439.727743055555</v>
      </c>
      <c r="N345" s="2">
        <v>43439.732928240737</v>
      </c>
      <c r="O345" s="3" t="s">
        <v>30</v>
      </c>
      <c r="P345" s="3" t="s">
        <v>31</v>
      </c>
      <c r="Q345" s="3" t="s">
        <v>61</v>
      </c>
      <c r="R345" s="3" t="s">
        <v>62</v>
      </c>
      <c r="S345" s="2">
        <v>43439.729837962965</v>
      </c>
      <c r="T345" s="2">
        <v>43439.729837962965</v>
      </c>
      <c r="U345" s="2">
        <v>43439.740266203706</v>
      </c>
      <c r="V345" s="2">
        <v>43439.740266203706</v>
      </c>
      <c r="X345" s="8">
        <f t="shared" si="152"/>
        <v>43439.72111111111</v>
      </c>
      <c r="Y345" s="9">
        <f t="shared" si="156"/>
        <v>5.1851851821993478E-3</v>
      </c>
      <c r="Z345" s="9">
        <f t="shared" si="157"/>
        <v>5.1851851821993478E-3</v>
      </c>
      <c r="AA345" s="30"/>
      <c r="AB345" s="10">
        <f t="shared" si="158"/>
        <v>0</v>
      </c>
      <c r="AC345" s="10">
        <f t="shared" si="159"/>
        <v>6.6319444449618459E-3</v>
      </c>
      <c r="AD345" s="30"/>
      <c r="AE345" s="30"/>
      <c r="AG345" s="7"/>
    </row>
    <row r="346" spans="1:33" s="3" customFormat="1" x14ac:dyDescent="0.4">
      <c r="A346" s="16" t="str">
        <f t="shared" si="130"/>
        <v>-</v>
      </c>
      <c r="B346" s="16" t="str">
        <f t="shared" si="131"/>
        <v>-</v>
      </c>
      <c r="C346" s="3">
        <v>17</v>
      </c>
      <c r="D346" s="2">
        <v>43439.722800925927</v>
      </c>
      <c r="E346" s="3" t="s">
        <v>2182</v>
      </c>
      <c r="F346" s="3">
        <v>25592</v>
      </c>
      <c r="G346" s="3" t="s">
        <v>32</v>
      </c>
      <c r="H346" s="3">
        <v>1751</v>
      </c>
      <c r="I346" s="3">
        <v>251</v>
      </c>
      <c r="J346" s="3">
        <v>8</v>
      </c>
      <c r="K346" s="3">
        <v>1</v>
      </c>
      <c r="M346" s="2">
        <v>43439.730416666665</v>
      </c>
      <c r="N346" s="2">
        <v>43439.736435185187</v>
      </c>
      <c r="O346" s="3" t="s">
        <v>26</v>
      </c>
      <c r="P346" s="3" t="s">
        <v>27</v>
      </c>
      <c r="Q346" s="3" t="s">
        <v>39</v>
      </c>
      <c r="R346" s="3" t="s">
        <v>40</v>
      </c>
      <c r="S346" s="2">
        <v>43439.732673611114</v>
      </c>
      <c r="T346" s="2">
        <v>43439.732673611114</v>
      </c>
      <c r="U346" s="2">
        <v>43439.739814814813</v>
      </c>
      <c r="V346" s="2">
        <v>43439.739814814813</v>
      </c>
      <c r="X346" s="8">
        <f t="shared" si="152"/>
        <v>43439.722800925927</v>
      </c>
      <c r="Y346" s="9">
        <f t="shared" si="156"/>
        <v>6.0185185211594217E-3</v>
      </c>
      <c r="Z346" s="9">
        <f t="shared" si="157"/>
        <v>6.0185185211594217E-3</v>
      </c>
      <c r="AA346" s="30"/>
      <c r="AB346" s="10">
        <f t="shared" si="158"/>
        <v>0</v>
      </c>
      <c r="AC346" s="10">
        <f t="shared" si="159"/>
        <v>7.6157407384016551E-3</v>
      </c>
      <c r="AD346" s="30"/>
      <c r="AE346" s="30"/>
      <c r="AG346" s="7"/>
    </row>
    <row r="347" spans="1:33" s="3" customFormat="1" x14ac:dyDescent="0.4">
      <c r="A347" s="16" t="str">
        <f t="shared" si="130"/>
        <v>-</v>
      </c>
      <c r="B347" s="16" t="str">
        <f t="shared" si="131"/>
        <v>-</v>
      </c>
      <c r="C347" s="3">
        <v>17</v>
      </c>
      <c r="D347" s="2">
        <v>43439.723437499997</v>
      </c>
      <c r="E347" s="3" t="s">
        <v>2171</v>
      </c>
      <c r="F347" s="3">
        <v>25594</v>
      </c>
      <c r="G347" s="3" t="s">
        <v>97</v>
      </c>
      <c r="H347" s="3">
        <v>8407</v>
      </c>
      <c r="I347" s="3">
        <v>866</v>
      </c>
      <c r="J347" s="3">
        <v>13</v>
      </c>
      <c r="K347" s="3">
        <v>1</v>
      </c>
      <c r="M347" s="2">
        <v>43439.723726851851</v>
      </c>
      <c r="N347" s="2">
        <v>43439.729861111111</v>
      </c>
      <c r="O347" s="3" t="s">
        <v>22</v>
      </c>
      <c r="P347" s="3" t="s">
        <v>23</v>
      </c>
      <c r="Q347" s="3" t="s">
        <v>61</v>
      </c>
      <c r="R347" s="3" t="s">
        <v>62</v>
      </c>
      <c r="S347" s="2">
        <v>43439.725949074076</v>
      </c>
      <c r="T347" s="2">
        <v>43439.725949074076</v>
      </c>
      <c r="U347" s="2">
        <v>43439.730833333335</v>
      </c>
      <c r="V347" s="2">
        <v>43439.730833333335</v>
      </c>
      <c r="X347" s="8">
        <f t="shared" si="152"/>
        <v>43439.723437499997</v>
      </c>
      <c r="Y347" s="9">
        <f t="shared" si="156"/>
        <v>6.1342592598521151E-3</v>
      </c>
      <c r="Z347" s="9">
        <f t="shared" si="157"/>
        <v>6.1342592598521151E-3</v>
      </c>
      <c r="AA347" s="30"/>
      <c r="AB347" s="10">
        <f t="shared" si="158"/>
        <v>0</v>
      </c>
      <c r="AC347" s="10">
        <f t="shared" si="159"/>
        <v>2.8935185400769114E-4</v>
      </c>
      <c r="AD347" s="30"/>
      <c r="AE347" s="30"/>
      <c r="AG347" s="7"/>
    </row>
    <row r="348" spans="1:33" s="3" customFormat="1" x14ac:dyDescent="0.4">
      <c r="A348" s="16" t="str">
        <f t="shared" si="128"/>
        <v>-</v>
      </c>
      <c r="B348" s="16" t="str">
        <f t="shared" si="129"/>
        <v>-</v>
      </c>
      <c r="C348" s="3">
        <v>17</v>
      </c>
      <c r="D348" s="2">
        <v>43439.723865740743</v>
      </c>
      <c r="E348" s="3" t="s">
        <v>2180</v>
      </c>
      <c r="F348" s="3">
        <v>25595</v>
      </c>
      <c r="G348" s="3" t="s">
        <v>110</v>
      </c>
      <c r="H348" s="3">
        <v>7884</v>
      </c>
      <c r="I348" s="3">
        <v>177</v>
      </c>
      <c r="J348" s="3">
        <v>7</v>
      </c>
      <c r="K348" s="3">
        <v>1</v>
      </c>
      <c r="M348" s="2">
        <v>43439.737291666665</v>
      </c>
      <c r="N348" s="2">
        <v>43439.748182870368</v>
      </c>
      <c r="O348" s="3" t="s">
        <v>53</v>
      </c>
      <c r="P348" s="3" t="s">
        <v>54</v>
      </c>
      <c r="Q348" s="3" t="s">
        <v>22</v>
      </c>
      <c r="R348" s="3" t="s">
        <v>23</v>
      </c>
      <c r="S348" s="2">
        <v>43439.736724537041</v>
      </c>
      <c r="T348" s="2">
        <v>43439.736724537041</v>
      </c>
      <c r="U348" s="2">
        <v>43439.752430555556</v>
      </c>
      <c r="V348" s="2">
        <v>43439.752430555556</v>
      </c>
      <c r="X348" s="8">
        <f t="shared" si="152"/>
        <v>43439.723865740743</v>
      </c>
      <c r="Y348" s="9">
        <f t="shared" si="156"/>
        <v>1.0891203703067731E-2</v>
      </c>
      <c r="Z348" s="9">
        <f t="shared" si="157"/>
        <v>1.0891203703067731E-2</v>
      </c>
      <c r="AA348" s="30"/>
      <c r="AB348" s="10">
        <f t="shared" si="158"/>
        <v>5.6712962395977229E-4</v>
      </c>
      <c r="AC348" s="10">
        <f t="shared" si="159"/>
        <v>1.3425925921183079E-2</v>
      </c>
      <c r="AD348" s="30"/>
      <c r="AE348" s="30"/>
    </row>
    <row r="349" spans="1:33" s="7" customFormat="1" x14ac:dyDescent="0.4">
      <c r="A349" s="16" t="str">
        <f t="shared" ref="A349:A382" si="160">IF(W349&gt;0, "★", "-")</f>
        <v>-</v>
      </c>
      <c r="B349" s="16" t="str">
        <f t="shared" ref="B349:B382" si="161">IF(L349&gt;0, "☆", "-")</f>
        <v>-</v>
      </c>
      <c r="C349" s="7">
        <v>17</v>
      </c>
      <c r="D349" s="2">
        <v>43439.72388888889</v>
      </c>
      <c r="E349" s="3" t="s">
        <v>2183</v>
      </c>
      <c r="F349" s="3">
        <v>25596</v>
      </c>
      <c r="G349" s="3" t="s">
        <v>32</v>
      </c>
      <c r="H349" s="3">
        <v>3625</v>
      </c>
      <c r="I349" s="3">
        <v>456</v>
      </c>
      <c r="J349" s="3">
        <v>10</v>
      </c>
      <c r="K349" s="3">
        <v>1</v>
      </c>
      <c r="L349" s="3"/>
      <c r="M349" s="2">
        <v>43439.727326388886</v>
      </c>
      <c r="N349" s="2">
        <v>43439.743263888886</v>
      </c>
      <c r="O349" s="3" t="s">
        <v>75</v>
      </c>
      <c r="P349" s="3" t="s">
        <v>76</v>
      </c>
      <c r="Q349" s="3" t="s">
        <v>63</v>
      </c>
      <c r="R349" s="3" t="s">
        <v>64</v>
      </c>
      <c r="S349" s="2">
        <v>43439.730312500003</v>
      </c>
      <c r="T349" s="2">
        <v>43439.730312500003</v>
      </c>
      <c r="U349" s="2">
        <v>43439.747071759259</v>
      </c>
      <c r="V349" s="2">
        <v>43439.747071759259</v>
      </c>
      <c r="W349" s="3"/>
      <c r="X349" s="8">
        <f t="shared" ref="X349:X353" si="162">IF(W349&gt;0,W349,D349)</f>
        <v>43439.72388888889</v>
      </c>
      <c r="Y349" s="9">
        <f t="shared" si="156"/>
        <v>1.5937500000291038E-2</v>
      </c>
      <c r="Z349" s="9">
        <f t="shared" si="157"/>
        <v>1.5937500000291038E-2</v>
      </c>
      <c r="AA349" s="10"/>
      <c r="AB349" s="10">
        <f t="shared" si="158"/>
        <v>0</v>
      </c>
      <c r="AC349" s="10">
        <f t="shared" si="159"/>
        <v>3.4374999959254637E-3</v>
      </c>
      <c r="AD349" s="10"/>
      <c r="AE349" s="10"/>
    </row>
    <row r="350" spans="1:33" s="3" customFormat="1" x14ac:dyDescent="0.4">
      <c r="A350" s="16" t="str">
        <f t="shared" si="160"/>
        <v>-</v>
      </c>
      <c r="B350" s="16" t="str">
        <f t="shared" si="161"/>
        <v>-</v>
      </c>
      <c r="C350" s="3">
        <v>17</v>
      </c>
      <c r="D350" s="2">
        <v>43439.723958333336</v>
      </c>
      <c r="E350" s="3" t="s">
        <v>2155</v>
      </c>
      <c r="F350" s="3">
        <v>25597</v>
      </c>
      <c r="G350" s="3" t="s">
        <v>32</v>
      </c>
      <c r="H350" s="3">
        <v>8384</v>
      </c>
      <c r="I350" s="3">
        <v>453</v>
      </c>
      <c r="J350" s="3">
        <v>15</v>
      </c>
      <c r="K350" s="3">
        <v>2</v>
      </c>
      <c r="M350" s="2">
        <v>43439.731504629628</v>
      </c>
      <c r="N350" s="2">
        <v>43439.735254629632</v>
      </c>
      <c r="O350" s="3" t="s">
        <v>39</v>
      </c>
      <c r="P350" s="3" t="s">
        <v>40</v>
      </c>
      <c r="Q350" s="3" t="s">
        <v>24</v>
      </c>
      <c r="R350" s="3" t="s">
        <v>25</v>
      </c>
      <c r="S350" s="2">
        <v>43439.73574074074</v>
      </c>
      <c r="T350" s="2">
        <v>43439.73574074074</v>
      </c>
      <c r="U350" s="2">
        <v>43439.744097222225</v>
      </c>
      <c r="V350" s="2">
        <v>43439.744097222225</v>
      </c>
      <c r="X350" s="8">
        <f t="shared" si="162"/>
        <v>43439.723958333336</v>
      </c>
      <c r="Y350" s="9">
        <f t="shared" si="156"/>
        <v>3.7500000034924597E-3</v>
      </c>
      <c r="Z350" s="9">
        <f t="shared" si="157"/>
        <v>7.5000000069849193E-3</v>
      </c>
      <c r="AA350" s="30"/>
      <c r="AB350" s="10">
        <f t="shared" si="158"/>
        <v>0</v>
      </c>
      <c r="AC350" s="10">
        <f t="shared" si="159"/>
        <v>7.546296292275656E-3</v>
      </c>
      <c r="AD350" s="30"/>
      <c r="AE350" s="30"/>
      <c r="AG350" s="7"/>
    </row>
    <row r="351" spans="1:33" s="3" customFormat="1" x14ac:dyDescent="0.4">
      <c r="A351" s="16" t="str">
        <f t="shared" si="160"/>
        <v>-</v>
      </c>
      <c r="B351" s="16" t="str">
        <f t="shared" si="161"/>
        <v>-</v>
      </c>
      <c r="C351" s="3">
        <v>17</v>
      </c>
      <c r="D351" s="2">
        <v>43439.725752314815</v>
      </c>
      <c r="E351" s="3" t="s">
        <v>1725</v>
      </c>
      <c r="F351" s="3">
        <v>25598</v>
      </c>
      <c r="G351" s="3" t="s">
        <v>32</v>
      </c>
      <c r="H351" s="3">
        <v>5422</v>
      </c>
      <c r="I351" s="3">
        <v>20</v>
      </c>
      <c r="J351" s="3">
        <v>3</v>
      </c>
      <c r="K351" s="3">
        <v>1</v>
      </c>
      <c r="M351" s="2">
        <v>43439.728055555555</v>
      </c>
      <c r="N351" s="2">
        <v>43439.731168981481</v>
      </c>
      <c r="O351" s="3" t="s">
        <v>63</v>
      </c>
      <c r="P351" s="3" t="s">
        <v>64</v>
      </c>
      <c r="Q351" s="3" t="s">
        <v>103</v>
      </c>
      <c r="R351" s="3" t="s">
        <v>19</v>
      </c>
      <c r="S351" s="2">
        <v>43439.728032407409</v>
      </c>
      <c r="T351" s="2">
        <v>43439.728032407409</v>
      </c>
      <c r="U351" s="2">
        <v>43439.733472222222</v>
      </c>
      <c r="V351" s="2">
        <v>43439.733472222222</v>
      </c>
      <c r="X351" s="8">
        <f t="shared" si="162"/>
        <v>43439.725752314815</v>
      </c>
      <c r="Y351" s="9">
        <f t="shared" si="156"/>
        <v>3.1134259261307307E-3</v>
      </c>
      <c r="Z351" s="9">
        <f t="shared" si="157"/>
        <v>3.1134259261307307E-3</v>
      </c>
      <c r="AA351" s="30"/>
      <c r="AB351" s="10">
        <f t="shared" si="158"/>
        <v>2.314814628334716E-5</v>
      </c>
      <c r="AC351" s="10">
        <f t="shared" si="159"/>
        <v>2.3032407407299615E-3</v>
      </c>
      <c r="AD351" s="30"/>
      <c r="AE351" s="30"/>
      <c r="AG351" s="7"/>
    </row>
    <row r="352" spans="1:33" s="3" customFormat="1" x14ac:dyDescent="0.4">
      <c r="A352" s="16" t="str">
        <f t="shared" si="160"/>
        <v>★</v>
      </c>
      <c r="B352" s="16" t="str">
        <f t="shared" si="161"/>
        <v>-</v>
      </c>
      <c r="C352" s="3">
        <v>17</v>
      </c>
      <c r="D352" s="2">
        <v>43439.732974537037</v>
      </c>
      <c r="E352" s="3" t="s">
        <v>2184</v>
      </c>
      <c r="F352" s="3">
        <v>25599</v>
      </c>
      <c r="G352" s="3" t="s">
        <v>32</v>
      </c>
      <c r="H352" s="3">
        <v>6164</v>
      </c>
      <c r="I352" s="3">
        <v>364</v>
      </c>
      <c r="J352" s="3">
        <v>9</v>
      </c>
      <c r="K352" s="3">
        <v>2</v>
      </c>
      <c r="M352" s="2">
        <v>43439.741342592592</v>
      </c>
      <c r="N352" s="2">
        <v>43439.745451388888</v>
      </c>
      <c r="O352" s="3" t="s">
        <v>63</v>
      </c>
      <c r="P352" s="3" t="s">
        <v>64</v>
      </c>
      <c r="Q352" s="3" t="s">
        <v>103</v>
      </c>
      <c r="R352" s="3" t="s">
        <v>19</v>
      </c>
      <c r="S352" s="2">
        <v>43439.739918981482</v>
      </c>
      <c r="T352" s="2">
        <v>43439.739918981482</v>
      </c>
      <c r="U352" s="2">
        <v>43439.746053240742</v>
      </c>
      <c r="V352" s="2">
        <v>43439.746053240742</v>
      </c>
      <c r="W352" s="2">
        <v>43439.739918981482</v>
      </c>
      <c r="X352" s="8">
        <f t="shared" si="162"/>
        <v>43439.739918981482</v>
      </c>
      <c r="Y352" s="9">
        <f t="shared" si="156"/>
        <v>4.1087962963501923E-3</v>
      </c>
      <c r="Z352" s="9">
        <f t="shared" si="157"/>
        <v>8.2175925927003846E-3</v>
      </c>
      <c r="AA352" s="30"/>
      <c r="AB352" s="10">
        <f t="shared" si="158"/>
        <v>1.4236111092031933E-3</v>
      </c>
      <c r="AC352" s="10">
        <f t="shared" si="159"/>
        <v>1.4236111092031933E-3</v>
      </c>
      <c r="AD352" s="30"/>
      <c r="AE352" s="30"/>
      <c r="AG352" s="7"/>
    </row>
    <row r="353" spans="1:33" s="3" customFormat="1" x14ac:dyDescent="0.4">
      <c r="A353" s="16" t="str">
        <f t="shared" si="160"/>
        <v>-</v>
      </c>
      <c r="B353" s="16" t="str">
        <f t="shared" si="161"/>
        <v>-</v>
      </c>
      <c r="C353" s="3">
        <v>17</v>
      </c>
      <c r="D353" s="2">
        <v>43439.735833333332</v>
      </c>
      <c r="E353" s="3" t="s">
        <v>2185</v>
      </c>
      <c r="F353" s="3">
        <v>25600</v>
      </c>
      <c r="G353" s="3" t="s">
        <v>32</v>
      </c>
      <c r="H353" s="3">
        <v>5417</v>
      </c>
      <c r="I353" s="3">
        <v>770</v>
      </c>
      <c r="J353" s="3">
        <v>13</v>
      </c>
      <c r="K353" s="3">
        <v>1</v>
      </c>
      <c r="M353" s="2">
        <v>43439.738078703704</v>
      </c>
      <c r="N353" s="2">
        <v>43439.744398148148</v>
      </c>
      <c r="O353" s="3" t="s">
        <v>63</v>
      </c>
      <c r="P353" s="3" t="s">
        <v>64</v>
      </c>
      <c r="Q353" s="3" t="s">
        <v>24</v>
      </c>
      <c r="R353" s="3" t="s">
        <v>25</v>
      </c>
      <c r="S353" s="2">
        <v>43439.738032407404</v>
      </c>
      <c r="T353" s="2">
        <v>43439.738333333335</v>
      </c>
      <c r="U353" s="2">
        <v>43439.746388888889</v>
      </c>
      <c r="V353" s="2">
        <v>43439.749722222223</v>
      </c>
      <c r="X353" s="8">
        <f t="shared" si="162"/>
        <v>43439.735833333332</v>
      </c>
      <c r="Y353" s="9">
        <f t="shared" si="156"/>
        <v>6.3194444446708076E-3</v>
      </c>
      <c r="Z353" s="9">
        <f t="shared" si="157"/>
        <v>6.3194444446708076E-3</v>
      </c>
      <c r="AA353" s="30"/>
      <c r="AB353" s="10">
        <f t="shared" si="158"/>
        <v>4.6296299842651933E-5</v>
      </c>
      <c r="AC353" s="10">
        <f t="shared" si="159"/>
        <v>2.2453703713836148E-3</v>
      </c>
      <c r="AD353" s="30"/>
      <c r="AE353" s="30"/>
      <c r="AG353" s="7"/>
    </row>
    <row r="354" spans="1:33" s="3" customFormat="1" hidden="1" x14ac:dyDescent="0.4">
      <c r="A354" s="16" t="str">
        <f t="shared" si="160"/>
        <v>-</v>
      </c>
      <c r="B354" s="16" t="str">
        <f t="shared" si="161"/>
        <v>-</v>
      </c>
      <c r="C354" s="3">
        <v>17</v>
      </c>
      <c r="D354" s="2">
        <v>43439.736562500002</v>
      </c>
      <c r="E354" s="3" t="s">
        <v>2059</v>
      </c>
      <c r="F354" s="3">
        <v>25602</v>
      </c>
      <c r="G354" s="3" t="s">
        <v>95</v>
      </c>
      <c r="H354" s="3">
        <v>0</v>
      </c>
      <c r="I354" s="3">
        <v>135</v>
      </c>
      <c r="J354" s="3">
        <v>11</v>
      </c>
      <c r="K354" s="3">
        <v>1</v>
      </c>
      <c r="M354" s="2">
        <v>43439.738877314812</v>
      </c>
      <c r="N354" s="2">
        <v>43439.743252314816</v>
      </c>
      <c r="O354" s="3" t="s">
        <v>59</v>
      </c>
      <c r="P354" s="3" t="s">
        <v>60</v>
      </c>
      <c r="Q354" s="3" t="s">
        <v>66</v>
      </c>
      <c r="R354" s="3" t="s">
        <v>67</v>
      </c>
      <c r="S354" s="2">
        <v>43439.739849537036</v>
      </c>
      <c r="T354" s="2">
        <v>43439.739849537036</v>
      </c>
      <c r="U354" s="2">
        <v>43439.746736111112</v>
      </c>
      <c r="V354" s="2">
        <v>43439.746736111112</v>
      </c>
      <c r="X354" s="8">
        <f t="shared" si="152"/>
        <v>43439.736562500002</v>
      </c>
      <c r="Y354" s="9">
        <f t="shared" si="156"/>
        <v>4.3750000040745363E-3</v>
      </c>
      <c r="Z354" s="9">
        <f t="shared" si="157"/>
        <v>4.3750000040745363E-3</v>
      </c>
      <c r="AA354" s="30"/>
      <c r="AB354" s="10">
        <f t="shared" si="158"/>
        <v>0</v>
      </c>
      <c r="AC354" s="10">
        <f t="shared" si="159"/>
        <v>2.3148148102336563E-3</v>
      </c>
      <c r="AD354" s="30"/>
      <c r="AE354" s="30"/>
      <c r="AG354" s="7"/>
    </row>
    <row r="355" spans="1:33" s="3" customFormat="1" x14ac:dyDescent="0.4">
      <c r="A355" s="16" t="str">
        <f t="shared" si="160"/>
        <v>-</v>
      </c>
      <c r="B355" s="16" t="str">
        <f t="shared" si="161"/>
        <v>-</v>
      </c>
      <c r="C355" s="3">
        <v>17</v>
      </c>
      <c r="D355" s="2">
        <v>43439.736562500002</v>
      </c>
      <c r="E355" s="3" t="s">
        <v>2095</v>
      </c>
      <c r="F355" s="3">
        <v>25603</v>
      </c>
      <c r="G355" s="3" t="s">
        <v>65</v>
      </c>
      <c r="H355" s="3">
        <v>7887</v>
      </c>
      <c r="I355" s="3">
        <v>951</v>
      </c>
      <c r="J355" s="3">
        <v>10</v>
      </c>
      <c r="K355" s="3">
        <v>1</v>
      </c>
      <c r="M355" s="2">
        <v>43439.748020833336</v>
      </c>
      <c r="N355" s="2">
        <v>43439.753668981481</v>
      </c>
      <c r="O355" s="3" t="s">
        <v>33</v>
      </c>
      <c r="P355" s="3" t="s">
        <v>34</v>
      </c>
      <c r="Q355" s="3" t="s">
        <v>22</v>
      </c>
      <c r="R355" s="3" t="s">
        <v>23</v>
      </c>
      <c r="S355" s="2">
        <v>43439.744976851849</v>
      </c>
      <c r="T355" s="2">
        <v>43439.744976851849</v>
      </c>
      <c r="U355" s="2">
        <v>43439.753263888888</v>
      </c>
      <c r="V355" s="2">
        <v>43439.753263888888</v>
      </c>
      <c r="X355" s="8">
        <f t="shared" si="152"/>
        <v>43439.736562500002</v>
      </c>
      <c r="Y355" s="9">
        <f t="shared" si="156"/>
        <v>5.648148144246079E-3</v>
      </c>
      <c r="Z355" s="9">
        <f t="shared" si="157"/>
        <v>5.648148144246079E-3</v>
      </c>
      <c r="AA355" s="30"/>
      <c r="AB355" s="10">
        <f t="shared" si="158"/>
        <v>3.0439814872806892E-3</v>
      </c>
      <c r="AC355" s="10">
        <f t="shared" si="159"/>
        <v>1.1458333334303461E-2</v>
      </c>
      <c r="AD355" s="30"/>
      <c r="AE355" s="30"/>
      <c r="AG355" s="7"/>
    </row>
    <row r="356" spans="1:33" s="3" customFormat="1" x14ac:dyDescent="0.4">
      <c r="A356" s="16" t="str">
        <f t="shared" si="160"/>
        <v>-</v>
      </c>
      <c r="B356" s="16" t="str">
        <f t="shared" si="161"/>
        <v>-</v>
      </c>
      <c r="C356" s="3">
        <v>17</v>
      </c>
      <c r="D356" s="2">
        <v>43439.736759259256</v>
      </c>
      <c r="E356" s="3" t="s">
        <v>2187</v>
      </c>
      <c r="F356" s="3">
        <v>25604</v>
      </c>
      <c r="G356" s="3" t="s">
        <v>32</v>
      </c>
      <c r="H356" s="3">
        <v>8411</v>
      </c>
      <c r="I356" s="3">
        <v>593</v>
      </c>
      <c r="J356" s="3">
        <v>8</v>
      </c>
      <c r="K356" s="3">
        <v>2</v>
      </c>
      <c r="M356" s="2">
        <v>43439.741608796299</v>
      </c>
      <c r="N356" s="2">
        <v>43439.750393518516</v>
      </c>
      <c r="O356" s="3" t="s">
        <v>26</v>
      </c>
      <c r="P356" s="3" t="s">
        <v>27</v>
      </c>
      <c r="Q356" s="3" t="s">
        <v>41</v>
      </c>
      <c r="R356" s="3" t="s">
        <v>42</v>
      </c>
      <c r="S356" s="2">
        <v>43439.742928240739</v>
      </c>
      <c r="T356" s="2">
        <v>43439.742928240739</v>
      </c>
      <c r="U356" s="2">
        <v>43439.751666666663</v>
      </c>
      <c r="V356" s="2">
        <v>43439.751666666663</v>
      </c>
      <c r="X356" s="8">
        <f t="shared" si="152"/>
        <v>43439.736759259256</v>
      </c>
      <c r="Y356" s="9">
        <f t="shared" si="156"/>
        <v>8.7847222166601568E-3</v>
      </c>
      <c r="Z356" s="9">
        <f t="shared" si="157"/>
        <v>1.7569444433320314E-2</v>
      </c>
      <c r="AA356" s="30"/>
      <c r="AB356" s="10">
        <f t="shared" si="158"/>
        <v>0</v>
      </c>
      <c r="AC356" s="10">
        <f t="shared" si="159"/>
        <v>4.8495370429009199E-3</v>
      </c>
      <c r="AD356" s="30"/>
      <c r="AE356" s="30"/>
      <c r="AG356" s="7"/>
    </row>
    <row r="357" spans="1:33" s="3" customFormat="1" x14ac:dyDescent="0.4">
      <c r="A357" s="16" t="str">
        <f t="shared" si="160"/>
        <v>-</v>
      </c>
      <c r="B357" s="16" t="str">
        <f t="shared" si="161"/>
        <v>-</v>
      </c>
      <c r="C357" s="3">
        <v>17</v>
      </c>
      <c r="D357" s="2">
        <v>43439.737615740742</v>
      </c>
      <c r="E357" s="3" t="s">
        <v>2188</v>
      </c>
      <c r="F357" s="3">
        <v>25605</v>
      </c>
      <c r="G357" s="3" t="s">
        <v>110</v>
      </c>
      <c r="H357" s="3">
        <v>6190</v>
      </c>
      <c r="I357" s="3">
        <v>880</v>
      </c>
      <c r="J357" s="3">
        <v>13</v>
      </c>
      <c r="K357" s="3">
        <v>1</v>
      </c>
      <c r="M357" s="2">
        <v>43439.740671296298</v>
      </c>
      <c r="N357" s="2">
        <v>43439.750555555554</v>
      </c>
      <c r="O357" s="3" t="s">
        <v>63</v>
      </c>
      <c r="P357" s="3" t="s">
        <v>64</v>
      </c>
      <c r="Q357" s="3" t="s">
        <v>26</v>
      </c>
      <c r="R357" s="3" t="s">
        <v>27</v>
      </c>
      <c r="S357" s="2">
        <v>43439.741365740738</v>
      </c>
      <c r="T357" s="2">
        <v>43439.741365740738</v>
      </c>
      <c r="U357" s="2">
        <v>43439.758402777778</v>
      </c>
      <c r="V357" s="2">
        <v>43439.758402777778</v>
      </c>
      <c r="X357" s="8">
        <f t="shared" si="152"/>
        <v>43439.737615740742</v>
      </c>
      <c r="Y357" s="9">
        <f t="shared" si="156"/>
        <v>9.8842592560686171E-3</v>
      </c>
      <c r="Z357" s="9">
        <f t="shared" si="157"/>
        <v>9.8842592560686171E-3</v>
      </c>
      <c r="AA357" s="30"/>
      <c r="AB357" s="10">
        <f t="shared" si="158"/>
        <v>0</v>
      </c>
      <c r="AC357" s="10">
        <f t="shared" si="159"/>
        <v>3.055555556784384E-3</v>
      </c>
      <c r="AD357" s="30"/>
      <c r="AE357" s="30"/>
      <c r="AG357" s="7"/>
    </row>
    <row r="358" spans="1:33" s="3" customFormat="1" x14ac:dyDescent="0.4">
      <c r="A358" s="16" t="str">
        <f t="shared" si="160"/>
        <v>-</v>
      </c>
      <c r="B358" s="16" t="str">
        <f t="shared" si="161"/>
        <v>-</v>
      </c>
      <c r="C358" s="3">
        <v>17</v>
      </c>
      <c r="D358" s="2">
        <v>43439.7421875</v>
      </c>
      <c r="E358" s="3" t="s">
        <v>2182</v>
      </c>
      <c r="F358" s="3">
        <v>25607</v>
      </c>
      <c r="G358" s="3" t="s">
        <v>32</v>
      </c>
      <c r="H358" s="3">
        <v>1751</v>
      </c>
      <c r="I358" s="3">
        <v>603</v>
      </c>
      <c r="J358" s="3">
        <v>11</v>
      </c>
      <c r="K358" s="3">
        <v>1</v>
      </c>
      <c r="M358" s="2">
        <v>43439.746736111112</v>
      </c>
      <c r="N358" s="2">
        <v>43439.751770833333</v>
      </c>
      <c r="O358" s="3" t="s">
        <v>39</v>
      </c>
      <c r="P358" s="3" t="s">
        <v>40</v>
      </c>
      <c r="Q358" s="3" t="s">
        <v>36</v>
      </c>
      <c r="R358" s="3" t="s">
        <v>37</v>
      </c>
      <c r="S358" s="2">
        <v>43439.748368055552</v>
      </c>
      <c r="T358" s="2">
        <v>43439.748368055552</v>
      </c>
      <c r="U358" s="2">
        <v>43439.762118055558</v>
      </c>
      <c r="V358" s="2">
        <v>43439.762118055558</v>
      </c>
      <c r="X358" s="8">
        <f t="shared" si="152"/>
        <v>43439.7421875</v>
      </c>
      <c r="Y358" s="9">
        <f t="shared" si="156"/>
        <v>5.0347222204436548E-3</v>
      </c>
      <c r="Z358" s="9">
        <f t="shared" si="157"/>
        <v>5.0347222204436548E-3</v>
      </c>
      <c r="AA358" s="30"/>
      <c r="AB358" s="10">
        <f t="shared" si="158"/>
        <v>0</v>
      </c>
      <c r="AC358" s="10">
        <f t="shared" si="159"/>
        <v>4.5486111121135764E-3</v>
      </c>
      <c r="AD358" s="30"/>
      <c r="AE358" s="30"/>
      <c r="AG358" s="7"/>
    </row>
    <row r="359" spans="1:33" s="3" customFormat="1" hidden="1" x14ac:dyDescent="0.4">
      <c r="A359" s="16" t="str">
        <f t="shared" si="160"/>
        <v>-</v>
      </c>
      <c r="B359" s="16" t="str">
        <f t="shared" si="161"/>
        <v>-</v>
      </c>
      <c r="C359" s="3">
        <v>17</v>
      </c>
      <c r="D359" s="2">
        <v>43439.745185185187</v>
      </c>
      <c r="E359" s="3" t="s">
        <v>2191</v>
      </c>
      <c r="F359" s="3">
        <v>25611</v>
      </c>
      <c r="G359" s="3" t="s">
        <v>95</v>
      </c>
      <c r="H359" s="3">
        <v>0</v>
      </c>
      <c r="I359" s="3">
        <v>121</v>
      </c>
      <c r="J359" s="3">
        <v>13</v>
      </c>
      <c r="K359" s="3">
        <v>1</v>
      </c>
      <c r="M359" s="2">
        <v>43439.746377314812</v>
      </c>
      <c r="N359" s="2">
        <v>43439.75440972222</v>
      </c>
      <c r="O359" s="3" t="s">
        <v>44</v>
      </c>
      <c r="P359" s="3" t="s">
        <v>45</v>
      </c>
      <c r="Q359" s="3" t="s">
        <v>103</v>
      </c>
      <c r="R359" s="3" t="s">
        <v>19</v>
      </c>
      <c r="S359" s="2">
        <v>43439.747939814813</v>
      </c>
      <c r="T359" s="2">
        <v>43439.747939814813</v>
      </c>
      <c r="U359" s="2">
        <v>43439.760370370372</v>
      </c>
      <c r="V359" s="2">
        <v>43439.760370370372</v>
      </c>
      <c r="X359" s="8">
        <f t="shared" si="152"/>
        <v>43439.745185185187</v>
      </c>
      <c r="Y359" s="9">
        <f t="shared" si="156"/>
        <v>8.0324074078816921E-3</v>
      </c>
      <c r="Z359" s="9">
        <f t="shared" si="157"/>
        <v>8.0324074078816921E-3</v>
      </c>
      <c r="AA359" s="30"/>
      <c r="AB359" s="10">
        <f t="shared" si="158"/>
        <v>0</v>
      </c>
      <c r="AC359" s="10">
        <f t="shared" si="159"/>
        <v>1.1921296245418489E-3</v>
      </c>
      <c r="AD359" s="30"/>
      <c r="AE359" s="30"/>
      <c r="AG359" s="7"/>
    </row>
    <row r="360" spans="1:33" s="3" customFormat="1" x14ac:dyDescent="0.4">
      <c r="A360" s="16" t="str">
        <f t="shared" si="160"/>
        <v>-</v>
      </c>
      <c r="B360" s="16" t="str">
        <f t="shared" si="161"/>
        <v>-</v>
      </c>
      <c r="C360" s="3">
        <v>17</v>
      </c>
      <c r="D360" s="2">
        <v>43439.748368055552</v>
      </c>
      <c r="E360" s="3" t="s">
        <v>2192</v>
      </c>
      <c r="F360" s="3">
        <v>25615</v>
      </c>
      <c r="G360" s="3" t="s">
        <v>32</v>
      </c>
      <c r="H360" s="3">
        <v>7345</v>
      </c>
      <c r="I360" s="3">
        <v>975</v>
      </c>
      <c r="J360" s="3">
        <v>13</v>
      </c>
      <c r="K360" s="3">
        <v>1</v>
      </c>
      <c r="M360" s="2">
        <v>43439.756412037037</v>
      </c>
      <c r="N360" s="2">
        <v>43439.763113425928</v>
      </c>
      <c r="O360" s="3" t="s">
        <v>103</v>
      </c>
      <c r="P360" s="3" t="s">
        <v>19</v>
      </c>
      <c r="Q360" s="3" t="s">
        <v>53</v>
      </c>
      <c r="R360" s="3" t="s">
        <v>54</v>
      </c>
      <c r="S360" s="2">
        <v>43439.759733796294</v>
      </c>
      <c r="T360" s="2">
        <v>43439.759733796294</v>
      </c>
      <c r="U360" s="2">
        <v>43439.770624999997</v>
      </c>
      <c r="V360" s="2">
        <v>43439.770624999997</v>
      </c>
      <c r="X360" s="8">
        <f t="shared" si="152"/>
        <v>43439.748368055552</v>
      </c>
      <c r="Y360" s="9">
        <f t="shared" si="156"/>
        <v>6.701388891087845E-3</v>
      </c>
      <c r="Z360" s="9">
        <f t="shared" si="157"/>
        <v>6.701388891087845E-3</v>
      </c>
      <c r="AA360" s="30"/>
      <c r="AB360" s="10">
        <f t="shared" si="158"/>
        <v>0</v>
      </c>
      <c r="AC360" s="10">
        <f t="shared" si="159"/>
        <v>8.0439814846613444E-3</v>
      </c>
      <c r="AD360" s="30"/>
      <c r="AE360" s="30"/>
      <c r="AG360" s="7"/>
    </row>
    <row r="361" spans="1:33" s="3" customFormat="1" hidden="1" x14ac:dyDescent="0.4">
      <c r="A361" s="16" t="str">
        <f t="shared" si="160"/>
        <v>-</v>
      </c>
      <c r="B361" s="16" t="str">
        <f t="shared" si="161"/>
        <v>-</v>
      </c>
      <c r="C361" s="3">
        <v>17</v>
      </c>
      <c r="D361" s="2">
        <v>43439.749201388891</v>
      </c>
      <c r="E361" s="3" t="s">
        <v>2194</v>
      </c>
      <c r="F361" s="3">
        <v>25616</v>
      </c>
      <c r="G361" s="3" t="s">
        <v>95</v>
      </c>
      <c r="H361" s="3">
        <v>0</v>
      </c>
      <c r="I361" s="3">
        <v>938</v>
      </c>
      <c r="J361" s="3">
        <v>10</v>
      </c>
      <c r="K361" s="3">
        <v>1</v>
      </c>
      <c r="M361" s="2">
        <v>43439.759398148148</v>
      </c>
      <c r="N361" s="2">
        <v>43439.770428240743</v>
      </c>
      <c r="O361" s="3" t="s">
        <v>103</v>
      </c>
      <c r="P361" s="3" t="s">
        <v>19</v>
      </c>
      <c r="Q361" s="3" t="s">
        <v>48</v>
      </c>
      <c r="R361" s="3" t="s">
        <v>49</v>
      </c>
      <c r="S361" s="2">
        <v>43439.762604166666</v>
      </c>
      <c r="T361" s="2">
        <v>43439.762604166666</v>
      </c>
      <c r="U361" s="2">
        <v>43439.769675925927</v>
      </c>
      <c r="V361" s="2">
        <v>43439.769675925927</v>
      </c>
      <c r="X361" s="8">
        <f t="shared" si="152"/>
        <v>43439.749201388891</v>
      </c>
      <c r="Y361" s="9">
        <f t="shared" si="156"/>
        <v>1.1030092595319729E-2</v>
      </c>
      <c r="Z361" s="9">
        <f t="shared" si="157"/>
        <v>1.1030092595319729E-2</v>
      </c>
      <c r="AA361" s="30"/>
      <c r="AB361" s="10">
        <f t="shared" si="158"/>
        <v>0</v>
      </c>
      <c r="AC361" s="10">
        <f t="shared" si="159"/>
        <v>1.0196759256359655E-2</v>
      </c>
      <c r="AD361" s="30"/>
      <c r="AE361" s="30"/>
      <c r="AG361" s="7"/>
    </row>
    <row r="362" spans="1:33" s="7" customFormat="1" hidden="1" x14ac:dyDescent="0.4">
      <c r="A362" s="16" t="str">
        <f t="shared" ref="A362:A376" si="163">IF(W362&gt;0, "★", "-")</f>
        <v>★</v>
      </c>
      <c r="B362" s="16" t="str">
        <f t="shared" ref="B362:B376" si="164">IF(L362&gt;0, "☆", "-")</f>
        <v>☆</v>
      </c>
      <c r="C362" s="7">
        <v>17</v>
      </c>
      <c r="D362" s="2">
        <v>43439.667638888888</v>
      </c>
      <c r="E362" s="3" t="s">
        <v>2149</v>
      </c>
      <c r="F362" s="3">
        <v>25528</v>
      </c>
      <c r="G362" s="3" t="s">
        <v>96</v>
      </c>
      <c r="H362" s="3">
        <v>0</v>
      </c>
      <c r="I362" s="3">
        <v>328</v>
      </c>
      <c r="J362" s="3">
        <v>2</v>
      </c>
      <c r="K362" s="3">
        <v>1</v>
      </c>
      <c r="L362" s="2">
        <v>43439.667997685188</v>
      </c>
      <c r="M362" s="3"/>
      <c r="N362" s="3"/>
      <c r="O362" s="3" t="s">
        <v>30</v>
      </c>
      <c r="P362" s="3" t="s">
        <v>31</v>
      </c>
      <c r="Q362" s="3" t="s">
        <v>39</v>
      </c>
      <c r="R362" s="3" t="s">
        <v>40</v>
      </c>
      <c r="S362" s="2">
        <v>43439.709143518521</v>
      </c>
      <c r="T362" s="3"/>
      <c r="U362" s="2">
        <v>43439.715208333335</v>
      </c>
      <c r="V362" s="3"/>
      <c r="W362" s="2">
        <v>43439.709143518521</v>
      </c>
      <c r="X362" s="8">
        <f t="shared" ref="X362:X376" si="165">IF(W362&gt;0,W362,D362)</f>
        <v>43439.709143518521</v>
      </c>
      <c r="Y362" s="9">
        <f t="shared" si="156"/>
        <v>0</v>
      </c>
      <c r="Z362" s="9">
        <f t="shared" si="157"/>
        <v>0</v>
      </c>
      <c r="AA362" s="10"/>
      <c r="AB362" s="10">
        <f t="shared" si="158"/>
        <v>0</v>
      </c>
      <c r="AC362" s="10">
        <f t="shared" si="159"/>
        <v>0</v>
      </c>
      <c r="AD362" s="10"/>
      <c r="AE362" s="10"/>
    </row>
    <row r="363" spans="1:33" s="3" customFormat="1" hidden="1" x14ac:dyDescent="0.4">
      <c r="A363" s="16" t="str">
        <f t="shared" si="163"/>
        <v>★</v>
      </c>
      <c r="B363" s="16" t="str">
        <f t="shared" si="164"/>
        <v>☆</v>
      </c>
      <c r="C363" s="3">
        <v>17</v>
      </c>
      <c r="D363" s="2">
        <v>43439.695787037039</v>
      </c>
      <c r="E363" s="3" t="s">
        <v>2165</v>
      </c>
      <c r="F363" s="3">
        <v>25558</v>
      </c>
      <c r="G363" s="3" t="s">
        <v>32</v>
      </c>
      <c r="H363" s="3">
        <v>3638</v>
      </c>
      <c r="I363" s="3">
        <v>588</v>
      </c>
      <c r="J363" s="3">
        <v>5</v>
      </c>
      <c r="K363" s="3">
        <v>3</v>
      </c>
      <c r="L363" s="2">
        <v>43439.696701388886</v>
      </c>
      <c r="O363" s="3" t="s">
        <v>66</v>
      </c>
      <c r="P363" s="3" t="s">
        <v>67</v>
      </c>
      <c r="Q363" s="3" t="s">
        <v>103</v>
      </c>
      <c r="R363" s="3" t="s">
        <v>19</v>
      </c>
      <c r="S363" s="2">
        <v>43439.737442129626</v>
      </c>
      <c r="U363" s="2">
        <v>43439.743333333332</v>
      </c>
      <c r="W363" s="2">
        <v>43439.737442129626</v>
      </c>
      <c r="X363" s="8">
        <f t="shared" si="165"/>
        <v>43439.737442129626</v>
      </c>
      <c r="Y363" s="9">
        <f t="shared" si="156"/>
        <v>0</v>
      </c>
      <c r="Z363" s="9">
        <f t="shared" si="157"/>
        <v>0</v>
      </c>
      <c r="AA363" s="30"/>
      <c r="AB363" s="10">
        <f t="shared" si="158"/>
        <v>0</v>
      </c>
      <c r="AC363" s="10">
        <f t="shared" si="159"/>
        <v>0</v>
      </c>
      <c r="AD363" s="30"/>
      <c r="AE363" s="30"/>
    </row>
    <row r="364" spans="1:33" s="3" customFormat="1" hidden="1" x14ac:dyDescent="0.4">
      <c r="A364" s="16" t="str">
        <f t="shared" si="163"/>
        <v>-</v>
      </c>
      <c r="B364" s="16" t="str">
        <f t="shared" si="164"/>
        <v>☆</v>
      </c>
      <c r="C364" s="3">
        <v>17</v>
      </c>
      <c r="D364" s="2">
        <v>43439.709016203706</v>
      </c>
      <c r="E364" s="3" t="s">
        <v>1807</v>
      </c>
      <c r="F364" s="3">
        <v>25575</v>
      </c>
      <c r="G364" s="3" t="s">
        <v>32</v>
      </c>
      <c r="H364" s="3">
        <v>5528</v>
      </c>
      <c r="I364" s="3">
        <v>528</v>
      </c>
      <c r="J364" s="3">
        <v>8</v>
      </c>
      <c r="K364" s="3">
        <v>1</v>
      </c>
      <c r="L364" s="2">
        <v>43439.714201388888</v>
      </c>
      <c r="O364" s="3" t="s">
        <v>22</v>
      </c>
      <c r="P364" s="3" t="s">
        <v>23</v>
      </c>
      <c r="Q364" s="3" t="s">
        <v>41</v>
      </c>
      <c r="R364" s="3" t="s">
        <v>42</v>
      </c>
      <c r="S364" s="2">
        <v>43439.718043981484</v>
      </c>
      <c r="U364" s="2">
        <v>43439.731238425928</v>
      </c>
      <c r="X364" s="8">
        <f t="shared" si="165"/>
        <v>43439.709016203706</v>
      </c>
      <c r="Y364" s="9">
        <f t="shared" si="156"/>
        <v>0</v>
      </c>
      <c r="Z364" s="9">
        <f t="shared" si="157"/>
        <v>0</v>
      </c>
      <c r="AA364" s="30"/>
      <c r="AB364" s="10">
        <f t="shared" si="158"/>
        <v>0</v>
      </c>
      <c r="AC364" s="10">
        <f t="shared" si="159"/>
        <v>9.0277777781011537E-3</v>
      </c>
      <c r="AD364" s="30"/>
      <c r="AE364" s="30"/>
    </row>
    <row r="365" spans="1:33" s="3" customFormat="1" hidden="1" x14ac:dyDescent="0.4">
      <c r="A365" s="16" t="str">
        <f t="shared" si="163"/>
        <v>★</v>
      </c>
      <c r="B365" s="16" t="str">
        <f t="shared" si="164"/>
        <v>☆</v>
      </c>
      <c r="C365" s="3">
        <v>17</v>
      </c>
      <c r="D365" s="2">
        <v>43439.719108796293</v>
      </c>
      <c r="E365" s="3" t="s">
        <v>2133</v>
      </c>
      <c r="F365" s="3">
        <v>25589</v>
      </c>
      <c r="G365" s="3" t="s">
        <v>32</v>
      </c>
      <c r="H365" s="3">
        <v>2535</v>
      </c>
      <c r="I365" s="3">
        <v>185</v>
      </c>
      <c r="J365" s="3">
        <v>11</v>
      </c>
      <c r="K365" s="3">
        <v>1</v>
      </c>
      <c r="L365" s="2">
        <v>43439.719293981485</v>
      </c>
      <c r="O365" s="3" t="s">
        <v>53</v>
      </c>
      <c r="P365" s="3" t="s">
        <v>54</v>
      </c>
      <c r="Q365" s="3" t="s">
        <v>61</v>
      </c>
      <c r="R365" s="3" t="s">
        <v>62</v>
      </c>
      <c r="S365" s="2">
        <v>43439.726030092592</v>
      </c>
      <c r="U365" s="2">
        <v>43439.741585648146</v>
      </c>
      <c r="W365" s="2">
        <v>43439.726030092592</v>
      </c>
      <c r="X365" s="8">
        <f t="shared" si="165"/>
        <v>43439.726030092592</v>
      </c>
      <c r="Y365" s="9">
        <f t="shared" si="156"/>
        <v>0</v>
      </c>
      <c r="Z365" s="9">
        <f t="shared" si="157"/>
        <v>0</v>
      </c>
      <c r="AA365" s="30"/>
      <c r="AB365" s="10">
        <f t="shared" si="158"/>
        <v>0</v>
      </c>
      <c r="AC365" s="10">
        <f t="shared" si="159"/>
        <v>0</v>
      </c>
      <c r="AD365" s="30"/>
      <c r="AE365" s="30"/>
      <c r="AG365" s="7"/>
    </row>
    <row r="366" spans="1:33" s="3" customFormat="1" hidden="1" x14ac:dyDescent="0.4">
      <c r="A366" s="16" t="str">
        <f t="shared" si="163"/>
        <v>★</v>
      </c>
      <c r="B366" s="16" t="str">
        <f t="shared" si="164"/>
        <v>☆</v>
      </c>
      <c r="C366" s="3">
        <v>17</v>
      </c>
      <c r="D366" s="2">
        <v>43439.720972222225</v>
      </c>
      <c r="E366" s="3" t="s">
        <v>2180</v>
      </c>
      <c r="F366" s="3">
        <v>25590</v>
      </c>
      <c r="G366" s="3" t="s">
        <v>110</v>
      </c>
      <c r="H366" s="3">
        <v>7884</v>
      </c>
      <c r="I366" s="3">
        <v>364</v>
      </c>
      <c r="J366" s="3">
        <v>11</v>
      </c>
      <c r="K366" s="3">
        <v>1</v>
      </c>
      <c r="L366" s="2">
        <v>43439.721145833333</v>
      </c>
      <c r="O366" s="3" t="s">
        <v>53</v>
      </c>
      <c r="P366" s="3" t="s">
        <v>54</v>
      </c>
      <c r="Q366" s="3" t="s">
        <v>22</v>
      </c>
      <c r="R366" s="3" t="s">
        <v>23</v>
      </c>
      <c r="S366" s="2">
        <v>43439.727905092594</v>
      </c>
      <c r="U366" s="2">
        <v>43439.747546296298</v>
      </c>
      <c r="W366" s="2">
        <v>43439.727905092594</v>
      </c>
      <c r="X366" s="8">
        <f t="shared" si="165"/>
        <v>43439.727905092594</v>
      </c>
      <c r="Y366" s="9">
        <f t="shared" si="156"/>
        <v>0</v>
      </c>
      <c r="Z366" s="9">
        <f t="shared" si="157"/>
        <v>0</v>
      </c>
      <c r="AA366" s="30"/>
      <c r="AB366" s="10">
        <f t="shared" si="158"/>
        <v>0</v>
      </c>
      <c r="AC366" s="10">
        <f t="shared" si="159"/>
        <v>0</v>
      </c>
      <c r="AD366" s="30"/>
      <c r="AE366" s="30"/>
      <c r="AG366" s="7" t="s">
        <v>2289</v>
      </c>
    </row>
    <row r="367" spans="1:33" s="3" customFormat="1" hidden="1" x14ac:dyDescent="0.4">
      <c r="A367" s="16" t="str">
        <f t="shared" si="163"/>
        <v>★</v>
      </c>
      <c r="B367" s="16" t="str">
        <f t="shared" si="164"/>
        <v>☆</v>
      </c>
      <c r="C367" s="3">
        <v>17</v>
      </c>
      <c r="D367" s="2">
        <v>43439.723067129627</v>
      </c>
      <c r="E367" s="3" t="s">
        <v>2180</v>
      </c>
      <c r="F367" s="3">
        <v>25593</v>
      </c>
      <c r="G367" s="3" t="s">
        <v>110</v>
      </c>
      <c r="H367" s="3">
        <v>7884</v>
      </c>
      <c r="I367" s="3">
        <v>859</v>
      </c>
      <c r="J367" s="3">
        <v>10</v>
      </c>
      <c r="K367" s="3">
        <v>1</v>
      </c>
      <c r="L367" s="2">
        <v>43439.723298611112</v>
      </c>
      <c r="O367" s="3" t="s">
        <v>53</v>
      </c>
      <c r="P367" s="3" t="s">
        <v>54</v>
      </c>
      <c r="Q367" s="3" t="s">
        <v>22</v>
      </c>
      <c r="R367" s="3" t="s">
        <v>23</v>
      </c>
      <c r="S367" s="2">
        <v>43439.73</v>
      </c>
      <c r="U367" s="2">
        <v>43439.749166666668</v>
      </c>
      <c r="W367" s="2">
        <v>43439.73</v>
      </c>
      <c r="X367" s="8">
        <f t="shared" si="165"/>
        <v>43439.73</v>
      </c>
      <c r="Y367" s="9">
        <f t="shared" si="156"/>
        <v>0</v>
      </c>
      <c r="Z367" s="9">
        <f t="shared" si="157"/>
        <v>0</v>
      </c>
      <c r="AA367" s="30"/>
      <c r="AB367" s="10">
        <f t="shared" si="158"/>
        <v>0</v>
      </c>
      <c r="AC367" s="10"/>
      <c r="AD367" s="30"/>
      <c r="AE367" s="30"/>
      <c r="AG367" s="7" t="s">
        <v>2290</v>
      </c>
    </row>
    <row r="368" spans="1:33" s="3" customFormat="1" hidden="1" x14ac:dyDescent="0.4">
      <c r="A368" s="16" t="str">
        <f t="shared" si="163"/>
        <v>★</v>
      </c>
      <c r="B368" s="16" t="str">
        <f t="shared" si="164"/>
        <v>☆</v>
      </c>
      <c r="C368" s="3">
        <v>17</v>
      </c>
      <c r="D368" s="2">
        <v>43439.736145833333</v>
      </c>
      <c r="E368" s="3" t="s">
        <v>2186</v>
      </c>
      <c r="F368" s="3">
        <v>25601</v>
      </c>
      <c r="G368" s="3" t="s">
        <v>96</v>
      </c>
      <c r="H368" s="3">
        <v>0</v>
      </c>
      <c r="I368" s="3">
        <v>313</v>
      </c>
      <c r="J368" s="3">
        <v>13</v>
      </c>
      <c r="K368" s="3">
        <v>2</v>
      </c>
      <c r="L368" s="2">
        <v>43439.736493055556</v>
      </c>
      <c r="O368" s="3" t="s">
        <v>63</v>
      </c>
      <c r="P368" s="3" t="s">
        <v>64</v>
      </c>
      <c r="Q368" s="3" t="s">
        <v>26</v>
      </c>
      <c r="R368" s="3" t="s">
        <v>27</v>
      </c>
      <c r="S368" s="2">
        <v>43439.742673611108</v>
      </c>
      <c r="U368" s="2">
        <v>43439.752928240741</v>
      </c>
      <c r="W368" s="2">
        <v>43439.742673611108</v>
      </c>
      <c r="X368" s="8">
        <f t="shared" si="165"/>
        <v>43439.742673611108</v>
      </c>
      <c r="Y368" s="9">
        <f t="shared" si="156"/>
        <v>0</v>
      </c>
      <c r="Z368" s="9">
        <f t="shared" si="157"/>
        <v>0</v>
      </c>
      <c r="AA368" s="30"/>
      <c r="AB368" s="10">
        <f t="shared" si="158"/>
        <v>0</v>
      </c>
      <c r="AC368" s="10">
        <f t="shared" si="159"/>
        <v>0</v>
      </c>
      <c r="AD368" s="30"/>
      <c r="AE368" s="30"/>
    </row>
    <row r="369" spans="1:33" s="3" customFormat="1" hidden="1" x14ac:dyDescent="0.4">
      <c r="A369" s="16" t="str">
        <f t="shared" si="163"/>
        <v>★</v>
      </c>
      <c r="B369" s="16" t="str">
        <f t="shared" si="164"/>
        <v>☆</v>
      </c>
      <c r="C369" s="3">
        <v>17</v>
      </c>
      <c r="D369" s="2">
        <v>43439.740532407406</v>
      </c>
      <c r="E369" s="3" t="s">
        <v>2189</v>
      </c>
      <c r="F369" s="3">
        <v>25606</v>
      </c>
      <c r="G369" s="3" t="s">
        <v>32</v>
      </c>
      <c r="H369" s="3">
        <v>7239</v>
      </c>
      <c r="I369" s="3">
        <v>703</v>
      </c>
      <c r="J369" s="3">
        <v>7</v>
      </c>
      <c r="K369" s="3">
        <v>1</v>
      </c>
      <c r="L369" s="2">
        <v>43439.740717592591</v>
      </c>
      <c r="O369" s="3" t="s">
        <v>71</v>
      </c>
      <c r="P369" s="3" t="s">
        <v>72</v>
      </c>
      <c r="Q369" s="3" t="s">
        <v>22</v>
      </c>
      <c r="R369" s="3" t="s">
        <v>23</v>
      </c>
      <c r="S369" s="2">
        <v>43439.747465277775</v>
      </c>
      <c r="U369" s="2">
        <v>43439.758125</v>
      </c>
      <c r="W369" s="2">
        <v>43439.747465277775</v>
      </c>
      <c r="X369" s="8">
        <f t="shared" si="165"/>
        <v>43439.747465277775</v>
      </c>
      <c r="Y369" s="9">
        <f t="shared" si="156"/>
        <v>0</v>
      </c>
      <c r="Z369" s="9">
        <f t="shared" si="157"/>
        <v>0</v>
      </c>
      <c r="AA369" s="30"/>
      <c r="AB369" s="10">
        <f t="shared" si="158"/>
        <v>0</v>
      </c>
      <c r="AC369" s="10">
        <f t="shared" si="159"/>
        <v>0</v>
      </c>
      <c r="AD369" s="30"/>
      <c r="AE369" s="30"/>
      <c r="AG369" s="7"/>
    </row>
    <row r="370" spans="1:33" s="3" customFormat="1" hidden="1" x14ac:dyDescent="0.4">
      <c r="A370" s="16" t="str">
        <f t="shared" si="163"/>
        <v>-</v>
      </c>
      <c r="B370" s="16" t="str">
        <f t="shared" si="164"/>
        <v>☆</v>
      </c>
      <c r="C370" s="3">
        <v>17</v>
      </c>
      <c r="D370" s="2">
        <v>43439.742418981485</v>
      </c>
      <c r="E370" s="3" t="s">
        <v>2190</v>
      </c>
      <c r="F370" s="3">
        <v>25608</v>
      </c>
      <c r="G370" s="3" t="s">
        <v>32</v>
      </c>
      <c r="H370" s="3">
        <v>3445</v>
      </c>
      <c r="I370" s="3">
        <v>779</v>
      </c>
      <c r="J370" s="3">
        <v>9</v>
      </c>
      <c r="K370" s="3">
        <v>1</v>
      </c>
      <c r="L370" s="2">
        <v>43439.742754629631</v>
      </c>
      <c r="O370" s="3" t="s">
        <v>70</v>
      </c>
      <c r="P370" s="3" t="s">
        <v>105</v>
      </c>
      <c r="Q370" s="3" t="s">
        <v>39</v>
      </c>
      <c r="R370" s="3" t="s">
        <v>40</v>
      </c>
      <c r="S370" s="2">
        <v>43439.751689814817</v>
      </c>
      <c r="U370" s="2">
        <v>43439.757824074077</v>
      </c>
      <c r="X370" s="8">
        <f t="shared" si="165"/>
        <v>43439.742418981485</v>
      </c>
      <c r="Y370" s="9">
        <f t="shared" si="156"/>
        <v>0</v>
      </c>
      <c r="Z370" s="9">
        <f t="shared" si="157"/>
        <v>0</v>
      </c>
      <c r="AA370" s="30"/>
      <c r="AB370" s="10">
        <f t="shared" si="158"/>
        <v>0</v>
      </c>
      <c r="AC370" s="10"/>
      <c r="AD370" s="30"/>
      <c r="AE370" s="30"/>
      <c r="AG370" s="7" t="s">
        <v>191</v>
      </c>
    </row>
    <row r="371" spans="1:33" s="3" customFormat="1" hidden="1" x14ac:dyDescent="0.4">
      <c r="A371" s="16" t="str">
        <f t="shared" si="163"/>
        <v>-</v>
      </c>
      <c r="B371" s="16" t="str">
        <f t="shared" si="164"/>
        <v>☆</v>
      </c>
      <c r="C371" s="3">
        <v>17</v>
      </c>
      <c r="D371" s="2">
        <v>43439.743020833332</v>
      </c>
      <c r="E371" s="3" t="s">
        <v>2190</v>
      </c>
      <c r="F371" s="3">
        <v>25609</v>
      </c>
      <c r="G371" s="3" t="s">
        <v>32</v>
      </c>
      <c r="H371" s="3">
        <v>3445</v>
      </c>
      <c r="I371" s="3">
        <v>274</v>
      </c>
      <c r="J371" s="3">
        <v>9</v>
      </c>
      <c r="K371" s="3">
        <v>1</v>
      </c>
      <c r="L371" s="2">
        <v>43439.751863425925</v>
      </c>
      <c r="O371" s="3" t="s">
        <v>70</v>
      </c>
      <c r="P371" s="3" t="s">
        <v>105</v>
      </c>
      <c r="Q371" s="3" t="s">
        <v>28</v>
      </c>
      <c r="R371" s="3" t="s">
        <v>29</v>
      </c>
      <c r="S371" s="2">
        <v>43439.751736111109</v>
      </c>
      <c r="U371" s="2">
        <v>43439.759641203702</v>
      </c>
      <c r="X371" s="8">
        <f t="shared" si="165"/>
        <v>43439.743020833332</v>
      </c>
      <c r="Y371" s="9">
        <f t="shared" si="156"/>
        <v>0</v>
      </c>
      <c r="Z371" s="9">
        <f t="shared" si="157"/>
        <v>0</v>
      </c>
      <c r="AA371" s="30"/>
      <c r="AB371" s="10">
        <f t="shared" si="158"/>
        <v>0</v>
      </c>
      <c r="AC371" s="10">
        <f t="shared" si="159"/>
        <v>8.8425925932824612E-3</v>
      </c>
      <c r="AD371" s="30"/>
      <c r="AE371" s="30"/>
      <c r="AG371" s="7" t="s">
        <v>189</v>
      </c>
    </row>
    <row r="372" spans="1:33" s="3" customFormat="1" hidden="1" x14ac:dyDescent="0.4">
      <c r="A372" s="16" t="str">
        <f t="shared" si="163"/>
        <v>-</v>
      </c>
      <c r="B372" s="16" t="str">
        <f t="shared" si="164"/>
        <v>☆</v>
      </c>
      <c r="C372" s="3">
        <v>17</v>
      </c>
      <c r="D372" s="2">
        <v>43439.744571759256</v>
      </c>
      <c r="E372" s="3" t="s">
        <v>1867</v>
      </c>
      <c r="F372" s="3">
        <v>25610</v>
      </c>
      <c r="G372" s="3" t="s">
        <v>110</v>
      </c>
      <c r="H372" s="3">
        <v>5351</v>
      </c>
      <c r="I372" s="3">
        <v>588</v>
      </c>
      <c r="J372" s="3">
        <v>13</v>
      </c>
      <c r="K372" s="3">
        <v>1</v>
      </c>
      <c r="L372" s="2">
        <v>43439.744756944441</v>
      </c>
      <c r="O372" s="3" t="s">
        <v>55</v>
      </c>
      <c r="P372" s="3" t="s">
        <v>56</v>
      </c>
      <c r="Q372" s="3" t="s">
        <v>63</v>
      </c>
      <c r="R372" s="3" t="s">
        <v>64</v>
      </c>
      <c r="S372" s="2">
        <v>43439.757453703707</v>
      </c>
      <c r="U372" s="2">
        <v>43439.769016203703</v>
      </c>
      <c r="X372" s="8">
        <f t="shared" si="165"/>
        <v>43439.744571759256</v>
      </c>
      <c r="Y372" s="9">
        <f t="shared" si="156"/>
        <v>0</v>
      </c>
      <c r="Z372" s="9">
        <f t="shared" si="157"/>
        <v>0</v>
      </c>
      <c r="AA372" s="30"/>
      <c r="AB372" s="10">
        <f t="shared" si="158"/>
        <v>0</v>
      </c>
      <c r="AC372" s="10">
        <f t="shared" si="159"/>
        <v>1.2881944450782612E-2</v>
      </c>
      <c r="AD372" s="30"/>
      <c r="AE372" s="30"/>
      <c r="AG372" s="7"/>
    </row>
    <row r="373" spans="1:33" s="3" customFormat="1" hidden="1" x14ac:dyDescent="0.4">
      <c r="A373" s="16" t="str">
        <f t="shared" si="163"/>
        <v>-</v>
      </c>
      <c r="B373" s="16" t="str">
        <f t="shared" si="164"/>
        <v>☆</v>
      </c>
      <c r="C373" s="3">
        <v>17</v>
      </c>
      <c r="D373" s="2">
        <v>43439.745937500003</v>
      </c>
      <c r="E373" s="3" t="s">
        <v>2192</v>
      </c>
      <c r="F373" s="3">
        <v>25612</v>
      </c>
      <c r="G373" s="3" t="s">
        <v>32</v>
      </c>
      <c r="H373" s="3">
        <v>7345</v>
      </c>
      <c r="I373" s="3">
        <v>509</v>
      </c>
      <c r="J373" s="3">
        <v>13</v>
      </c>
      <c r="K373" s="3">
        <v>1</v>
      </c>
      <c r="L373" s="2">
        <v>43439.746342592596</v>
      </c>
      <c r="O373" s="3" t="s">
        <v>103</v>
      </c>
      <c r="P373" s="3" t="s">
        <v>19</v>
      </c>
      <c r="Q373" s="3" t="s">
        <v>53</v>
      </c>
      <c r="R373" s="3" t="s">
        <v>54</v>
      </c>
      <c r="S373" s="2">
        <v>43439.760370370372</v>
      </c>
      <c r="U373" s="2">
        <v>43439.769814814812</v>
      </c>
      <c r="X373" s="8">
        <f t="shared" si="165"/>
        <v>43439.745937500003</v>
      </c>
      <c r="Y373" s="9">
        <f t="shared" si="156"/>
        <v>0</v>
      </c>
      <c r="Z373" s="9">
        <f t="shared" si="157"/>
        <v>0</v>
      </c>
      <c r="AA373" s="30"/>
      <c r="AB373" s="10">
        <f t="shared" si="158"/>
        <v>0</v>
      </c>
      <c r="AC373" s="10"/>
      <c r="AD373" s="30"/>
      <c r="AE373" s="30"/>
      <c r="AG373" s="7" t="s">
        <v>192</v>
      </c>
    </row>
    <row r="374" spans="1:33" s="3" customFormat="1" hidden="1" x14ac:dyDescent="0.4">
      <c r="A374" s="16" t="str">
        <f t="shared" si="163"/>
        <v>-</v>
      </c>
      <c r="B374" s="16" t="str">
        <f t="shared" si="164"/>
        <v>☆</v>
      </c>
      <c r="C374" s="3">
        <v>17</v>
      </c>
      <c r="D374" s="2">
        <v>43439.747303240743</v>
      </c>
      <c r="E374" s="3" t="s">
        <v>2192</v>
      </c>
      <c r="F374" s="3">
        <v>25613</v>
      </c>
      <c r="G374" s="3" t="s">
        <v>32</v>
      </c>
      <c r="H374" s="3">
        <v>7345</v>
      </c>
      <c r="I374" s="3">
        <v>247</v>
      </c>
      <c r="J374" s="3">
        <v>13</v>
      </c>
      <c r="K374" s="3">
        <v>1</v>
      </c>
      <c r="L374" s="2">
        <v>43439.747685185182</v>
      </c>
      <c r="O374" s="3" t="s">
        <v>103</v>
      </c>
      <c r="P374" s="3" t="s">
        <v>19</v>
      </c>
      <c r="Q374" s="3" t="s">
        <v>88</v>
      </c>
      <c r="R374" s="3" t="s">
        <v>35</v>
      </c>
      <c r="S374" s="2">
        <v>43439.759039351855</v>
      </c>
      <c r="U374" s="2">
        <v>43439.765277777777</v>
      </c>
      <c r="X374" s="8">
        <f t="shared" si="165"/>
        <v>43439.747303240743</v>
      </c>
      <c r="Y374" s="9">
        <f t="shared" si="156"/>
        <v>0</v>
      </c>
      <c r="Z374" s="9">
        <f t="shared" si="157"/>
        <v>0</v>
      </c>
      <c r="AA374" s="30"/>
      <c r="AB374" s="10">
        <f t="shared" si="158"/>
        <v>0</v>
      </c>
      <c r="AC374" s="10">
        <f t="shared" si="159"/>
        <v>1.17361111115315E-2</v>
      </c>
      <c r="AD374" s="30"/>
      <c r="AE374" s="30"/>
      <c r="AG374" s="7" t="s">
        <v>2291</v>
      </c>
    </row>
    <row r="375" spans="1:33" s="3" customFormat="1" hidden="1" x14ac:dyDescent="0.4">
      <c r="A375" s="16" t="str">
        <f t="shared" si="163"/>
        <v>-</v>
      </c>
      <c r="B375" s="16" t="str">
        <f t="shared" si="164"/>
        <v>☆</v>
      </c>
      <c r="C375" s="3">
        <v>17</v>
      </c>
      <c r="D375" s="2">
        <v>43439.747372685182</v>
      </c>
      <c r="E375" s="3" t="s">
        <v>2193</v>
      </c>
      <c r="F375" s="3">
        <v>25614</v>
      </c>
      <c r="G375" s="3" t="s">
        <v>32</v>
      </c>
      <c r="H375" s="3">
        <v>2662</v>
      </c>
      <c r="I375" s="3">
        <v>50</v>
      </c>
      <c r="J375" s="3">
        <v>13</v>
      </c>
      <c r="K375" s="3">
        <v>1</v>
      </c>
      <c r="L375" s="2">
        <v>43439.750451388885</v>
      </c>
      <c r="O375" s="3" t="s">
        <v>103</v>
      </c>
      <c r="P375" s="3" t="s">
        <v>19</v>
      </c>
      <c r="Q375" s="3" t="s">
        <v>77</v>
      </c>
      <c r="R375" s="3" t="s">
        <v>78</v>
      </c>
      <c r="S375" s="2">
        <v>43439.759386574071</v>
      </c>
      <c r="U375" s="2">
        <v>43439.768692129626</v>
      </c>
      <c r="X375" s="8">
        <f t="shared" si="165"/>
        <v>43439.747372685182</v>
      </c>
      <c r="Y375" s="9">
        <f t="shared" si="156"/>
        <v>0</v>
      </c>
      <c r="Z375" s="9">
        <f t="shared" si="157"/>
        <v>0</v>
      </c>
      <c r="AA375" s="30"/>
      <c r="AB375" s="10">
        <f t="shared" si="158"/>
        <v>0</v>
      </c>
      <c r="AC375" s="10">
        <f t="shared" si="159"/>
        <v>1.2013888888759539E-2</v>
      </c>
      <c r="AD375" s="30"/>
      <c r="AE375" s="30"/>
    </row>
    <row r="376" spans="1:33" s="5" customFormat="1" hidden="1" x14ac:dyDescent="0.4">
      <c r="A376" s="17" t="str">
        <f t="shared" si="163"/>
        <v>-</v>
      </c>
      <c r="B376" s="17" t="str">
        <f t="shared" si="164"/>
        <v>☆</v>
      </c>
      <c r="C376" s="5">
        <v>17</v>
      </c>
      <c r="D376" s="4">
        <v>43439.749895833331</v>
      </c>
      <c r="E376" s="5" t="s">
        <v>2195</v>
      </c>
      <c r="F376" s="5">
        <v>25617</v>
      </c>
      <c r="G376" s="5" t="s">
        <v>32</v>
      </c>
      <c r="H376" s="5">
        <v>2351</v>
      </c>
      <c r="I376" s="5">
        <v>580</v>
      </c>
      <c r="J376" s="5">
        <v>11</v>
      </c>
      <c r="K376" s="5">
        <v>2</v>
      </c>
      <c r="L376" s="4">
        <v>43439.750115740739</v>
      </c>
      <c r="O376" s="5" t="s">
        <v>46</v>
      </c>
      <c r="P376" s="5" t="s">
        <v>47</v>
      </c>
      <c r="Q376" s="5" t="s">
        <v>68</v>
      </c>
      <c r="R376" s="5" t="s">
        <v>69</v>
      </c>
      <c r="S376" s="4">
        <v>43439.762546296297</v>
      </c>
      <c r="U376" s="4">
        <v>43439.774108796293</v>
      </c>
      <c r="X376" s="13">
        <f t="shared" si="165"/>
        <v>43439.749895833331</v>
      </c>
      <c r="Y376" s="18">
        <f t="shared" si="156"/>
        <v>0</v>
      </c>
      <c r="Z376" s="18">
        <f t="shared" si="157"/>
        <v>0</v>
      </c>
      <c r="AA376" s="31"/>
      <c r="AB376" s="19">
        <f t="shared" si="158"/>
        <v>0</v>
      </c>
      <c r="AC376" s="19">
        <f t="shared" si="159"/>
        <v>1.2650462966121268E-2</v>
      </c>
      <c r="AD376" s="31"/>
      <c r="AE376" s="31"/>
      <c r="AG376" s="12"/>
    </row>
    <row r="377" spans="1:33" s="21" customFormat="1" hidden="1" x14ac:dyDescent="0.4">
      <c r="A377" s="20" t="str">
        <f t="shared" si="160"/>
        <v>★</v>
      </c>
      <c r="B377" s="20" t="str">
        <f t="shared" si="161"/>
        <v>-</v>
      </c>
      <c r="C377" s="21">
        <v>18</v>
      </c>
      <c r="D377" s="22">
        <v>43439.750879629632</v>
      </c>
      <c r="E377" s="21" t="s">
        <v>2186</v>
      </c>
      <c r="F377" s="21">
        <v>25618</v>
      </c>
      <c r="G377" s="21" t="s">
        <v>96</v>
      </c>
      <c r="H377" s="21">
        <v>0</v>
      </c>
      <c r="I377" s="21">
        <v>594</v>
      </c>
      <c r="J377" s="21">
        <v>1</v>
      </c>
      <c r="K377" s="21">
        <v>2</v>
      </c>
      <c r="M377" s="22">
        <v>43439.757210648146</v>
      </c>
      <c r="N377" s="22">
        <v>43439.777442129627</v>
      </c>
      <c r="O377" s="21" t="s">
        <v>63</v>
      </c>
      <c r="P377" s="21" t="s">
        <v>64</v>
      </c>
      <c r="Q377" s="21" t="s">
        <v>26</v>
      </c>
      <c r="R377" s="21" t="s">
        <v>27</v>
      </c>
      <c r="S377" s="22">
        <v>43439.757627314815</v>
      </c>
      <c r="T377" s="22">
        <v>43439.757627314815</v>
      </c>
      <c r="U377" s="22">
        <v>43439.766111111108</v>
      </c>
      <c r="V377" s="22">
        <v>43439.773495370369</v>
      </c>
      <c r="W377" s="22">
        <v>43439.757627314815</v>
      </c>
      <c r="X377" s="24">
        <f t="shared" si="152"/>
        <v>43439.757627314815</v>
      </c>
      <c r="Y377" s="25">
        <f t="shared" si="156"/>
        <v>2.0231481481459923E-2</v>
      </c>
      <c r="Z377" s="25">
        <f t="shared" si="157"/>
        <v>4.0462962962919846E-2</v>
      </c>
      <c r="AA377" s="32">
        <f>SUM(Z377:Z430)</f>
        <v>0.35954861107893521</v>
      </c>
      <c r="AB377" s="26">
        <f t="shared" si="158"/>
        <v>0</v>
      </c>
      <c r="AC377" s="26">
        <f t="shared" si="159"/>
        <v>0</v>
      </c>
      <c r="AD377" s="32">
        <f>AVERAGE(AC377:AC430)</f>
        <v>7.3994502317873412E-3</v>
      </c>
      <c r="AE377" s="32">
        <f>MEDIAN(AC377:AC430)</f>
        <v>5.2951388897781726E-3</v>
      </c>
    </row>
    <row r="378" spans="1:33" s="3" customFormat="1" hidden="1" x14ac:dyDescent="0.4">
      <c r="A378" s="16" t="str">
        <f t="shared" si="160"/>
        <v>-</v>
      </c>
      <c r="B378" s="16" t="str">
        <f t="shared" si="161"/>
        <v>-</v>
      </c>
      <c r="C378" s="3">
        <v>18</v>
      </c>
      <c r="D378" s="2">
        <v>43439.750983796293</v>
      </c>
      <c r="E378" s="3" t="s">
        <v>2196</v>
      </c>
      <c r="F378" s="3">
        <v>25619</v>
      </c>
      <c r="G378" s="3" t="s">
        <v>96</v>
      </c>
      <c r="H378" s="3">
        <v>0</v>
      </c>
      <c r="I378" s="3">
        <v>431</v>
      </c>
      <c r="J378" s="3">
        <v>2</v>
      </c>
      <c r="K378" s="3">
        <v>1</v>
      </c>
      <c r="M378" s="2">
        <v>43439.752453703702</v>
      </c>
      <c r="N378" s="2">
        <v>43439.759629629632</v>
      </c>
      <c r="O378" s="3" t="s">
        <v>30</v>
      </c>
      <c r="P378" s="3" t="s">
        <v>31</v>
      </c>
      <c r="Q378" s="3" t="s">
        <v>103</v>
      </c>
      <c r="R378" s="3" t="s">
        <v>19</v>
      </c>
      <c r="S378" s="2">
        <v>43439.752384259256</v>
      </c>
      <c r="T378" s="2">
        <v>43439.752384259256</v>
      </c>
      <c r="U378" s="2">
        <v>43439.759247685186</v>
      </c>
      <c r="V378" s="2">
        <v>43439.760891203703</v>
      </c>
      <c r="X378" s="8">
        <f t="shared" si="152"/>
        <v>43439.750983796293</v>
      </c>
      <c r="Y378" s="9">
        <f t="shared" si="156"/>
        <v>7.1759259299142286E-3</v>
      </c>
      <c r="Z378" s="9">
        <f t="shared" si="157"/>
        <v>7.1759259299142286E-3</v>
      </c>
      <c r="AA378" s="30"/>
      <c r="AB378" s="10">
        <f t="shared" si="158"/>
        <v>6.9444446125999093E-5</v>
      </c>
      <c r="AC378" s="10">
        <f t="shared" si="159"/>
        <v>1.4699074090458453E-3</v>
      </c>
      <c r="AD378" s="30"/>
      <c r="AE378" s="30"/>
      <c r="AG378" s="7"/>
    </row>
    <row r="379" spans="1:33" s="3" customFormat="1" x14ac:dyDescent="0.4">
      <c r="A379" s="16" t="str">
        <f t="shared" si="160"/>
        <v>-</v>
      </c>
      <c r="B379" s="16" t="str">
        <f t="shared" si="161"/>
        <v>-</v>
      </c>
      <c r="C379" s="3">
        <v>18</v>
      </c>
      <c r="D379" s="2">
        <v>43439.752222222225</v>
      </c>
      <c r="E379" s="3" t="s">
        <v>2154</v>
      </c>
      <c r="F379" s="3">
        <v>25621</v>
      </c>
      <c r="G379" s="3" t="s">
        <v>18</v>
      </c>
      <c r="H379" s="3">
        <v>7560</v>
      </c>
      <c r="I379" s="3">
        <v>441</v>
      </c>
      <c r="J379" s="3">
        <v>2</v>
      </c>
      <c r="K379" s="3">
        <v>1</v>
      </c>
      <c r="M379" s="2">
        <v>43439.753159722219</v>
      </c>
      <c r="N379" s="2">
        <v>43439.75949074074</v>
      </c>
      <c r="O379" s="3" t="s">
        <v>30</v>
      </c>
      <c r="P379" s="3" t="s">
        <v>31</v>
      </c>
      <c r="Q379" s="3" t="s">
        <v>103</v>
      </c>
      <c r="R379" s="3" t="s">
        <v>19</v>
      </c>
      <c r="S379" s="2">
        <v>43439.753680555557</v>
      </c>
      <c r="T379" s="2">
        <v>43439.753680555557</v>
      </c>
      <c r="U379" s="2">
        <v>43439.76054398148</v>
      </c>
      <c r="V379" s="2">
        <v>43439.76054398148</v>
      </c>
      <c r="X379" s="8">
        <f t="shared" si="152"/>
        <v>43439.752222222225</v>
      </c>
      <c r="Y379" s="9">
        <f t="shared" si="156"/>
        <v>6.33101852145046E-3</v>
      </c>
      <c r="Z379" s="9">
        <f t="shared" si="157"/>
        <v>6.33101852145046E-3</v>
      </c>
      <c r="AA379" s="30"/>
      <c r="AB379" s="10">
        <f t="shared" si="158"/>
        <v>0</v>
      </c>
      <c r="AC379" s="10">
        <f t="shared" si="159"/>
        <v>9.374999935971573E-4</v>
      </c>
      <c r="AD379" s="30"/>
      <c r="AE379" s="30"/>
    </row>
    <row r="380" spans="1:33" s="3" customFormat="1" x14ac:dyDescent="0.4">
      <c r="A380" s="16" t="str">
        <f t="shared" si="160"/>
        <v>-</v>
      </c>
      <c r="B380" s="16" t="str">
        <f t="shared" si="161"/>
        <v>-</v>
      </c>
      <c r="C380" s="3">
        <v>18</v>
      </c>
      <c r="D380" s="2">
        <v>43439.75277777778</v>
      </c>
      <c r="E380" s="3" t="s">
        <v>2190</v>
      </c>
      <c r="F380" s="3">
        <v>25622</v>
      </c>
      <c r="G380" s="3" t="s">
        <v>32</v>
      </c>
      <c r="H380" s="3">
        <v>3445</v>
      </c>
      <c r="I380" s="3">
        <v>422</v>
      </c>
      <c r="J380" s="3">
        <v>11</v>
      </c>
      <c r="K380" s="3">
        <v>1</v>
      </c>
      <c r="M380" s="2">
        <v>43439.757881944446</v>
      </c>
      <c r="N380" s="2">
        <v>43439.767118055555</v>
      </c>
      <c r="O380" s="3" t="s">
        <v>70</v>
      </c>
      <c r="P380" s="3" t="s">
        <v>105</v>
      </c>
      <c r="Q380" s="3" t="s">
        <v>28</v>
      </c>
      <c r="R380" s="3" t="s">
        <v>29</v>
      </c>
      <c r="S380" s="2">
        <v>43439.757430555554</v>
      </c>
      <c r="T380" s="2">
        <v>43439.757430555554</v>
      </c>
      <c r="U380" s="2">
        <v>43439.763888888891</v>
      </c>
      <c r="V380" s="2">
        <v>43439.769270833334</v>
      </c>
      <c r="X380" s="8">
        <f>IF(W380&gt;0,W380,D380)</f>
        <v>43439.75277777778</v>
      </c>
      <c r="Y380" s="9">
        <f t="shared" si="156"/>
        <v>9.2361111092031933E-3</v>
      </c>
      <c r="Z380" s="9">
        <f t="shared" si="157"/>
        <v>9.2361111092031933E-3</v>
      </c>
      <c r="AA380" s="30"/>
      <c r="AB380" s="10">
        <f t="shared" si="158"/>
        <v>4.5138889254303649E-4</v>
      </c>
      <c r="AC380" s="10">
        <f t="shared" si="159"/>
        <v>5.1041666665696539E-3</v>
      </c>
      <c r="AD380" s="30"/>
      <c r="AE380" s="30"/>
    </row>
    <row r="381" spans="1:33" s="3" customFormat="1" x14ac:dyDescent="0.4">
      <c r="A381" s="16" t="str">
        <f t="shared" si="160"/>
        <v>★</v>
      </c>
      <c r="B381" s="16" t="str">
        <f t="shared" si="161"/>
        <v>-</v>
      </c>
      <c r="C381" s="3">
        <v>18</v>
      </c>
      <c r="D381" s="2">
        <v>43439.754675925928</v>
      </c>
      <c r="E381" s="3" t="s">
        <v>2189</v>
      </c>
      <c r="F381" s="3">
        <v>25623</v>
      </c>
      <c r="G381" s="3" t="s">
        <v>32</v>
      </c>
      <c r="H381" s="3">
        <v>7239</v>
      </c>
      <c r="I381" s="3">
        <v>230</v>
      </c>
      <c r="J381" s="3">
        <v>11</v>
      </c>
      <c r="K381" s="3">
        <v>1</v>
      </c>
      <c r="M381" s="2">
        <v>43439.760428240741</v>
      </c>
      <c r="N381" s="2">
        <v>43439.770219907405</v>
      </c>
      <c r="O381" s="3" t="s">
        <v>71</v>
      </c>
      <c r="P381" s="3" t="s">
        <v>72</v>
      </c>
      <c r="Q381" s="3" t="s">
        <v>22</v>
      </c>
      <c r="R381" s="3" t="s">
        <v>23</v>
      </c>
      <c r="S381" s="2">
        <v>43439.761608796296</v>
      </c>
      <c r="T381" s="2">
        <v>43439.761608796296</v>
      </c>
      <c r="U381" s="2">
        <v>43439.772592592592</v>
      </c>
      <c r="V381" s="2">
        <v>43439.774236111109</v>
      </c>
      <c r="W381" s="2">
        <v>43439.761608796296</v>
      </c>
      <c r="X381" s="8">
        <f>IF(W381&gt;0,W381,D381)</f>
        <v>43439.761608796296</v>
      </c>
      <c r="Y381" s="9">
        <f t="shared" si="156"/>
        <v>9.7916666636592709E-3</v>
      </c>
      <c r="Z381" s="9">
        <f t="shared" si="157"/>
        <v>9.7916666636592709E-3</v>
      </c>
      <c r="AA381" s="30"/>
      <c r="AB381" s="10">
        <f t="shared" si="158"/>
        <v>0</v>
      </c>
      <c r="AC381" s="10">
        <f t="shared" si="159"/>
        <v>0</v>
      </c>
      <c r="AD381" s="30"/>
      <c r="AE381" s="30"/>
    </row>
    <row r="382" spans="1:33" s="3" customFormat="1" x14ac:dyDescent="0.4">
      <c r="A382" s="16" t="str">
        <f t="shared" si="160"/>
        <v>-</v>
      </c>
      <c r="B382" s="16" t="str">
        <f t="shared" si="161"/>
        <v>-</v>
      </c>
      <c r="C382" s="3">
        <v>18</v>
      </c>
      <c r="D382" s="2">
        <v>43439.755532407406</v>
      </c>
      <c r="E382" s="3" t="s">
        <v>2197</v>
      </c>
      <c r="F382" s="3">
        <v>25624</v>
      </c>
      <c r="G382" s="3" t="s">
        <v>110</v>
      </c>
      <c r="H382" s="3">
        <v>7019</v>
      </c>
      <c r="I382" s="3">
        <v>894</v>
      </c>
      <c r="J382" s="3">
        <v>9</v>
      </c>
      <c r="K382" s="3">
        <v>1</v>
      </c>
      <c r="M382" s="2">
        <v>43439.758090277777</v>
      </c>
      <c r="N382" s="2">
        <v>43439.762106481481</v>
      </c>
      <c r="O382" s="3" t="s">
        <v>51</v>
      </c>
      <c r="P382" s="3" t="s">
        <v>52</v>
      </c>
      <c r="Q382" s="3" t="s">
        <v>33</v>
      </c>
      <c r="R382" s="3" t="s">
        <v>34</v>
      </c>
      <c r="S382" s="2">
        <v>43439.757951388892</v>
      </c>
      <c r="T382" s="2">
        <v>43439.757951388892</v>
      </c>
      <c r="U382" s="2">
        <v>43439.765023148146</v>
      </c>
      <c r="V382" s="2">
        <v>43439.765023148146</v>
      </c>
      <c r="X382" s="8">
        <f>IF(W382&gt;0,W382,D382)</f>
        <v>43439.755532407406</v>
      </c>
      <c r="Y382" s="9">
        <f t="shared" si="156"/>
        <v>4.016203703940846E-3</v>
      </c>
      <c r="Z382" s="9">
        <f t="shared" si="157"/>
        <v>4.016203703940846E-3</v>
      </c>
      <c r="AA382" s="30"/>
      <c r="AB382" s="10">
        <f t="shared" si="158"/>
        <v>1.3888888497604057E-4</v>
      </c>
      <c r="AC382" s="10">
        <f t="shared" si="159"/>
        <v>2.5578703716746531E-3</v>
      </c>
      <c r="AD382" s="30"/>
      <c r="AE382" s="30"/>
    </row>
    <row r="383" spans="1:33" s="3" customFormat="1" x14ac:dyDescent="0.4">
      <c r="A383" s="16" t="str">
        <f t="shared" si="128"/>
        <v>-</v>
      </c>
      <c r="B383" s="16" t="str">
        <f t="shared" si="129"/>
        <v>-</v>
      </c>
      <c r="C383" s="3">
        <v>18</v>
      </c>
      <c r="D383" s="2">
        <v>43439.759340277778</v>
      </c>
      <c r="E383" s="3" t="s">
        <v>2182</v>
      </c>
      <c r="F383" s="3">
        <v>25626</v>
      </c>
      <c r="G383" s="3" t="s">
        <v>32</v>
      </c>
      <c r="H383" s="3">
        <v>1751</v>
      </c>
      <c r="I383" s="3">
        <v>576</v>
      </c>
      <c r="J383" s="3">
        <v>2</v>
      </c>
      <c r="K383" s="3">
        <v>1</v>
      </c>
      <c r="M383" s="2">
        <v>43439.76321759259</v>
      </c>
      <c r="N383" s="2">
        <v>43439.766064814816</v>
      </c>
      <c r="O383" s="3" t="s">
        <v>36</v>
      </c>
      <c r="P383" s="3" t="s">
        <v>37</v>
      </c>
      <c r="Q383" s="3" t="s">
        <v>30</v>
      </c>
      <c r="R383" s="3" t="s">
        <v>31</v>
      </c>
      <c r="S383" s="2">
        <v>43439.765625</v>
      </c>
      <c r="T383" s="2">
        <v>43439.765625</v>
      </c>
      <c r="U383" s="2">
        <v>43439.769826388889</v>
      </c>
      <c r="V383" s="2">
        <v>43439.769826388889</v>
      </c>
      <c r="X383" s="8">
        <f t="shared" si="152"/>
        <v>43439.759340277778</v>
      </c>
      <c r="Y383" s="9">
        <f t="shared" si="156"/>
        <v>2.8472222256823443E-3</v>
      </c>
      <c r="Z383" s="9">
        <f t="shared" si="157"/>
        <v>2.8472222256823443E-3</v>
      </c>
      <c r="AA383" s="30"/>
      <c r="AB383" s="10">
        <f t="shared" si="158"/>
        <v>0</v>
      </c>
      <c r="AC383" s="10">
        <f t="shared" si="159"/>
        <v>3.8773148116888478E-3</v>
      </c>
      <c r="AD383" s="30"/>
      <c r="AE383" s="30"/>
    </row>
    <row r="384" spans="1:33" s="3" customFormat="1" x14ac:dyDescent="0.4">
      <c r="A384" s="16" t="str">
        <f t="shared" si="128"/>
        <v>★</v>
      </c>
      <c r="B384" s="16" t="str">
        <f t="shared" si="129"/>
        <v>-</v>
      </c>
      <c r="C384" s="3">
        <v>18</v>
      </c>
      <c r="D384" s="2">
        <v>43439.759837962964</v>
      </c>
      <c r="E384" s="3" t="s">
        <v>2103</v>
      </c>
      <c r="F384" s="3">
        <v>25627</v>
      </c>
      <c r="G384" s="3" t="s">
        <v>32</v>
      </c>
      <c r="H384" s="3">
        <v>1709</v>
      </c>
      <c r="I384" s="3">
        <v>223</v>
      </c>
      <c r="J384" s="3">
        <v>11</v>
      </c>
      <c r="K384" s="3">
        <v>2</v>
      </c>
      <c r="M384" s="2">
        <v>43439.76421296296</v>
      </c>
      <c r="N384" s="2">
        <v>43439.774456018517</v>
      </c>
      <c r="O384" s="3" t="s">
        <v>57</v>
      </c>
      <c r="P384" s="3" t="s">
        <v>58</v>
      </c>
      <c r="Q384" s="3" t="s">
        <v>44</v>
      </c>
      <c r="R384" s="3" t="s">
        <v>45</v>
      </c>
      <c r="S384" s="2">
        <v>43439.766770833332</v>
      </c>
      <c r="T384" s="2">
        <v>43439.766770833332</v>
      </c>
      <c r="U384" s="2">
        <v>43439.779317129629</v>
      </c>
      <c r="V384" s="2">
        <v>43439.779317129629</v>
      </c>
      <c r="W384" s="2">
        <v>43439.766770833332</v>
      </c>
      <c r="X384" s="8">
        <f t="shared" ref="X384:X442" si="166">IF(W384&gt;0,W384,D384)</f>
        <v>43439.766770833332</v>
      </c>
      <c r="Y384" s="9">
        <f t="shared" si="156"/>
        <v>1.0243055556202307E-2</v>
      </c>
      <c r="Z384" s="9">
        <f t="shared" si="157"/>
        <v>2.0486111112404615E-2</v>
      </c>
      <c r="AA384" s="30"/>
      <c r="AB384" s="10">
        <f t="shared" si="158"/>
        <v>0</v>
      </c>
      <c r="AC384" s="10">
        <f t="shared" si="159"/>
        <v>0</v>
      </c>
      <c r="AD384" s="30"/>
      <c r="AE384" s="30"/>
    </row>
    <row r="385" spans="1:33" s="3" customFormat="1" x14ac:dyDescent="0.4">
      <c r="A385" s="16" t="str">
        <f t="shared" si="128"/>
        <v>-</v>
      </c>
      <c r="B385" s="16" t="str">
        <f t="shared" si="129"/>
        <v>-</v>
      </c>
      <c r="C385" s="3">
        <v>18</v>
      </c>
      <c r="D385" s="2">
        <v>43439.75986111111</v>
      </c>
      <c r="E385" s="3" t="s">
        <v>2199</v>
      </c>
      <c r="F385" s="3">
        <v>25628</v>
      </c>
      <c r="G385" s="3" t="s">
        <v>32</v>
      </c>
      <c r="H385" s="3">
        <v>3121</v>
      </c>
      <c r="I385" s="3">
        <v>345</v>
      </c>
      <c r="J385" s="3">
        <v>2</v>
      </c>
      <c r="K385" s="3">
        <v>6</v>
      </c>
      <c r="M385" s="2">
        <v>43439.772280092591</v>
      </c>
      <c r="N385" s="2">
        <v>43439.777766203704</v>
      </c>
      <c r="O385" s="3" t="s">
        <v>63</v>
      </c>
      <c r="P385" s="3" t="s">
        <v>64</v>
      </c>
      <c r="Q385" s="3" t="s">
        <v>20</v>
      </c>
      <c r="R385" s="3" t="s">
        <v>21</v>
      </c>
      <c r="S385" s="2">
        <v>43439.776770833334</v>
      </c>
      <c r="T385" s="2">
        <v>43439.776770833334</v>
      </c>
      <c r="U385" s="2">
        <v>43439.786759259259</v>
      </c>
      <c r="V385" s="2">
        <v>43439.780393518522</v>
      </c>
      <c r="X385" s="8">
        <f t="shared" si="166"/>
        <v>43439.75986111111</v>
      </c>
      <c r="Y385" s="9">
        <f t="shared" si="156"/>
        <v>5.4861111129866913E-3</v>
      </c>
      <c r="Z385" s="9">
        <f t="shared" si="157"/>
        <v>3.2916666677920148E-2</v>
      </c>
      <c r="AA385" s="30"/>
      <c r="AB385" s="10">
        <f t="shared" si="158"/>
        <v>0</v>
      </c>
      <c r="AC385" s="10">
        <f t="shared" si="159"/>
        <v>1.2418981481459923E-2</v>
      </c>
      <c r="AD385" s="30"/>
      <c r="AE385" s="30"/>
    </row>
    <row r="386" spans="1:33" s="3" customFormat="1" x14ac:dyDescent="0.4">
      <c r="A386" s="16" t="str">
        <f t="shared" si="128"/>
        <v>★</v>
      </c>
      <c r="B386" s="16" t="str">
        <f t="shared" si="129"/>
        <v>-</v>
      </c>
      <c r="C386" s="3">
        <v>18</v>
      </c>
      <c r="D386" s="2">
        <v>43439.75990740741</v>
      </c>
      <c r="E386" s="3" t="s">
        <v>2200</v>
      </c>
      <c r="F386" s="3">
        <v>25629</v>
      </c>
      <c r="G386" s="3" t="s">
        <v>65</v>
      </c>
      <c r="H386" s="3">
        <v>6067</v>
      </c>
      <c r="I386" s="3">
        <v>952</v>
      </c>
      <c r="J386" s="3">
        <v>13</v>
      </c>
      <c r="K386" s="3">
        <v>1</v>
      </c>
      <c r="M386" s="2">
        <v>43439.768530092595</v>
      </c>
      <c r="N386" s="2">
        <v>43439.774421296293</v>
      </c>
      <c r="O386" s="3" t="s">
        <v>66</v>
      </c>
      <c r="P386" s="3" t="s">
        <v>67</v>
      </c>
      <c r="Q386" s="3" t="s">
        <v>41</v>
      </c>
      <c r="R386" s="3" t="s">
        <v>42</v>
      </c>
      <c r="S386" s="2">
        <v>43439.766851851855</v>
      </c>
      <c r="T386" s="2">
        <v>43439.770682870374</v>
      </c>
      <c r="U386" s="2">
        <v>43439.772523148145</v>
      </c>
      <c r="V386" s="2">
        <v>43439.778738425928</v>
      </c>
      <c r="W386" s="2">
        <v>43439.766851851855</v>
      </c>
      <c r="X386" s="8">
        <f t="shared" si="166"/>
        <v>43439.766851851855</v>
      </c>
      <c r="Y386" s="9">
        <f t="shared" si="156"/>
        <v>5.8912036984111182E-3</v>
      </c>
      <c r="Z386" s="9">
        <f t="shared" si="157"/>
        <v>5.8912036984111182E-3</v>
      </c>
      <c r="AA386" s="30"/>
      <c r="AB386" s="10">
        <f t="shared" si="158"/>
        <v>1.6782407401478849E-3</v>
      </c>
      <c r="AC386" s="10">
        <f t="shared" si="159"/>
        <v>1.6782407401478849E-3</v>
      </c>
      <c r="AD386" s="30"/>
      <c r="AE386" s="30"/>
    </row>
    <row r="387" spans="1:33" s="3" customFormat="1" x14ac:dyDescent="0.4">
      <c r="A387" s="16" t="str">
        <f t="shared" si="128"/>
        <v>-</v>
      </c>
      <c r="B387" s="16" t="str">
        <f t="shared" si="129"/>
        <v>-</v>
      </c>
      <c r="C387" s="3">
        <v>18</v>
      </c>
      <c r="D387" s="2">
        <v>43439.759976851848</v>
      </c>
      <c r="E387" s="3" t="s">
        <v>2201</v>
      </c>
      <c r="F387" s="3">
        <v>25630</v>
      </c>
      <c r="G387" s="3" t="s">
        <v>32</v>
      </c>
      <c r="H387" s="3">
        <v>2609</v>
      </c>
      <c r="I387" s="3">
        <v>430</v>
      </c>
      <c r="J387" s="3">
        <v>10</v>
      </c>
      <c r="K387" s="3">
        <v>2</v>
      </c>
      <c r="M387" s="2">
        <v>43439.765706018516</v>
      </c>
      <c r="N387" s="2">
        <v>43439.77375</v>
      </c>
      <c r="O387" s="3" t="s">
        <v>71</v>
      </c>
      <c r="P387" s="3" t="s">
        <v>72</v>
      </c>
      <c r="Q387" s="3" t="s">
        <v>43</v>
      </c>
      <c r="R387" s="3" t="s">
        <v>89</v>
      </c>
      <c r="S387" s="2">
        <v>43439.76321759259</v>
      </c>
      <c r="T387" s="2">
        <v>43439.765173611115</v>
      </c>
      <c r="U387" s="2">
        <v>43439.769976851851</v>
      </c>
      <c r="V387" s="2">
        <v>43439.771921296298</v>
      </c>
      <c r="X387" s="8">
        <f t="shared" si="166"/>
        <v>43439.759976851848</v>
      </c>
      <c r="Y387" s="9">
        <f t="shared" si="156"/>
        <v>8.0439814846613444E-3</v>
      </c>
      <c r="Z387" s="9">
        <f t="shared" si="157"/>
        <v>1.6087962969322689E-2</v>
      </c>
      <c r="AA387" s="30"/>
      <c r="AB387" s="10">
        <f t="shared" si="158"/>
        <v>2.488425925548654E-3</v>
      </c>
      <c r="AC387" s="10">
        <f t="shared" si="159"/>
        <v>5.7291666671517305E-3</v>
      </c>
      <c r="AD387" s="30"/>
      <c r="AE387" s="30"/>
    </row>
    <row r="388" spans="1:33" s="3" customFormat="1" hidden="1" x14ac:dyDescent="0.4">
      <c r="A388" s="16" t="str">
        <f t="shared" ref="A388" si="167">IF(W388&gt;0, "★", "-")</f>
        <v>-</v>
      </c>
      <c r="B388" s="16" t="str">
        <f t="shared" ref="B388" si="168">IF(L388&gt;0, "☆", "-")</f>
        <v>-</v>
      </c>
      <c r="C388" s="3">
        <v>18</v>
      </c>
      <c r="D388" s="2">
        <v>43439.760706018518</v>
      </c>
      <c r="E388" s="3" t="s">
        <v>2202</v>
      </c>
      <c r="F388" s="3">
        <v>25633</v>
      </c>
      <c r="G388" s="3" t="s">
        <v>96</v>
      </c>
      <c r="H388" s="3">
        <v>0</v>
      </c>
      <c r="I388" s="3">
        <v>728</v>
      </c>
      <c r="J388" s="3">
        <v>4</v>
      </c>
      <c r="K388" s="3">
        <v>1</v>
      </c>
      <c r="M388" s="2">
        <v>43439.766539351855</v>
      </c>
      <c r="N388" s="2">
        <v>43439.77244212963</v>
      </c>
      <c r="O388" s="3" t="s">
        <v>44</v>
      </c>
      <c r="P388" s="3" t="s">
        <v>45</v>
      </c>
      <c r="Q388" s="3" t="s">
        <v>26</v>
      </c>
      <c r="R388" s="3" t="s">
        <v>27</v>
      </c>
      <c r="S388" s="2">
        <v>43439.766250000001</v>
      </c>
      <c r="T388" s="2">
        <v>43439.768587962964</v>
      </c>
      <c r="U388" s="2">
        <v>43439.772581018522</v>
      </c>
      <c r="V388" s="2">
        <v>43439.774918981479</v>
      </c>
      <c r="X388" s="8">
        <f t="shared" si="166"/>
        <v>43439.760706018518</v>
      </c>
      <c r="Y388" s="9">
        <f t="shared" ref="Y388:Y451" si="169">N388-M388</f>
        <v>5.9027777751907706E-3</v>
      </c>
      <c r="Z388" s="9">
        <f t="shared" ref="Z388:Z451" si="170">Y388*K388</f>
        <v>5.9027777751907706E-3</v>
      </c>
      <c r="AA388" s="30"/>
      <c r="AB388" s="10">
        <f t="shared" ref="AB388:AB451" si="171">IF(IF(A388="☆",L388-S388,M388-S388)&lt;0,0,IF(A388="☆",L388-S388,M388-S388))</f>
        <v>2.8935185400769114E-4</v>
      </c>
      <c r="AC388" s="10">
        <f t="shared" ref="AC388:AC451" si="172">IF(IF(B388="☆",(IF(L388&gt;S388,L388-X388,S388-X388)),M388-X388)&lt;0,0,IF(B388="☆",(IF(L388&gt;S388,L388-X388,S388-X388)),M388-X388))</f>
        <v>5.8333333363407291E-3</v>
      </c>
      <c r="AD388" s="30"/>
      <c r="AE388" s="30"/>
    </row>
    <row r="389" spans="1:33" s="3" customFormat="1" x14ac:dyDescent="0.4">
      <c r="A389" s="16" t="str">
        <f t="shared" ref="A389:A391" si="173">IF(W389&gt;0, "★", "-")</f>
        <v>-</v>
      </c>
      <c r="B389" s="16" t="str">
        <f t="shared" ref="B389:B391" si="174">IF(L389&gt;0, "☆", "-")</f>
        <v>-</v>
      </c>
      <c r="C389" s="3">
        <v>18</v>
      </c>
      <c r="D389" s="2">
        <v>43439.760925925926</v>
      </c>
      <c r="E389" s="3" t="s">
        <v>2047</v>
      </c>
      <c r="F389" s="3">
        <v>25634</v>
      </c>
      <c r="G389" s="3" t="s">
        <v>32</v>
      </c>
      <c r="H389" s="3">
        <v>7188</v>
      </c>
      <c r="I389" s="3">
        <v>880</v>
      </c>
      <c r="J389" s="3">
        <v>1</v>
      </c>
      <c r="K389" s="3">
        <v>2</v>
      </c>
      <c r="M389" s="2">
        <v>43439.765324074076</v>
      </c>
      <c r="N389" s="2">
        <v>43439.772523148145</v>
      </c>
      <c r="O389" s="3" t="s">
        <v>22</v>
      </c>
      <c r="P389" s="3" t="s">
        <v>23</v>
      </c>
      <c r="Q389" s="3" t="s">
        <v>103</v>
      </c>
      <c r="R389" s="3" t="s">
        <v>19</v>
      </c>
      <c r="S389" s="2">
        <v>43439.763888888891</v>
      </c>
      <c r="T389" s="2">
        <v>43439.763923611114</v>
      </c>
      <c r="U389" s="2">
        <v>43439.771249999998</v>
      </c>
      <c r="V389" s="2">
        <v>43439.771284722221</v>
      </c>
      <c r="X389" s="8">
        <f t="shared" si="166"/>
        <v>43439.760925925926</v>
      </c>
      <c r="Y389" s="9">
        <f t="shared" si="169"/>
        <v>7.1990740689216182E-3</v>
      </c>
      <c r="Z389" s="9">
        <f t="shared" si="170"/>
        <v>1.4398148137843236E-2</v>
      </c>
      <c r="AA389" s="30"/>
      <c r="AB389" s="10">
        <f t="shared" si="171"/>
        <v>1.4351851859828457E-3</v>
      </c>
      <c r="AC389" s="10">
        <f t="shared" si="172"/>
        <v>4.3981481503578834E-3</v>
      </c>
      <c r="AD389" s="30"/>
      <c r="AE389" s="30"/>
    </row>
    <row r="390" spans="1:33" s="3" customFormat="1" x14ac:dyDescent="0.4">
      <c r="A390" s="16" t="str">
        <f t="shared" si="173"/>
        <v>-</v>
      </c>
      <c r="B390" s="16" t="str">
        <f t="shared" si="174"/>
        <v>-</v>
      </c>
      <c r="C390" s="3">
        <v>18</v>
      </c>
      <c r="D390" s="2">
        <v>43439.76158564815</v>
      </c>
      <c r="E390" s="3" t="s">
        <v>2203</v>
      </c>
      <c r="F390" s="3">
        <v>25636</v>
      </c>
      <c r="G390" s="3" t="s">
        <v>32</v>
      </c>
      <c r="H390" s="3">
        <v>3238</v>
      </c>
      <c r="I390" s="3">
        <v>99</v>
      </c>
      <c r="J390" s="3">
        <v>3</v>
      </c>
      <c r="K390" s="3">
        <v>1</v>
      </c>
      <c r="M390" s="2">
        <v>43439.769675925927</v>
      </c>
      <c r="N390" s="2">
        <v>43439.778807870367</v>
      </c>
      <c r="O390" s="3" t="s">
        <v>63</v>
      </c>
      <c r="P390" s="3" t="s">
        <v>64</v>
      </c>
      <c r="Q390" s="3" t="s">
        <v>103</v>
      </c>
      <c r="R390" s="3" t="s">
        <v>19</v>
      </c>
      <c r="S390" s="2">
        <v>43439.772210648145</v>
      </c>
      <c r="T390" s="2">
        <v>43439.772210648145</v>
      </c>
      <c r="U390" s="2">
        <v>43439.776701388888</v>
      </c>
      <c r="V390" s="2">
        <v>43439.782210648147</v>
      </c>
      <c r="X390" s="8">
        <f t="shared" si="166"/>
        <v>43439.76158564815</v>
      </c>
      <c r="Y390" s="9">
        <f t="shared" si="169"/>
        <v>9.1319444400141947E-3</v>
      </c>
      <c r="Z390" s="9">
        <f t="shared" si="170"/>
        <v>9.1319444400141947E-3</v>
      </c>
      <c r="AA390" s="30"/>
      <c r="AB390" s="10">
        <f t="shared" si="171"/>
        <v>0</v>
      </c>
      <c r="AC390" s="10">
        <f t="shared" si="172"/>
        <v>8.0902777772280388E-3</v>
      </c>
      <c r="AD390" s="30"/>
      <c r="AE390" s="30"/>
    </row>
    <row r="391" spans="1:33" s="3" customFormat="1" x14ac:dyDescent="0.4">
      <c r="A391" s="16" t="str">
        <f t="shared" si="173"/>
        <v>-</v>
      </c>
      <c r="B391" s="16" t="str">
        <f t="shared" si="174"/>
        <v>-</v>
      </c>
      <c r="C391" s="3">
        <v>18</v>
      </c>
      <c r="D391" s="2">
        <v>43439.763090277775</v>
      </c>
      <c r="E391" s="3" t="s">
        <v>2204</v>
      </c>
      <c r="F391" s="3">
        <v>25637</v>
      </c>
      <c r="G391" s="3" t="s">
        <v>32</v>
      </c>
      <c r="H391" s="3">
        <v>8413</v>
      </c>
      <c r="I391" s="3">
        <v>611</v>
      </c>
      <c r="J391" s="3">
        <v>4</v>
      </c>
      <c r="K391" s="3">
        <v>5</v>
      </c>
      <c r="M391" s="2">
        <v>43439.778252314813</v>
      </c>
      <c r="N391" s="2">
        <v>43439.785196759258</v>
      </c>
      <c r="O391" s="3" t="s">
        <v>63</v>
      </c>
      <c r="P391" s="3" t="s">
        <v>64</v>
      </c>
      <c r="Q391" s="3" t="s">
        <v>20</v>
      </c>
      <c r="R391" s="3" t="s">
        <v>21</v>
      </c>
      <c r="S391" s="2">
        <v>43439.781076388892</v>
      </c>
      <c r="T391" s="2">
        <v>43439.782152777778</v>
      </c>
      <c r="U391" s="2">
        <v>43439.790370370371</v>
      </c>
      <c r="V391" s="2">
        <v>43439.791446759256</v>
      </c>
      <c r="X391" s="8">
        <f t="shared" si="166"/>
        <v>43439.763090277775</v>
      </c>
      <c r="Y391" s="9">
        <f t="shared" si="169"/>
        <v>6.9444444452528842E-3</v>
      </c>
      <c r="Z391" s="9">
        <f t="shared" si="170"/>
        <v>3.4722222226264421E-2</v>
      </c>
      <c r="AA391" s="30"/>
      <c r="AB391" s="10">
        <f t="shared" si="171"/>
        <v>0</v>
      </c>
      <c r="AC391" s="10">
        <f t="shared" si="172"/>
        <v>1.5162037037953269E-2</v>
      </c>
      <c r="AD391" s="30"/>
      <c r="AE391" s="30"/>
    </row>
    <row r="392" spans="1:33" s="3" customFormat="1" hidden="1" x14ac:dyDescent="0.4">
      <c r="A392" s="16" t="str">
        <f t="shared" si="128"/>
        <v>-</v>
      </c>
      <c r="B392" s="16" t="str">
        <f t="shared" si="129"/>
        <v>-</v>
      </c>
      <c r="C392" s="3">
        <v>18</v>
      </c>
      <c r="D392" s="2">
        <v>43439.764675925922</v>
      </c>
      <c r="E392" s="3" t="s">
        <v>2208</v>
      </c>
      <c r="F392" s="3">
        <v>25644</v>
      </c>
      <c r="G392" s="3" t="s">
        <v>95</v>
      </c>
      <c r="H392" s="3">
        <v>0</v>
      </c>
      <c r="I392" s="3">
        <v>698</v>
      </c>
      <c r="J392" s="3">
        <v>4</v>
      </c>
      <c r="K392" s="3">
        <v>2</v>
      </c>
      <c r="M392" s="2">
        <v>43439.786238425928</v>
      </c>
      <c r="N392" s="2">
        <v>43439.797233796293</v>
      </c>
      <c r="O392" s="3" t="s">
        <v>30</v>
      </c>
      <c r="P392" s="3" t="s">
        <v>31</v>
      </c>
      <c r="Q392" s="3" t="s">
        <v>48</v>
      </c>
      <c r="R392" s="3" t="s">
        <v>49</v>
      </c>
      <c r="S392" s="2">
        <v>43439.792638888888</v>
      </c>
      <c r="T392" s="2">
        <v>43439.792638888888</v>
      </c>
      <c r="U392" s="2">
        <v>43439.798530092594</v>
      </c>
      <c r="V392" s="2">
        <v>43439.799490740741</v>
      </c>
      <c r="X392" s="8">
        <f t="shared" si="166"/>
        <v>43439.764675925922</v>
      </c>
      <c r="Y392" s="9">
        <f t="shared" si="169"/>
        <v>1.0995370364980772E-2</v>
      </c>
      <c r="Z392" s="9">
        <f t="shared" si="170"/>
        <v>2.1990740729961544E-2</v>
      </c>
      <c r="AA392" s="30"/>
      <c r="AB392" s="10">
        <f t="shared" si="171"/>
        <v>0</v>
      </c>
      <c r="AC392" s="10">
        <f t="shared" si="172"/>
        <v>2.1562500005529728E-2</v>
      </c>
      <c r="AD392" s="30"/>
      <c r="AE392" s="30"/>
    </row>
    <row r="393" spans="1:33" s="3" customFormat="1" x14ac:dyDescent="0.4">
      <c r="A393" s="16" t="str">
        <f t="shared" ref="A393:A398" si="175">IF(W393&gt;0, "★", "-")</f>
        <v>-</v>
      </c>
      <c r="B393" s="16" t="str">
        <f t="shared" ref="B393:B398" si="176">IF(L393&gt;0, "☆", "-")</f>
        <v>-</v>
      </c>
      <c r="C393" s="3">
        <v>18</v>
      </c>
      <c r="D393" s="2">
        <v>43439.766817129632</v>
      </c>
      <c r="E393" s="3" t="s">
        <v>1796</v>
      </c>
      <c r="F393" s="3">
        <v>25649</v>
      </c>
      <c r="G393" s="3" t="s">
        <v>32</v>
      </c>
      <c r="H393" s="3">
        <v>5967</v>
      </c>
      <c r="I393" s="3">
        <v>320</v>
      </c>
      <c r="J393" s="3">
        <v>3</v>
      </c>
      <c r="K393" s="3">
        <v>1</v>
      </c>
      <c r="M393" s="2">
        <v>43439.773634259262</v>
      </c>
      <c r="N393" s="2">
        <v>43439.778726851851</v>
      </c>
      <c r="O393" s="3" t="s">
        <v>22</v>
      </c>
      <c r="P393" s="3" t="s">
        <v>23</v>
      </c>
      <c r="Q393" s="3" t="s">
        <v>103</v>
      </c>
      <c r="R393" s="3" t="s">
        <v>19</v>
      </c>
      <c r="S393" s="2">
        <v>43439.775196759256</v>
      </c>
      <c r="T393" s="2">
        <v>43439.775196759256</v>
      </c>
      <c r="U393" s="2">
        <v>43439.781863425924</v>
      </c>
      <c r="V393" s="2">
        <v>43439.781863425924</v>
      </c>
      <c r="X393" s="8">
        <f>IF(W393&gt;0,W393,D393)</f>
        <v>43439.766817129632</v>
      </c>
      <c r="Y393" s="9">
        <f t="shared" si="169"/>
        <v>5.0925925897900015E-3</v>
      </c>
      <c r="Z393" s="9">
        <f t="shared" si="170"/>
        <v>5.0925925897900015E-3</v>
      </c>
      <c r="AA393" s="30"/>
      <c r="AB393" s="10">
        <f t="shared" si="171"/>
        <v>0</v>
      </c>
      <c r="AC393" s="10">
        <f t="shared" si="172"/>
        <v>6.8171296297805384E-3</v>
      </c>
      <c r="AD393" s="30"/>
      <c r="AE393" s="30"/>
    </row>
    <row r="394" spans="1:33" s="3" customFormat="1" x14ac:dyDescent="0.4">
      <c r="A394" s="16" t="str">
        <f t="shared" si="175"/>
        <v>-</v>
      </c>
      <c r="B394" s="16" t="str">
        <f t="shared" si="176"/>
        <v>-</v>
      </c>
      <c r="C394" s="3">
        <v>18</v>
      </c>
      <c r="D394" s="2">
        <v>43439.767071759263</v>
      </c>
      <c r="E394" s="3" t="s">
        <v>2210</v>
      </c>
      <c r="F394" s="3">
        <v>25650</v>
      </c>
      <c r="G394" s="3" t="s">
        <v>18</v>
      </c>
      <c r="H394" s="3">
        <v>3931</v>
      </c>
      <c r="I394" s="3">
        <v>467</v>
      </c>
      <c r="J394" s="3">
        <v>13</v>
      </c>
      <c r="K394" s="3">
        <v>2</v>
      </c>
      <c r="M394" s="2">
        <v>43439.769236111111</v>
      </c>
      <c r="N394" s="2">
        <v>43439.773425925923</v>
      </c>
      <c r="O394" s="3" t="s">
        <v>71</v>
      </c>
      <c r="P394" s="3" t="s">
        <v>72</v>
      </c>
      <c r="Q394" s="3" t="s">
        <v>75</v>
      </c>
      <c r="R394" s="3" t="s">
        <v>76</v>
      </c>
      <c r="S394" s="2">
        <v>43439.771504629629</v>
      </c>
      <c r="T394" s="2">
        <v>43439.771504629629</v>
      </c>
      <c r="U394" s="2">
        <v>43439.778067129628</v>
      </c>
      <c r="V394" s="2">
        <v>43439.778067129628</v>
      </c>
      <c r="X394" s="8">
        <f t="shared" si="166"/>
        <v>43439.767071759263</v>
      </c>
      <c r="Y394" s="9">
        <f t="shared" si="169"/>
        <v>4.1898148119798861E-3</v>
      </c>
      <c r="Z394" s="9">
        <f t="shared" si="170"/>
        <v>8.3796296239597723E-3</v>
      </c>
      <c r="AA394" s="30"/>
      <c r="AB394" s="10">
        <f t="shared" si="171"/>
        <v>0</v>
      </c>
      <c r="AC394" s="10">
        <f t="shared" si="172"/>
        <v>2.1643518484779634E-3</v>
      </c>
      <c r="AD394" s="30"/>
      <c r="AE394" s="30"/>
    </row>
    <row r="395" spans="1:33" s="3" customFormat="1" x14ac:dyDescent="0.4">
      <c r="A395" s="16" t="str">
        <f t="shared" si="175"/>
        <v>-</v>
      </c>
      <c r="B395" s="16" t="str">
        <f t="shared" si="176"/>
        <v>-</v>
      </c>
      <c r="C395" s="3">
        <v>18</v>
      </c>
      <c r="D395" s="2">
        <v>43439.771041666667</v>
      </c>
      <c r="E395" s="3" t="s">
        <v>2212</v>
      </c>
      <c r="F395" s="3">
        <v>25653</v>
      </c>
      <c r="G395" s="3" t="s">
        <v>32</v>
      </c>
      <c r="H395" s="3">
        <v>6619</v>
      </c>
      <c r="I395" s="3">
        <v>344</v>
      </c>
      <c r="J395" s="3">
        <v>6</v>
      </c>
      <c r="K395" s="3">
        <v>3</v>
      </c>
      <c r="M395" s="2">
        <v>43439.772141203706</v>
      </c>
      <c r="N395" s="2">
        <v>43439.776250000003</v>
      </c>
      <c r="O395" s="3" t="s">
        <v>22</v>
      </c>
      <c r="P395" s="3" t="s">
        <v>23</v>
      </c>
      <c r="Q395" s="3" t="s">
        <v>30</v>
      </c>
      <c r="R395" s="3" t="s">
        <v>31</v>
      </c>
      <c r="S395" s="2">
        <v>43439.772083333337</v>
      </c>
      <c r="T395" s="2">
        <v>43439.772083333337</v>
      </c>
      <c r="U395" s="2">
        <v>43439.779641203706</v>
      </c>
      <c r="V395" s="2">
        <v>43439.779641203706</v>
      </c>
      <c r="X395" s="8">
        <f t="shared" si="166"/>
        <v>43439.771041666667</v>
      </c>
      <c r="Y395" s="9">
        <f t="shared" si="169"/>
        <v>4.1087962963501923E-3</v>
      </c>
      <c r="Z395" s="9">
        <f t="shared" si="170"/>
        <v>1.2326388889050577E-2</v>
      </c>
      <c r="AA395" s="30"/>
      <c r="AB395" s="10">
        <f t="shared" si="171"/>
        <v>5.7870369346346706E-5</v>
      </c>
      <c r="AC395" s="10">
        <f t="shared" si="172"/>
        <v>1.0995370394084603E-3</v>
      </c>
      <c r="AD395" s="30"/>
      <c r="AE395" s="30"/>
    </row>
    <row r="396" spans="1:33" s="3" customFormat="1" hidden="1" x14ac:dyDescent="0.4">
      <c r="A396" s="16" t="str">
        <f t="shared" si="175"/>
        <v>-</v>
      </c>
      <c r="B396" s="16" t="str">
        <f t="shared" si="176"/>
        <v>-</v>
      </c>
      <c r="C396" s="3">
        <v>18</v>
      </c>
      <c r="D396" s="2">
        <v>43439.771608796298</v>
      </c>
      <c r="E396" s="3" t="s">
        <v>2213</v>
      </c>
      <c r="F396" s="3">
        <v>25654</v>
      </c>
      <c r="G396" s="3" t="s">
        <v>96</v>
      </c>
      <c r="H396" s="3">
        <v>0</v>
      </c>
      <c r="I396" s="3">
        <v>800</v>
      </c>
      <c r="J396" s="3">
        <v>5</v>
      </c>
      <c r="K396" s="3">
        <v>1</v>
      </c>
      <c r="M396" s="2">
        <v>43439.774270833332</v>
      </c>
      <c r="N396" s="2">
        <v>43439.780624999999</v>
      </c>
      <c r="O396" s="3" t="s">
        <v>28</v>
      </c>
      <c r="P396" s="3" t="s">
        <v>29</v>
      </c>
      <c r="Q396" s="3" t="s">
        <v>75</v>
      </c>
      <c r="R396" s="3" t="s">
        <v>76</v>
      </c>
      <c r="S396" s="2">
        <v>43439.774108796293</v>
      </c>
      <c r="T396" s="2">
        <v>43439.774108796293</v>
      </c>
      <c r="U396" s="2">
        <v>43439.783229166664</v>
      </c>
      <c r="V396" s="2">
        <v>43439.790798611109</v>
      </c>
      <c r="X396" s="8">
        <f t="shared" si="166"/>
        <v>43439.771608796298</v>
      </c>
      <c r="Y396" s="9">
        <f t="shared" si="169"/>
        <v>6.3541666677338071E-3</v>
      </c>
      <c r="Z396" s="9">
        <f t="shared" si="170"/>
        <v>6.3541666677338071E-3</v>
      </c>
      <c r="AA396" s="30"/>
      <c r="AB396" s="10">
        <f t="shared" si="171"/>
        <v>1.6203703853534535E-4</v>
      </c>
      <c r="AC396" s="10">
        <f t="shared" si="172"/>
        <v>2.6620370335876942E-3</v>
      </c>
      <c r="AD396" s="30"/>
      <c r="AE396" s="30"/>
      <c r="AG396" s="7"/>
    </row>
    <row r="397" spans="1:33" s="3" customFormat="1" hidden="1" x14ac:dyDescent="0.4">
      <c r="A397" s="16" t="str">
        <f t="shared" si="175"/>
        <v>-</v>
      </c>
      <c r="B397" s="16" t="str">
        <f t="shared" si="176"/>
        <v>-</v>
      </c>
      <c r="C397" s="3">
        <v>18</v>
      </c>
      <c r="D397" s="2">
        <v>43439.772291666668</v>
      </c>
      <c r="E397" s="3" t="s">
        <v>1866</v>
      </c>
      <c r="F397" s="3">
        <v>25655</v>
      </c>
      <c r="G397" s="3" t="s">
        <v>95</v>
      </c>
      <c r="H397" s="3">
        <v>0</v>
      </c>
      <c r="I397" s="3">
        <v>311</v>
      </c>
      <c r="J397" s="3">
        <v>15</v>
      </c>
      <c r="K397" s="3">
        <v>1</v>
      </c>
      <c r="M397" s="2">
        <v>43439.773888888885</v>
      </c>
      <c r="N397" s="2">
        <v>43439.777083333334</v>
      </c>
      <c r="O397" s="3" t="s">
        <v>44</v>
      </c>
      <c r="P397" s="3" t="s">
        <v>45</v>
      </c>
      <c r="Q397" s="3" t="s">
        <v>70</v>
      </c>
      <c r="R397" s="3" t="s">
        <v>105</v>
      </c>
      <c r="S397" s="2">
        <v>43439.773495370369</v>
      </c>
      <c r="T397" s="2">
        <v>43439.773645833331</v>
      </c>
      <c r="U397" s="2">
        <v>43439.778506944444</v>
      </c>
      <c r="V397" s="2">
        <v>43439.778657407405</v>
      </c>
      <c r="X397" s="8">
        <f t="shared" si="166"/>
        <v>43439.772291666668</v>
      </c>
      <c r="Y397" s="9">
        <f t="shared" si="169"/>
        <v>3.1944444490363821E-3</v>
      </c>
      <c r="Z397" s="9">
        <f t="shared" si="170"/>
        <v>3.1944444490363821E-3</v>
      </c>
      <c r="AA397" s="30"/>
      <c r="AB397" s="10">
        <f t="shared" si="171"/>
        <v>3.9351851592073217E-4</v>
      </c>
      <c r="AC397" s="10">
        <f t="shared" si="172"/>
        <v>1.5972222172422335E-3</v>
      </c>
      <c r="AD397" s="30"/>
      <c r="AE397" s="30"/>
    </row>
    <row r="398" spans="1:33" s="3" customFormat="1" x14ac:dyDescent="0.4">
      <c r="A398" s="16" t="str">
        <f t="shared" si="175"/>
        <v>-</v>
      </c>
      <c r="B398" s="16" t="str">
        <f t="shared" si="176"/>
        <v>-</v>
      </c>
      <c r="C398" s="3">
        <v>18</v>
      </c>
      <c r="D398" s="2">
        <v>43439.772453703707</v>
      </c>
      <c r="E398" s="3" t="s">
        <v>2155</v>
      </c>
      <c r="F398" s="3">
        <v>25657</v>
      </c>
      <c r="G398" s="3" t="s">
        <v>32</v>
      </c>
      <c r="H398" s="3">
        <v>8384</v>
      </c>
      <c r="I398" s="3">
        <v>828</v>
      </c>
      <c r="J398" s="3">
        <v>15</v>
      </c>
      <c r="K398" s="3">
        <v>2</v>
      </c>
      <c r="M398" s="2">
        <v>43439.779270833336</v>
      </c>
      <c r="N398" s="2">
        <v>43439.782106481478</v>
      </c>
      <c r="O398" s="3" t="s">
        <v>24</v>
      </c>
      <c r="P398" s="3" t="s">
        <v>25</v>
      </c>
      <c r="Q398" s="3" t="s">
        <v>28</v>
      </c>
      <c r="R398" s="3" t="s">
        <v>29</v>
      </c>
      <c r="S398" s="2">
        <v>43439.781539351854</v>
      </c>
      <c r="T398" s="2">
        <v>43439.781539351854</v>
      </c>
      <c r="U398" s="2">
        <v>43439.785810185182</v>
      </c>
      <c r="V398" s="2">
        <v>43439.785810185182</v>
      </c>
      <c r="X398" s="8">
        <f t="shared" si="166"/>
        <v>43439.772453703707</v>
      </c>
      <c r="Y398" s="9">
        <f t="shared" si="169"/>
        <v>2.8356481416267343E-3</v>
      </c>
      <c r="Z398" s="9">
        <f t="shared" si="170"/>
        <v>5.6712962832534686E-3</v>
      </c>
      <c r="AA398" s="30"/>
      <c r="AB398" s="10">
        <f t="shared" si="171"/>
        <v>0</v>
      </c>
      <c r="AC398" s="10">
        <f t="shared" si="172"/>
        <v>6.8171296297805384E-3</v>
      </c>
      <c r="AD398" s="30"/>
      <c r="AE398" s="30"/>
    </row>
    <row r="399" spans="1:33" s="3" customFormat="1" hidden="1" x14ac:dyDescent="0.4">
      <c r="A399" s="16" t="str">
        <f t="shared" si="128"/>
        <v>-</v>
      </c>
      <c r="B399" s="16" t="str">
        <f t="shared" si="129"/>
        <v>-</v>
      </c>
      <c r="C399" s="3">
        <v>18</v>
      </c>
      <c r="D399" s="2">
        <v>43439.772650462961</v>
      </c>
      <c r="E399" s="3" t="s">
        <v>2215</v>
      </c>
      <c r="F399" s="3">
        <v>25658</v>
      </c>
      <c r="G399" s="3" t="s">
        <v>95</v>
      </c>
      <c r="H399" s="3">
        <v>0</v>
      </c>
      <c r="I399" s="3">
        <v>953</v>
      </c>
      <c r="J399" s="3">
        <v>2</v>
      </c>
      <c r="K399" s="3">
        <v>2</v>
      </c>
      <c r="M399" s="2">
        <v>43439.781574074077</v>
      </c>
      <c r="N399" s="2">
        <v>43439.788240740738</v>
      </c>
      <c r="O399" s="3" t="s">
        <v>44</v>
      </c>
      <c r="P399" s="3" t="s">
        <v>45</v>
      </c>
      <c r="Q399" s="3" t="s">
        <v>71</v>
      </c>
      <c r="R399" s="3" t="s">
        <v>72</v>
      </c>
      <c r="S399" s="2">
        <v>43439.782326388886</v>
      </c>
      <c r="T399" s="2">
        <v>43439.782326388886</v>
      </c>
      <c r="U399" s="2">
        <v>43439.787511574075</v>
      </c>
      <c r="V399" s="2">
        <v>43439.790231481478</v>
      </c>
      <c r="X399" s="8">
        <f t="shared" si="166"/>
        <v>43439.772650462961</v>
      </c>
      <c r="Y399" s="9">
        <f t="shared" si="169"/>
        <v>6.6666666607488878E-3</v>
      </c>
      <c r="Z399" s="9">
        <f t="shared" si="170"/>
        <v>1.3333333321497776E-2</v>
      </c>
      <c r="AA399" s="30"/>
      <c r="AB399" s="10">
        <f t="shared" si="171"/>
        <v>0</v>
      </c>
      <c r="AC399" s="10">
        <f t="shared" si="172"/>
        <v>8.9236111161881126E-3</v>
      </c>
      <c r="AD399" s="30"/>
      <c r="AE399" s="30"/>
    </row>
    <row r="400" spans="1:33" s="3" customFormat="1" x14ac:dyDescent="0.4">
      <c r="A400" s="16" t="str">
        <f t="shared" ref="A400:A435" si="177">IF(W400&gt;0, "★", "-")</f>
        <v>★</v>
      </c>
      <c r="B400" s="16" t="str">
        <f t="shared" ref="B400:B435" si="178">IF(L400&gt;0, "☆", "-")</f>
        <v>-</v>
      </c>
      <c r="C400" s="3">
        <v>18</v>
      </c>
      <c r="D400" s="2">
        <v>43439.77747685185</v>
      </c>
      <c r="E400" s="3" t="s">
        <v>2214</v>
      </c>
      <c r="F400" s="3">
        <v>25660</v>
      </c>
      <c r="G400" s="3" t="s">
        <v>65</v>
      </c>
      <c r="H400" s="3">
        <v>8250</v>
      </c>
      <c r="I400" s="3">
        <v>457</v>
      </c>
      <c r="J400" s="3">
        <v>6</v>
      </c>
      <c r="K400" s="3">
        <v>1</v>
      </c>
      <c r="M400" s="2">
        <v>43439.784270833334</v>
      </c>
      <c r="N400" s="2">
        <v>43439.801874999997</v>
      </c>
      <c r="O400" s="3" t="s">
        <v>57</v>
      </c>
      <c r="P400" s="3" t="s">
        <v>58</v>
      </c>
      <c r="Q400" s="3" t="s">
        <v>43</v>
      </c>
      <c r="R400" s="3" t="s">
        <v>89</v>
      </c>
      <c r="S400" s="2">
        <v>43439.784409722219</v>
      </c>
      <c r="T400" s="2">
        <v>43439.784409722219</v>
      </c>
      <c r="U400" s="2">
        <v>43439.792187500003</v>
      </c>
      <c r="V400" s="2">
        <v>43439.796307870369</v>
      </c>
      <c r="W400" s="2">
        <v>43439.784409722219</v>
      </c>
      <c r="X400" s="8">
        <f t="shared" si="166"/>
        <v>43439.784409722219</v>
      </c>
      <c r="Y400" s="9">
        <f t="shared" si="169"/>
        <v>1.7604166663659271E-2</v>
      </c>
      <c r="Z400" s="9">
        <f t="shared" si="170"/>
        <v>1.7604166663659271E-2</v>
      </c>
      <c r="AA400" s="30"/>
      <c r="AB400" s="10">
        <f t="shared" si="171"/>
        <v>0</v>
      </c>
      <c r="AC400" s="10">
        <f t="shared" si="172"/>
        <v>0</v>
      </c>
      <c r="AD400" s="30"/>
      <c r="AE400" s="30"/>
    </row>
    <row r="401" spans="1:33" s="3" customFormat="1" x14ac:dyDescent="0.4">
      <c r="A401" s="16" t="str">
        <f t="shared" si="177"/>
        <v>-</v>
      </c>
      <c r="B401" s="16" t="str">
        <f t="shared" si="178"/>
        <v>-</v>
      </c>
      <c r="C401" s="3">
        <v>18</v>
      </c>
      <c r="D401" s="2">
        <v>43439.777754629627</v>
      </c>
      <c r="E401" s="3" t="s">
        <v>1826</v>
      </c>
      <c r="F401" s="3">
        <v>25661</v>
      </c>
      <c r="G401" s="3" t="s">
        <v>65</v>
      </c>
      <c r="H401" s="3">
        <v>5719</v>
      </c>
      <c r="I401" s="3">
        <v>52</v>
      </c>
      <c r="J401" s="3">
        <v>3</v>
      </c>
      <c r="K401" s="3">
        <v>1</v>
      </c>
      <c r="M401" s="2">
        <v>43439.784803240742</v>
      </c>
      <c r="N401" s="2">
        <v>43439.79210648148</v>
      </c>
      <c r="O401" s="3" t="s">
        <v>26</v>
      </c>
      <c r="P401" s="3" t="s">
        <v>27</v>
      </c>
      <c r="Q401" s="3" t="s">
        <v>61</v>
      </c>
      <c r="R401" s="3" t="s">
        <v>62</v>
      </c>
      <c r="S401" s="2">
        <v>43439.784143518518</v>
      </c>
      <c r="T401" s="2">
        <v>43439.784143518518</v>
      </c>
      <c r="U401" s="2">
        <v>43439.792928240742</v>
      </c>
      <c r="V401" s="2">
        <v>43439.792928240742</v>
      </c>
      <c r="X401" s="8">
        <f t="shared" si="166"/>
        <v>43439.777754629627</v>
      </c>
      <c r="Y401" s="9">
        <f t="shared" si="169"/>
        <v>7.3032407381106168E-3</v>
      </c>
      <c r="Z401" s="9">
        <f t="shared" si="170"/>
        <v>7.3032407381106168E-3</v>
      </c>
      <c r="AA401" s="30"/>
      <c r="AB401" s="10">
        <f t="shared" si="171"/>
        <v>6.5972222364507616E-4</v>
      </c>
      <c r="AC401" s="10">
        <f t="shared" si="172"/>
        <v>7.0486111144418828E-3</v>
      </c>
      <c r="AD401" s="30"/>
      <c r="AE401" s="30"/>
    </row>
    <row r="402" spans="1:33" s="3" customFormat="1" x14ac:dyDescent="0.4">
      <c r="A402" s="16" t="str">
        <f t="shared" si="177"/>
        <v>-</v>
      </c>
      <c r="B402" s="16" t="str">
        <f t="shared" si="178"/>
        <v>-</v>
      </c>
      <c r="C402" s="3">
        <v>18</v>
      </c>
      <c r="D402" s="2">
        <v>43439.779189814813</v>
      </c>
      <c r="E402" s="3" t="s">
        <v>2216</v>
      </c>
      <c r="F402" s="3">
        <v>25662</v>
      </c>
      <c r="G402" s="3" t="s">
        <v>110</v>
      </c>
      <c r="H402" s="3">
        <v>3435</v>
      </c>
      <c r="I402" s="3">
        <v>840</v>
      </c>
      <c r="J402" s="3">
        <v>2</v>
      </c>
      <c r="K402" s="3">
        <v>1</v>
      </c>
      <c r="M402" s="2">
        <v>43439.780752314815</v>
      </c>
      <c r="N402" s="2">
        <v>43439.785902777781</v>
      </c>
      <c r="O402" s="3" t="s">
        <v>44</v>
      </c>
      <c r="P402" s="3" t="s">
        <v>45</v>
      </c>
      <c r="Q402" s="3" t="s">
        <v>70</v>
      </c>
      <c r="R402" s="3" t="s">
        <v>105</v>
      </c>
      <c r="S402" s="2">
        <v>43439.783020833333</v>
      </c>
      <c r="T402" s="2">
        <v>43439.783020833333</v>
      </c>
      <c r="U402" s="2">
        <v>43439.788032407407</v>
      </c>
      <c r="V402" s="2">
        <v>43439.788032407407</v>
      </c>
      <c r="X402" s="8">
        <f t="shared" si="166"/>
        <v>43439.779189814813</v>
      </c>
      <c r="Y402" s="9">
        <f t="shared" si="169"/>
        <v>5.1504629664123058E-3</v>
      </c>
      <c r="Z402" s="9">
        <f t="shared" si="170"/>
        <v>5.1504629664123058E-3</v>
      </c>
      <c r="AA402" s="30"/>
      <c r="AB402" s="10">
        <f t="shared" si="171"/>
        <v>0</v>
      </c>
      <c r="AC402" s="10">
        <f t="shared" si="172"/>
        <v>1.5625000014551915E-3</v>
      </c>
      <c r="AD402" s="30"/>
      <c r="AE402" s="30"/>
    </row>
    <row r="403" spans="1:33" s="3" customFormat="1" x14ac:dyDescent="0.4">
      <c r="A403" s="16" t="str">
        <f t="shared" si="177"/>
        <v>-</v>
      </c>
      <c r="B403" s="16" t="str">
        <f t="shared" si="178"/>
        <v>-</v>
      </c>
      <c r="C403" s="3">
        <v>18</v>
      </c>
      <c r="D403" s="2">
        <v>43439.782129629632</v>
      </c>
      <c r="E403" s="3" t="s">
        <v>2217</v>
      </c>
      <c r="F403" s="3">
        <v>25663</v>
      </c>
      <c r="G403" s="3" t="s">
        <v>32</v>
      </c>
      <c r="H403" s="3">
        <v>5131</v>
      </c>
      <c r="I403" s="3">
        <v>936</v>
      </c>
      <c r="J403" s="3">
        <v>8</v>
      </c>
      <c r="K403" s="3">
        <v>2</v>
      </c>
      <c r="M403" s="2">
        <v>43439.786921296298</v>
      </c>
      <c r="N403" s="2">
        <v>43439.792453703703</v>
      </c>
      <c r="O403" s="3" t="s">
        <v>70</v>
      </c>
      <c r="P403" s="3" t="s">
        <v>105</v>
      </c>
      <c r="Q403" s="3" t="s">
        <v>22</v>
      </c>
      <c r="R403" s="3" t="s">
        <v>23</v>
      </c>
      <c r="S403" s="2">
        <v>43439.786724537036</v>
      </c>
      <c r="T403" s="2">
        <v>43439.786724537036</v>
      </c>
      <c r="U403" s="2">
        <v>43439.795601851853</v>
      </c>
      <c r="V403" s="2">
        <v>43439.795601851853</v>
      </c>
      <c r="X403" s="8">
        <f t="shared" si="166"/>
        <v>43439.782129629632</v>
      </c>
      <c r="Y403" s="9">
        <f t="shared" si="169"/>
        <v>5.5324074055533856E-3</v>
      </c>
      <c r="Z403" s="9">
        <f t="shared" si="170"/>
        <v>1.1064814811106771E-2</v>
      </c>
      <c r="AA403" s="30"/>
      <c r="AB403" s="10">
        <f t="shared" si="171"/>
        <v>1.9675926159834489E-4</v>
      </c>
      <c r="AC403" s="10">
        <f t="shared" si="172"/>
        <v>4.7916666662786156E-3</v>
      </c>
      <c r="AD403" s="30"/>
      <c r="AE403" s="30"/>
    </row>
    <row r="404" spans="1:33" s="3" customFormat="1" x14ac:dyDescent="0.4">
      <c r="A404" s="16" t="str">
        <f t="shared" si="177"/>
        <v>-</v>
      </c>
      <c r="B404" s="16" t="str">
        <f t="shared" si="178"/>
        <v>-</v>
      </c>
      <c r="C404" s="3">
        <v>18</v>
      </c>
      <c r="D404" s="2">
        <v>43439.782395833332</v>
      </c>
      <c r="E404" s="3" t="s">
        <v>2192</v>
      </c>
      <c r="F404" s="3">
        <v>25664</v>
      </c>
      <c r="G404" s="3" t="s">
        <v>32</v>
      </c>
      <c r="H404" s="3">
        <v>7345</v>
      </c>
      <c r="I404" s="3">
        <v>604</v>
      </c>
      <c r="J404" s="3">
        <v>5</v>
      </c>
      <c r="K404" s="3">
        <v>1</v>
      </c>
      <c r="M404" s="2">
        <v>43439.785590277781</v>
      </c>
      <c r="N404" s="2">
        <v>43439.792002314818</v>
      </c>
      <c r="O404" s="3" t="s">
        <v>68</v>
      </c>
      <c r="P404" s="3" t="s">
        <v>69</v>
      </c>
      <c r="Q404" s="3" t="s">
        <v>26</v>
      </c>
      <c r="R404" s="3" t="s">
        <v>27</v>
      </c>
      <c r="S404" s="2">
        <v>43439.785393518519</v>
      </c>
      <c r="T404" s="2">
        <v>43439.785393518519</v>
      </c>
      <c r="U404" s="2">
        <v>43439.791064814817</v>
      </c>
      <c r="V404" s="2">
        <v>43439.791064814817</v>
      </c>
      <c r="X404" s="8">
        <f t="shared" si="166"/>
        <v>43439.782395833332</v>
      </c>
      <c r="Y404" s="9">
        <f t="shared" si="169"/>
        <v>6.4120370370801538E-3</v>
      </c>
      <c r="Z404" s="9">
        <f t="shared" si="170"/>
        <v>6.4120370370801538E-3</v>
      </c>
      <c r="AA404" s="30"/>
      <c r="AB404" s="10">
        <f t="shared" si="171"/>
        <v>1.9675926159834489E-4</v>
      </c>
      <c r="AC404" s="10">
        <f t="shared" si="172"/>
        <v>3.1944444490363821E-3</v>
      </c>
      <c r="AD404" s="30"/>
      <c r="AE404" s="30"/>
    </row>
    <row r="405" spans="1:33" s="3" customFormat="1" x14ac:dyDescent="0.4">
      <c r="A405" s="16" t="str">
        <f t="shared" si="177"/>
        <v>-</v>
      </c>
      <c r="B405" s="16" t="str">
        <f t="shared" si="178"/>
        <v>-</v>
      </c>
      <c r="C405" s="3">
        <v>18</v>
      </c>
      <c r="D405" s="2">
        <v>43439.783055555556</v>
      </c>
      <c r="E405" s="3" t="s">
        <v>2155</v>
      </c>
      <c r="F405" s="3">
        <v>25666</v>
      </c>
      <c r="G405" s="3" t="s">
        <v>32</v>
      </c>
      <c r="H405" s="3">
        <v>8384</v>
      </c>
      <c r="I405" s="3">
        <v>258</v>
      </c>
      <c r="J405" s="3">
        <v>15</v>
      </c>
      <c r="K405" s="3">
        <v>2</v>
      </c>
      <c r="M405" s="2">
        <v>43439.783541666664</v>
      </c>
      <c r="N405" s="2">
        <v>43439.788101851853</v>
      </c>
      <c r="O405" s="3" t="s">
        <v>28</v>
      </c>
      <c r="P405" s="3" t="s">
        <v>29</v>
      </c>
      <c r="Q405" s="3" t="s">
        <v>103</v>
      </c>
      <c r="R405" s="3" t="s">
        <v>19</v>
      </c>
      <c r="S405" s="2">
        <v>43439.784386574072</v>
      </c>
      <c r="T405" s="2">
        <v>43439.784386574072</v>
      </c>
      <c r="U405" s="2">
        <v>43439.790717592594</v>
      </c>
      <c r="V405" s="2">
        <v>43439.78943287037</v>
      </c>
      <c r="X405" s="8">
        <f t="shared" si="166"/>
        <v>43439.783055555556</v>
      </c>
      <c r="Y405" s="9">
        <f t="shared" si="169"/>
        <v>4.5601851888932288E-3</v>
      </c>
      <c r="Z405" s="9">
        <f t="shared" si="170"/>
        <v>9.1203703777864575E-3</v>
      </c>
      <c r="AA405" s="30"/>
      <c r="AB405" s="10">
        <f t="shared" si="171"/>
        <v>0</v>
      </c>
      <c r="AC405" s="10">
        <f t="shared" si="172"/>
        <v>4.8611110833007842E-4</v>
      </c>
      <c r="AD405" s="30"/>
      <c r="AE405" s="30"/>
    </row>
    <row r="406" spans="1:33" s="3" customFormat="1" hidden="1" x14ac:dyDescent="0.4">
      <c r="A406" s="16" t="str">
        <f t="shared" si="177"/>
        <v>-</v>
      </c>
      <c r="B406" s="16" t="str">
        <f t="shared" si="178"/>
        <v>-</v>
      </c>
      <c r="C406" s="3">
        <v>18</v>
      </c>
      <c r="D406" s="2">
        <v>43439.788993055554</v>
      </c>
      <c r="E406" s="3" t="s">
        <v>2213</v>
      </c>
      <c r="F406" s="3">
        <v>25674</v>
      </c>
      <c r="G406" s="3" t="s">
        <v>95</v>
      </c>
      <c r="H406" s="3">
        <v>0</v>
      </c>
      <c r="I406" s="3">
        <v>240</v>
      </c>
      <c r="J406" s="3">
        <v>2</v>
      </c>
      <c r="K406" s="3">
        <v>1</v>
      </c>
      <c r="M406" s="2">
        <v>43439.794479166667</v>
      </c>
      <c r="N406" s="2">
        <v>43439.797534722224</v>
      </c>
      <c r="O406" s="3" t="s">
        <v>59</v>
      </c>
      <c r="P406" s="3" t="s">
        <v>60</v>
      </c>
      <c r="Q406" s="3" t="s">
        <v>39</v>
      </c>
      <c r="R406" s="3" t="s">
        <v>40</v>
      </c>
      <c r="S406" s="2">
        <v>43439.793796296297</v>
      </c>
      <c r="T406" s="2">
        <v>43439.793796296297</v>
      </c>
      <c r="U406" s="2">
        <v>43439.797858796293</v>
      </c>
      <c r="V406" s="2">
        <v>43439.797858796293</v>
      </c>
      <c r="X406" s="8">
        <f t="shared" si="166"/>
        <v>43439.788993055554</v>
      </c>
      <c r="Y406" s="9">
        <f t="shared" si="169"/>
        <v>3.055555556784384E-3</v>
      </c>
      <c r="Z406" s="9">
        <f t="shared" si="170"/>
        <v>3.055555556784384E-3</v>
      </c>
      <c r="AA406" s="30"/>
      <c r="AB406" s="10">
        <f t="shared" si="171"/>
        <v>6.8287036992842332E-4</v>
      </c>
      <c r="AC406" s="10">
        <f t="shared" si="172"/>
        <v>5.4861111129866913E-3</v>
      </c>
      <c r="AD406" s="30"/>
      <c r="AE406" s="30"/>
    </row>
    <row r="407" spans="1:33" s="3" customFormat="1" x14ac:dyDescent="0.4">
      <c r="A407" s="16" t="str">
        <f t="shared" si="177"/>
        <v>-</v>
      </c>
      <c r="B407" s="16" t="str">
        <f t="shared" si="178"/>
        <v>-</v>
      </c>
      <c r="C407" s="3">
        <v>18</v>
      </c>
      <c r="D407" s="2">
        <v>43439.789074074077</v>
      </c>
      <c r="E407" s="3" t="s">
        <v>2220</v>
      </c>
      <c r="F407" s="3">
        <v>25675</v>
      </c>
      <c r="G407" s="3" t="s">
        <v>32</v>
      </c>
      <c r="H407" s="3">
        <v>7755</v>
      </c>
      <c r="I407" s="3">
        <v>307</v>
      </c>
      <c r="J407" s="3">
        <v>3</v>
      </c>
      <c r="K407" s="3">
        <v>1</v>
      </c>
      <c r="M407" s="2">
        <v>43439.793240740742</v>
      </c>
      <c r="N407" s="2">
        <v>43439.797337962962</v>
      </c>
      <c r="O407" s="3" t="s">
        <v>63</v>
      </c>
      <c r="P407" s="3" t="s">
        <v>64</v>
      </c>
      <c r="Q407" s="3" t="s">
        <v>103</v>
      </c>
      <c r="R407" s="3" t="s">
        <v>19</v>
      </c>
      <c r="S407" s="2">
        <v>43439.793449074074</v>
      </c>
      <c r="T407" s="2">
        <v>43439.793449074074</v>
      </c>
      <c r="U407" s="2">
        <v>43439.797939814816</v>
      </c>
      <c r="V407" s="2">
        <v>43439.797939814816</v>
      </c>
      <c r="X407" s="8">
        <f t="shared" si="166"/>
        <v>43439.789074074077</v>
      </c>
      <c r="Y407" s="9">
        <f t="shared" si="169"/>
        <v>4.0972222195705399E-3</v>
      </c>
      <c r="Z407" s="9">
        <f t="shared" si="170"/>
        <v>4.0972222195705399E-3</v>
      </c>
      <c r="AA407" s="30"/>
      <c r="AB407" s="10">
        <f t="shared" si="171"/>
        <v>0</v>
      </c>
      <c r="AC407" s="10">
        <f t="shared" si="172"/>
        <v>4.166666665696539E-3</v>
      </c>
      <c r="AD407" s="30"/>
      <c r="AE407" s="30"/>
    </row>
    <row r="408" spans="1:33" s="3" customFormat="1" hidden="1" x14ac:dyDescent="0.4">
      <c r="A408" s="16" t="str">
        <f t="shared" ref="A408:A433" si="179">IF(W408&gt;0, "★", "-")</f>
        <v>-</v>
      </c>
      <c r="B408" s="16" t="str">
        <f t="shared" ref="B408:B433" si="180">IF(L408&gt;0, "☆", "-")</f>
        <v>☆</v>
      </c>
      <c r="C408" s="3">
        <v>18</v>
      </c>
      <c r="D408" s="2">
        <v>43439.752222222225</v>
      </c>
      <c r="E408" s="3" t="s">
        <v>2190</v>
      </c>
      <c r="F408" s="3">
        <v>25620</v>
      </c>
      <c r="G408" s="3" t="s">
        <v>32</v>
      </c>
      <c r="H408" s="3">
        <v>3445</v>
      </c>
      <c r="I408" s="3">
        <v>654</v>
      </c>
      <c r="J408" s="3">
        <v>11</v>
      </c>
      <c r="K408" s="3">
        <v>1</v>
      </c>
      <c r="L408" s="2">
        <v>43439.752546296295</v>
      </c>
      <c r="O408" s="3" t="s">
        <v>70</v>
      </c>
      <c r="P408" s="3" t="s">
        <v>105</v>
      </c>
      <c r="Q408" s="3" t="s">
        <v>75</v>
      </c>
      <c r="R408" s="3" t="s">
        <v>76</v>
      </c>
      <c r="S408" s="2">
        <v>43439.757928240739</v>
      </c>
      <c r="U408" s="2">
        <v>43439.763692129629</v>
      </c>
      <c r="X408" s="8">
        <f t="shared" ref="X408:X433" si="181">IF(W408&gt;0,W408,D408)</f>
        <v>43439.752222222225</v>
      </c>
      <c r="Y408" s="9">
        <f t="shared" si="169"/>
        <v>0</v>
      </c>
      <c r="Z408" s="9">
        <f t="shared" si="170"/>
        <v>0</v>
      </c>
      <c r="AA408" s="30"/>
      <c r="AB408" s="10">
        <f t="shared" si="171"/>
        <v>0</v>
      </c>
      <c r="AC408" s="10">
        <f t="shared" si="172"/>
        <v>5.7060185135924257E-3</v>
      </c>
      <c r="AD408" s="30"/>
      <c r="AE408" s="30"/>
      <c r="AG408" s="7"/>
    </row>
    <row r="409" spans="1:33" s="3" customFormat="1" hidden="1" x14ac:dyDescent="0.4">
      <c r="A409" s="16" t="str">
        <f t="shared" si="179"/>
        <v>-</v>
      </c>
      <c r="B409" s="16" t="str">
        <f t="shared" si="180"/>
        <v>☆</v>
      </c>
      <c r="C409" s="3">
        <v>18</v>
      </c>
      <c r="D409" s="2">
        <v>43439.756504629629</v>
      </c>
      <c r="E409" s="3" t="s">
        <v>2198</v>
      </c>
      <c r="F409" s="3">
        <v>25625</v>
      </c>
      <c r="G409" s="3" t="s">
        <v>32</v>
      </c>
      <c r="H409" s="3">
        <v>5967</v>
      </c>
      <c r="I409" s="3">
        <v>342</v>
      </c>
      <c r="J409" s="3">
        <v>1</v>
      </c>
      <c r="K409" s="3">
        <v>2</v>
      </c>
      <c r="L409" s="2">
        <v>43439.760335648149</v>
      </c>
      <c r="O409" s="3" t="s">
        <v>22</v>
      </c>
      <c r="P409" s="3" t="s">
        <v>23</v>
      </c>
      <c r="Q409" s="3" t="s">
        <v>103</v>
      </c>
      <c r="R409" s="3" t="s">
        <v>19</v>
      </c>
      <c r="S409" s="2">
        <v>43439.760960648149</v>
      </c>
      <c r="U409" s="2">
        <v>43439.768321759257</v>
      </c>
      <c r="X409" s="8">
        <f t="shared" si="181"/>
        <v>43439.756504629629</v>
      </c>
      <c r="Y409" s="9">
        <f t="shared" si="169"/>
        <v>0</v>
      </c>
      <c r="Z409" s="9">
        <f t="shared" si="170"/>
        <v>0</v>
      </c>
      <c r="AA409" s="30"/>
      <c r="AB409" s="10">
        <f t="shared" si="171"/>
        <v>0</v>
      </c>
      <c r="AC409" s="10">
        <f t="shared" si="172"/>
        <v>4.4560185197042301E-3</v>
      </c>
      <c r="AD409" s="30"/>
      <c r="AE409" s="30"/>
    </row>
    <row r="410" spans="1:33" s="3" customFormat="1" hidden="1" x14ac:dyDescent="0.4">
      <c r="A410" s="16" t="str">
        <f t="shared" si="179"/>
        <v>-</v>
      </c>
      <c r="B410" s="16" t="str">
        <f t="shared" si="180"/>
        <v>☆</v>
      </c>
      <c r="C410" s="3">
        <v>18</v>
      </c>
      <c r="D410" s="2">
        <v>43439.760289351849</v>
      </c>
      <c r="E410" s="3" t="s">
        <v>2202</v>
      </c>
      <c r="F410" s="3">
        <v>25631</v>
      </c>
      <c r="G410" s="3" t="s">
        <v>96</v>
      </c>
      <c r="H410" s="3">
        <v>0</v>
      </c>
      <c r="I410" s="3">
        <v>347</v>
      </c>
      <c r="J410" s="3">
        <v>1</v>
      </c>
      <c r="K410" s="3">
        <v>1</v>
      </c>
      <c r="L410" s="2">
        <v>43439.76048611111</v>
      </c>
      <c r="O410" s="3" t="s">
        <v>44</v>
      </c>
      <c r="P410" s="3" t="s">
        <v>45</v>
      </c>
      <c r="Q410" s="3" t="s">
        <v>26</v>
      </c>
      <c r="R410" s="3" t="s">
        <v>27</v>
      </c>
      <c r="S410" s="2">
        <v>43439.779108796298</v>
      </c>
      <c r="U410" s="2">
        <v>43439.785439814812</v>
      </c>
      <c r="X410" s="8">
        <f t="shared" si="181"/>
        <v>43439.760289351849</v>
      </c>
      <c r="Y410" s="9">
        <f t="shared" si="169"/>
        <v>0</v>
      </c>
      <c r="Z410" s="9">
        <f t="shared" si="170"/>
        <v>0</v>
      </c>
      <c r="AA410" s="30"/>
      <c r="AB410" s="10">
        <f t="shared" si="171"/>
        <v>0</v>
      </c>
      <c r="AC410" s="10">
        <f t="shared" si="172"/>
        <v>1.8819444449036382E-2</v>
      </c>
      <c r="AD410" s="30"/>
      <c r="AE410" s="30"/>
    </row>
    <row r="411" spans="1:33" s="3" customFormat="1" hidden="1" x14ac:dyDescent="0.4">
      <c r="A411" s="16" t="str">
        <f t="shared" si="179"/>
        <v>-</v>
      </c>
      <c r="B411" s="16" t="str">
        <f t="shared" si="180"/>
        <v>☆</v>
      </c>
      <c r="C411" s="3">
        <v>18</v>
      </c>
      <c r="D411" s="2">
        <v>43439.760289351849</v>
      </c>
      <c r="E411" s="3" t="s">
        <v>2047</v>
      </c>
      <c r="F411" s="3">
        <v>25632</v>
      </c>
      <c r="G411" s="3" t="s">
        <v>32</v>
      </c>
      <c r="H411" s="3">
        <v>7188</v>
      </c>
      <c r="I411" s="3">
        <v>592</v>
      </c>
      <c r="J411" s="3">
        <v>7</v>
      </c>
      <c r="K411" s="3">
        <v>2</v>
      </c>
      <c r="L411" s="2">
        <v>43439.760428240741</v>
      </c>
      <c r="O411" s="3" t="s">
        <v>22</v>
      </c>
      <c r="P411" s="3" t="s">
        <v>23</v>
      </c>
      <c r="Q411" s="3" t="s">
        <v>103</v>
      </c>
      <c r="R411" s="3" t="s">
        <v>19</v>
      </c>
      <c r="S411" s="2">
        <v>43439.787326388891</v>
      </c>
      <c r="U411" s="2">
        <v>43439.794687499998</v>
      </c>
      <c r="X411" s="8">
        <f t="shared" si="181"/>
        <v>43439.760289351849</v>
      </c>
      <c r="Y411" s="9">
        <f t="shared" si="169"/>
        <v>0</v>
      </c>
      <c r="Z411" s="9">
        <f t="shared" si="170"/>
        <v>0</v>
      </c>
      <c r="AA411" s="30"/>
      <c r="AB411" s="10">
        <f t="shared" si="171"/>
        <v>0</v>
      </c>
      <c r="AC411" s="10">
        <f t="shared" si="172"/>
        <v>2.7037037041736767E-2</v>
      </c>
      <c r="AD411" s="30"/>
      <c r="AE411" s="30"/>
    </row>
    <row r="412" spans="1:33" s="3" customFormat="1" hidden="1" x14ac:dyDescent="0.4">
      <c r="A412" s="16" t="str">
        <f t="shared" si="179"/>
        <v>-</v>
      </c>
      <c r="B412" s="16" t="str">
        <f t="shared" si="180"/>
        <v>☆</v>
      </c>
      <c r="C412" s="3">
        <v>18</v>
      </c>
      <c r="D412" s="2">
        <v>43439.76158564815</v>
      </c>
      <c r="E412" s="3" t="s">
        <v>1796</v>
      </c>
      <c r="F412" s="3">
        <v>25635</v>
      </c>
      <c r="G412" s="3" t="s">
        <v>32</v>
      </c>
      <c r="H412" s="3">
        <v>5967</v>
      </c>
      <c r="I412" s="3">
        <v>530</v>
      </c>
      <c r="J412" s="3">
        <v>3</v>
      </c>
      <c r="K412" s="3">
        <v>1</v>
      </c>
      <c r="L412" s="2">
        <v>43439.764884259261</v>
      </c>
      <c r="O412" s="3" t="s">
        <v>22</v>
      </c>
      <c r="P412" s="3" t="s">
        <v>23</v>
      </c>
      <c r="Q412" s="3" t="s">
        <v>103</v>
      </c>
      <c r="R412" s="3" t="s">
        <v>19</v>
      </c>
      <c r="S412" s="2">
        <v>43439.769085648149</v>
      </c>
      <c r="U412" s="2">
        <v>43439.775752314818</v>
      </c>
      <c r="X412" s="8">
        <f t="shared" si="181"/>
        <v>43439.76158564815</v>
      </c>
      <c r="Y412" s="9">
        <f t="shared" si="169"/>
        <v>0</v>
      </c>
      <c r="Z412" s="9">
        <f t="shared" si="170"/>
        <v>0</v>
      </c>
      <c r="AA412" s="30"/>
      <c r="AB412" s="10">
        <f t="shared" si="171"/>
        <v>0</v>
      </c>
      <c r="AC412" s="10">
        <f t="shared" si="172"/>
        <v>7.4999999997089617E-3</v>
      </c>
      <c r="AD412" s="30"/>
      <c r="AE412" s="30"/>
    </row>
    <row r="413" spans="1:33" s="3" customFormat="1" hidden="1" x14ac:dyDescent="0.4">
      <c r="A413" s="16" t="str">
        <f t="shared" si="179"/>
        <v>-</v>
      </c>
      <c r="B413" s="16" t="str">
        <f t="shared" si="180"/>
        <v>☆</v>
      </c>
      <c r="C413" s="3">
        <v>18</v>
      </c>
      <c r="D413" s="2">
        <v>43439.763240740744</v>
      </c>
      <c r="E413" s="3" t="s">
        <v>1901</v>
      </c>
      <c r="F413" s="3">
        <v>25638</v>
      </c>
      <c r="G413" s="3" t="s">
        <v>110</v>
      </c>
      <c r="H413" s="3">
        <v>7569</v>
      </c>
      <c r="I413" s="3">
        <v>931</v>
      </c>
      <c r="J413" s="3">
        <v>1</v>
      </c>
      <c r="K413" s="3">
        <v>1</v>
      </c>
      <c r="L413" s="2">
        <v>43439.763495370367</v>
      </c>
      <c r="O413" s="3" t="s">
        <v>51</v>
      </c>
      <c r="P413" s="3" t="s">
        <v>52</v>
      </c>
      <c r="Q413" s="3" t="s">
        <v>26</v>
      </c>
      <c r="R413" s="3" t="s">
        <v>27</v>
      </c>
      <c r="S413" s="2">
        <v>43439.781435185185</v>
      </c>
      <c r="U413" s="2">
        <v>43439.786076388889</v>
      </c>
      <c r="X413" s="8">
        <f t="shared" si="181"/>
        <v>43439.763240740744</v>
      </c>
      <c r="Y413" s="9">
        <f t="shared" si="169"/>
        <v>0</v>
      </c>
      <c r="Z413" s="9">
        <f t="shared" si="170"/>
        <v>0</v>
      </c>
      <c r="AA413" s="30"/>
      <c r="AB413" s="10">
        <f t="shared" si="171"/>
        <v>0</v>
      </c>
      <c r="AC413" s="10"/>
      <c r="AD413" s="30"/>
      <c r="AE413" s="30"/>
      <c r="AG413" s="7" t="s">
        <v>2292</v>
      </c>
    </row>
    <row r="414" spans="1:33" s="3" customFormat="1" hidden="1" x14ac:dyDescent="0.4">
      <c r="A414" s="16" t="str">
        <f t="shared" si="179"/>
        <v>-</v>
      </c>
      <c r="B414" s="16" t="str">
        <f t="shared" si="180"/>
        <v>☆</v>
      </c>
      <c r="C414" s="3">
        <v>18</v>
      </c>
      <c r="D414" s="2">
        <v>43439.763645833336</v>
      </c>
      <c r="E414" s="3" t="s">
        <v>1901</v>
      </c>
      <c r="F414" s="3">
        <v>25639</v>
      </c>
      <c r="G414" s="3" t="s">
        <v>110</v>
      </c>
      <c r="H414" s="3">
        <v>7569</v>
      </c>
      <c r="I414" s="3">
        <v>413</v>
      </c>
      <c r="J414" s="3">
        <v>1</v>
      </c>
      <c r="K414" s="3">
        <v>1</v>
      </c>
      <c r="L414" s="2">
        <v>43439.763761574075</v>
      </c>
      <c r="O414" s="3" t="s">
        <v>51</v>
      </c>
      <c r="P414" s="3" t="s">
        <v>52</v>
      </c>
      <c r="Q414" s="3" t="s">
        <v>26</v>
      </c>
      <c r="R414" s="3" t="s">
        <v>27</v>
      </c>
      <c r="S414" s="2">
        <v>43439.780474537038</v>
      </c>
      <c r="U414" s="2">
        <v>43439.785115740742</v>
      </c>
      <c r="X414" s="8">
        <f t="shared" si="181"/>
        <v>43439.763645833336</v>
      </c>
      <c r="Y414" s="9">
        <f t="shared" si="169"/>
        <v>0</v>
      </c>
      <c r="Z414" s="9">
        <f t="shared" si="170"/>
        <v>0</v>
      </c>
      <c r="AA414" s="30"/>
      <c r="AB414" s="10">
        <f t="shared" si="171"/>
        <v>0</v>
      </c>
      <c r="AC414" s="10"/>
      <c r="AD414" s="30"/>
      <c r="AE414" s="30"/>
      <c r="AG414" s="7" t="s">
        <v>2293</v>
      </c>
    </row>
    <row r="415" spans="1:33" s="3" customFormat="1" hidden="1" x14ac:dyDescent="0.4">
      <c r="A415" s="16" t="str">
        <f t="shared" si="179"/>
        <v>-</v>
      </c>
      <c r="B415" s="16" t="str">
        <f t="shared" si="180"/>
        <v>☆</v>
      </c>
      <c r="C415" s="3">
        <v>18</v>
      </c>
      <c r="D415" s="2">
        <v>43439.763877314814</v>
      </c>
      <c r="E415" s="3" t="s">
        <v>1901</v>
      </c>
      <c r="F415" s="3">
        <v>25640</v>
      </c>
      <c r="G415" s="3" t="s">
        <v>110</v>
      </c>
      <c r="H415" s="3">
        <v>7569</v>
      </c>
      <c r="I415" s="3">
        <v>426</v>
      </c>
      <c r="J415" s="3">
        <v>1</v>
      </c>
      <c r="K415" s="3">
        <v>1</v>
      </c>
      <c r="L415" s="2">
        <v>43439.764016203706</v>
      </c>
      <c r="O415" s="3" t="s">
        <v>51</v>
      </c>
      <c r="P415" s="3" t="s">
        <v>52</v>
      </c>
      <c r="Q415" s="3" t="s">
        <v>103</v>
      </c>
      <c r="R415" s="3" t="s">
        <v>19</v>
      </c>
      <c r="S415" s="2">
        <v>43439.780509259261</v>
      </c>
      <c r="U415" s="2">
        <v>43439.786921296298</v>
      </c>
      <c r="X415" s="8">
        <f t="shared" si="181"/>
        <v>43439.763877314814</v>
      </c>
      <c r="Y415" s="9">
        <f t="shared" si="169"/>
        <v>0</v>
      </c>
      <c r="Z415" s="9">
        <f t="shared" si="170"/>
        <v>0</v>
      </c>
      <c r="AA415" s="30"/>
      <c r="AB415" s="10">
        <f t="shared" si="171"/>
        <v>0</v>
      </c>
      <c r="AC415" s="10">
        <f t="shared" si="172"/>
        <v>1.6631944446999114E-2</v>
      </c>
      <c r="AD415" s="30"/>
      <c r="AE415" s="30"/>
      <c r="AG415" s="7" t="s">
        <v>2294</v>
      </c>
    </row>
    <row r="416" spans="1:33" s="3" customFormat="1" hidden="1" x14ac:dyDescent="0.4">
      <c r="A416" s="16" t="str">
        <f t="shared" si="179"/>
        <v>-</v>
      </c>
      <c r="B416" s="16" t="str">
        <f t="shared" si="180"/>
        <v>☆</v>
      </c>
      <c r="C416" s="3">
        <v>18</v>
      </c>
      <c r="D416" s="2">
        <v>43439.764039351852</v>
      </c>
      <c r="E416" s="3" t="s">
        <v>2205</v>
      </c>
      <c r="F416" s="3">
        <v>25641</v>
      </c>
      <c r="G416" s="3" t="s">
        <v>32</v>
      </c>
      <c r="H416" s="3">
        <v>3638</v>
      </c>
      <c r="I416" s="3">
        <v>176</v>
      </c>
      <c r="J416" s="3">
        <v>3</v>
      </c>
      <c r="K416" s="3">
        <v>3</v>
      </c>
      <c r="L416" s="2">
        <v>43439.765520833331</v>
      </c>
      <c r="O416" s="3" t="s">
        <v>46</v>
      </c>
      <c r="P416" s="3" t="s">
        <v>47</v>
      </c>
      <c r="Q416" s="3" t="s">
        <v>61</v>
      </c>
      <c r="R416" s="3" t="s">
        <v>62</v>
      </c>
      <c r="S416" s="2">
        <v>43439.783437500002</v>
      </c>
      <c r="U416" s="2">
        <v>43439.790034722224</v>
      </c>
      <c r="X416" s="8">
        <f t="shared" si="181"/>
        <v>43439.764039351852</v>
      </c>
      <c r="Y416" s="9">
        <f t="shared" si="169"/>
        <v>0</v>
      </c>
      <c r="Z416" s="9">
        <f t="shared" si="170"/>
        <v>0</v>
      </c>
      <c r="AA416" s="30"/>
      <c r="AB416" s="10">
        <f t="shared" si="171"/>
        <v>0</v>
      </c>
      <c r="AC416" s="10">
        <f t="shared" si="172"/>
        <v>1.9398148149775807E-2</v>
      </c>
      <c r="AD416" s="30"/>
      <c r="AE416" s="30"/>
    </row>
    <row r="417" spans="1:33" s="3" customFormat="1" hidden="1" x14ac:dyDescent="0.4">
      <c r="A417" s="16" t="str">
        <f t="shared" si="179"/>
        <v>-</v>
      </c>
      <c r="B417" s="16" t="str">
        <f t="shared" si="180"/>
        <v>☆</v>
      </c>
      <c r="C417" s="3">
        <v>18</v>
      </c>
      <c r="D417" s="2">
        <v>43439.764224537037</v>
      </c>
      <c r="E417" s="3" t="s">
        <v>2206</v>
      </c>
      <c r="F417" s="3">
        <v>25642</v>
      </c>
      <c r="G417" s="3" t="s">
        <v>18</v>
      </c>
      <c r="H417" s="3">
        <v>1656</v>
      </c>
      <c r="I417" s="3">
        <v>673</v>
      </c>
      <c r="J417" s="3">
        <v>2</v>
      </c>
      <c r="K417" s="3">
        <v>1</v>
      </c>
      <c r="L417" s="2">
        <v>43439.764467592591</v>
      </c>
      <c r="O417" s="3" t="s">
        <v>48</v>
      </c>
      <c r="P417" s="3" t="s">
        <v>49</v>
      </c>
      <c r="Q417" s="3" t="s">
        <v>63</v>
      </c>
      <c r="R417" s="3" t="s">
        <v>64</v>
      </c>
      <c r="S417" s="2">
        <v>43439.791875000003</v>
      </c>
      <c r="U417" s="2">
        <v>43439.801898148151</v>
      </c>
      <c r="X417" s="8">
        <f t="shared" si="181"/>
        <v>43439.764224537037</v>
      </c>
      <c r="Y417" s="9">
        <f t="shared" si="169"/>
        <v>0</v>
      </c>
      <c r="Z417" s="9">
        <f t="shared" si="170"/>
        <v>0</v>
      </c>
      <c r="AA417" s="30"/>
      <c r="AB417" s="10">
        <f t="shared" si="171"/>
        <v>0</v>
      </c>
      <c r="AC417" s="10">
        <f t="shared" si="172"/>
        <v>2.7650462965539191E-2</v>
      </c>
      <c r="AD417" s="30"/>
      <c r="AE417" s="30"/>
      <c r="AG417" s="7" t="s">
        <v>2297</v>
      </c>
    </row>
    <row r="418" spans="1:33" s="3" customFormat="1" hidden="1" x14ac:dyDescent="0.4">
      <c r="A418" s="16" t="str">
        <f t="shared" si="179"/>
        <v>★</v>
      </c>
      <c r="B418" s="16" t="str">
        <f t="shared" si="180"/>
        <v>☆</v>
      </c>
      <c r="C418" s="3">
        <v>18</v>
      </c>
      <c r="D418" s="2">
        <v>43439.764467592591</v>
      </c>
      <c r="E418" s="3" t="s">
        <v>2207</v>
      </c>
      <c r="F418" s="3">
        <v>25643</v>
      </c>
      <c r="G418" s="3" t="s">
        <v>32</v>
      </c>
      <c r="H418" s="3">
        <v>6619</v>
      </c>
      <c r="I418" s="3">
        <v>336</v>
      </c>
      <c r="J418" s="3">
        <v>2</v>
      </c>
      <c r="K418" s="3">
        <v>3</v>
      </c>
      <c r="L418" s="2">
        <v>43439.765729166669</v>
      </c>
      <c r="O418" s="3" t="s">
        <v>22</v>
      </c>
      <c r="P418" s="3" t="s">
        <v>23</v>
      </c>
      <c r="Q418" s="3" t="s">
        <v>30</v>
      </c>
      <c r="R418" s="3" t="s">
        <v>31</v>
      </c>
      <c r="S418" s="2">
        <v>43439.793217592596</v>
      </c>
      <c r="U418" s="2">
        <v>43439.800775462965</v>
      </c>
      <c r="W418" s="2">
        <v>43439.77140046296</v>
      </c>
      <c r="X418" s="8">
        <f t="shared" si="181"/>
        <v>43439.77140046296</v>
      </c>
      <c r="Y418" s="9">
        <f t="shared" si="169"/>
        <v>0</v>
      </c>
      <c r="Z418" s="9">
        <f t="shared" si="170"/>
        <v>0</v>
      </c>
      <c r="AA418" s="30"/>
      <c r="AB418" s="10">
        <f t="shared" si="171"/>
        <v>0</v>
      </c>
      <c r="AC418" s="10"/>
      <c r="AD418" s="30"/>
      <c r="AE418" s="30"/>
      <c r="AG418" s="7" t="s">
        <v>2300</v>
      </c>
    </row>
    <row r="419" spans="1:33" s="3" customFormat="1" hidden="1" x14ac:dyDescent="0.4">
      <c r="A419" s="16" t="str">
        <f t="shared" si="179"/>
        <v>-</v>
      </c>
      <c r="B419" s="16" t="str">
        <f t="shared" si="180"/>
        <v>☆</v>
      </c>
      <c r="C419" s="3">
        <v>18</v>
      </c>
      <c r="D419" s="2">
        <v>43439.764999999999</v>
      </c>
      <c r="E419" s="3" t="s">
        <v>2206</v>
      </c>
      <c r="F419" s="3">
        <v>25645</v>
      </c>
      <c r="G419" s="3" t="s">
        <v>18</v>
      </c>
      <c r="H419" s="3">
        <v>1656</v>
      </c>
      <c r="I419" s="3">
        <v>170</v>
      </c>
      <c r="J419" s="3">
        <v>10</v>
      </c>
      <c r="K419" s="3">
        <v>1</v>
      </c>
      <c r="L419" s="2">
        <v>43439.765138888892</v>
      </c>
      <c r="O419" s="3" t="s">
        <v>55</v>
      </c>
      <c r="P419" s="3" t="s">
        <v>56</v>
      </c>
      <c r="Q419" s="3" t="s">
        <v>36</v>
      </c>
      <c r="R419" s="3" t="s">
        <v>37</v>
      </c>
      <c r="S419" s="2">
        <v>43439.79378472222</v>
      </c>
      <c r="U419" s="2">
        <v>43439.803506944445</v>
      </c>
      <c r="X419" s="8">
        <f t="shared" si="181"/>
        <v>43439.764999999999</v>
      </c>
      <c r="Y419" s="9">
        <f t="shared" si="169"/>
        <v>0</v>
      </c>
      <c r="Z419" s="9">
        <f t="shared" si="170"/>
        <v>0</v>
      </c>
      <c r="AA419" s="30"/>
      <c r="AB419" s="10">
        <f t="shared" si="171"/>
        <v>0</v>
      </c>
      <c r="AC419" s="10"/>
      <c r="AD419" s="30"/>
      <c r="AE419" s="30"/>
      <c r="AG419" s="7" t="s">
        <v>2298</v>
      </c>
    </row>
    <row r="420" spans="1:33" s="3" customFormat="1" hidden="1" x14ac:dyDescent="0.4">
      <c r="A420" s="16" t="str">
        <f t="shared" si="179"/>
        <v>-</v>
      </c>
      <c r="B420" s="16" t="str">
        <f t="shared" si="180"/>
        <v>☆</v>
      </c>
      <c r="C420" s="3">
        <v>18</v>
      </c>
      <c r="D420" s="2">
        <v>43439.765266203707</v>
      </c>
      <c r="E420" s="3" t="s">
        <v>1796</v>
      </c>
      <c r="F420" s="3">
        <v>25646</v>
      </c>
      <c r="G420" s="3" t="s">
        <v>32</v>
      </c>
      <c r="H420" s="3">
        <v>5967</v>
      </c>
      <c r="I420" s="3">
        <v>252</v>
      </c>
      <c r="J420" s="3">
        <v>3</v>
      </c>
      <c r="K420" s="3">
        <v>1</v>
      </c>
      <c r="L420" s="2">
        <v>43439.765497685185</v>
      </c>
      <c r="O420" s="3" t="s">
        <v>22</v>
      </c>
      <c r="P420" s="3" t="s">
        <v>23</v>
      </c>
      <c r="Q420" s="3" t="s">
        <v>103</v>
      </c>
      <c r="R420" s="3" t="s">
        <v>19</v>
      </c>
      <c r="S420" s="2">
        <v>43439.793020833335</v>
      </c>
      <c r="U420" s="2">
        <v>43439.799687500003</v>
      </c>
      <c r="X420" s="8">
        <f t="shared" si="181"/>
        <v>43439.765266203707</v>
      </c>
      <c r="Y420" s="9">
        <f t="shared" si="169"/>
        <v>0</v>
      </c>
      <c r="Z420" s="9">
        <f t="shared" si="170"/>
        <v>0</v>
      </c>
      <c r="AA420" s="30"/>
      <c r="AB420" s="10">
        <f t="shared" si="171"/>
        <v>0</v>
      </c>
      <c r="AC420" s="10"/>
      <c r="AD420" s="30"/>
      <c r="AE420" s="30"/>
      <c r="AG420" s="7" t="s">
        <v>2295</v>
      </c>
    </row>
    <row r="421" spans="1:33" s="3" customFormat="1" hidden="1" x14ac:dyDescent="0.4">
      <c r="A421" s="16" t="str">
        <f t="shared" si="179"/>
        <v>-</v>
      </c>
      <c r="B421" s="16" t="str">
        <f t="shared" si="180"/>
        <v>☆</v>
      </c>
      <c r="C421" s="3">
        <v>18</v>
      </c>
      <c r="D421" s="2">
        <v>43439.7658912037</v>
      </c>
      <c r="E421" s="3" t="s">
        <v>1796</v>
      </c>
      <c r="F421" s="3">
        <v>25647</v>
      </c>
      <c r="G421" s="3" t="s">
        <v>32</v>
      </c>
      <c r="H421" s="3">
        <v>5967</v>
      </c>
      <c r="I421" s="3">
        <v>604</v>
      </c>
      <c r="J421" s="3">
        <v>3</v>
      </c>
      <c r="K421" s="3">
        <v>1</v>
      </c>
      <c r="L421" s="2">
        <v>43439.766539351855</v>
      </c>
      <c r="O421" s="3" t="s">
        <v>22</v>
      </c>
      <c r="P421" s="3" t="s">
        <v>23</v>
      </c>
      <c r="Q421" s="3" t="s">
        <v>103</v>
      </c>
      <c r="R421" s="3" t="s">
        <v>19</v>
      </c>
      <c r="S421" s="2">
        <v>43439.775196759256</v>
      </c>
      <c r="U421" s="2">
        <v>43439.781863425924</v>
      </c>
      <c r="X421" s="8">
        <f t="shared" si="181"/>
        <v>43439.7658912037</v>
      </c>
      <c r="Y421" s="9">
        <f t="shared" si="169"/>
        <v>0</v>
      </c>
      <c r="Z421" s="9">
        <f t="shared" si="170"/>
        <v>0</v>
      </c>
      <c r="AA421" s="30"/>
      <c r="AB421" s="10">
        <f t="shared" si="171"/>
        <v>0</v>
      </c>
      <c r="AC421" s="10">
        <f t="shared" si="172"/>
        <v>9.3055555553291924E-3</v>
      </c>
      <c r="AD421" s="30"/>
      <c r="AE421" s="30"/>
      <c r="AG421" s="7" t="s">
        <v>2296</v>
      </c>
    </row>
    <row r="422" spans="1:33" s="3" customFormat="1" hidden="1" x14ac:dyDescent="0.4">
      <c r="A422" s="16" t="str">
        <f t="shared" si="179"/>
        <v>-</v>
      </c>
      <c r="B422" s="16" t="str">
        <f t="shared" si="180"/>
        <v>☆</v>
      </c>
      <c r="C422" s="3">
        <v>18</v>
      </c>
      <c r="D422" s="2">
        <v>43439.766180555554</v>
      </c>
      <c r="E422" s="3" t="s">
        <v>2209</v>
      </c>
      <c r="F422" s="3">
        <v>25648</v>
      </c>
      <c r="G422" s="3" t="s">
        <v>32</v>
      </c>
      <c r="H422" s="3">
        <v>6619</v>
      </c>
      <c r="I422" s="3">
        <v>811</v>
      </c>
      <c r="J422" s="3">
        <v>11</v>
      </c>
      <c r="K422" s="3">
        <v>1</v>
      </c>
      <c r="L422" s="2">
        <v>43439.770590277774</v>
      </c>
      <c r="O422" s="3" t="s">
        <v>22</v>
      </c>
      <c r="P422" s="3" t="s">
        <v>23</v>
      </c>
      <c r="Q422" s="3" t="s">
        <v>30</v>
      </c>
      <c r="R422" s="3" t="s">
        <v>31</v>
      </c>
      <c r="S422" s="2">
        <v>43439.770162037035</v>
      </c>
      <c r="U422" s="2">
        <v>43439.777442129627</v>
      </c>
      <c r="X422" s="8">
        <f t="shared" si="181"/>
        <v>43439.766180555554</v>
      </c>
      <c r="Y422" s="9">
        <f t="shared" si="169"/>
        <v>0</v>
      </c>
      <c r="Z422" s="9">
        <f t="shared" si="170"/>
        <v>0</v>
      </c>
      <c r="AA422" s="30"/>
      <c r="AB422" s="10">
        <f t="shared" si="171"/>
        <v>0</v>
      </c>
      <c r="AC422" s="10">
        <f t="shared" si="172"/>
        <v>4.4097222198615782E-3</v>
      </c>
      <c r="AD422" s="30"/>
      <c r="AE422" s="30"/>
      <c r="AG422" s="7" t="s">
        <v>2299</v>
      </c>
    </row>
    <row r="423" spans="1:33" s="3" customFormat="1" hidden="1" x14ac:dyDescent="0.4">
      <c r="A423" s="16" t="str">
        <f t="shared" si="179"/>
        <v>-</v>
      </c>
      <c r="B423" s="16" t="str">
        <f t="shared" si="180"/>
        <v>☆</v>
      </c>
      <c r="C423" s="3">
        <v>18</v>
      </c>
      <c r="D423" s="2">
        <v>43439.767731481479</v>
      </c>
      <c r="E423" s="3" t="s">
        <v>2190</v>
      </c>
      <c r="F423" s="3">
        <v>25651</v>
      </c>
      <c r="G423" s="3" t="s">
        <v>32</v>
      </c>
      <c r="H423" s="3">
        <v>3445</v>
      </c>
      <c r="I423" s="3">
        <v>733</v>
      </c>
      <c r="J423" s="3">
        <v>1</v>
      </c>
      <c r="K423" s="3">
        <v>1</v>
      </c>
      <c r="L423" s="2">
        <v>43439.785300925927</v>
      </c>
      <c r="O423" s="3" t="s">
        <v>28</v>
      </c>
      <c r="P423" s="3" t="s">
        <v>29</v>
      </c>
      <c r="Q423" s="3" t="s">
        <v>46</v>
      </c>
      <c r="R423" s="3" t="s">
        <v>47</v>
      </c>
      <c r="S423" s="2">
        <v>43439.78634259259</v>
      </c>
      <c r="U423" s="2">
        <v>43439.790277777778</v>
      </c>
      <c r="X423" s="8">
        <f t="shared" si="181"/>
        <v>43439.767731481479</v>
      </c>
      <c r="Y423" s="9">
        <f t="shared" si="169"/>
        <v>0</v>
      </c>
      <c r="Z423" s="9">
        <f t="shared" si="170"/>
        <v>0</v>
      </c>
      <c r="AA423" s="30"/>
      <c r="AB423" s="10">
        <f t="shared" si="171"/>
        <v>0</v>
      </c>
      <c r="AC423" s="10">
        <f t="shared" si="172"/>
        <v>1.8611111110658385E-2</v>
      </c>
      <c r="AD423" s="30"/>
      <c r="AE423" s="30"/>
    </row>
    <row r="424" spans="1:33" s="3" customFormat="1" hidden="1" x14ac:dyDescent="0.4">
      <c r="A424" s="16" t="str">
        <f t="shared" si="179"/>
        <v>-</v>
      </c>
      <c r="B424" s="16" t="str">
        <f t="shared" si="180"/>
        <v>☆</v>
      </c>
      <c r="C424" s="3">
        <v>18</v>
      </c>
      <c r="D424" s="2">
        <v>43439.769189814811</v>
      </c>
      <c r="E424" s="3" t="s">
        <v>2211</v>
      </c>
      <c r="F424" s="3">
        <v>25652</v>
      </c>
      <c r="G424" s="3" t="s">
        <v>18</v>
      </c>
      <c r="H424" s="3">
        <v>4384</v>
      </c>
      <c r="I424" s="3">
        <v>216</v>
      </c>
      <c r="J424" s="3">
        <v>2</v>
      </c>
      <c r="K424" s="3">
        <v>6</v>
      </c>
      <c r="L424" s="2">
        <v>43439.769733796296</v>
      </c>
      <c r="O424" s="3" t="s">
        <v>63</v>
      </c>
      <c r="P424" s="3" t="s">
        <v>64</v>
      </c>
      <c r="Q424" s="3" t="s">
        <v>20</v>
      </c>
      <c r="R424" s="3" t="s">
        <v>21</v>
      </c>
      <c r="S424" s="2">
        <v>43439.793692129628</v>
      </c>
      <c r="U424" s="2">
        <v>43439.803680555553</v>
      </c>
      <c r="X424" s="8">
        <f t="shared" si="181"/>
        <v>43439.769189814811</v>
      </c>
      <c r="Y424" s="9">
        <f t="shared" si="169"/>
        <v>0</v>
      </c>
      <c r="Z424" s="9">
        <f t="shared" si="170"/>
        <v>0</v>
      </c>
      <c r="AA424" s="30"/>
      <c r="AB424" s="10">
        <f t="shared" si="171"/>
        <v>0</v>
      </c>
      <c r="AC424" s="10">
        <f t="shared" si="172"/>
        <v>2.4502314816345461E-2</v>
      </c>
      <c r="AD424" s="30"/>
      <c r="AE424" s="30"/>
      <c r="AG424" s="7"/>
    </row>
    <row r="425" spans="1:33" s="3" customFormat="1" hidden="1" x14ac:dyDescent="0.4">
      <c r="A425" s="16" t="str">
        <f t="shared" si="179"/>
        <v>★</v>
      </c>
      <c r="B425" s="16" t="str">
        <f t="shared" si="180"/>
        <v>☆</v>
      </c>
      <c r="C425" s="3">
        <v>18</v>
      </c>
      <c r="D425" s="2">
        <v>43439.772314814814</v>
      </c>
      <c r="E425" s="3" t="s">
        <v>2214</v>
      </c>
      <c r="F425" s="3">
        <v>25656</v>
      </c>
      <c r="G425" s="3" t="s">
        <v>110</v>
      </c>
      <c r="H425" s="3">
        <v>8250</v>
      </c>
      <c r="I425" s="3">
        <v>462</v>
      </c>
      <c r="J425" s="3">
        <v>6</v>
      </c>
      <c r="K425" s="3">
        <v>1</v>
      </c>
      <c r="L425" s="2">
        <v>43439.773402777777</v>
      </c>
      <c r="O425" s="3" t="s">
        <v>36</v>
      </c>
      <c r="P425" s="3" t="s">
        <v>37</v>
      </c>
      <c r="Q425" s="3" t="s">
        <v>43</v>
      </c>
      <c r="R425" s="3" t="s">
        <v>89</v>
      </c>
      <c r="S425" s="2">
        <v>43439.779247685183</v>
      </c>
      <c r="U425" s="2">
        <v>43439.789490740739</v>
      </c>
      <c r="W425" s="2">
        <v>43439.779247685183</v>
      </c>
      <c r="X425" s="8">
        <f t="shared" si="181"/>
        <v>43439.779247685183</v>
      </c>
      <c r="Y425" s="9">
        <f t="shared" si="169"/>
        <v>0</v>
      </c>
      <c r="Z425" s="9">
        <f t="shared" si="170"/>
        <v>0</v>
      </c>
      <c r="AA425" s="30"/>
      <c r="AB425" s="10">
        <f t="shared" si="171"/>
        <v>0</v>
      </c>
      <c r="AC425" s="10">
        <f t="shared" si="172"/>
        <v>0</v>
      </c>
      <c r="AD425" s="30"/>
      <c r="AE425" s="30"/>
      <c r="AG425" s="7" t="s">
        <v>2301</v>
      </c>
    </row>
    <row r="426" spans="1:33" s="3" customFormat="1" hidden="1" x14ac:dyDescent="0.4">
      <c r="A426" s="16" t="str">
        <f t="shared" si="179"/>
        <v>★</v>
      </c>
      <c r="B426" s="16" t="str">
        <f t="shared" si="180"/>
        <v>☆</v>
      </c>
      <c r="C426" s="3">
        <v>18</v>
      </c>
      <c r="D426" s="2">
        <v>43439.77412037037</v>
      </c>
      <c r="E426" s="3" t="s">
        <v>2214</v>
      </c>
      <c r="F426" s="3">
        <v>25659</v>
      </c>
      <c r="G426" s="3" t="s">
        <v>110</v>
      </c>
      <c r="H426" s="3">
        <v>8250</v>
      </c>
      <c r="I426" s="3">
        <v>426</v>
      </c>
      <c r="J426" s="3">
        <v>5</v>
      </c>
      <c r="K426" s="3">
        <v>1</v>
      </c>
      <c r="L426" s="2">
        <v>43439.774664351855</v>
      </c>
      <c r="O426" s="3" t="s">
        <v>36</v>
      </c>
      <c r="P426" s="3" t="s">
        <v>37</v>
      </c>
      <c r="Q426" s="3" t="s">
        <v>43</v>
      </c>
      <c r="R426" s="3" t="s">
        <v>89</v>
      </c>
      <c r="S426" s="2">
        <v>43439.781053240738</v>
      </c>
      <c r="U426" s="2">
        <v>43439.789189814815</v>
      </c>
      <c r="W426" s="2">
        <v>43439.781053240738</v>
      </c>
      <c r="X426" s="8">
        <f t="shared" si="181"/>
        <v>43439.781053240738</v>
      </c>
      <c r="Y426" s="9">
        <f t="shared" si="169"/>
        <v>0</v>
      </c>
      <c r="Z426" s="9">
        <f t="shared" si="170"/>
        <v>0</v>
      </c>
      <c r="AA426" s="30"/>
      <c r="AB426" s="10">
        <f t="shared" si="171"/>
        <v>0</v>
      </c>
      <c r="AC426" s="10"/>
      <c r="AD426" s="30"/>
      <c r="AE426" s="30"/>
      <c r="AG426" s="7" t="s">
        <v>2302</v>
      </c>
    </row>
    <row r="427" spans="1:33" s="3" customFormat="1" hidden="1" x14ac:dyDescent="0.4">
      <c r="A427" s="16" t="str">
        <f t="shared" si="179"/>
        <v>★</v>
      </c>
      <c r="B427" s="16" t="str">
        <f t="shared" si="180"/>
        <v>☆</v>
      </c>
      <c r="C427" s="3">
        <v>18</v>
      </c>
      <c r="D427" s="2">
        <v>43439.782997685186</v>
      </c>
      <c r="E427" s="3" t="s">
        <v>1807</v>
      </c>
      <c r="F427" s="3">
        <v>25665</v>
      </c>
      <c r="G427" s="3" t="s">
        <v>32</v>
      </c>
      <c r="H427" s="3">
        <v>5528</v>
      </c>
      <c r="I427" s="3">
        <v>601</v>
      </c>
      <c r="J427" s="3">
        <v>6</v>
      </c>
      <c r="K427" s="3">
        <v>1</v>
      </c>
      <c r="L427" s="2">
        <v>43439.783194444448</v>
      </c>
      <c r="O427" s="3" t="s">
        <v>103</v>
      </c>
      <c r="P427" s="3" t="s">
        <v>19</v>
      </c>
      <c r="Q427" s="3" t="s">
        <v>53</v>
      </c>
      <c r="R427" s="3" t="s">
        <v>54</v>
      </c>
      <c r="S427" s="2">
        <v>43439.789918981478</v>
      </c>
      <c r="U427" s="2">
        <v>43439.798449074071</v>
      </c>
      <c r="W427" s="2">
        <v>43439.789918981478</v>
      </c>
      <c r="X427" s="8">
        <f t="shared" si="181"/>
        <v>43439.789918981478</v>
      </c>
      <c r="Y427" s="9">
        <f t="shared" si="169"/>
        <v>0</v>
      </c>
      <c r="Z427" s="9">
        <f t="shared" si="170"/>
        <v>0</v>
      </c>
      <c r="AA427" s="30"/>
      <c r="AB427" s="10">
        <f t="shared" si="171"/>
        <v>0</v>
      </c>
      <c r="AC427" s="10">
        <f t="shared" si="172"/>
        <v>0</v>
      </c>
      <c r="AD427" s="30"/>
      <c r="AE427" s="30"/>
    </row>
    <row r="428" spans="1:33" s="3" customFormat="1" hidden="1" x14ac:dyDescent="0.4">
      <c r="A428" s="16" t="str">
        <f t="shared" si="179"/>
        <v>-</v>
      </c>
      <c r="B428" s="16" t="str">
        <f t="shared" si="180"/>
        <v>☆</v>
      </c>
      <c r="C428" s="3">
        <v>18</v>
      </c>
      <c r="D428" s="2">
        <v>43439.784375000003</v>
      </c>
      <c r="E428" s="3" t="s">
        <v>2218</v>
      </c>
      <c r="F428" s="3">
        <v>25668</v>
      </c>
      <c r="G428" s="3" t="s">
        <v>65</v>
      </c>
      <c r="H428" s="3">
        <v>4026</v>
      </c>
      <c r="I428" s="3">
        <v>526</v>
      </c>
      <c r="J428" s="3">
        <v>15</v>
      </c>
      <c r="K428" s="3">
        <v>1</v>
      </c>
      <c r="L428" s="2">
        <v>43439.790717592594</v>
      </c>
      <c r="O428" s="3" t="s">
        <v>30</v>
      </c>
      <c r="P428" s="3" t="s">
        <v>31</v>
      </c>
      <c r="Q428" s="3" t="s">
        <v>36</v>
      </c>
      <c r="R428" s="3" t="s">
        <v>37</v>
      </c>
      <c r="S428" s="2">
        <v>43439.794872685183</v>
      </c>
      <c r="U428" s="2">
        <v>43439.803252314814</v>
      </c>
      <c r="X428" s="8">
        <f t="shared" si="181"/>
        <v>43439.784375000003</v>
      </c>
      <c r="Y428" s="9">
        <f t="shared" si="169"/>
        <v>0</v>
      </c>
      <c r="Z428" s="9">
        <f t="shared" si="170"/>
        <v>0</v>
      </c>
      <c r="AA428" s="30"/>
      <c r="AB428" s="10">
        <f t="shared" si="171"/>
        <v>0</v>
      </c>
      <c r="AC428" s="10">
        <f t="shared" si="172"/>
        <v>1.0497685179871041E-2</v>
      </c>
      <c r="AD428" s="30"/>
      <c r="AE428" s="30"/>
    </row>
    <row r="429" spans="1:33" s="3" customFormat="1" hidden="1" x14ac:dyDescent="0.4">
      <c r="A429" s="16" t="str">
        <f t="shared" si="179"/>
        <v>-</v>
      </c>
      <c r="B429" s="16" t="str">
        <f t="shared" si="180"/>
        <v>☆</v>
      </c>
      <c r="C429" s="3">
        <v>18</v>
      </c>
      <c r="D429" s="2">
        <v>43439.785462962966</v>
      </c>
      <c r="E429" s="3" t="s">
        <v>2169</v>
      </c>
      <c r="F429" s="3">
        <v>25670</v>
      </c>
      <c r="G429" s="3" t="s">
        <v>96</v>
      </c>
      <c r="H429" s="3">
        <v>0</v>
      </c>
      <c r="I429" s="3">
        <v>489</v>
      </c>
      <c r="J429" s="3">
        <v>7</v>
      </c>
      <c r="K429" s="3">
        <v>1</v>
      </c>
      <c r="L429" s="2">
        <v>43439.794444444444</v>
      </c>
      <c r="O429" s="3" t="s">
        <v>41</v>
      </c>
      <c r="P429" s="3" t="s">
        <v>42</v>
      </c>
      <c r="Q429" s="3" t="s">
        <v>43</v>
      </c>
      <c r="R429" s="3" t="s">
        <v>89</v>
      </c>
      <c r="S429" s="2">
        <v>43439.792256944442</v>
      </c>
      <c r="U429" s="2">
        <v>43439.795729166668</v>
      </c>
      <c r="X429" s="8">
        <f t="shared" si="181"/>
        <v>43439.785462962966</v>
      </c>
      <c r="Y429" s="9">
        <f t="shared" si="169"/>
        <v>0</v>
      </c>
      <c r="Z429" s="9">
        <f t="shared" si="170"/>
        <v>0</v>
      </c>
      <c r="AA429" s="30"/>
      <c r="AB429" s="10">
        <f t="shared" si="171"/>
        <v>0</v>
      </c>
      <c r="AC429" s="10">
        <f t="shared" si="172"/>
        <v>8.9814814782585017E-3</v>
      </c>
      <c r="AD429" s="30"/>
      <c r="AE429" s="30"/>
    </row>
    <row r="430" spans="1:33" s="5" customFormat="1" hidden="1" x14ac:dyDescent="0.4">
      <c r="A430" s="17" t="str">
        <f t="shared" si="179"/>
        <v>-</v>
      </c>
      <c r="B430" s="17" t="str">
        <f t="shared" si="180"/>
        <v>☆</v>
      </c>
      <c r="C430" s="5">
        <v>18</v>
      </c>
      <c r="D430" s="4">
        <v>43439.788055555553</v>
      </c>
      <c r="E430" s="5" t="s">
        <v>2213</v>
      </c>
      <c r="F430" s="5">
        <v>25673</v>
      </c>
      <c r="G430" s="5" t="s">
        <v>95</v>
      </c>
      <c r="H430" s="5">
        <v>0</v>
      </c>
      <c r="I430" s="5">
        <v>543</v>
      </c>
      <c r="J430" s="5">
        <v>2</v>
      </c>
      <c r="K430" s="5">
        <v>1</v>
      </c>
      <c r="L430" s="4">
        <v>43439.788541666669</v>
      </c>
      <c r="O430" s="5" t="s">
        <v>59</v>
      </c>
      <c r="P430" s="5" t="s">
        <v>60</v>
      </c>
      <c r="Q430" s="5" t="s">
        <v>51</v>
      </c>
      <c r="R430" s="5" t="s">
        <v>52</v>
      </c>
      <c r="S430" s="4">
        <v>43439.794085648151</v>
      </c>
      <c r="U430" s="4">
        <v>43439.797048611108</v>
      </c>
      <c r="X430" s="13">
        <f t="shared" si="181"/>
        <v>43439.788055555553</v>
      </c>
      <c r="Y430" s="18">
        <f t="shared" si="169"/>
        <v>0</v>
      </c>
      <c r="Z430" s="18">
        <f t="shared" si="170"/>
        <v>0</v>
      </c>
      <c r="AA430" s="31"/>
      <c r="AB430" s="19">
        <f t="shared" si="171"/>
        <v>0</v>
      </c>
      <c r="AC430" s="19">
        <f t="shared" si="172"/>
        <v>6.030092597939074E-3</v>
      </c>
      <c r="AD430" s="31"/>
      <c r="AE430" s="31"/>
    </row>
    <row r="431" spans="1:33" s="21" customFormat="1" x14ac:dyDescent="0.4">
      <c r="A431" s="20" t="str">
        <f t="shared" si="179"/>
        <v>★</v>
      </c>
      <c r="B431" s="20" t="str">
        <f t="shared" si="180"/>
        <v>-</v>
      </c>
      <c r="C431" s="21">
        <v>19</v>
      </c>
      <c r="D431" s="22">
        <v>43439.784953703704</v>
      </c>
      <c r="E431" s="21" t="s">
        <v>2157</v>
      </c>
      <c r="F431" s="21">
        <v>25669</v>
      </c>
      <c r="G431" s="21" t="s">
        <v>110</v>
      </c>
      <c r="H431" s="21">
        <v>5037</v>
      </c>
      <c r="I431" s="21">
        <v>946</v>
      </c>
      <c r="J431" s="21">
        <v>6</v>
      </c>
      <c r="K431" s="21">
        <v>1</v>
      </c>
      <c r="M431" s="22">
        <v>43439.791678240741</v>
      </c>
      <c r="N431" s="22">
        <v>43439.796875</v>
      </c>
      <c r="O431" s="21" t="s">
        <v>33</v>
      </c>
      <c r="P431" s="21" t="s">
        <v>34</v>
      </c>
      <c r="Q431" s="21" t="s">
        <v>26</v>
      </c>
      <c r="R431" s="21" t="s">
        <v>27</v>
      </c>
      <c r="S431" s="22">
        <v>43439.791875000003</v>
      </c>
      <c r="T431" s="22">
        <v>43439.791875000003</v>
      </c>
      <c r="U431" s="22">
        <v>43439.797500000001</v>
      </c>
      <c r="V431" s="22">
        <v>43439.797500000001</v>
      </c>
      <c r="W431" s="22">
        <v>43439.791875000003</v>
      </c>
      <c r="X431" s="24">
        <f t="shared" si="181"/>
        <v>43439.791875000003</v>
      </c>
      <c r="Y431" s="25">
        <f t="shared" si="169"/>
        <v>5.1967592589790002E-3</v>
      </c>
      <c r="Z431" s="25">
        <f t="shared" si="170"/>
        <v>5.1967592589790002E-3</v>
      </c>
      <c r="AA431" s="32">
        <f>SUM(Z431:Z466)</f>
        <v>0.25677083333721384</v>
      </c>
      <c r="AB431" s="26">
        <f t="shared" si="171"/>
        <v>0</v>
      </c>
      <c r="AC431" s="26">
        <f t="shared" si="172"/>
        <v>0</v>
      </c>
      <c r="AD431" s="32">
        <f>AVERAGE(AC431:AC466)</f>
        <v>1.7293595671314204E-3</v>
      </c>
      <c r="AE431" s="32">
        <f>MEDIAN(AC431:AC466)</f>
        <v>1.7881944477267098E-3</v>
      </c>
    </row>
    <row r="432" spans="1:33" s="3" customFormat="1" x14ac:dyDescent="0.4">
      <c r="A432" s="16" t="str">
        <f t="shared" si="179"/>
        <v>★</v>
      </c>
      <c r="B432" s="16" t="str">
        <f t="shared" si="180"/>
        <v>-</v>
      </c>
      <c r="C432" s="3">
        <v>19</v>
      </c>
      <c r="D432" s="2">
        <v>43439.78628472222</v>
      </c>
      <c r="E432" s="3" t="s">
        <v>2219</v>
      </c>
      <c r="F432" s="3">
        <v>25671</v>
      </c>
      <c r="G432" s="3" t="s">
        <v>32</v>
      </c>
      <c r="H432" s="3">
        <v>8418</v>
      </c>
      <c r="I432" s="3">
        <v>935</v>
      </c>
      <c r="J432" s="3">
        <v>4</v>
      </c>
      <c r="K432" s="3">
        <v>1</v>
      </c>
      <c r="M432" s="2">
        <v>43439.792025462964</v>
      </c>
      <c r="N432" s="2">
        <v>43439.802083333336</v>
      </c>
      <c r="O432" s="3" t="s">
        <v>44</v>
      </c>
      <c r="P432" s="3" t="s">
        <v>45</v>
      </c>
      <c r="Q432" s="3" t="s">
        <v>26</v>
      </c>
      <c r="R432" s="3" t="s">
        <v>27</v>
      </c>
      <c r="S432" s="2">
        <v>43439.793217592596</v>
      </c>
      <c r="T432" s="2">
        <v>43439.793217592596</v>
      </c>
      <c r="U432" s="2">
        <v>43439.802499999998</v>
      </c>
      <c r="V432" s="2">
        <v>43439.802499999998</v>
      </c>
      <c r="W432" s="2">
        <v>43439.793217592596</v>
      </c>
      <c r="X432" s="8">
        <f t="shared" si="181"/>
        <v>43439.793217592596</v>
      </c>
      <c r="Y432" s="9">
        <f t="shared" si="169"/>
        <v>1.0057870371383615E-2</v>
      </c>
      <c r="Z432" s="9">
        <f t="shared" si="170"/>
        <v>1.0057870371383615E-2</v>
      </c>
      <c r="AA432" s="30"/>
      <c r="AB432" s="10">
        <f t="shared" si="171"/>
        <v>0</v>
      </c>
      <c r="AC432" s="10">
        <f t="shared" si="172"/>
        <v>0</v>
      </c>
      <c r="AD432" s="30"/>
      <c r="AE432" s="30"/>
    </row>
    <row r="433" spans="1:33" s="3" customFormat="1" x14ac:dyDescent="0.4">
      <c r="A433" s="16" t="str">
        <f t="shared" si="179"/>
        <v>★</v>
      </c>
      <c r="B433" s="16" t="str">
        <f t="shared" si="180"/>
        <v>-</v>
      </c>
      <c r="C433" s="3">
        <v>19</v>
      </c>
      <c r="D433" s="2">
        <v>43439.786851851852</v>
      </c>
      <c r="E433" s="3" t="s">
        <v>1905</v>
      </c>
      <c r="F433" s="3">
        <v>25672</v>
      </c>
      <c r="G433" s="3" t="s">
        <v>110</v>
      </c>
      <c r="H433" s="3">
        <v>3674</v>
      </c>
      <c r="I433" s="3">
        <v>832</v>
      </c>
      <c r="J433" s="3">
        <v>1</v>
      </c>
      <c r="K433" s="3">
        <v>1</v>
      </c>
      <c r="M433" s="2">
        <v>43439.795312499999</v>
      </c>
      <c r="N433" s="2">
        <v>43439.802523148152</v>
      </c>
      <c r="O433" s="3" t="s">
        <v>57</v>
      </c>
      <c r="P433" s="3" t="s">
        <v>58</v>
      </c>
      <c r="Q433" s="3" t="s">
        <v>75</v>
      </c>
      <c r="R433" s="3" t="s">
        <v>76</v>
      </c>
      <c r="S433" s="2">
        <v>43439.793796296297</v>
      </c>
      <c r="T433" s="2">
        <v>43439.793796296297</v>
      </c>
      <c r="U433" s="2">
        <v>43439.802395833336</v>
      </c>
      <c r="V433" s="2">
        <v>43439.802395833336</v>
      </c>
      <c r="W433" s="2">
        <v>43439.793796296297</v>
      </c>
      <c r="X433" s="8">
        <f t="shared" si="181"/>
        <v>43439.793796296297</v>
      </c>
      <c r="Y433" s="9">
        <f t="shared" si="169"/>
        <v>7.2106481529772282E-3</v>
      </c>
      <c r="Z433" s="9">
        <f t="shared" si="170"/>
        <v>7.2106481529772282E-3</v>
      </c>
      <c r="AA433" s="30"/>
      <c r="AB433" s="10">
        <f t="shared" si="171"/>
        <v>1.5162037016125396E-3</v>
      </c>
      <c r="AC433" s="10">
        <f t="shared" si="172"/>
        <v>1.5162037016125396E-3</v>
      </c>
      <c r="AD433" s="30"/>
      <c r="AE433" s="30"/>
    </row>
    <row r="434" spans="1:33" s="3" customFormat="1" x14ac:dyDescent="0.4">
      <c r="A434" s="16" t="str">
        <f t="shared" si="177"/>
        <v>-</v>
      </c>
      <c r="B434" s="16" t="str">
        <f t="shared" si="178"/>
        <v>-</v>
      </c>
      <c r="C434" s="3">
        <v>19</v>
      </c>
      <c r="D434" s="2">
        <v>43439.792187500003</v>
      </c>
      <c r="E434" s="3" t="s">
        <v>2221</v>
      </c>
      <c r="F434" s="3">
        <v>25676</v>
      </c>
      <c r="G434" s="3" t="s">
        <v>110</v>
      </c>
      <c r="H434" s="3">
        <v>1789</v>
      </c>
      <c r="I434" s="3">
        <v>120</v>
      </c>
      <c r="J434" s="3">
        <v>15</v>
      </c>
      <c r="K434" s="3">
        <v>1</v>
      </c>
      <c r="M434" s="2">
        <v>43439.794965277775</v>
      </c>
      <c r="N434" s="2">
        <v>43439.79959490741</v>
      </c>
      <c r="O434" s="3" t="s">
        <v>46</v>
      </c>
      <c r="P434" s="3" t="s">
        <v>47</v>
      </c>
      <c r="Q434" s="3" t="s">
        <v>77</v>
      </c>
      <c r="R434" s="3" t="s">
        <v>78</v>
      </c>
      <c r="S434" s="2">
        <v>43439.797766203701</v>
      </c>
      <c r="T434" s="2">
        <v>43439.797766203701</v>
      </c>
      <c r="U434" s="2">
        <v>43439.805763888886</v>
      </c>
      <c r="V434" s="2">
        <v>43439.805763888886</v>
      </c>
      <c r="X434" s="8">
        <f t="shared" si="166"/>
        <v>43439.792187500003</v>
      </c>
      <c r="Y434" s="9">
        <f t="shared" si="169"/>
        <v>4.6296296350192279E-3</v>
      </c>
      <c r="Z434" s="9">
        <f t="shared" si="170"/>
        <v>4.6296296350192279E-3</v>
      </c>
      <c r="AA434" s="30"/>
      <c r="AB434" s="10">
        <f t="shared" si="171"/>
        <v>0</v>
      </c>
      <c r="AC434" s="10">
        <f t="shared" si="172"/>
        <v>2.7777777722803876E-3</v>
      </c>
      <c r="AD434" s="30"/>
      <c r="AE434" s="30"/>
    </row>
    <row r="435" spans="1:33" s="3" customFormat="1" x14ac:dyDescent="0.4">
      <c r="A435" s="16" t="str">
        <f t="shared" si="177"/>
        <v>-</v>
      </c>
      <c r="B435" s="16" t="str">
        <f t="shared" si="178"/>
        <v>-</v>
      </c>
      <c r="C435" s="3">
        <v>19</v>
      </c>
      <c r="D435" s="2">
        <v>43439.794178240743</v>
      </c>
      <c r="E435" s="3" t="s">
        <v>2222</v>
      </c>
      <c r="F435" s="3">
        <v>25677</v>
      </c>
      <c r="G435" s="3" t="s">
        <v>110</v>
      </c>
      <c r="H435" s="3">
        <v>3653</v>
      </c>
      <c r="I435" s="3">
        <v>421</v>
      </c>
      <c r="J435" s="3">
        <v>8</v>
      </c>
      <c r="K435" s="3">
        <v>3</v>
      </c>
      <c r="M435" s="2">
        <v>43439.796122685184</v>
      </c>
      <c r="N435" s="2">
        <v>43439.808194444442</v>
      </c>
      <c r="O435" s="3" t="s">
        <v>63</v>
      </c>
      <c r="P435" s="3" t="s">
        <v>64</v>
      </c>
      <c r="Q435" s="3" t="s">
        <v>77</v>
      </c>
      <c r="R435" s="3" t="s">
        <v>78</v>
      </c>
      <c r="S435" s="2">
        <v>43439.796331018515</v>
      </c>
      <c r="T435" s="2">
        <v>43439.796331018515</v>
      </c>
      <c r="U435" s="2">
        <v>43439.807037037041</v>
      </c>
      <c r="V435" s="2">
        <v>43439.807037037041</v>
      </c>
      <c r="X435" s="8">
        <f t="shared" si="166"/>
        <v>43439.794178240743</v>
      </c>
      <c r="Y435" s="9">
        <f t="shared" si="169"/>
        <v>1.2071759258105885E-2</v>
      </c>
      <c r="Z435" s="9">
        <f t="shared" si="170"/>
        <v>3.6215277774317656E-2</v>
      </c>
      <c r="AA435" s="30"/>
      <c r="AB435" s="10">
        <f t="shared" si="171"/>
        <v>0</v>
      </c>
      <c r="AC435" s="10">
        <f t="shared" si="172"/>
        <v>1.9444444405962713E-3</v>
      </c>
      <c r="AD435" s="30"/>
      <c r="AE435" s="30"/>
    </row>
    <row r="436" spans="1:33" s="3" customFormat="1" hidden="1" x14ac:dyDescent="0.4">
      <c r="A436" s="16" t="str">
        <f t="shared" ref="A436:A438" si="182">IF(W436&gt;0, "★", "-")</f>
        <v>-</v>
      </c>
      <c r="B436" s="16" t="str">
        <f t="shared" ref="B436:B438" si="183">IF(L436&gt;0, "☆", "-")</f>
        <v>-</v>
      </c>
      <c r="C436" s="3">
        <v>19</v>
      </c>
      <c r="D436" s="2">
        <v>43439.794756944444</v>
      </c>
      <c r="E436" s="3" t="s">
        <v>2223</v>
      </c>
      <c r="F436" s="3">
        <v>25678</v>
      </c>
      <c r="G436" s="3" t="s">
        <v>95</v>
      </c>
      <c r="H436" s="3">
        <v>0</v>
      </c>
      <c r="I436" s="3">
        <v>335</v>
      </c>
      <c r="J436" s="3">
        <v>5</v>
      </c>
      <c r="K436" s="3">
        <v>2</v>
      </c>
      <c r="M436" s="2">
        <v>43439.798425925925</v>
      </c>
      <c r="N436" s="2">
        <v>43439.800983796296</v>
      </c>
      <c r="O436" s="3" t="s">
        <v>20</v>
      </c>
      <c r="P436" s="3" t="s">
        <v>21</v>
      </c>
      <c r="Q436" s="3" t="s">
        <v>103</v>
      </c>
      <c r="R436" s="3" t="s">
        <v>19</v>
      </c>
      <c r="S436" s="2">
        <v>43439.799930555557</v>
      </c>
      <c r="T436" s="2">
        <v>43439.799930555557</v>
      </c>
      <c r="U436" s="2">
        <v>43439.807604166665</v>
      </c>
      <c r="V436" s="2">
        <v>43439.807604166665</v>
      </c>
      <c r="X436" s="8">
        <f t="shared" si="166"/>
        <v>43439.794756944444</v>
      </c>
      <c r="Y436" s="9">
        <f t="shared" si="169"/>
        <v>2.5578703716746531E-3</v>
      </c>
      <c r="Z436" s="9">
        <f t="shared" si="170"/>
        <v>5.1157407433493063E-3</v>
      </c>
      <c r="AA436" s="30"/>
      <c r="AB436" s="10">
        <f t="shared" si="171"/>
        <v>0</v>
      </c>
      <c r="AC436" s="10">
        <f t="shared" si="172"/>
        <v>3.6689814805868082E-3</v>
      </c>
      <c r="AD436" s="30"/>
      <c r="AE436" s="30"/>
    </row>
    <row r="437" spans="1:33" s="3" customFormat="1" x14ac:dyDescent="0.4">
      <c r="A437" s="16" t="str">
        <f t="shared" si="182"/>
        <v>-</v>
      </c>
      <c r="B437" s="16" t="str">
        <f t="shared" si="183"/>
        <v>-</v>
      </c>
      <c r="C437" s="3">
        <v>19</v>
      </c>
      <c r="D437" s="2">
        <v>43439.797476851854</v>
      </c>
      <c r="E437" s="3" t="s">
        <v>2224</v>
      </c>
      <c r="F437" s="3">
        <v>25680</v>
      </c>
      <c r="G437" s="3" t="s">
        <v>32</v>
      </c>
      <c r="H437" s="3">
        <v>8404</v>
      </c>
      <c r="I437" s="3">
        <v>253</v>
      </c>
      <c r="J437" s="3">
        <v>4</v>
      </c>
      <c r="K437" s="3">
        <v>1</v>
      </c>
      <c r="M437" s="2">
        <v>43439.802210648151</v>
      </c>
      <c r="N437" s="2">
        <v>43439.808692129627</v>
      </c>
      <c r="O437" s="3" t="s">
        <v>26</v>
      </c>
      <c r="P437" s="3" t="s">
        <v>27</v>
      </c>
      <c r="Q437" s="3" t="s">
        <v>30</v>
      </c>
      <c r="R437" s="3" t="s">
        <v>31</v>
      </c>
      <c r="S437" s="2">
        <v>43439.800462962965</v>
      </c>
      <c r="T437" s="2">
        <v>43439.800462962965</v>
      </c>
      <c r="U437" s="2">
        <v>43439.807222222225</v>
      </c>
      <c r="V437" s="2">
        <v>43439.807222222225</v>
      </c>
      <c r="X437" s="8">
        <f t="shared" si="166"/>
        <v>43439.797476851854</v>
      </c>
      <c r="Y437" s="9">
        <f t="shared" si="169"/>
        <v>6.4814814759301953E-3</v>
      </c>
      <c r="Z437" s="9">
        <f t="shared" si="170"/>
        <v>6.4814814759301953E-3</v>
      </c>
      <c r="AA437" s="30"/>
      <c r="AB437" s="10">
        <f t="shared" si="171"/>
        <v>1.747685186273884E-3</v>
      </c>
      <c r="AC437" s="10">
        <f t="shared" si="172"/>
        <v>4.7337962969322689E-3</v>
      </c>
      <c r="AD437" s="30"/>
      <c r="AE437" s="30"/>
      <c r="AG437" s="7"/>
    </row>
    <row r="438" spans="1:33" s="3" customFormat="1" x14ac:dyDescent="0.4">
      <c r="A438" s="16" t="str">
        <f t="shared" si="182"/>
        <v>★</v>
      </c>
      <c r="B438" s="16" t="str">
        <f t="shared" si="183"/>
        <v>-</v>
      </c>
      <c r="C438" s="3">
        <v>19</v>
      </c>
      <c r="D438" s="2">
        <v>43439.798842592594</v>
      </c>
      <c r="E438" s="3" t="s">
        <v>2190</v>
      </c>
      <c r="F438" s="3">
        <v>25681</v>
      </c>
      <c r="G438" s="3" t="s">
        <v>32</v>
      </c>
      <c r="H438" s="3">
        <v>3445</v>
      </c>
      <c r="I438" s="3">
        <v>888</v>
      </c>
      <c r="J438" s="3">
        <v>8</v>
      </c>
      <c r="K438" s="3">
        <v>1</v>
      </c>
      <c r="M438" s="2">
        <v>43439.804375</v>
      </c>
      <c r="N438" s="2">
        <v>43439.80809027778</v>
      </c>
      <c r="O438" s="3" t="s">
        <v>39</v>
      </c>
      <c r="P438" s="3" t="s">
        <v>40</v>
      </c>
      <c r="Q438" s="3" t="s">
        <v>77</v>
      </c>
      <c r="R438" s="3" t="s">
        <v>78</v>
      </c>
      <c r="S438" s="2">
        <v>43439.805775462963</v>
      </c>
      <c r="T438" s="2">
        <v>43439.805775462963</v>
      </c>
      <c r="U438" s="2">
        <v>43439.80877314815</v>
      </c>
      <c r="V438" s="2">
        <v>43439.81013888889</v>
      </c>
      <c r="W438" s="2">
        <v>43439.805775462963</v>
      </c>
      <c r="X438" s="8">
        <f t="shared" si="166"/>
        <v>43439.805775462963</v>
      </c>
      <c r="Y438" s="9">
        <f t="shared" si="169"/>
        <v>3.7152777804294601E-3</v>
      </c>
      <c r="Z438" s="9">
        <f t="shared" si="170"/>
        <v>3.7152777804294601E-3</v>
      </c>
      <c r="AA438" s="30"/>
      <c r="AB438" s="10">
        <f t="shared" si="171"/>
        <v>0</v>
      </c>
      <c r="AC438" s="10">
        <f t="shared" si="172"/>
        <v>0</v>
      </c>
      <c r="AD438" s="30"/>
      <c r="AE438" s="30"/>
    </row>
    <row r="439" spans="1:33" s="3" customFormat="1" x14ac:dyDescent="0.4">
      <c r="A439" s="16" t="str">
        <f t="shared" ref="A439:A440" si="184">IF(W439&gt;0, "★", "-")</f>
        <v>★</v>
      </c>
      <c r="B439" s="16" t="str">
        <f t="shared" ref="B439:B440" si="185">IF(L439&gt;0, "☆", "-")</f>
        <v>-</v>
      </c>
      <c r="C439" s="3">
        <v>19</v>
      </c>
      <c r="D439" s="2">
        <v>43439.801134259258</v>
      </c>
      <c r="E439" s="3" t="s">
        <v>2225</v>
      </c>
      <c r="F439" s="3">
        <v>25682</v>
      </c>
      <c r="G439" s="3" t="s">
        <v>18</v>
      </c>
      <c r="H439" s="3">
        <v>3030</v>
      </c>
      <c r="I439" s="3">
        <v>45</v>
      </c>
      <c r="J439" s="3">
        <v>8</v>
      </c>
      <c r="K439" s="3">
        <v>1</v>
      </c>
      <c r="M439" s="2">
        <v>43439.805567129632</v>
      </c>
      <c r="N439" s="2">
        <v>43439.813402777778</v>
      </c>
      <c r="O439" s="3" t="s">
        <v>51</v>
      </c>
      <c r="P439" s="3" t="s">
        <v>52</v>
      </c>
      <c r="Q439" s="3" t="s">
        <v>26</v>
      </c>
      <c r="R439" s="3" t="s">
        <v>27</v>
      </c>
      <c r="S439" s="2">
        <v>43439.808067129627</v>
      </c>
      <c r="T439" s="2">
        <v>43439.808067129627</v>
      </c>
      <c r="U439" s="2">
        <v>43439.816250000003</v>
      </c>
      <c r="V439" s="2">
        <v>43439.816250000003</v>
      </c>
      <c r="W439" s="2">
        <v>43439.808067129627</v>
      </c>
      <c r="X439" s="8">
        <f t="shared" si="166"/>
        <v>43439.808067129627</v>
      </c>
      <c r="Y439" s="9">
        <f t="shared" si="169"/>
        <v>7.8356481462833472E-3</v>
      </c>
      <c r="Z439" s="9">
        <f t="shared" si="170"/>
        <v>7.8356481462833472E-3</v>
      </c>
      <c r="AA439" s="30"/>
      <c r="AB439" s="10">
        <f t="shared" si="171"/>
        <v>0</v>
      </c>
      <c r="AC439" s="10">
        <f t="shared" si="172"/>
        <v>0</v>
      </c>
      <c r="AD439" s="30"/>
      <c r="AE439" s="30"/>
    </row>
    <row r="440" spans="1:33" s="3" customFormat="1" hidden="1" x14ac:dyDescent="0.4">
      <c r="A440" s="16" t="str">
        <f t="shared" si="184"/>
        <v>-</v>
      </c>
      <c r="B440" s="16" t="str">
        <f t="shared" si="185"/>
        <v>-</v>
      </c>
      <c r="C440" s="3">
        <v>19</v>
      </c>
      <c r="D440" s="2">
        <v>43439.802743055552</v>
      </c>
      <c r="E440" s="3" t="s">
        <v>2226</v>
      </c>
      <c r="F440" s="3">
        <v>25683</v>
      </c>
      <c r="G440" s="3" t="s">
        <v>95</v>
      </c>
      <c r="H440" s="3">
        <v>0</v>
      </c>
      <c r="I440" s="3">
        <v>905</v>
      </c>
      <c r="J440" s="3">
        <v>3</v>
      </c>
      <c r="K440" s="3">
        <v>2</v>
      </c>
      <c r="M440" s="2">
        <v>43439.804537037038</v>
      </c>
      <c r="N440" s="2">
        <v>43439.809918981482</v>
      </c>
      <c r="O440" s="3" t="s">
        <v>30</v>
      </c>
      <c r="P440" s="3" t="s">
        <v>31</v>
      </c>
      <c r="Q440" s="3" t="s">
        <v>26</v>
      </c>
      <c r="R440" s="3" t="s">
        <v>27</v>
      </c>
      <c r="S440" s="2">
        <v>43439.806157407409</v>
      </c>
      <c r="T440" s="2">
        <v>43439.806157407409</v>
      </c>
      <c r="U440" s="2">
        <v>43439.813368055555</v>
      </c>
      <c r="V440" s="2">
        <v>43439.813368055555</v>
      </c>
      <c r="X440" s="8">
        <f t="shared" si="166"/>
        <v>43439.802743055552</v>
      </c>
      <c r="Y440" s="9">
        <f t="shared" si="169"/>
        <v>5.3819444437976927E-3</v>
      </c>
      <c r="Z440" s="9">
        <f t="shared" si="170"/>
        <v>1.0763888887595385E-2</v>
      </c>
      <c r="AA440" s="30"/>
      <c r="AB440" s="10">
        <f t="shared" si="171"/>
        <v>0</v>
      </c>
      <c r="AC440" s="10">
        <f t="shared" si="172"/>
        <v>1.793981486116536E-3</v>
      </c>
      <c r="AD440" s="30"/>
      <c r="AE440" s="30"/>
      <c r="AG440" s="7"/>
    </row>
    <row r="441" spans="1:33" s="3" customFormat="1" x14ac:dyDescent="0.4">
      <c r="A441" s="16" t="str">
        <f>IF(W441&gt;0, "★", "-")</f>
        <v>-</v>
      </c>
      <c r="B441" s="16" t="str">
        <f>IF(L441&gt;0, "☆", "-")</f>
        <v>-</v>
      </c>
      <c r="C441" s="3">
        <v>19</v>
      </c>
      <c r="D441" s="2">
        <v>43439.80505787037</v>
      </c>
      <c r="E441" s="3" t="s">
        <v>2107</v>
      </c>
      <c r="F441" s="3">
        <v>25684</v>
      </c>
      <c r="G441" s="3" t="s">
        <v>32</v>
      </c>
      <c r="H441" s="3">
        <v>8386</v>
      </c>
      <c r="I441" s="3">
        <v>414</v>
      </c>
      <c r="J441" s="3">
        <v>11</v>
      </c>
      <c r="K441" s="3">
        <v>2</v>
      </c>
      <c r="M441" s="2">
        <v>43439.806041666663</v>
      </c>
      <c r="N441" s="2">
        <v>43439.81108796296</v>
      </c>
      <c r="O441" s="3" t="s">
        <v>57</v>
      </c>
      <c r="P441" s="3" t="s">
        <v>58</v>
      </c>
      <c r="Q441" s="3" t="s">
        <v>39</v>
      </c>
      <c r="R441" s="3" t="s">
        <v>40</v>
      </c>
      <c r="S441" s="2">
        <v>43439.80609953704</v>
      </c>
      <c r="T441" s="2">
        <v>43439.80609953704</v>
      </c>
      <c r="U441" s="2">
        <v>43439.814675925925</v>
      </c>
      <c r="V441" s="2">
        <v>43439.814675925925</v>
      </c>
      <c r="X441" s="8">
        <f>IF(W441&gt;0,W441,D441)</f>
        <v>43439.80505787037</v>
      </c>
      <c r="Y441" s="9">
        <f t="shared" si="169"/>
        <v>5.0462962972233072E-3</v>
      </c>
      <c r="Z441" s="9">
        <f t="shared" si="170"/>
        <v>1.0092592594446614E-2</v>
      </c>
      <c r="AA441" s="30"/>
      <c r="AB441" s="10">
        <f t="shared" si="171"/>
        <v>0</v>
      </c>
      <c r="AC441" s="10">
        <f t="shared" si="172"/>
        <v>9.8379629343980923E-4</v>
      </c>
      <c r="AD441" s="30"/>
      <c r="AE441" s="30"/>
    </row>
    <row r="442" spans="1:33" s="3" customFormat="1" hidden="1" x14ac:dyDescent="0.4">
      <c r="A442" s="16" t="str">
        <f>IF(W442&gt;0, "★", "-")</f>
        <v>-</v>
      </c>
      <c r="B442" s="16" t="str">
        <f>IF(L442&gt;0, "☆", "-")</f>
        <v>-</v>
      </c>
      <c r="C442" s="3">
        <v>19</v>
      </c>
      <c r="D442" s="2">
        <v>43439.805069444446</v>
      </c>
      <c r="E442" s="3" t="s">
        <v>2227</v>
      </c>
      <c r="F442" s="3">
        <v>25685</v>
      </c>
      <c r="G442" s="3" t="s">
        <v>96</v>
      </c>
      <c r="H442" s="3">
        <v>0</v>
      </c>
      <c r="I442" s="3">
        <v>375</v>
      </c>
      <c r="J442" s="3">
        <v>2</v>
      </c>
      <c r="K442" s="3">
        <v>3</v>
      </c>
      <c r="M442" s="2">
        <v>43439.807210648149</v>
      </c>
      <c r="N442" s="2">
        <v>43439.812465277777</v>
      </c>
      <c r="O442" s="3" t="s">
        <v>73</v>
      </c>
      <c r="P442" s="3" t="s">
        <v>74</v>
      </c>
      <c r="Q442" s="3" t="s">
        <v>75</v>
      </c>
      <c r="R442" s="3" t="s">
        <v>76</v>
      </c>
      <c r="S442" s="2">
        <v>43439.80840277778</v>
      </c>
      <c r="T442" s="2">
        <v>43439.80840277778</v>
      </c>
      <c r="U442" s="2">
        <v>43439.817083333335</v>
      </c>
      <c r="V442" s="2">
        <v>43439.817083333335</v>
      </c>
      <c r="X442" s="8">
        <f t="shared" si="166"/>
        <v>43439.805069444446</v>
      </c>
      <c r="Y442" s="9">
        <f t="shared" si="169"/>
        <v>5.2546296283253469E-3</v>
      </c>
      <c r="Z442" s="9">
        <f t="shared" si="170"/>
        <v>1.5763888884976041E-2</v>
      </c>
      <c r="AA442" s="30"/>
      <c r="AB442" s="10">
        <f t="shared" si="171"/>
        <v>0</v>
      </c>
      <c r="AC442" s="10">
        <f t="shared" si="172"/>
        <v>2.1412037021946162E-3</v>
      </c>
      <c r="AD442" s="30"/>
      <c r="AE442" s="30"/>
    </row>
    <row r="443" spans="1:33" s="3" customFormat="1" x14ac:dyDescent="0.4">
      <c r="A443" s="16" t="str">
        <f t="shared" ref="A443:A508" si="186">IF(W443&gt;0, "★", "-")</f>
        <v>★</v>
      </c>
      <c r="B443" s="16" t="str">
        <f t="shared" ref="B443:B508" si="187">IF(L443&gt;0, "☆", "-")</f>
        <v>-</v>
      </c>
      <c r="C443" s="3">
        <v>19</v>
      </c>
      <c r="D443" s="2">
        <v>43439.806944444441</v>
      </c>
      <c r="E443" s="3" t="s">
        <v>2228</v>
      </c>
      <c r="F443" s="3">
        <v>25686</v>
      </c>
      <c r="G443" s="3" t="s">
        <v>65</v>
      </c>
      <c r="H443" s="3">
        <v>3732</v>
      </c>
      <c r="I443" s="3">
        <v>933</v>
      </c>
      <c r="J443" s="3">
        <v>3</v>
      </c>
      <c r="K443" s="3">
        <v>1</v>
      </c>
      <c r="M443" s="2">
        <v>43439.810601851852</v>
      </c>
      <c r="N443" s="2">
        <v>43439.821516203701</v>
      </c>
      <c r="O443" s="3" t="s">
        <v>26</v>
      </c>
      <c r="P443" s="3" t="s">
        <v>27</v>
      </c>
      <c r="Q443" s="3" t="s">
        <v>22</v>
      </c>
      <c r="R443" s="3" t="s">
        <v>23</v>
      </c>
      <c r="S443" s="2">
        <v>43439.813877314817</v>
      </c>
      <c r="T443" s="2">
        <v>43439.813877314817</v>
      </c>
      <c r="U443" s="2">
        <v>43439.823344907411</v>
      </c>
      <c r="V443" s="2">
        <v>43439.826597222222</v>
      </c>
      <c r="W443" s="2">
        <v>43439.813877314817</v>
      </c>
      <c r="X443" s="8">
        <f t="shared" ref="X443:X508" si="188">IF(W443&gt;0,W443,D443)</f>
        <v>43439.813877314817</v>
      </c>
      <c r="Y443" s="9">
        <f t="shared" si="169"/>
        <v>1.0914351849351078E-2</v>
      </c>
      <c r="Z443" s="9">
        <f t="shared" si="170"/>
        <v>1.0914351849351078E-2</v>
      </c>
      <c r="AA443" s="30"/>
      <c r="AB443" s="30">
        <f t="shared" si="171"/>
        <v>0</v>
      </c>
      <c r="AC443" s="30">
        <f t="shared" si="172"/>
        <v>0</v>
      </c>
      <c r="AD443" s="30"/>
      <c r="AE443" s="30"/>
    </row>
    <row r="444" spans="1:33" s="3" customFormat="1" x14ac:dyDescent="0.4">
      <c r="A444" s="16" t="str">
        <f t="shared" si="186"/>
        <v>-</v>
      </c>
      <c r="B444" s="16" t="str">
        <f t="shared" si="187"/>
        <v>-</v>
      </c>
      <c r="C444" s="3">
        <v>19</v>
      </c>
      <c r="D444" s="2">
        <v>43439.808703703704</v>
      </c>
      <c r="E444" s="3" t="s">
        <v>2172</v>
      </c>
      <c r="F444" s="3">
        <v>25687</v>
      </c>
      <c r="G444" s="3" t="s">
        <v>18</v>
      </c>
      <c r="H444" s="3">
        <v>8372</v>
      </c>
      <c r="I444" s="3">
        <v>84</v>
      </c>
      <c r="J444" s="3">
        <v>13</v>
      </c>
      <c r="K444" s="3">
        <v>2</v>
      </c>
      <c r="M444" s="2">
        <v>43439.811388888891</v>
      </c>
      <c r="N444" s="2">
        <v>43439.814953703702</v>
      </c>
      <c r="O444" s="3" t="s">
        <v>43</v>
      </c>
      <c r="P444" s="3" t="s">
        <v>89</v>
      </c>
      <c r="Q444" s="3" t="s">
        <v>30</v>
      </c>
      <c r="R444" s="3" t="s">
        <v>31</v>
      </c>
      <c r="S444" s="2">
        <v>43439.810393518521</v>
      </c>
      <c r="T444" s="2">
        <v>43439.810393518521</v>
      </c>
      <c r="U444" s="2">
        <v>43439.818761574075</v>
      </c>
      <c r="V444" s="2">
        <v>43439.818761574075</v>
      </c>
      <c r="X444" s="8">
        <f t="shared" si="188"/>
        <v>43439.808703703704</v>
      </c>
      <c r="Y444" s="9">
        <f t="shared" si="169"/>
        <v>3.5648148113978095E-3</v>
      </c>
      <c r="Z444" s="9">
        <f t="shared" si="170"/>
        <v>7.1296296227956191E-3</v>
      </c>
      <c r="AA444" s="30"/>
      <c r="AB444" s="30">
        <f t="shared" si="171"/>
        <v>9.9537037021946162E-4</v>
      </c>
      <c r="AC444" s="30">
        <f t="shared" si="172"/>
        <v>2.6851851871469989E-3</v>
      </c>
      <c r="AD444" s="30"/>
      <c r="AE444" s="30"/>
    </row>
    <row r="445" spans="1:33" s="3" customFormat="1" x14ac:dyDescent="0.4">
      <c r="A445" s="16" t="str">
        <f t="shared" si="186"/>
        <v>★</v>
      </c>
      <c r="B445" s="16" t="str">
        <f t="shared" si="187"/>
        <v>-</v>
      </c>
      <c r="C445" s="3">
        <v>19</v>
      </c>
      <c r="D445" s="2">
        <v>43439.808738425927</v>
      </c>
      <c r="E445" s="3" t="s">
        <v>1871</v>
      </c>
      <c r="F445" s="3">
        <v>25688</v>
      </c>
      <c r="G445" s="3" t="s">
        <v>110</v>
      </c>
      <c r="H445" s="3">
        <v>2275</v>
      </c>
      <c r="I445" s="3">
        <v>279</v>
      </c>
      <c r="J445" s="3">
        <v>3</v>
      </c>
      <c r="K445" s="3">
        <v>1</v>
      </c>
      <c r="M445" s="2">
        <v>43439.813252314816</v>
      </c>
      <c r="N445" s="2">
        <v>43439.818194444444</v>
      </c>
      <c r="O445" s="3" t="s">
        <v>26</v>
      </c>
      <c r="P445" s="3" t="s">
        <v>27</v>
      </c>
      <c r="Q445" s="3" t="s">
        <v>63</v>
      </c>
      <c r="R445" s="3" t="s">
        <v>64</v>
      </c>
      <c r="S445" s="2">
        <v>43439.815682870372</v>
      </c>
      <c r="T445" s="2">
        <v>43439.815682870372</v>
      </c>
      <c r="U445" s="2">
        <v>43439.823611111111</v>
      </c>
      <c r="V445" s="2">
        <v>43439.823611111111</v>
      </c>
      <c r="W445" s="2">
        <v>43439.815682870372</v>
      </c>
      <c r="X445" s="8">
        <f t="shared" si="188"/>
        <v>43439.815682870372</v>
      </c>
      <c r="Y445" s="9">
        <f t="shared" si="169"/>
        <v>4.9421296280343086E-3</v>
      </c>
      <c r="Z445" s="9">
        <f t="shared" si="170"/>
        <v>4.9421296280343086E-3</v>
      </c>
      <c r="AA445" s="30"/>
      <c r="AB445" s="30">
        <f t="shared" si="171"/>
        <v>0</v>
      </c>
      <c r="AC445" s="30">
        <f t="shared" si="172"/>
        <v>0</v>
      </c>
      <c r="AD445" s="30"/>
      <c r="AE445" s="30"/>
    </row>
    <row r="446" spans="1:33" s="3" customFormat="1" x14ac:dyDescent="0.4">
      <c r="A446" s="16" t="str">
        <f t="shared" si="186"/>
        <v>★</v>
      </c>
      <c r="B446" s="16" t="str">
        <f t="shared" si="187"/>
        <v>-</v>
      </c>
      <c r="C446" s="3">
        <v>19</v>
      </c>
      <c r="D446" s="2">
        <v>43439.810995370368</v>
      </c>
      <c r="E446" s="3" t="s">
        <v>2103</v>
      </c>
      <c r="F446" s="3">
        <v>25689</v>
      </c>
      <c r="G446" s="3" t="s">
        <v>32</v>
      </c>
      <c r="H446" s="3">
        <v>1709</v>
      </c>
      <c r="I446" s="3">
        <v>794</v>
      </c>
      <c r="J446" s="3">
        <v>15</v>
      </c>
      <c r="K446" s="3">
        <v>2</v>
      </c>
      <c r="M446" s="2">
        <v>43439.813194444447</v>
      </c>
      <c r="N446" s="2">
        <v>43439.816030092596</v>
      </c>
      <c r="O446" s="3" t="s">
        <v>44</v>
      </c>
      <c r="P446" s="3" t="s">
        <v>45</v>
      </c>
      <c r="Q446" s="3" t="s">
        <v>57</v>
      </c>
      <c r="R446" s="3" t="s">
        <v>58</v>
      </c>
      <c r="S446" s="2">
        <v>43439.817928240744</v>
      </c>
      <c r="T446" s="2">
        <v>43439.817928240744</v>
      </c>
      <c r="U446" s="2">
        <v>43439.824293981481</v>
      </c>
      <c r="V446" s="2">
        <v>43439.824293981481</v>
      </c>
      <c r="W446" s="2">
        <v>43439.817928240744</v>
      </c>
      <c r="X446" s="8">
        <f t="shared" si="188"/>
        <v>43439.817928240744</v>
      </c>
      <c r="Y446" s="9">
        <f t="shared" si="169"/>
        <v>2.8356481489026919E-3</v>
      </c>
      <c r="Z446" s="9">
        <f t="shared" si="170"/>
        <v>5.6712962978053838E-3</v>
      </c>
      <c r="AA446" s="30"/>
      <c r="AB446" s="30">
        <f t="shared" si="171"/>
        <v>0</v>
      </c>
      <c r="AC446" s="30">
        <f t="shared" si="172"/>
        <v>0</v>
      </c>
      <c r="AD446" s="30"/>
      <c r="AE446" s="30"/>
    </row>
    <row r="447" spans="1:33" s="3" customFormat="1" hidden="1" x14ac:dyDescent="0.4">
      <c r="A447" s="16" t="str">
        <f t="shared" si="186"/>
        <v>-</v>
      </c>
      <c r="B447" s="16" t="str">
        <f t="shared" si="187"/>
        <v>-</v>
      </c>
      <c r="C447" s="3">
        <v>19</v>
      </c>
      <c r="D447" s="2">
        <v>43439.811412037037</v>
      </c>
      <c r="E447" s="3" t="s">
        <v>2229</v>
      </c>
      <c r="F447" s="3">
        <v>25690</v>
      </c>
      <c r="G447" s="3" t="s">
        <v>95</v>
      </c>
      <c r="H447" s="3">
        <v>0</v>
      </c>
      <c r="I447" s="3">
        <v>720</v>
      </c>
      <c r="J447" s="3">
        <v>4</v>
      </c>
      <c r="K447" s="3">
        <v>1</v>
      </c>
      <c r="M447" s="2">
        <v>43439.814895833333</v>
      </c>
      <c r="N447" s="2">
        <v>43439.820625</v>
      </c>
      <c r="O447" s="3" t="s">
        <v>44</v>
      </c>
      <c r="P447" s="3" t="s">
        <v>45</v>
      </c>
      <c r="Q447" s="3" t="s">
        <v>22</v>
      </c>
      <c r="R447" s="3" t="s">
        <v>23</v>
      </c>
      <c r="S447" s="2">
        <v>43439.813414351855</v>
      </c>
      <c r="T447" s="2">
        <v>43439.813414351855</v>
      </c>
      <c r="U447" s="2">
        <v>43439.819641203707</v>
      </c>
      <c r="V447" s="2">
        <v>43439.819641203707</v>
      </c>
      <c r="X447" s="8">
        <f t="shared" si="188"/>
        <v>43439.811412037037</v>
      </c>
      <c r="Y447" s="9">
        <f t="shared" si="169"/>
        <v>5.7291666671517305E-3</v>
      </c>
      <c r="Z447" s="9">
        <f t="shared" si="170"/>
        <v>5.7291666671517305E-3</v>
      </c>
      <c r="AA447" s="30"/>
      <c r="AB447" s="30">
        <f t="shared" si="171"/>
        <v>1.48148147854954E-3</v>
      </c>
      <c r="AC447" s="30">
        <f t="shared" si="172"/>
        <v>3.4837962957681157E-3</v>
      </c>
      <c r="AD447" s="30"/>
      <c r="AE447" s="30"/>
    </row>
    <row r="448" spans="1:33" s="3" customFormat="1" x14ac:dyDescent="0.4">
      <c r="A448" s="16" t="str">
        <f t="shared" si="186"/>
        <v>-</v>
      </c>
      <c r="B448" s="16" t="str">
        <f t="shared" si="187"/>
        <v>-</v>
      </c>
      <c r="C448" s="3">
        <v>19</v>
      </c>
      <c r="D448" s="2">
        <v>43439.811724537038</v>
      </c>
      <c r="E448" s="3" t="s">
        <v>2230</v>
      </c>
      <c r="F448" s="3">
        <v>25691</v>
      </c>
      <c r="G448" s="3" t="s">
        <v>32</v>
      </c>
      <c r="H448" s="3">
        <v>3965</v>
      </c>
      <c r="I448" s="3">
        <v>963</v>
      </c>
      <c r="J448" s="3">
        <v>11</v>
      </c>
      <c r="K448" s="3">
        <v>2</v>
      </c>
      <c r="M448" s="2">
        <v>43439.812824074077</v>
      </c>
      <c r="N448" s="2">
        <v>43439.817037037035</v>
      </c>
      <c r="O448" s="3" t="s">
        <v>88</v>
      </c>
      <c r="P448" s="3" t="s">
        <v>35</v>
      </c>
      <c r="Q448" s="3" t="s">
        <v>103</v>
      </c>
      <c r="R448" s="3" t="s">
        <v>19</v>
      </c>
      <c r="S448" s="2">
        <v>43439.812754629631</v>
      </c>
      <c r="T448" s="2">
        <v>43439.812754629631</v>
      </c>
      <c r="U448" s="2">
        <v>43439.818761574075</v>
      </c>
      <c r="V448" s="2">
        <v>43439.818761574075</v>
      </c>
      <c r="X448" s="8">
        <f t="shared" si="188"/>
        <v>43439.811724537038</v>
      </c>
      <c r="Y448" s="9">
        <f t="shared" si="169"/>
        <v>4.2129629582632333E-3</v>
      </c>
      <c r="Z448" s="9">
        <f t="shared" si="170"/>
        <v>8.4259259165264666E-3</v>
      </c>
      <c r="AA448" s="30"/>
      <c r="AB448" s="30">
        <f t="shared" si="171"/>
        <v>6.9444446125999093E-5</v>
      </c>
      <c r="AC448" s="30">
        <f t="shared" si="172"/>
        <v>1.0995370394084603E-3</v>
      </c>
      <c r="AD448" s="30"/>
      <c r="AE448" s="30"/>
    </row>
    <row r="449" spans="1:31" s="3" customFormat="1" hidden="1" x14ac:dyDescent="0.4">
      <c r="A449" s="16" t="str">
        <f t="shared" si="186"/>
        <v>-</v>
      </c>
      <c r="B449" s="16" t="str">
        <f t="shared" si="187"/>
        <v>-</v>
      </c>
      <c r="C449" s="3">
        <v>19</v>
      </c>
      <c r="D449" s="2">
        <v>43439.813125000001</v>
      </c>
      <c r="E449" s="3" t="s">
        <v>2231</v>
      </c>
      <c r="F449" s="3">
        <v>25692</v>
      </c>
      <c r="G449" s="3" t="s">
        <v>96</v>
      </c>
      <c r="H449" s="3">
        <v>0</v>
      </c>
      <c r="I449" s="3">
        <v>599</v>
      </c>
      <c r="J449" s="3">
        <v>6</v>
      </c>
      <c r="K449" s="3">
        <v>2</v>
      </c>
      <c r="M449" s="2">
        <v>43439.814699074072</v>
      </c>
      <c r="N449" s="2">
        <v>43439.817418981482</v>
      </c>
      <c r="O449" s="3" t="s">
        <v>44</v>
      </c>
      <c r="P449" s="3" t="s">
        <v>45</v>
      </c>
      <c r="Q449" s="3" t="s">
        <v>103</v>
      </c>
      <c r="R449" s="3" t="s">
        <v>19</v>
      </c>
      <c r="S449" s="2">
        <v>43439.814166666663</v>
      </c>
      <c r="T449" s="2">
        <v>43439.814166666663</v>
      </c>
      <c r="U449" s="2">
        <v>43439.821006944447</v>
      </c>
      <c r="V449" s="2">
        <v>43439.821006944447</v>
      </c>
      <c r="X449" s="8">
        <f t="shared" si="188"/>
        <v>43439.813125000001</v>
      </c>
      <c r="Y449" s="9">
        <f t="shared" si="169"/>
        <v>2.7199074102099985E-3</v>
      </c>
      <c r="Z449" s="9">
        <f t="shared" si="170"/>
        <v>5.439814820419997E-3</v>
      </c>
      <c r="AA449" s="30"/>
      <c r="AB449" s="30">
        <f t="shared" si="171"/>
        <v>5.3240740817273036E-4</v>
      </c>
      <c r="AC449" s="30">
        <f t="shared" si="172"/>
        <v>1.5740740709588863E-3</v>
      </c>
      <c r="AD449" s="30"/>
      <c r="AE449" s="30"/>
    </row>
    <row r="450" spans="1:31" s="3" customFormat="1" hidden="1" x14ac:dyDescent="0.4">
      <c r="A450" s="16" t="str">
        <f t="shared" si="186"/>
        <v>-</v>
      </c>
      <c r="B450" s="16" t="str">
        <f t="shared" si="187"/>
        <v>-</v>
      </c>
      <c r="C450" s="3">
        <v>19</v>
      </c>
      <c r="D450" s="2">
        <v>43439.814131944448</v>
      </c>
      <c r="E450" s="3" t="s">
        <v>2232</v>
      </c>
      <c r="F450" s="3">
        <v>25693</v>
      </c>
      <c r="G450" s="3" t="s">
        <v>95</v>
      </c>
      <c r="H450" s="3">
        <v>0</v>
      </c>
      <c r="I450" s="3">
        <v>486</v>
      </c>
      <c r="J450" s="3">
        <v>13</v>
      </c>
      <c r="K450" s="3">
        <v>2</v>
      </c>
      <c r="M450" s="2">
        <v>43439.815243055556</v>
      </c>
      <c r="N450" s="2">
        <v>43439.82</v>
      </c>
      <c r="O450" s="3" t="s">
        <v>30</v>
      </c>
      <c r="P450" s="3" t="s">
        <v>31</v>
      </c>
      <c r="Q450" s="3" t="s">
        <v>61</v>
      </c>
      <c r="R450" s="3" t="s">
        <v>62</v>
      </c>
      <c r="S450" s="2">
        <v>43439.816689814812</v>
      </c>
      <c r="T450" s="2">
        <v>43439.816689814812</v>
      </c>
      <c r="U450" s="2">
        <v>43439.825856481482</v>
      </c>
      <c r="V450" s="2">
        <v>43439.825856481482</v>
      </c>
      <c r="X450" s="8">
        <f t="shared" si="188"/>
        <v>43439.814131944448</v>
      </c>
      <c r="Y450" s="9">
        <f t="shared" si="169"/>
        <v>4.756944443215616E-3</v>
      </c>
      <c r="Z450" s="9">
        <f t="shared" si="170"/>
        <v>9.5138888864312321E-3</v>
      </c>
      <c r="AA450" s="30"/>
      <c r="AB450" s="30">
        <f t="shared" si="171"/>
        <v>0</v>
      </c>
      <c r="AC450" s="30">
        <f t="shared" si="172"/>
        <v>1.111111108912155E-3</v>
      </c>
      <c r="AD450" s="30"/>
      <c r="AE450" s="30"/>
    </row>
    <row r="451" spans="1:31" s="3" customFormat="1" x14ac:dyDescent="0.4">
      <c r="A451" s="16" t="str">
        <f t="shared" si="186"/>
        <v>★</v>
      </c>
      <c r="B451" s="16" t="str">
        <f t="shared" si="187"/>
        <v>-</v>
      </c>
      <c r="C451" s="3">
        <v>19</v>
      </c>
      <c r="D451" s="2">
        <v>43439.81459490741</v>
      </c>
      <c r="E451" s="3" t="s">
        <v>2190</v>
      </c>
      <c r="F451" s="3">
        <v>25694</v>
      </c>
      <c r="G451" s="3" t="s">
        <v>32</v>
      </c>
      <c r="H451" s="3">
        <v>3445</v>
      </c>
      <c r="I451" s="3">
        <v>308</v>
      </c>
      <c r="J451" s="3">
        <v>2</v>
      </c>
      <c r="K451" s="3">
        <v>1</v>
      </c>
      <c r="M451" s="2">
        <v>43439.823310185187</v>
      </c>
      <c r="N451" s="2">
        <v>43439.830138888887</v>
      </c>
      <c r="O451" s="3" t="s">
        <v>77</v>
      </c>
      <c r="P451" s="3" t="s">
        <v>78</v>
      </c>
      <c r="Q451" s="3" t="s">
        <v>22</v>
      </c>
      <c r="R451" s="3" t="s">
        <v>23</v>
      </c>
      <c r="S451" s="2">
        <v>43439.821527777778</v>
      </c>
      <c r="T451" s="2">
        <v>43439.821527777778</v>
      </c>
      <c r="U451" s="2">
        <v>43439.832372685189</v>
      </c>
      <c r="V451" s="2">
        <v>43439.832372685189</v>
      </c>
      <c r="W451" s="2">
        <v>43439.821527777778</v>
      </c>
      <c r="X451" s="8">
        <f t="shared" si="188"/>
        <v>43439.821527777778</v>
      </c>
      <c r="Y451" s="9">
        <f t="shared" si="169"/>
        <v>6.8287036992842332E-3</v>
      </c>
      <c r="Z451" s="9">
        <f t="shared" si="170"/>
        <v>6.8287036992842332E-3</v>
      </c>
      <c r="AA451" s="30"/>
      <c r="AB451" s="30">
        <f t="shared" si="171"/>
        <v>1.7824074093368836E-3</v>
      </c>
      <c r="AC451" s="30">
        <f t="shared" si="172"/>
        <v>1.7824074093368836E-3</v>
      </c>
      <c r="AD451" s="30"/>
      <c r="AE451" s="30"/>
    </row>
    <row r="452" spans="1:31" s="3" customFormat="1" x14ac:dyDescent="0.4">
      <c r="A452" s="16" t="str">
        <f t="shared" si="186"/>
        <v>★</v>
      </c>
      <c r="B452" s="16" t="str">
        <f t="shared" si="187"/>
        <v>-</v>
      </c>
      <c r="C452" s="3">
        <v>19</v>
      </c>
      <c r="D452" s="2">
        <v>43439.814722222225</v>
      </c>
      <c r="E452" s="3" t="s">
        <v>2200</v>
      </c>
      <c r="F452" s="3">
        <v>25695</v>
      </c>
      <c r="G452" s="3" t="s">
        <v>110</v>
      </c>
      <c r="H452" s="3">
        <v>6067</v>
      </c>
      <c r="I452" s="3">
        <v>47</v>
      </c>
      <c r="J452" s="3">
        <v>10</v>
      </c>
      <c r="K452" s="3">
        <v>1</v>
      </c>
      <c r="M452" s="2">
        <v>43439.818171296298</v>
      </c>
      <c r="N452" s="2">
        <v>43439.82271990741</v>
      </c>
      <c r="O452" s="3" t="s">
        <v>41</v>
      </c>
      <c r="P452" s="3" t="s">
        <v>42</v>
      </c>
      <c r="Q452" s="3" t="s">
        <v>66</v>
      </c>
      <c r="R452" s="3" t="s">
        <v>67</v>
      </c>
      <c r="S452" s="2">
        <v>43439.821655092594</v>
      </c>
      <c r="T452" s="2">
        <v>43439.821655092594</v>
      </c>
      <c r="U452" s="2">
        <v>43439.827905092592</v>
      </c>
      <c r="V452" s="2">
        <v>43439.827905092592</v>
      </c>
      <c r="W452" s="2">
        <v>43439.821655092594</v>
      </c>
      <c r="X452" s="8">
        <f t="shared" si="188"/>
        <v>43439.821655092594</v>
      </c>
      <c r="Y452" s="9">
        <f t="shared" ref="Y452:Y515" si="189">N452-M452</f>
        <v>4.5486111121135764E-3</v>
      </c>
      <c r="Z452" s="9">
        <f t="shared" ref="Z452:Z515" si="190">Y452*K452</f>
        <v>4.5486111121135764E-3</v>
      </c>
      <c r="AA452" s="30"/>
      <c r="AB452" s="30">
        <f t="shared" ref="AB452:AB515" si="191">IF(IF(A452="☆",L452-S452,M452-S452)&lt;0,0,IF(A452="☆",L452-S452,M452-S452))</f>
        <v>0</v>
      </c>
      <c r="AC452" s="30">
        <f t="shared" ref="AC452:AC515" si="192">IF(IF(B452="☆",(IF(L452&gt;S452,L452-X452,S452-X452)),M452-X452)&lt;0,0,IF(B452="☆",(IF(L452&gt;S452,L452-X452,S452-X452)),M452-X452))</f>
        <v>0</v>
      </c>
      <c r="AD452" s="30"/>
      <c r="AE452" s="30"/>
    </row>
    <row r="453" spans="1:31" s="3" customFormat="1" x14ac:dyDescent="0.4">
      <c r="A453" s="16" t="str">
        <f t="shared" si="186"/>
        <v>-</v>
      </c>
      <c r="B453" s="16" t="str">
        <f t="shared" si="187"/>
        <v>-</v>
      </c>
      <c r="C453" s="3">
        <v>19</v>
      </c>
      <c r="D453" s="2">
        <v>43439.814814814818</v>
      </c>
      <c r="E453" s="3" t="s">
        <v>2224</v>
      </c>
      <c r="F453" s="3">
        <v>25696</v>
      </c>
      <c r="G453" s="3" t="s">
        <v>32</v>
      </c>
      <c r="H453" s="3">
        <v>8404</v>
      </c>
      <c r="I453" s="3">
        <v>966</v>
      </c>
      <c r="J453" s="3">
        <v>5</v>
      </c>
      <c r="K453" s="3">
        <v>1</v>
      </c>
      <c r="M453" s="2">
        <v>43439.817314814813</v>
      </c>
      <c r="N453" s="2">
        <v>43439.822245370371</v>
      </c>
      <c r="O453" s="3" t="s">
        <v>30</v>
      </c>
      <c r="P453" s="3" t="s">
        <v>31</v>
      </c>
      <c r="Q453" s="3" t="s">
        <v>53</v>
      </c>
      <c r="R453" s="3" t="s">
        <v>54</v>
      </c>
      <c r="S453" s="2">
        <v>43439.817233796297</v>
      </c>
      <c r="T453" s="2">
        <v>43439.817233796297</v>
      </c>
      <c r="U453" s="2">
        <v>43439.824224537035</v>
      </c>
      <c r="V453" s="2">
        <v>43439.822465277779</v>
      </c>
      <c r="X453" s="8">
        <f t="shared" si="188"/>
        <v>43439.814814814818</v>
      </c>
      <c r="Y453" s="9">
        <f t="shared" si="189"/>
        <v>4.9305555585306138E-3</v>
      </c>
      <c r="Z453" s="9">
        <f t="shared" si="190"/>
        <v>4.9305555585306138E-3</v>
      </c>
      <c r="AA453" s="30"/>
      <c r="AB453" s="30">
        <f t="shared" si="191"/>
        <v>8.1018515629693866E-5</v>
      </c>
      <c r="AC453" s="30">
        <f t="shared" si="192"/>
        <v>2.4999999950523488E-3</v>
      </c>
      <c r="AD453" s="30"/>
      <c r="AE453" s="30"/>
    </row>
    <row r="454" spans="1:31" s="3" customFormat="1" hidden="1" x14ac:dyDescent="0.4">
      <c r="A454" s="16" t="str">
        <f t="shared" si="186"/>
        <v>-</v>
      </c>
      <c r="B454" s="16" t="str">
        <f t="shared" si="187"/>
        <v>-</v>
      </c>
      <c r="C454" s="3">
        <v>19</v>
      </c>
      <c r="D454" s="2">
        <v>43439.816180555557</v>
      </c>
      <c r="E454" s="3" t="s">
        <v>2233</v>
      </c>
      <c r="F454" s="3">
        <v>25697</v>
      </c>
      <c r="G454" s="3" t="s">
        <v>96</v>
      </c>
      <c r="H454" s="3">
        <v>0</v>
      </c>
      <c r="I454" s="3">
        <v>768</v>
      </c>
      <c r="J454" s="3">
        <v>8</v>
      </c>
      <c r="K454" s="3">
        <v>1</v>
      </c>
      <c r="M454" s="2">
        <v>43439.81931712963</v>
      </c>
      <c r="N454" s="2">
        <v>43439.824571759258</v>
      </c>
      <c r="O454" s="3" t="s">
        <v>33</v>
      </c>
      <c r="P454" s="3" t="s">
        <v>34</v>
      </c>
      <c r="Q454" s="3" t="s">
        <v>30</v>
      </c>
      <c r="R454" s="3" t="s">
        <v>31</v>
      </c>
      <c r="S454" s="2">
        <v>43439.819699074076</v>
      </c>
      <c r="T454" s="2">
        <v>43439.819699074076</v>
      </c>
      <c r="U454" s="2">
        <v>43439.827835648146</v>
      </c>
      <c r="V454" s="2">
        <v>43439.827835648146</v>
      </c>
      <c r="X454" s="8">
        <f t="shared" si="188"/>
        <v>43439.816180555557</v>
      </c>
      <c r="Y454" s="9">
        <f t="shared" si="189"/>
        <v>5.2546296283253469E-3</v>
      </c>
      <c r="Z454" s="9">
        <f t="shared" si="190"/>
        <v>5.2546296283253469E-3</v>
      </c>
      <c r="AA454" s="30"/>
      <c r="AB454" s="30">
        <f t="shared" si="191"/>
        <v>0</v>
      </c>
      <c r="AC454" s="30">
        <f t="shared" si="192"/>
        <v>3.1365740724140778E-3</v>
      </c>
      <c r="AD454" s="30"/>
      <c r="AE454" s="30"/>
    </row>
    <row r="455" spans="1:31" s="3" customFormat="1" x14ac:dyDescent="0.4">
      <c r="A455" s="16" t="str">
        <f t="shared" si="186"/>
        <v>-</v>
      </c>
      <c r="B455" s="16" t="str">
        <f t="shared" si="187"/>
        <v>-</v>
      </c>
      <c r="C455" s="3">
        <v>19</v>
      </c>
      <c r="D455" s="2">
        <v>43439.816736111112</v>
      </c>
      <c r="E455" s="3" t="s">
        <v>2065</v>
      </c>
      <c r="F455" s="3">
        <v>25698</v>
      </c>
      <c r="G455" s="3" t="s">
        <v>110</v>
      </c>
      <c r="H455" s="3">
        <v>5976</v>
      </c>
      <c r="I455" s="3">
        <v>692</v>
      </c>
      <c r="J455" s="3">
        <v>15</v>
      </c>
      <c r="K455" s="3">
        <v>1</v>
      </c>
      <c r="M455" s="2">
        <v>43439.822071759256</v>
      </c>
      <c r="N455" s="2">
        <v>43439.829305555555</v>
      </c>
      <c r="O455" s="3" t="s">
        <v>63</v>
      </c>
      <c r="P455" s="3" t="s">
        <v>64</v>
      </c>
      <c r="Q455" s="3" t="s">
        <v>77</v>
      </c>
      <c r="R455" s="3" t="s">
        <v>78</v>
      </c>
      <c r="S455" s="2">
        <v>43439.820902777778</v>
      </c>
      <c r="T455" s="2">
        <v>43439.820902777778</v>
      </c>
      <c r="U455" s="2">
        <v>43439.83021990741</v>
      </c>
      <c r="V455" s="2">
        <v>43439.83021990741</v>
      </c>
      <c r="X455" s="8">
        <f t="shared" si="188"/>
        <v>43439.816736111112</v>
      </c>
      <c r="Y455" s="9">
        <f t="shared" si="189"/>
        <v>7.2337962992605753E-3</v>
      </c>
      <c r="Z455" s="9">
        <f t="shared" si="190"/>
        <v>7.2337962992605753E-3</v>
      </c>
      <c r="AA455" s="30"/>
      <c r="AB455" s="30">
        <f t="shared" si="191"/>
        <v>1.1689814782585017E-3</v>
      </c>
      <c r="AC455" s="30">
        <f t="shared" si="192"/>
        <v>5.3356481439550407E-3</v>
      </c>
      <c r="AD455" s="30"/>
      <c r="AE455" s="30"/>
    </row>
    <row r="456" spans="1:31" s="3" customFormat="1" hidden="1" x14ac:dyDescent="0.4">
      <c r="A456" s="16" t="str">
        <f t="shared" si="186"/>
        <v>-</v>
      </c>
      <c r="B456" s="16" t="str">
        <f t="shared" si="187"/>
        <v>-</v>
      </c>
      <c r="C456" s="3">
        <v>19</v>
      </c>
      <c r="D456" s="2">
        <v>43439.819768518515</v>
      </c>
      <c r="E456" s="3" t="s">
        <v>2234</v>
      </c>
      <c r="F456" s="3">
        <v>25699</v>
      </c>
      <c r="G456" s="3" t="s">
        <v>95</v>
      </c>
      <c r="H456" s="3">
        <v>0</v>
      </c>
      <c r="I456" s="3">
        <v>198</v>
      </c>
      <c r="J456" s="3">
        <v>1</v>
      </c>
      <c r="K456" s="3">
        <v>2</v>
      </c>
      <c r="M456" s="2">
        <v>43439.821875000001</v>
      </c>
      <c r="N456" s="2">
        <v>43439.825856481482</v>
      </c>
      <c r="O456" s="3" t="s">
        <v>30</v>
      </c>
      <c r="P456" s="3" t="s">
        <v>31</v>
      </c>
      <c r="Q456" s="3" t="s">
        <v>43</v>
      </c>
      <c r="R456" s="3" t="s">
        <v>89</v>
      </c>
      <c r="S456" s="2">
        <v>43439.821712962963</v>
      </c>
      <c r="T456" s="2">
        <v>43439.821712962963</v>
      </c>
      <c r="U456" s="2">
        <v>43439.828101851854</v>
      </c>
      <c r="V456" s="2">
        <v>43439.828101851854</v>
      </c>
      <c r="X456" s="8">
        <f t="shared" si="188"/>
        <v>43439.819768518515</v>
      </c>
      <c r="Y456" s="9">
        <f t="shared" si="189"/>
        <v>3.9814814808778465E-3</v>
      </c>
      <c r="Z456" s="9">
        <f t="shared" si="190"/>
        <v>7.962962961755693E-3</v>
      </c>
      <c r="AA456" s="30"/>
      <c r="AB456" s="30">
        <f t="shared" si="191"/>
        <v>1.6203703853534535E-4</v>
      </c>
      <c r="AC456" s="30">
        <f t="shared" si="192"/>
        <v>2.1064814864075743E-3</v>
      </c>
      <c r="AD456" s="30"/>
      <c r="AE456" s="30"/>
    </row>
    <row r="457" spans="1:31" s="3" customFormat="1" x14ac:dyDescent="0.4">
      <c r="A457" s="16" t="str">
        <f t="shared" si="186"/>
        <v>-</v>
      </c>
      <c r="B457" s="16" t="str">
        <f t="shared" si="187"/>
        <v>-</v>
      </c>
      <c r="C457" s="3">
        <v>19</v>
      </c>
      <c r="D457" s="2">
        <v>43439.820289351854</v>
      </c>
      <c r="E457" s="3" t="s">
        <v>2236</v>
      </c>
      <c r="F457" s="3">
        <v>25701</v>
      </c>
      <c r="G457" s="3" t="s">
        <v>32</v>
      </c>
      <c r="H457" s="3">
        <v>3441</v>
      </c>
      <c r="I457" s="3">
        <v>465</v>
      </c>
      <c r="J457" s="3">
        <v>13</v>
      </c>
      <c r="K457" s="3">
        <v>1</v>
      </c>
      <c r="M457" s="2">
        <v>43439.821921296294</v>
      </c>
      <c r="N457" s="2">
        <v>43439.825844907406</v>
      </c>
      <c r="O457" s="3" t="s">
        <v>63</v>
      </c>
      <c r="P457" s="3" t="s">
        <v>64</v>
      </c>
      <c r="Q457" s="3" t="s">
        <v>66</v>
      </c>
      <c r="R457" s="3" t="s">
        <v>67</v>
      </c>
      <c r="S457" s="2">
        <v>43439.821377314816</v>
      </c>
      <c r="T457" s="2">
        <v>43439.821377314816</v>
      </c>
      <c r="U457" s="2">
        <v>43439.827476851853</v>
      </c>
      <c r="V457" s="2">
        <v>43439.827476851853</v>
      </c>
      <c r="X457" s="8">
        <f t="shared" si="188"/>
        <v>43439.820289351854</v>
      </c>
      <c r="Y457" s="9">
        <f t="shared" si="189"/>
        <v>3.9236111115314998E-3</v>
      </c>
      <c r="Z457" s="9">
        <f t="shared" si="190"/>
        <v>3.9236111115314998E-3</v>
      </c>
      <c r="AA457" s="30"/>
      <c r="AB457" s="30">
        <f t="shared" si="191"/>
        <v>5.4398147767642513E-4</v>
      </c>
      <c r="AC457" s="30">
        <f t="shared" si="192"/>
        <v>1.631944440305233E-3</v>
      </c>
      <c r="AD457" s="30"/>
      <c r="AE457" s="30"/>
    </row>
    <row r="458" spans="1:31" s="3" customFormat="1" hidden="1" x14ac:dyDescent="0.4">
      <c r="A458" s="16" t="str">
        <f t="shared" si="186"/>
        <v>-</v>
      </c>
      <c r="B458" s="16" t="str">
        <f t="shared" si="187"/>
        <v>-</v>
      </c>
      <c r="C458" s="3">
        <v>19</v>
      </c>
      <c r="D458" s="2">
        <v>43439.82136574074</v>
      </c>
      <c r="E458" s="3" t="s">
        <v>2235</v>
      </c>
      <c r="F458" s="3">
        <v>25702</v>
      </c>
      <c r="G458" s="3" t="s">
        <v>95</v>
      </c>
      <c r="H458" s="3">
        <v>0</v>
      </c>
      <c r="I458" s="3">
        <v>145</v>
      </c>
      <c r="J458" s="3">
        <v>5</v>
      </c>
      <c r="K458" s="3">
        <v>2</v>
      </c>
      <c r="M458" s="2">
        <v>43439.822511574072</v>
      </c>
      <c r="N458" s="2">
        <v>43439.827881944446</v>
      </c>
      <c r="O458" s="3" t="s">
        <v>53</v>
      </c>
      <c r="P458" s="3" t="s">
        <v>54</v>
      </c>
      <c r="Q458" s="3" t="s">
        <v>103</v>
      </c>
      <c r="R458" s="3" t="s">
        <v>19</v>
      </c>
      <c r="S458" s="2">
        <v>43439.822465277779</v>
      </c>
      <c r="T458" s="2">
        <v>43439.822465277779</v>
      </c>
      <c r="U458" s="2">
        <v>43439.831620370373</v>
      </c>
      <c r="V458" s="2">
        <v>43439.831620370373</v>
      </c>
      <c r="X458" s="8">
        <f t="shared" si="188"/>
        <v>43439.82136574074</v>
      </c>
      <c r="Y458" s="9">
        <f t="shared" si="189"/>
        <v>5.3703703742939979E-3</v>
      </c>
      <c r="Z458" s="9">
        <f t="shared" si="190"/>
        <v>1.0740740748587996E-2</v>
      </c>
      <c r="AA458" s="30"/>
      <c r="AB458" s="30">
        <f t="shared" si="191"/>
        <v>4.6296292566694319E-5</v>
      </c>
      <c r="AC458" s="30">
        <f t="shared" si="192"/>
        <v>1.1458333319751546E-3</v>
      </c>
      <c r="AD458" s="30"/>
      <c r="AE458" s="30"/>
    </row>
    <row r="459" spans="1:31" s="3" customFormat="1" x14ac:dyDescent="0.4">
      <c r="A459" s="16" t="str">
        <f t="shared" si="186"/>
        <v>-</v>
      </c>
      <c r="B459" s="16" t="str">
        <f t="shared" si="187"/>
        <v>-</v>
      </c>
      <c r="C459" s="3">
        <v>19</v>
      </c>
      <c r="D459" s="2">
        <v>43439.82440972222</v>
      </c>
      <c r="E459" s="3" t="s">
        <v>2237</v>
      </c>
      <c r="F459" s="3">
        <v>25703</v>
      </c>
      <c r="G459" s="3" t="s">
        <v>32</v>
      </c>
      <c r="H459" s="3">
        <v>4809</v>
      </c>
      <c r="I459" s="3">
        <v>659</v>
      </c>
      <c r="J459" s="3">
        <v>4</v>
      </c>
      <c r="K459" s="3">
        <v>2</v>
      </c>
      <c r="M459" s="2">
        <v>43439.829155092593</v>
      </c>
      <c r="N459" s="2">
        <v>43439.83216435185</v>
      </c>
      <c r="O459" s="3" t="s">
        <v>36</v>
      </c>
      <c r="P459" s="3" t="s">
        <v>37</v>
      </c>
      <c r="Q459" s="3" t="s">
        <v>20</v>
      </c>
      <c r="R459" s="3" t="s">
        <v>21</v>
      </c>
      <c r="S459" s="2">
        <v>43439.829710648148</v>
      </c>
      <c r="T459" s="2">
        <v>43439.829710648148</v>
      </c>
      <c r="U459" s="2">
        <v>43439.834398148145</v>
      </c>
      <c r="V459" s="2">
        <v>43439.834398148145</v>
      </c>
      <c r="X459" s="8">
        <f t="shared" si="188"/>
        <v>43439.82440972222</v>
      </c>
      <c r="Y459" s="9">
        <f t="shared" si="189"/>
        <v>3.009259256941732E-3</v>
      </c>
      <c r="Z459" s="9">
        <f t="shared" si="190"/>
        <v>6.018518513883464E-3</v>
      </c>
      <c r="AA459" s="30"/>
      <c r="AB459" s="30">
        <f t="shared" si="191"/>
        <v>0</v>
      </c>
      <c r="AC459" s="30">
        <f t="shared" si="192"/>
        <v>4.7453703737119213E-3</v>
      </c>
      <c r="AD459" s="30"/>
      <c r="AE459" s="30"/>
    </row>
    <row r="460" spans="1:31" s="3" customFormat="1" hidden="1" x14ac:dyDescent="0.4">
      <c r="A460" s="16" t="str">
        <f t="shared" si="186"/>
        <v>-</v>
      </c>
      <c r="B460" s="16" t="str">
        <f t="shared" si="187"/>
        <v>-</v>
      </c>
      <c r="C460" s="3">
        <v>19</v>
      </c>
      <c r="D460" s="2">
        <v>43439.825706018521</v>
      </c>
      <c r="E460" s="3" t="s">
        <v>2238</v>
      </c>
      <c r="F460" s="3">
        <v>25704</v>
      </c>
      <c r="G460" s="3" t="s">
        <v>95</v>
      </c>
      <c r="H460" s="3">
        <v>0</v>
      </c>
      <c r="I460" s="3">
        <v>838</v>
      </c>
      <c r="J460" s="3">
        <v>8</v>
      </c>
      <c r="K460" s="3">
        <v>1</v>
      </c>
      <c r="M460" s="2">
        <v>43439.827962962961</v>
      </c>
      <c r="N460" s="2">
        <v>43439.830717592595</v>
      </c>
      <c r="O460" s="3" t="s">
        <v>44</v>
      </c>
      <c r="P460" s="3" t="s">
        <v>45</v>
      </c>
      <c r="Q460" s="3" t="s">
        <v>103</v>
      </c>
      <c r="R460" s="3" t="s">
        <v>19</v>
      </c>
      <c r="S460" s="2">
        <v>43439.827256944445</v>
      </c>
      <c r="T460" s="2">
        <v>43439.827256944445</v>
      </c>
      <c r="U460" s="2">
        <v>43439.833402777775</v>
      </c>
      <c r="V460" s="2">
        <v>43439.833402777775</v>
      </c>
      <c r="X460" s="8">
        <f t="shared" si="188"/>
        <v>43439.825706018521</v>
      </c>
      <c r="Y460" s="9">
        <f t="shared" si="189"/>
        <v>2.754629633272998E-3</v>
      </c>
      <c r="Z460" s="9">
        <f t="shared" si="190"/>
        <v>2.754629633272998E-3</v>
      </c>
      <c r="AA460" s="30"/>
      <c r="AB460" s="30">
        <f t="shared" si="191"/>
        <v>7.0601851621177047E-4</v>
      </c>
      <c r="AC460" s="30">
        <f t="shared" si="192"/>
        <v>2.2569444408873096E-3</v>
      </c>
      <c r="AD460" s="30"/>
      <c r="AE460" s="30"/>
    </row>
    <row r="461" spans="1:31" s="3" customFormat="1" x14ac:dyDescent="0.4">
      <c r="A461" s="16" t="str">
        <f t="shared" si="186"/>
        <v>-</v>
      </c>
      <c r="B461" s="16" t="str">
        <f t="shared" si="187"/>
        <v>-</v>
      </c>
      <c r="C461" s="3">
        <v>19</v>
      </c>
      <c r="D461" s="2">
        <v>43439.830787037034</v>
      </c>
      <c r="E461" s="3" t="s">
        <v>2032</v>
      </c>
      <c r="F461" s="3">
        <v>25706</v>
      </c>
      <c r="G461" s="3" t="s">
        <v>32</v>
      </c>
      <c r="H461" s="3">
        <v>1756</v>
      </c>
      <c r="I461" s="3">
        <v>742</v>
      </c>
      <c r="J461" s="3">
        <v>15</v>
      </c>
      <c r="K461" s="3">
        <v>1</v>
      </c>
      <c r="M461" s="2">
        <v>43439.832685185182</v>
      </c>
      <c r="N461" s="2">
        <v>43439.836076388892</v>
      </c>
      <c r="O461" s="3" t="s">
        <v>55</v>
      </c>
      <c r="P461" s="3" t="s">
        <v>56</v>
      </c>
      <c r="Q461" s="3" t="s">
        <v>53</v>
      </c>
      <c r="R461" s="3" t="s">
        <v>54</v>
      </c>
      <c r="S461" s="2">
        <v>43439.832094907404</v>
      </c>
      <c r="T461" s="2">
        <v>43439.832094907404</v>
      </c>
      <c r="U461" s="2">
        <v>43439.836018518516</v>
      </c>
      <c r="V461" s="2">
        <v>43439.836018518516</v>
      </c>
      <c r="X461" s="8">
        <f t="shared" si="188"/>
        <v>43439.830787037034</v>
      </c>
      <c r="Y461" s="9">
        <f t="shared" si="189"/>
        <v>3.391203710634727E-3</v>
      </c>
      <c r="Z461" s="9">
        <f t="shared" si="190"/>
        <v>3.391203710634727E-3</v>
      </c>
      <c r="AA461" s="30"/>
      <c r="AB461" s="30">
        <f t="shared" si="191"/>
        <v>5.9027777751907706E-4</v>
      </c>
      <c r="AC461" s="30">
        <f t="shared" si="192"/>
        <v>1.898148148029577E-3</v>
      </c>
      <c r="AD461" s="30"/>
      <c r="AE461" s="30"/>
    </row>
    <row r="462" spans="1:31" s="3" customFormat="1" hidden="1" x14ac:dyDescent="0.4">
      <c r="A462" s="16" t="str">
        <f t="shared" si="186"/>
        <v>-</v>
      </c>
      <c r="B462" s="16" t="str">
        <f t="shared" si="187"/>
        <v>-</v>
      </c>
      <c r="C462" s="3">
        <v>19</v>
      </c>
      <c r="D462" s="2">
        <v>43439.831122685187</v>
      </c>
      <c r="E462" s="3" t="s">
        <v>2240</v>
      </c>
      <c r="F462" s="3">
        <v>25707</v>
      </c>
      <c r="G462" s="3" t="s">
        <v>96</v>
      </c>
      <c r="H462" s="3">
        <v>0</v>
      </c>
      <c r="I462" s="3">
        <v>923</v>
      </c>
      <c r="J462" s="3">
        <v>5</v>
      </c>
      <c r="K462" s="3">
        <v>2</v>
      </c>
      <c r="M462" s="2">
        <v>43439.833171296297</v>
      </c>
      <c r="N462" s="2">
        <v>43439.835798611108</v>
      </c>
      <c r="O462" s="3" t="s">
        <v>30</v>
      </c>
      <c r="P462" s="3" t="s">
        <v>31</v>
      </c>
      <c r="Q462" s="3" t="s">
        <v>77</v>
      </c>
      <c r="R462" s="3" t="s">
        <v>78</v>
      </c>
      <c r="S462" s="2">
        <v>43439.83216435185</v>
      </c>
      <c r="T462" s="2">
        <v>43439.83216435185</v>
      </c>
      <c r="U462" s="2">
        <v>43439.837754629632</v>
      </c>
      <c r="V462" s="2">
        <v>43439.837754629632</v>
      </c>
      <c r="X462" s="8">
        <f t="shared" si="188"/>
        <v>43439.831122685187</v>
      </c>
      <c r="Y462" s="9">
        <f t="shared" si="189"/>
        <v>2.6273148105246946E-3</v>
      </c>
      <c r="Z462" s="9">
        <f t="shared" si="190"/>
        <v>5.2546296210493892E-3</v>
      </c>
      <c r="AA462" s="30"/>
      <c r="AB462" s="30">
        <f t="shared" si="191"/>
        <v>1.006944446999114E-3</v>
      </c>
      <c r="AC462" s="30">
        <f t="shared" si="192"/>
        <v>2.0486111097852699E-3</v>
      </c>
      <c r="AD462" s="30"/>
      <c r="AE462" s="30"/>
    </row>
    <row r="463" spans="1:31" s="3" customFormat="1" x14ac:dyDescent="0.4">
      <c r="A463" s="16" t="str">
        <f t="shared" si="186"/>
        <v>-</v>
      </c>
      <c r="B463" s="16" t="str">
        <f t="shared" si="187"/>
        <v>-</v>
      </c>
      <c r="C463" s="3">
        <v>19</v>
      </c>
      <c r="D463" s="2">
        <v>43439.832858796297</v>
      </c>
      <c r="E463" s="3" t="s">
        <v>2107</v>
      </c>
      <c r="F463" s="3">
        <v>25709</v>
      </c>
      <c r="G463" s="3" t="s">
        <v>32</v>
      </c>
      <c r="H463" s="3">
        <v>8386</v>
      </c>
      <c r="I463" s="3">
        <v>833</v>
      </c>
      <c r="J463" s="3">
        <v>11</v>
      </c>
      <c r="K463" s="3">
        <v>2</v>
      </c>
      <c r="M463" s="2">
        <v>43439.834710648145</v>
      </c>
      <c r="N463" s="2">
        <v>43439.838252314818</v>
      </c>
      <c r="O463" s="3" t="s">
        <v>39</v>
      </c>
      <c r="P463" s="3" t="s">
        <v>40</v>
      </c>
      <c r="Q463" s="3" t="s">
        <v>68</v>
      </c>
      <c r="R463" s="3" t="s">
        <v>69</v>
      </c>
      <c r="S463" s="2">
        <v>43439.835277777776</v>
      </c>
      <c r="T463" s="2">
        <v>43439.835277777776</v>
      </c>
      <c r="U463" s="2">
        <v>43439.840613425928</v>
      </c>
      <c r="V463" s="2">
        <v>43439.840613425928</v>
      </c>
      <c r="X463" s="8">
        <f t="shared" si="188"/>
        <v>43439.832858796297</v>
      </c>
      <c r="Y463" s="9">
        <f t="shared" si="189"/>
        <v>3.54166667239042E-3</v>
      </c>
      <c r="Z463" s="9">
        <f t="shared" si="190"/>
        <v>7.08333334478084E-3</v>
      </c>
      <c r="AA463" s="30"/>
      <c r="AB463" s="30">
        <f t="shared" si="191"/>
        <v>0</v>
      </c>
      <c r="AC463" s="30">
        <f t="shared" si="192"/>
        <v>1.8518518481869251E-3</v>
      </c>
      <c r="AD463" s="30"/>
      <c r="AE463" s="30"/>
    </row>
    <row r="464" spans="1:31" s="3" customFormat="1" hidden="1" x14ac:dyDescent="0.4">
      <c r="A464" s="16" t="str">
        <f>IF(W464&gt;0, "★", "-")</f>
        <v>★</v>
      </c>
      <c r="B464" s="16" t="str">
        <f>IF(L464&gt;0, "☆", "-")</f>
        <v>☆</v>
      </c>
      <c r="C464" s="3">
        <v>19</v>
      </c>
      <c r="D464" s="2">
        <v>43439.783738425926</v>
      </c>
      <c r="E464" s="3" t="s">
        <v>1807</v>
      </c>
      <c r="F464" s="3">
        <v>25667</v>
      </c>
      <c r="G464" s="3" t="s">
        <v>32</v>
      </c>
      <c r="H464" s="3">
        <v>5528</v>
      </c>
      <c r="I464" s="3">
        <v>467</v>
      </c>
      <c r="J464" s="3">
        <v>15</v>
      </c>
      <c r="K464" s="3">
        <v>1</v>
      </c>
      <c r="L464" s="2">
        <v>43439.784282407411</v>
      </c>
      <c r="O464" s="3" t="s">
        <v>33</v>
      </c>
      <c r="P464" s="3" t="s">
        <v>34</v>
      </c>
      <c r="Q464" s="3" t="s">
        <v>53</v>
      </c>
      <c r="R464" s="3" t="s">
        <v>54</v>
      </c>
      <c r="S464" s="2">
        <v>43439.825381944444</v>
      </c>
      <c r="U464" s="2">
        <v>43439.83520833333</v>
      </c>
      <c r="W464" s="2">
        <v>43439.825381944444</v>
      </c>
      <c r="X464" s="8">
        <f>IF(W464&gt;0,W464,D464)</f>
        <v>43439.825381944444</v>
      </c>
      <c r="Y464" s="9">
        <f t="shared" si="189"/>
        <v>0</v>
      </c>
      <c r="Z464" s="9">
        <f t="shared" si="190"/>
        <v>0</v>
      </c>
      <c r="AA464" s="30"/>
      <c r="AB464" s="10">
        <f t="shared" si="191"/>
        <v>0</v>
      </c>
      <c r="AC464" s="10">
        <f t="shared" si="192"/>
        <v>0</v>
      </c>
      <c r="AD464" s="30"/>
      <c r="AE464" s="30"/>
    </row>
    <row r="465" spans="1:31" s="3" customFormat="1" hidden="1" x14ac:dyDescent="0.4">
      <c r="A465" s="16" t="str">
        <f>IF(W465&gt;0, "★", "-")</f>
        <v>★</v>
      </c>
      <c r="B465" s="16" t="str">
        <f>IF(L465&gt;0, "☆", "-")</f>
        <v>☆</v>
      </c>
      <c r="C465" s="3">
        <v>19</v>
      </c>
      <c r="D465" s="2">
        <v>43439.795451388891</v>
      </c>
      <c r="E465" s="3" t="s">
        <v>2190</v>
      </c>
      <c r="F465" s="3">
        <v>25679</v>
      </c>
      <c r="G465" s="3" t="s">
        <v>32</v>
      </c>
      <c r="H465" s="3">
        <v>3445</v>
      </c>
      <c r="I465" s="3">
        <v>431</v>
      </c>
      <c r="J465" s="3">
        <v>2</v>
      </c>
      <c r="K465" s="3">
        <v>1</v>
      </c>
      <c r="L465" s="2">
        <v>43439.795925925922</v>
      </c>
      <c r="O465" s="3" t="s">
        <v>39</v>
      </c>
      <c r="P465" s="3" t="s">
        <v>40</v>
      </c>
      <c r="Q465" s="3" t="s">
        <v>77</v>
      </c>
      <c r="R465" s="3" t="s">
        <v>78</v>
      </c>
      <c r="S465" s="2">
        <v>43439.802395833336</v>
      </c>
      <c r="U465" s="2">
        <v>43439.805393518516</v>
      </c>
      <c r="W465" s="2">
        <v>43439.802395833336</v>
      </c>
      <c r="X465" s="8">
        <f>IF(W465&gt;0,W465,D465)</f>
        <v>43439.802395833336</v>
      </c>
      <c r="Y465" s="9">
        <f t="shared" si="189"/>
        <v>0</v>
      </c>
      <c r="Z465" s="9">
        <f t="shared" si="190"/>
        <v>0</v>
      </c>
      <c r="AA465" s="30"/>
      <c r="AB465" s="10">
        <f t="shared" si="191"/>
        <v>0</v>
      </c>
      <c r="AC465" s="10">
        <f t="shared" si="192"/>
        <v>0</v>
      </c>
      <c r="AD465" s="30"/>
      <c r="AE465" s="30"/>
    </row>
    <row r="466" spans="1:31" s="5" customFormat="1" hidden="1" x14ac:dyDescent="0.4">
      <c r="A466" s="17" t="str">
        <f>IF(W466&gt;0, "★", "-")</f>
        <v>-</v>
      </c>
      <c r="B466" s="17" t="str">
        <f>IF(L466&gt;0, "☆", "-")</f>
        <v>☆</v>
      </c>
      <c r="C466" s="5">
        <v>19</v>
      </c>
      <c r="D466" s="4">
        <v>43439.820196759261</v>
      </c>
      <c r="E466" s="5" t="s">
        <v>2235</v>
      </c>
      <c r="F466" s="5">
        <v>25700</v>
      </c>
      <c r="G466" s="5" t="s">
        <v>95</v>
      </c>
      <c r="H466" s="5">
        <v>0</v>
      </c>
      <c r="I466" s="5">
        <v>864</v>
      </c>
      <c r="J466" s="5">
        <v>5</v>
      </c>
      <c r="K466" s="5">
        <v>2</v>
      </c>
      <c r="L466" s="4">
        <v>43439.820717592593</v>
      </c>
      <c r="O466" s="5" t="s">
        <v>53</v>
      </c>
      <c r="P466" s="5" t="s">
        <v>54</v>
      </c>
      <c r="Q466" s="5" t="s">
        <v>103</v>
      </c>
      <c r="R466" s="5" t="s">
        <v>19</v>
      </c>
      <c r="S466" s="4">
        <v>43439.822500000002</v>
      </c>
      <c r="U466" s="4">
        <v>43439.831655092596</v>
      </c>
      <c r="X466" s="13">
        <f>IF(W466&gt;0,W466,D466)</f>
        <v>43439.820196759261</v>
      </c>
      <c r="Y466" s="18">
        <f t="shared" si="189"/>
        <v>0</v>
      </c>
      <c r="Z466" s="18">
        <f t="shared" si="190"/>
        <v>0</v>
      </c>
      <c r="AA466" s="31"/>
      <c r="AB466" s="31">
        <f t="shared" si="191"/>
        <v>0</v>
      </c>
      <c r="AC466" s="31">
        <f t="shared" si="192"/>
        <v>2.3032407407299615E-3</v>
      </c>
      <c r="AD466" s="31"/>
      <c r="AE466" s="31"/>
    </row>
    <row r="467" spans="1:31" s="21" customFormat="1" x14ac:dyDescent="0.4">
      <c r="A467" s="20" t="str">
        <f>IF(W467&gt;0, "★", "-")</f>
        <v>★</v>
      </c>
      <c r="B467" s="20" t="str">
        <f>IF(L467&gt;0, "☆", "-")</f>
        <v>-</v>
      </c>
      <c r="C467" s="21">
        <v>20</v>
      </c>
      <c r="D467" s="22">
        <v>43439.830266203702</v>
      </c>
      <c r="E467" s="21" t="s">
        <v>2239</v>
      </c>
      <c r="F467" s="21">
        <v>25705</v>
      </c>
      <c r="G467" s="21" t="s">
        <v>110</v>
      </c>
      <c r="H467" s="21">
        <v>3462</v>
      </c>
      <c r="I467" s="21">
        <v>463</v>
      </c>
      <c r="J467" s="21">
        <v>8</v>
      </c>
      <c r="K467" s="21">
        <v>1</v>
      </c>
      <c r="M467" s="22">
        <v>43439.834444444445</v>
      </c>
      <c r="N467" s="22">
        <v>43439.839837962965</v>
      </c>
      <c r="O467" s="21" t="s">
        <v>63</v>
      </c>
      <c r="P467" s="21" t="s">
        <v>64</v>
      </c>
      <c r="Q467" s="21" t="s">
        <v>48</v>
      </c>
      <c r="R467" s="21" t="s">
        <v>49</v>
      </c>
      <c r="S467" s="22">
        <v>43439.837210648147</v>
      </c>
      <c r="T467" s="22">
        <v>43439.837210648147</v>
      </c>
      <c r="U467" s="22">
        <v>43439.847141203703</v>
      </c>
      <c r="V467" s="22">
        <v>43439.847141203703</v>
      </c>
      <c r="W467" s="22">
        <v>43439.837210648147</v>
      </c>
      <c r="X467" s="24">
        <f>IF(W467&gt;0,W467,D467)</f>
        <v>43439.837210648147</v>
      </c>
      <c r="Y467" s="25">
        <f t="shared" si="189"/>
        <v>5.393518520577345E-3</v>
      </c>
      <c r="Z467" s="25">
        <f t="shared" si="190"/>
        <v>5.393518520577345E-3</v>
      </c>
      <c r="AA467" s="32">
        <f>SUM(Z467:Z519)</f>
        <v>0.37684027777868323</v>
      </c>
      <c r="AB467" s="32">
        <f t="shared" si="191"/>
        <v>0</v>
      </c>
      <c r="AC467" s="32">
        <f t="shared" si="192"/>
        <v>0</v>
      </c>
      <c r="AD467" s="32">
        <f>AVERAGE(AC467:AC519)</f>
        <v>3.060007122537802E-3</v>
      </c>
      <c r="AE467" s="32">
        <f>MEDIAN(AC467:AC519)</f>
        <v>2.6736111103673466E-3</v>
      </c>
    </row>
    <row r="468" spans="1:31" s="3" customFormat="1" x14ac:dyDescent="0.4">
      <c r="A468" s="16" t="str">
        <f>IF(W468&gt;0, "★", "-")</f>
        <v>★</v>
      </c>
      <c r="B468" s="16" t="str">
        <f>IF(L468&gt;0, "☆", "-")</f>
        <v>-</v>
      </c>
      <c r="C468" s="3">
        <v>20</v>
      </c>
      <c r="D468" s="2">
        <v>43439.832256944443</v>
      </c>
      <c r="E468" s="3" t="s">
        <v>1906</v>
      </c>
      <c r="F468" s="3">
        <v>25708</v>
      </c>
      <c r="G468" s="3" t="s">
        <v>110</v>
      </c>
      <c r="H468" s="3">
        <v>2737</v>
      </c>
      <c r="I468" s="3">
        <v>563</v>
      </c>
      <c r="J468" s="3">
        <v>10</v>
      </c>
      <c r="K468" s="3">
        <v>1</v>
      </c>
      <c r="M468" s="2">
        <v>43439.837152777778</v>
      </c>
      <c r="N468" s="2">
        <v>43439.839502314811</v>
      </c>
      <c r="O468" s="3" t="s">
        <v>26</v>
      </c>
      <c r="P468" s="3" t="s">
        <v>27</v>
      </c>
      <c r="Q468" s="3" t="s">
        <v>33</v>
      </c>
      <c r="R468" s="3" t="s">
        <v>34</v>
      </c>
      <c r="S468" s="2">
        <v>43439.839189814818</v>
      </c>
      <c r="T468" s="2">
        <v>43439.839189814818</v>
      </c>
      <c r="U468" s="2">
        <v>43439.844027777777</v>
      </c>
      <c r="V468" s="2">
        <v>43439.844027777777</v>
      </c>
      <c r="W468" s="2">
        <v>43439.839189814818</v>
      </c>
      <c r="X468" s="8">
        <f>IF(W468&gt;0,W468,D468)</f>
        <v>43439.839189814818</v>
      </c>
      <c r="Y468" s="9">
        <f t="shared" si="189"/>
        <v>2.3495370332966559E-3</v>
      </c>
      <c r="Z468" s="9">
        <f t="shared" si="190"/>
        <v>2.3495370332966559E-3</v>
      </c>
      <c r="AA468" s="30"/>
      <c r="AB468" s="30">
        <f t="shared" si="191"/>
        <v>0</v>
      </c>
      <c r="AC468" s="30">
        <f t="shared" si="192"/>
        <v>0</v>
      </c>
      <c r="AD468" s="30"/>
      <c r="AE468" s="30"/>
    </row>
    <row r="469" spans="1:31" s="3" customFormat="1" x14ac:dyDescent="0.4">
      <c r="A469" s="16" t="str">
        <f t="shared" si="186"/>
        <v>★</v>
      </c>
      <c r="B469" s="16" t="str">
        <f t="shared" si="187"/>
        <v>-</v>
      </c>
      <c r="C469" s="3">
        <v>20</v>
      </c>
      <c r="D469" s="2">
        <v>43439.836377314816</v>
      </c>
      <c r="E469" s="3" t="s">
        <v>1923</v>
      </c>
      <c r="F469" s="3">
        <v>25710</v>
      </c>
      <c r="G469" s="3" t="s">
        <v>110</v>
      </c>
      <c r="H469" s="3">
        <v>2823</v>
      </c>
      <c r="I469" s="3">
        <v>12</v>
      </c>
      <c r="J469" s="3">
        <v>3</v>
      </c>
      <c r="K469" s="3">
        <v>1</v>
      </c>
      <c r="M469" s="2">
        <v>43439.842777777776</v>
      </c>
      <c r="N469" s="2">
        <v>43439.844895833332</v>
      </c>
      <c r="O469" s="3" t="s">
        <v>20</v>
      </c>
      <c r="P469" s="3" t="s">
        <v>21</v>
      </c>
      <c r="Q469" s="3" t="s">
        <v>36</v>
      </c>
      <c r="R469" s="3" t="s">
        <v>37</v>
      </c>
      <c r="S469" s="2">
        <v>43439.843321759261</v>
      </c>
      <c r="T469" s="2">
        <v>43439.843321759261</v>
      </c>
      <c r="U469" s="2">
        <v>43439.851701388892</v>
      </c>
      <c r="V469" s="2">
        <v>43439.851701388892</v>
      </c>
      <c r="W469" s="2">
        <v>43439.843321759261</v>
      </c>
      <c r="X469" s="8">
        <f t="shared" si="188"/>
        <v>43439.843321759261</v>
      </c>
      <c r="Y469" s="9">
        <f t="shared" si="189"/>
        <v>2.118055555911269E-3</v>
      </c>
      <c r="Z469" s="9">
        <f t="shared" si="190"/>
        <v>2.118055555911269E-3</v>
      </c>
      <c r="AA469" s="30"/>
      <c r="AB469" s="30">
        <f t="shared" si="191"/>
        <v>0</v>
      </c>
      <c r="AC469" s="30">
        <f t="shared" si="192"/>
        <v>0</v>
      </c>
      <c r="AD469" s="30"/>
      <c r="AE469" s="30"/>
    </row>
    <row r="470" spans="1:31" s="3" customFormat="1" x14ac:dyDescent="0.4">
      <c r="A470" s="16" t="str">
        <f t="shared" si="186"/>
        <v>-</v>
      </c>
      <c r="B470" s="16" t="str">
        <f t="shared" si="187"/>
        <v>-</v>
      </c>
      <c r="C470" s="3">
        <v>20</v>
      </c>
      <c r="D470" s="2">
        <v>43439.837094907409</v>
      </c>
      <c r="E470" s="3" t="s">
        <v>2212</v>
      </c>
      <c r="F470" s="3">
        <v>25711</v>
      </c>
      <c r="G470" s="3" t="s">
        <v>32</v>
      </c>
      <c r="H470" s="3">
        <v>6619</v>
      </c>
      <c r="I470" s="3">
        <v>275</v>
      </c>
      <c r="J470" s="3">
        <v>7</v>
      </c>
      <c r="K470" s="3">
        <v>3</v>
      </c>
      <c r="M470" s="2">
        <v>43439.83866898148</v>
      </c>
      <c r="N470" s="2">
        <v>43439.842430555553</v>
      </c>
      <c r="O470" s="3" t="s">
        <v>30</v>
      </c>
      <c r="P470" s="3" t="s">
        <v>31</v>
      </c>
      <c r="Q470" s="3" t="s">
        <v>22</v>
      </c>
      <c r="R470" s="3" t="s">
        <v>23</v>
      </c>
      <c r="S470" s="2">
        <v>43439.838321759256</v>
      </c>
      <c r="T470" s="2">
        <v>43439.838321759256</v>
      </c>
      <c r="U470" s="2">
        <v>43439.846863425926</v>
      </c>
      <c r="V470" s="2">
        <v>43439.846863425926</v>
      </c>
      <c r="X470" s="8">
        <f t="shared" si="188"/>
        <v>43439.837094907409</v>
      </c>
      <c r="Y470" s="9">
        <f t="shared" si="189"/>
        <v>3.7615740729961544E-3</v>
      </c>
      <c r="Z470" s="9">
        <f t="shared" si="190"/>
        <v>1.1284722218988463E-2</v>
      </c>
      <c r="AA470" s="30"/>
      <c r="AB470" s="30">
        <f t="shared" si="191"/>
        <v>3.4722222335403785E-4</v>
      </c>
      <c r="AC470" s="30">
        <f t="shared" si="192"/>
        <v>1.5740740709588863E-3</v>
      </c>
      <c r="AD470" s="30"/>
      <c r="AE470" s="30"/>
    </row>
    <row r="471" spans="1:31" s="3" customFormat="1" x14ac:dyDescent="0.4">
      <c r="A471" s="16" t="str">
        <f t="shared" si="186"/>
        <v>★</v>
      </c>
      <c r="B471" s="16" t="str">
        <f t="shared" si="187"/>
        <v>-</v>
      </c>
      <c r="C471" s="3">
        <v>20</v>
      </c>
      <c r="D471" s="2">
        <v>43439.837314814817</v>
      </c>
      <c r="E471" s="3" t="s">
        <v>2241</v>
      </c>
      <c r="F471" s="3">
        <v>25712</v>
      </c>
      <c r="G471" s="3" t="s">
        <v>32</v>
      </c>
      <c r="H471" s="3">
        <v>1269</v>
      </c>
      <c r="I471" s="3">
        <v>786</v>
      </c>
      <c r="J471" s="3">
        <v>1</v>
      </c>
      <c r="K471" s="3">
        <v>1</v>
      </c>
      <c r="M471" s="2">
        <v>43439.840844907405</v>
      </c>
      <c r="N471" s="2">
        <v>43439.84474537037</v>
      </c>
      <c r="O471" s="3" t="s">
        <v>63</v>
      </c>
      <c r="P471" s="3" t="s">
        <v>64</v>
      </c>
      <c r="Q471" s="3" t="s">
        <v>103</v>
      </c>
      <c r="R471" s="3" t="s">
        <v>19</v>
      </c>
      <c r="S471" s="2">
        <v>43439.844247685185</v>
      </c>
      <c r="T471" s="2">
        <v>43439.844247685185</v>
      </c>
      <c r="U471" s="2">
        <v>43439.848738425928</v>
      </c>
      <c r="V471" s="2">
        <v>43439.848738425928</v>
      </c>
      <c r="W471" s="2">
        <v>43439.844247685185</v>
      </c>
      <c r="X471" s="8">
        <f t="shared" si="188"/>
        <v>43439.844247685185</v>
      </c>
      <c r="Y471" s="9">
        <f t="shared" si="189"/>
        <v>3.9004629652481526E-3</v>
      </c>
      <c r="Z471" s="9">
        <f t="shared" si="190"/>
        <v>3.9004629652481526E-3</v>
      </c>
      <c r="AA471" s="30"/>
      <c r="AB471" s="30">
        <f t="shared" si="191"/>
        <v>0</v>
      </c>
      <c r="AC471" s="30">
        <f t="shared" si="192"/>
        <v>0</v>
      </c>
      <c r="AD471" s="30"/>
      <c r="AE471" s="30"/>
    </row>
    <row r="472" spans="1:31" s="3" customFormat="1" x14ac:dyDescent="0.4">
      <c r="A472" s="16" t="str">
        <f t="shared" si="186"/>
        <v>-</v>
      </c>
      <c r="B472" s="16" t="str">
        <f t="shared" si="187"/>
        <v>-</v>
      </c>
      <c r="C472" s="3">
        <v>20</v>
      </c>
      <c r="D472" s="2">
        <v>43439.837581018517</v>
      </c>
      <c r="E472" s="3" t="s">
        <v>2182</v>
      </c>
      <c r="F472" s="3">
        <v>25713</v>
      </c>
      <c r="G472" s="3" t="s">
        <v>32</v>
      </c>
      <c r="H472" s="3">
        <v>1751</v>
      </c>
      <c r="I472" s="3">
        <v>359</v>
      </c>
      <c r="J472" s="3">
        <v>9</v>
      </c>
      <c r="K472" s="3">
        <v>1</v>
      </c>
      <c r="M472" s="2">
        <v>43439.842604166668</v>
      </c>
      <c r="N472" s="2">
        <v>43439.847372685188</v>
      </c>
      <c r="O472" s="3" t="s">
        <v>70</v>
      </c>
      <c r="P472" s="3" t="s">
        <v>105</v>
      </c>
      <c r="Q472" s="3" t="s">
        <v>22</v>
      </c>
      <c r="R472" s="3" t="s">
        <v>23</v>
      </c>
      <c r="S472" s="2">
        <v>43439.841643518521</v>
      </c>
      <c r="T472" s="2">
        <v>43439.841643518521</v>
      </c>
      <c r="U472" s="2">
        <v>43439.849826388891</v>
      </c>
      <c r="V472" s="2">
        <v>43439.849826388891</v>
      </c>
      <c r="X472" s="8">
        <f t="shared" si="188"/>
        <v>43439.837581018517</v>
      </c>
      <c r="Y472" s="9">
        <f t="shared" si="189"/>
        <v>4.7685185199952684E-3</v>
      </c>
      <c r="Z472" s="9">
        <f t="shared" si="190"/>
        <v>4.7685185199952684E-3</v>
      </c>
      <c r="AA472" s="30"/>
      <c r="AB472" s="30">
        <f t="shared" si="191"/>
        <v>9.6064814715646207E-4</v>
      </c>
      <c r="AC472" s="30">
        <f t="shared" si="192"/>
        <v>5.02314815093996E-3</v>
      </c>
      <c r="AD472" s="30"/>
      <c r="AE472" s="30"/>
    </row>
    <row r="473" spans="1:31" s="3" customFormat="1" hidden="1" x14ac:dyDescent="0.4">
      <c r="A473" s="16" t="str">
        <f t="shared" si="186"/>
        <v>-</v>
      </c>
      <c r="B473" s="16" t="str">
        <f t="shared" si="187"/>
        <v>-</v>
      </c>
      <c r="C473" s="3">
        <v>20</v>
      </c>
      <c r="D473" s="2">
        <v>43439.838067129633</v>
      </c>
      <c r="E473" s="3" t="s">
        <v>2242</v>
      </c>
      <c r="F473" s="3">
        <v>25714</v>
      </c>
      <c r="G473" s="3" t="s">
        <v>96</v>
      </c>
      <c r="H473" s="3">
        <v>0</v>
      </c>
      <c r="I473" s="3">
        <v>644</v>
      </c>
      <c r="J473" s="3">
        <v>6</v>
      </c>
      <c r="K473" s="3">
        <v>1</v>
      </c>
      <c r="M473" s="2">
        <v>43439.839756944442</v>
      </c>
      <c r="N473" s="2">
        <v>43439.843541666669</v>
      </c>
      <c r="O473" s="3" t="s">
        <v>44</v>
      </c>
      <c r="P473" s="3" t="s">
        <v>45</v>
      </c>
      <c r="Q473" s="3" t="s">
        <v>33</v>
      </c>
      <c r="R473" s="3" t="s">
        <v>34</v>
      </c>
      <c r="S473" s="2">
        <v>43439.839606481481</v>
      </c>
      <c r="T473" s="2">
        <v>43439.839606481481</v>
      </c>
      <c r="U473" s="2">
        <v>43439.846388888887</v>
      </c>
      <c r="V473" s="2">
        <v>43439.846388888887</v>
      </c>
      <c r="X473" s="8">
        <f t="shared" si="188"/>
        <v>43439.838067129633</v>
      </c>
      <c r="Y473" s="9">
        <f t="shared" si="189"/>
        <v>3.7847222265554592E-3</v>
      </c>
      <c r="Z473" s="9">
        <f t="shared" si="190"/>
        <v>3.7847222265554592E-3</v>
      </c>
      <c r="AA473" s="30"/>
      <c r="AB473" s="30">
        <f t="shared" si="191"/>
        <v>1.5046296175569296E-4</v>
      </c>
      <c r="AC473" s="30">
        <f t="shared" si="192"/>
        <v>1.6898148096515797E-3</v>
      </c>
      <c r="AD473" s="30"/>
      <c r="AE473" s="30"/>
    </row>
    <row r="474" spans="1:31" s="3" customFormat="1" x14ac:dyDescent="0.4">
      <c r="A474" s="16" t="str">
        <f t="shared" si="186"/>
        <v>-</v>
      </c>
      <c r="B474" s="16" t="str">
        <f t="shared" si="187"/>
        <v>-</v>
      </c>
      <c r="C474" s="3">
        <v>20</v>
      </c>
      <c r="D474" s="2">
        <v>43439.838564814818</v>
      </c>
      <c r="E474" s="3" t="s">
        <v>2243</v>
      </c>
      <c r="F474" s="3">
        <v>25715</v>
      </c>
      <c r="G474" s="3" t="s">
        <v>32</v>
      </c>
      <c r="H474" s="3">
        <v>3175</v>
      </c>
      <c r="I474" s="3">
        <v>51</v>
      </c>
      <c r="J474" s="3">
        <v>2</v>
      </c>
      <c r="K474" s="3">
        <v>1</v>
      </c>
      <c r="M474" s="2">
        <v>43439.843645833331</v>
      </c>
      <c r="N474" s="2">
        <v>43439.848055555558</v>
      </c>
      <c r="O474" s="3" t="s">
        <v>22</v>
      </c>
      <c r="P474" s="3" t="s">
        <v>23</v>
      </c>
      <c r="Q474" s="3" t="s">
        <v>33</v>
      </c>
      <c r="R474" s="3" t="s">
        <v>34</v>
      </c>
      <c r="S474" s="2">
        <v>43439.843645833331</v>
      </c>
      <c r="T474" s="2">
        <v>43439.843645833331</v>
      </c>
      <c r="U474" s="2">
        <v>43439.849745370368</v>
      </c>
      <c r="V474" s="2">
        <v>43439.849745370368</v>
      </c>
      <c r="X474" s="8">
        <f t="shared" si="188"/>
        <v>43439.838564814818</v>
      </c>
      <c r="Y474" s="9">
        <f t="shared" si="189"/>
        <v>4.4097222271375358E-3</v>
      </c>
      <c r="Z474" s="9">
        <f t="shared" si="190"/>
        <v>4.4097222271375358E-3</v>
      </c>
      <c r="AA474" s="30"/>
      <c r="AB474" s="30">
        <f t="shared" si="191"/>
        <v>0</v>
      </c>
      <c r="AC474" s="30">
        <f t="shared" si="192"/>
        <v>5.0810185130103491E-3</v>
      </c>
      <c r="AD474" s="30"/>
      <c r="AE474" s="30"/>
    </row>
    <row r="475" spans="1:31" s="3" customFormat="1" x14ac:dyDescent="0.4">
      <c r="A475" s="16" t="str">
        <f t="shared" si="186"/>
        <v>-</v>
      </c>
      <c r="B475" s="16" t="str">
        <f t="shared" si="187"/>
        <v>-</v>
      </c>
      <c r="C475" s="3">
        <v>20</v>
      </c>
      <c r="D475" s="2">
        <v>43439.840046296296</v>
      </c>
      <c r="E475" s="3" t="s">
        <v>2244</v>
      </c>
      <c r="F475" s="3">
        <v>25716</v>
      </c>
      <c r="G475" s="3" t="s">
        <v>110</v>
      </c>
      <c r="H475" s="3">
        <v>1358</v>
      </c>
      <c r="I475" s="3">
        <v>616</v>
      </c>
      <c r="J475" s="3">
        <v>5</v>
      </c>
      <c r="K475" s="3">
        <v>2</v>
      </c>
      <c r="M475" s="2">
        <v>43439.841666666667</v>
      </c>
      <c r="N475" s="2">
        <v>43439.845937500002</v>
      </c>
      <c r="O475" s="3" t="s">
        <v>30</v>
      </c>
      <c r="P475" s="3" t="s">
        <v>31</v>
      </c>
      <c r="Q475" s="3" t="s">
        <v>103</v>
      </c>
      <c r="R475" s="3" t="s">
        <v>19</v>
      </c>
      <c r="S475" s="2">
        <v>43439.841574074075</v>
      </c>
      <c r="T475" s="2">
        <v>43439.841574074075</v>
      </c>
      <c r="U475" s="2">
        <v>43439.849131944444</v>
      </c>
      <c r="V475" s="2">
        <v>43439.851099537038</v>
      </c>
      <c r="X475" s="8">
        <f t="shared" si="188"/>
        <v>43439.840046296296</v>
      </c>
      <c r="Y475" s="9">
        <f t="shared" si="189"/>
        <v>4.2708333348855376E-3</v>
      </c>
      <c r="Z475" s="9">
        <f t="shared" si="190"/>
        <v>8.5416666697710752E-3</v>
      </c>
      <c r="AA475" s="30"/>
      <c r="AB475" s="30">
        <f t="shared" si="191"/>
        <v>9.2592592409346253E-5</v>
      </c>
      <c r="AC475" s="30">
        <f t="shared" si="192"/>
        <v>1.6203703708015382E-3</v>
      </c>
      <c r="AD475" s="30"/>
      <c r="AE475" s="30"/>
    </row>
    <row r="476" spans="1:31" s="3" customFormat="1" hidden="1" x14ac:dyDescent="0.4">
      <c r="A476" s="16" t="str">
        <f t="shared" si="186"/>
        <v>-</v>
      </c>
      <c r="B476" s="16" t="str">
        <f t="shared" si="187"/>
        <v>-</v>
      </c>
      <c r="C476" s="3">
        <v>20</v>
      </c>
      <c r="D476" s="2">
        <v>43439.84138888889</v>
      </c>
      <c r="E476" s="3" t="s">
        <v>2245</v>
      </c>
      <c r="F476" s="3">
        <v>25717</v>
      </c>
      <c r="G476" s="3" t="s">
        <v>95</v>
      </c>
      <c r="H476" s="3">
        <v>0</v>
      </c>
      <c r="I476" s="3">
        <v>273</v>
      </c>
      <c r="J476" s="3">
        <v>5</v>
      </c>
      <c r="K476" s="3">
        <v>2</v>
      </c>
      <c r="M476" s="2">
        <v>43439.842812499999</v>
      </c>
      <c r="N476" s="2">
        <v>43439.845810185187</v>
      </c>
      <c r="O476" s="3" t="s">
        <v>30</v>
      </c>
      <c r="P476" s="3" t="s">
        <v>31</v>
      </c>
      <c r="Q476" s="3" t="s">
        <v>103</v>
      </c>
      <c r="R476" s="3" t="s">
        <v>19</v>
      </c>
      <c r="S476" s="2">
        <v>43439.842847222222</v>
      </c>
      <c r="T476" s="2">
        <v>43439.842847222222</v>
      </c>
      <c r="U476" s="2">
        <v>43439.850405092591</v>
      </c>
      <c r="V476" s="2">
        <v>43439.850405092591</v>
      </c>
      <c r="X476" s="8">
        <f t="shared" si="188"/>
        <v>43439.84138888889</v>
      </c>
      <c r="Y476" s="9">
        <f t="shared" si="189"/>
        <v>2.9976851874380372E-3</v>
      </c>
      <c r="Z476" s="9">
        <f t="shared" si="190"/>
        <v>5.9953703748760745E-3</v>
      </c>
      <c r="AA476" s="30"/>
      <c r="AB476" s="30">
        <f t="shared" si="191"/>
        <v>0</v>
      </c>
      <c r="AC476" s="30">
        <f t="shared" si="192"/>
        <v>1.4236111092031933E-3</v>
      </c>
      <c r="AD476" s="30"/>
      <c r="AE476" s="30"/>
    </row>
    <row r="477" spans="1:31" s="3" customFormat="1" x14ac:dyDescent="0.4">
      <c r="A477" s="16" t="str">
        <f t="shared" si="186"/>
        <v>-</v>
      </c>
      <c r="B477" s="16" t="str">
        <f t="shared" si="187"/>
        <v>-</v>
      </c>
      <c r="C477" s="3">
        <v>20</v>
      </c>
      <c r="D477" s="2">
        <v>43439.844571759262</v>
      </c>
      <c r="E477" s="3" t="s">
        <v>2246</v>
      </c>
      <c r="F477" s="3">
        <v>25718</v>
      </c>
      <c r="G477" s="3" t="s">
        <v>18</v>
      </c>
      <c r="H477" s="3">
        <v>4652</v>
      </c>
      <c r="I477" s="3">
        <v>371</v>
      </c>
      <c r="J477" s="3">
        <v>10</v>
      </c>
      <c r="K477" s="3">
        <v>2</v>
      </c>
      <c r="M477" s="2">
        <v>43439.84574074074</v>
      </c>
      <c r="N477" s="2">
        <v>43439.856319444443</v>
      </c>
      <c r="O477" s="3" t="s">
        <v>20</v>
      </c>
      <c r="P477" s="3" t="s">
        <v>21</v>
      </c>
      <c r="Q477" s="3" t="s">
        <v>103</v>
      </c>
      <c r="R477" s="3" t="s">
        <v>19</v>
      </c>
      <c r="S477" s="2">
        <v>43439.845717592594</v>
      </c>
      <c r="T477" s="2">
        <v>43439.845717592594</v>
      </c>
      <c r="U477" s="2">
        <v>43439.853391203702</v>
      </c>
      <c r="V477" s="2">
        <v>43439.859594907408</v>
      </c>
      <c r="X477" s="8">
        <f t="shared" si="188"/>
        <v>43439.844571759262</v>
      </c>
      <c r="Y477" s="9">
        <f t="shared" si="189"/>
        <v>1.0578703702776693E-2</v>
      </c>
      <c r="Z477" s="9">
        <f t="shared" si="190"/>
        <v>2.1157407405553386E-2</v>
      </c>
      <c r="AA477" s="30"/>
      <c r="AB477" s="30">
        <f t="shared" si="191"/>
        <v>2.314814628334716E-5</v>
      </c>
      <c r="AC477" s="30">
        <f t="shared" si="192"/>
        <v>1.1689814782585017E-3</v>
      </c>
      <c r="AD477" s="30"/>
      <c r="AE477" s="30"/>
    </row>
    <row r="478" spans="1:31" s="3" customFormat="1" hidden="1" x14ac:dyDescent="0.4">
      <c r="A478" s="16" t="str">
        <f t="shared" si="186"/>
        <v>-</v>
      </c>
      <c r="B478" s="16" t="str">
        <f t="shared" si="187"/>
        <v>-</v>
      </c>
      <c r="C478" s="3">
        <v>20</v>
      </c>
      <c r="D478" s="2">
        <v>43439.844606481478</v>
      </c>
      <c r="E478" s="3" t="s">
        <v>2247</v>
      </c>
      <c r="F478" s="3">
        <v>25719</v>
      </c>
      <c r="G478" s="3" t="s">
        <v>95</v>
      </c>
      <c r="H478" s="3">
        <v>0</v>
      </c>
      <c r="I478" s="3">
        <v>959</v>
      </c>
      <c r="J478" s="3">
        <v>6</v>
      </c>
      <c r="K478" s="3">
        <v>4</v>
      </c>
      <c r="M478" s="2">
        <v>43439.849756944444</v>
      </c>
      <c r="N478" s="2">
        <v>43439.854351851849</v>
      </c>
      <c r="O478" s="3" t="s">
        <v>46</v>
      </c>
      <c r="P478" s="3" t="s">
        <v>47</v>
      </c>
      <c r="Q478" s="3" t="s">
        <v>26</v>
      </c>
      <c r="R478" s="3" t="s">
        <v>27</v>
      </c>
      <c r="S478" s="2">
        <v>43439.850104166668</v>
      </c>
      <c r="T478" s="2">
        <v>43439.850104166668</v>
      </c>
      <c r="U478" s="2">
        <v>43439.858657407407</v>
      </c>
      <c r="V478" s="2">
        <v>43439.858657407407</v>
      </c>
      <c r="X478" s="8">
        <f t="shared" si="188"/>
        <v>43439.844606481478</v>
      </c>
      <c r="Y478" s="9">
        <f t="shared" si="189"/>
        <v>4.5949074046802707E-3</v>
      </c>
      <c r="Z478" s="9">
        <f t="shared" si="190"/>
        <v>1.8379629618721083E-2</v>
      </c>
      <c r="AA478" s="30"/>
      <c r="AB478" s="30">
        <f t="shared" si="191"/>
        <v>0</v>
      </c>
      <c r="AC478" s="30">
        <f t="shared" si="192"/>
        <v>5.1504629664123058E-3</v>
      </c>
      <c r="AD478" s="30"/>
      <c r="AE478" s="30"/>
    </row>
    <row r="479" spans="1:31" s="3" customFormat="1" x14ac:dyDescent="0.4">
      <c r="A479" s="16" t="str">
        <f t="shared" si="186"/>
        <v>-</v>
      </c>
      <c r="B479" s="16" t="str">
        <f t="shared" si="187"/>
        <v>-</v>
      </c>
      <c r="C479" s="3">
        <v>20</v>
      </c>
      <c r="D479" s="2">
        <v>43439.844826388886</v>
      </c>
      <c r="E479" s="3" t="s">
        <v>2187</v>
      </c>
      <c r="F479" s="3">
        <v>25720</v>
      </c>
      <c r="G479" s="3" t="s">
        <v>32</v>
      </c>
      <c r="H479" s="3">
        <v>8411</v>
      </c>
      <c r="I479" s="3">
        <v>804</v>
      </c>
      <c r="J479" s="3">
        <v>8</v>
      </c>
      <c r="K479" s="3">
        <v>2</v>
      </c>
      <c r="M479" s="2">
        <v>43439.847384259258</v>
      </c>
      <c r="N479" s="2">
        <v>43439.853888888887</v>
      </c>
      <c r="O479" s="3" t="s">
        <v>41</v>
      </c>
      <c r="P479" s="3" t="s">
        <v>42</v>
      </c>
      <c r="Q479" s="3" t="s">
        <v>103</v>
      </c>
      <c r="R479" s="3" t="s">
        <v>19</v>
      </c>
      <c r="S479" s="2">
        <v>43439.845868055556</v>
      </c>
      <c r="T479" s="2">
        <v>43439.845868055556</v>
      </c>
      <c r="U479" s="2">
        <v>43439.855069444442</v>
      </c>
      <c r="V479" s="2">
        <v>43439.855069444442</v>
      </c>
      <c r="X479" s="8">
        <f t="shared" si="188"/>
        <v>43439.844826388886</v>
      </c>
      <c r="Y479" s="9">
        <f t="shared" si="189"/>
        <v>6.5046296294895001E-3</v>
      </c>
      <c r="Z479" s="9">
        <f t="shared" si="190"/>
        <v>1.3009259258979E-2</v>
      </c>
      <c r="AA479" s="30"/>
      <c r="AB479" s="30">
        <f t="shared" si="191"/>
        <v>1.5162037016125396E-3</v>
      </c>
      <c r="AC479" s="30">
        <f t="shared" si="192"/>
        <v>2.5578703716746531E-3</v>
      </c>
      <c r="AD479" s="30"/>
      <c r="AE479" s="30"/>
    </row>
    <row r="480" spans="1:31" s="3" customFormat="1" x14ac:dyDescent="0.4">
      <c r="A480" s="16" t="str">
        <f t="shared" si="186"/>
        <v>★</v>
      </c>
      <c r="B480" s="16" t="str">
        <f t="shared" si="187"/>
        <v>-</v>
      </c>
      <c r="C480" s="3">
        <v>20</v>
      </c>
      <c r="D480" s="2">
        <v>43439.845486111109</v>
      </c>
      <c r="E480" s="3" t="s">
        <v>2248</v>
      </c>
      <c r="F480" s="3">
        <v>25721</v>
      </c>
      <c r="G480" s="3" t="s">
        <v>32</v>
      </c>
      <c r="H480" s="3">
        <v>8422</v>
      </c>
      <c r="I480" s="3">
        <v>372</v>
      </c>
      <c r="J480" s="3">
        <v>10</v>
      </c>
      <c r="K480" s="3">
        <v>1</v>
      </c>
      <c r="M480" s="2">
        <v>43439.850486111114</v>
      </c>
      <c r="N480" s="2">
        <v>43439.853263888886</v>
      </c>
      <c r="O480" s="3" t="s">
        <v>66</v>
      </c>
      <c r="P480" s="3" t="s">
        <v>67</v>
      </c>
      <c r="Q480" s="3" t="s">
        <v>26</v>
      </c>
      <c r="R480" s="3" t="s">
        <v>27</v>
      </c>
      <c r="S480" s="2">
        <v>43439.852407407408</v>
      </c>
      <c r="T480" s="2">
        <v>43439.852407407408</v>
      </c>
      <c r="U480" s="2">
        <v>43439.855416666665</v>
      </c>
      <c r="V480" s="2">
        <v>43439.855416666665</v>
      </c>
      <c r="W480" s="2">
        <v>43439.852407407408</v>
      </c>
      <c r="X480" s="8">
        <f t="shared" si="188"/>
        <v>43439.852407407408</v>
      </c>
      <c r="Y480" s="9">
        <f t="shared" si="189"/>
        <v>2.7777777722803876E-3</v>
      </c>
      <c r="Z480" s="9">
        <f t="shared" si="190"/>
        <v>2.7777777722803876E-3</v>
      </c>
      <c r="AA480" s="30"/>
      <c r="AB480" s="30">
        <f t="shared" si="191"/>
        <v>0</v>
      </c>
      <c r="AC480" s="30">
        <f t="shared" si="192"/>
        <v>0</v>
      </c>
      <c r="AD480" s="30"/>
      <c r="AE480" s="30"/>
    </row>
    <row r="481" spans="1:31" s="3" customFormat="1" hidden="1" x14ac:dyDescent="0.4">
      <c r="A481" s="16" t="str">
        <f t="shared" si="186"/>
        <v>-</v>
      </c>
      <c r="B481" s="16" t="str">
        <f t="shared" si="187"/>
        <v>-</v>
      </c>
      <c r="C481" s="3">
        <v>20</v>
      </c>
      <c r="D481" s="2">
        <v>43439.845763888887</v>
      </c>
      <c r="E481" s="3" t="s">
        <v>2233</v>
      </c>
      <c r="F481" s="3">
        <v>25722</v>
      </c>
      <c r="G481" s="3" t="s">
        <v>96</v>
      </c>
      <c r="H481" s="3">
        <v>0</v>
      </c>
      <c r="I481" s="3">
        <v>857</v>
      </c>
      <c r="J481" s="3">
        <v>3</v>
      </c>
      <c r="K481" s="3">
        <v>1</v>
      </c>
      <c r="M481" s="2">
        <v>43439.847743055558</v>
      </c>
      <c r="N481" s="2">
        <v>43439.851736111108</v>
      </c>
      <c r="O481" s="3" t="s">
        <v>30</v>
      </c>
      <c r="P481" s="3" t="s">
        <v>31</v>
      </c>
      <c r="Q481" s="3" t="s">
        <v>43</v>
      </c>
      <c r="R481" s="3" t="s">
        <v>89</v>
      </c>
      <c r="S481" s="2">
        <v>43439.849062499998</v>
      </c>
      <c r="T481" s="2">
        <v>43439.849062499998</v>
      </c>
      <c r="U481" s="2">
        <v>43439.854756944442</v>
      </c>
      <c r="V481" s="2">
        <v>43439.854756944442</v>
      </c>
      <c r="X481" s="8">
        <f t="shared" si="188"/>
        <v>43439.845763888887</v>
      </c>
      <c r="Y481" s="9">
        <f t="shared" si="189"/>
        <v>3.9930555503815413E-3</v>
      </c>
      <c r="Z481" s="9">
        <f t="shared" si="190"/>
        <v>3.9930555503815413E-3</v>
      </c>
      <c r="AA481" s="30"/>
      <c r="AB481" s="30">
        <f t="shared" si="191"/>
        <v>0</v>
      </c>
      <c r="AC481" s="30">
        <f t="shared" si="192"/>
        <v>1.9791666709352285E-3</v>
      </c>
      <c r="AD481" s="30"/>
      <c r="AE481" s="30"/>
    </row>
    <row r="482" spans="1:31" s="3" customFormat="1" hidden="1" x14ac:dyDescent="0.4">
      <c r="A482" s="16" t="str">
        <f t="shared" si="186"/>
        <v>-</v>
      </c>
      <c r="B482" s="16" t="str">
        <f t="shared" si="187"/>
        <v>-</v>
      </c>
      <c r="C482" s="3">
        <v>20</v>
      </c>
      <c r="D482" s="2">
        <v>43439.846041666664</v>
      </c>
      <c r="E482" s="3" t="s">
        <v>2249</v>
      </c>
      <c r="F482" s="3">
        <v>25723</v>
      </c>
      <c r="G482" s="3" t="s">
        <v>96</v>
      </c>
      <c r="H482" s="3">
        <v>0</v>
      </c>
      <c r="I482" s="3">
        <v>100</v>
      </c>
      <c r="J482" s="3">
        <v>5</v>
      </c>
      <c r="K482" s="3">
        <v>2</v>
      </c>
      <c r="M482" s="2">
        <v>43439.849305555559</v>
      </c>
      <c r="N482" s="2">
        <v>43439.852881944447</v>
      </c>
      <c r="O482" s="3" t="s">
        <v>36</v>
      </c>
      <c r="P482" s="3" t="s">
        <v>37</v>
      </c>
      <c r="Q482" s="3" t="s">
        <v>61</v>
      </c>
      <c r="R482" s="3" t="s">
        <v>62</v>
      </c>
      <c r="S482" s="2">
        <v>43439.850868055553</v>
      </c>
      <c r="T482" s="2">
        <v>43439.850868055553</v>
      </c>
      <c r="U482" s="2">
        <v>43439.856620370374</v>
      </c>
      <c r="V482" s="2">
        <v>43439.856620370374</v>
      </c>
      <c r="X482" s="8">
        <f t="shared" si="188"/>
        <v>43439.846041666664</v>
      </c>
      <c r="Y482" s="9">
        <f t="shared" si="189"/>
        <v>3.5763888881774619E-3</v>
      </c>
      <c r="Z482" s="9">
        <f t="shared" si="190"/>
        <v>7.1527777763549238E-3</v>
      </c>
      <c r="AA482" s="30"/>
      <c r="AB482" s="30">
        <f t="shared" si="191"/>
        <v>0</v>
      </c>
      <c r="AC482" s="30">
        <f t="shared" si="192"/>
        <v>3.2638888951623812E-3</v>
      </c>
      <c r="AD482" s="30"/>
      <c r="AE482" s="30"/>
    </row>
    <row r="483" spans="1:31" s="3" customFormat="1" x14ac:dyDescent="0.4">
      <c r="A483" s="16" t="str">
        <f t="shared" si="186"/>
        <v>-</v>
      </c>
      <c r="B483" s="16" t="str">
        <f t="shared" si="187"/>
        <v>-</v>
      </c>
      <c r="C483" s="3">
        <v>20</v>
      </c>
      <c r="D483" s="2">
        <v>43439.84652777778</v>
      </c>
      <c r="E483" s="3" t="s">
        <v>2250</v>
      </c>
      <c r="F483" s="3">
        <v>25724</v>
      </c>
      <c r="G483" s="3" t="s">
        <v>18</v>
      </c>
      <c r="H483" s="3">
        <v>4668</v>
      </c>
      <c r="I483" s="3">
        <v>711</v>
      </c>
      <c r="J483" s="3">
        <v>9</v>
      </c>
      <c r="K483" s="3">
        <v>1</v>
      </c>
      <c r="M483" s="2">
        <v>43439.85019675926</v>
      </c>
      <c r="N483" s="2">
        <v>43439.852962962963</v>
      </c>
      <c r="O483" s="3" t="s">
        <v>63</v>
      </c>
      <c r="P483" s="3" t="s">
        <v>64</v>
      </c>
      <c r="Q483" s="3" t="s">
        <v>103</v>
      </c>
      <c r="R483" s="3" t="s">
        <v>19</v>
      </c>
      <c r="S483" s="2">
        <v>43439.851273148146</v>
      </c>
      <c r="T483" s="2">
        <v>43439.851273148146</v>
      </c>
      <c r="U483" s="2">
        <v>43439.855763888889</v>
      </c>
      <c r="V483" s="2">
        <v>43439.855763888889</v>
      </c>
      <c r="X483" s="8">
        <f t="shared" si="188"/>
        <v>43439.84652777778</v>
      </c>
      <c r="Y483" s="9">
        <f t="shared" si="189"/>
        <v>2.7662037027766928E-3</v>
      </c>
      <c r="Z483" s="9">
        <f t="shared" si="190"/>
        <v>2.7662037027766928E-3</v>
      </c>
      <c r="AA483" s="30"/>
      <c r="AB483" s="30">
        <f t="shared" si="191"/>
        <v>0</v>
      </c>
      <c r="AC483" s="30">
        <f t="shared" si="192"/>
        <v>3.6689814805868082E-3</v>
      </c>
      <c r="AD483" s="30"/>
      <c r="AE483" s="30"/>
    </row>
    <row r="484" spans="1:31" s="3" customFormat="1" x14ac:dyDescent="0.4">
      <c r="A484" s="16" t="str">
        <f t="shared" si="186"/>
        <v>-</v>
      </c>
      <c r="B484" s="16" t="str">
        <f t="shared" si="187"/>
        <v>-</v>
      </c>
      <c r="C484" s="3">
        <v>20</v>
      </c>
      <c r="D484" s="2">
        <v>43439.848969907405</v>
      </c>
      <c r="E484" s="3" t="s">
        <v>2190</v>
      </c>
      <c r="F484" s="3">
        <v>25725</v>
      </c>
      <c r="G484" s="3" t="s">
        <v>18</v>
      </c>
      <c r="H484" s="3">
        <v>3445</v>
      </c>
      <c r="I484" s="3">
        <v>199</v>
      </c>
      <c r="J484" s="3">
        <v>2</v>
      </c>
      <c r="K484" s="3">
        <v>1</v>
      </c>
      <c r="M484" s="2">
        <v>43439.854872685188</v>
      </c>
      <c r="N484" s="2">
        <v>43439.870729166665</v>
      </c>
      <c r="O484" s="3" t="s">
        <v>22</v>
      </c>
      <c r="P484" s="3" t="s">
        <v>23</v>
      </c>
      <c r="Q484" s="3" t="s">
        <v>26</v>
      </c>
      <c r="R484" s="3" t="s">
        <v>27</v>
      </c>
      <c r="S484" s="2">
        <v>43439.853726851848</v>
      </c>
      <c r="T484" s="2">
        <v>43439.853726851848</v>
      </c>
      <c r="U484" s="2">
        <v>43439.863692129627</v>
      </c>
      <c r="V484" s="2">
        <v>43439.863692129627</v>
      </c>
      <c r="X484" s="8">
        <f t="shared" si="188"/>
        <v>43439.848969907405</v>
      </c>
      <c r="Y484" s="9">
        <f t="shared" si="189"/>
        <v>1.5856481477385387E-2</v>
      </c>
      <c r="Z484" s="9">
        <f t="shared" si="190"/>
        <v>1.5856481477385387E-2</v>
      </c>
      <c r="AA484" s="30"/>
      <c r="AB484" s="30">
        <f t="shared" si="191"/>
        <v>1.1458333392511122E-3</v>
      </c>
      <c r="AC484" s="30">
        <f t="shared" si="192"/>
        <v>5.9027777824667282E-3</v>
      </c>
      <c r="AD484" s="30"/>
      <c r="AE484" s="30"/>
    </row>
    <row r="485" spans="1:31" s="3" customFormat="1" hidden="1" x14ac:dyDescent="0.4">
      <c r="A485" s="16" t="str">
        <f t="shared" si="186"/>
        <v>-</v>
      </c>
      <c r="B485" s="16" t="str">
        <f t="shared" si="187"/>
        <v>-</v>
      </c>
      <c r="C485" s="3">
        <v>20</v>
      </c>
      <c r="D485" s="2">
        <v>43439.849166666667</v>
      </c>
      <c r="E485" s="3" t="s">
        <v>2251</v>
      </c>
      <c r="F485" s="3">
        <v>25726</v>
      </c>
      <c r="G485" s="3" t="s">
        <v>95</v>
      </c>
      <c r="H485" s="3">
        <v>0</v>
      </c>
      <c r="I485" s="3">
        <v>341</v>
      </c>
      <c r="J485" s="3">
        <v>13</v>
      </c>
      <c r="K485" s="3">
        <v>3</v>
      </c>
      <c r="M485" s="2">
        <v>43439.852835648147</v>
      </c>
      <c r="N485" s="2">
        <v>43439.858020833337</v>
      </c>
      <c r="O485" s="3" t="s">
        <v>53</v>
      </c>
      <c r="P485" s="3" t="s">
        <v>54</v>
      </c>
      <c r="Q485" s="3" t="s">
        <v>103</v>
      </c>
      <c r="R485" s="3" t="s">
        <v>19</v>
      </c>
      <c r="S485" s="2">
        <v>43439.851886574077</v>
      </c>
      <c r="T485" s="2">
        <v>43439.851886574077</v>
      </c>
      <c r="U485" s="2">
        <v>43439.86173611111</v>
      </c>
      <c r="V485" s="2">
        <v>43439.86173611111</v>
      </c>
      <c r="X485" s="8">
        <f t="shared" si="188"/>
        <v>43439.849166666667</v>
      </c>
      <c r="Y485" s="9">
        <f t="shared" si="189"/>
        <v>5.1851851894753054E-3</v>
      </c>
      <c r="Z485" s="9">
        <f t="shared" si="190"/>
        <v>1.5555555568425916E-2</v>
      </c>
      <c r="AA485" s="30"/>
      <c r="AB485" s="30">
        <f t="shared" si="191"/>
        <v>9.4907407037680969E-4</v>
      </c>
      <c r="AC485" s="30">
        <f t="shared" si="192"/>
        <v>3.6689814805868082E-3</v>
      </c>
      <c r="AD485" s="30"/>
      <c r="AE485" s="30"/>
    </row>
    <row r="486" spans="1:31" s="3" customFormat="1" x14ac:dyDescent="0.4">
      <c r="A486" s="16" t="str">
        <f t="shared" si="186"/>
        <v>-</v>
      </c>
      <c r="B486" s="16" t="str">
        <f t="shared" si="187"/>
        <v>-</v>
      </c>
      <c r="C486" s="3">
        <v>20</v>
      </c>
      <c r="D486" s="2">
        <v>43439.849386574075</v>
      </c>
      <c r="E486" s="3" t="s">
        <v>2252</v>
      </c>
      <c r="F486" s="3">
        <v>25727</v>
      </c>
      <c r="G486" s="3" t="s">
        <v>32</v>
      </c>
      <c r="H486" s="3">
        <v>7023</v>
      </c>
      <c r="I486" s="3">
        <v>907</v>
      </c>
      <c r="J486" s="3">
        <v>1</v>
      </c>
      <c r="K486" s="3">
        <v>2</v>
      </c>
      <c r="M486" s="2">
        <v>43439.853877314818</v>
      </c>
      <c r="N486" s="2">
        <v>43439.862719907411</v>
      </c>
      <c r="O486" s="3" t="s">
        <v>22</v>
      </c>
      <c r="P486" s="3" t="s">
        <v>23</v>
      </c>
      <c r="Q486" s="3" t="s">
        <v>68</v>
      </c>
      <c r="R486" s="3" t="s">
        <v>69</v>
      </c>
      <c r="S486" s="2">
        <v>43439.852905092594</v>
      </c>
      <c r="T486" s="2">
        <v>43439.852905092594</v>
      </c>
      <c r="U486" s="2">
        <v>43439.864537037036</v>
      </c>
      <c r="V486" s="2">
        <v>43439.864537037036</v>
      </c>
      <c r="X486" s="8">
        <f t="shared" si="188"/>
        <v>43439.849386574075</v>
      </c>
      <c r="Y486" s="9">
        <f t="shared" si="189"/>
        <v>8.8425925932824612E-3</v>
      </c>
      <c r="Z486" s="9">
        <f t="shared" si="190"/>
        <v>1.7685185186564922E-2</v>
      </c>
      <c r="AA486" s="30"/>
      <c r="AB486" s="30">
        <f t="shared" si="191"/>
        <v>9.7222222393611446E-4</v>
      </c>
      <c r="AC486" s="30">
        <f t="shared" si="192"/>
        <v>4.4907407427672297E-3</v>
      </c>
      <c r="AD486" s="30"/>
      <c r="AE486" s="30"/>
    </row>
    <row r="487" spans="1:31" s="3" customFormat="1" x14ac:dyDescent="0.4">
      <c r="A487" s="16" t="str">
        <f t="shared" si="186"/>
        <v>-</v>
      </c>
      <c r="B487" s="16" t="str">
        <f t="shared" si="187"/>
        <v>-</v>
      </c>
      <c r="C487" s="3">
        <v>20</v>
      </c>
      <c r="D487" s="2">
        <v>43439.850034722222</v>
      </c>
      <c r="E487" s="3" t="s">
        <v>2253</v>
      </c>
      <c r="F487" s="3">
        <v>25728</v>
      </c>
      <c r="G487" s="3" t="s">
        <v>32</v>
      </c>
      <c r="H487" s="3">
        <v>3122</v>
      </c>
      <c r="I487" s="3">
        <v>613</v>
      </c>
      <c r="J487" s="3">
        <v>11</v>
      </c>
      <c r="K487" s="3">
        <v>3</v>
      </c>
      <c r="M487" s="2">
        <v>43439.852870370371</v>
      </c>
      <c r="N487" s="2">
        <v>43439.853483796294</v>
      </c>
      <c r="O487" s="3" t="s">
        <v>75</v>
      </c>
      <c r="P487" s="3" t="s">
        <v>76</v>
      </c>
      <c r="Q487" s="3" t="s">
        <v>38</v>
      </c>
      <c r="R487" s="3" t="s">
        <v>106</v>
      </c>
      <c r="S487" s="2">
        <v>43439.85292824074</v>
      </c>
      <c r="T487" s="2">
        <v>43439.85292824074</v>
      </c>
      <c r="U487" s="2">
        <v>43439.857893518521</v>
      </c>
      <c r="V487" s="2">
        <v>43439.857893518521</v>
      </c>
      <c r="X487" s="8">
        <f t="shared" si="188"/>
        <v>43439.850034722222</v>
      </c>
      <c r="Y487" s="9">
        <f t="shared" si="189"/>
        <v>6.1342592380242422E-4</v>
      </c>
      <c r="Z487" s="9">
        <f t="shared" si="190"/>
        <v>1.8402777714072727E-3</v>
      </c>
      <c r="AA487" s="30"/>
      <c r="AB487" s="30">
        <f t="shared" si="191"/>
        <v>0</v>
      </c>
      <c r="AC487" s="30">
        <f t="shared" si="192"/>
        <v>2.8356481489026919E-3</v>
      </c>
      <c r="AD487" s="30"/>
      <c r="AE487" s="30"/>
    </row>
    <row r="488" spans="1:31" s="3" customFormat="1" hidden="1" x14ac:dyDescent="0.4">
      <c r="A488" s="16" t="str">
        <f t="shared" si="186"/>
        <v>★</v>
      </c>
      <c r="B488" s="16" t="str">
        <f t="shared" si="187"/>
        <v>-</v>
      </c>
      <c r="C488" s="3">
        <v>20</v>
      </c>
      <c r="D488" s="2">
        <v>43439.850486111114</v>
      </c>
      <c r="E488" s="3" t="s">
        <v>2254</v>
      </c>
      <c r="F488" s="3">
        <v>25729</v>
      </c>
      <c r="G488" s="3" t="s">
        <v>96</v>
      </c>
      <c r="H488" s="3">
        <v>0</v>
      </c>
      <c r="I488" s="3">
        <v>843</v>
      </c>
      <c r="J488" s="3">
        <v>6</v>
      </c>
      <c r="K488" s="3">
        <v>2</v>
      </c>
      <c r="M488" s="2">
        <v>43439.859780092593</v>
      </c>
      <c r="N488" s="2">
        <v>43439.864166666666</v>
      </c>
      <c r="O488" s="3" t="s">
        <v>36</v>
      </c>
      <c r="P488" s="3" t="s">
        <v>37</v>
      </c>
      <c r="Q488" s="3" t="s">
        <v>48</v>
      </c>
      <c r="R488" s="3" t="s">
        <v>49</v>
      </c>
      <c r="S488" s="2">
        <v>43439.857060185182</v>
      </c>
      <c r="T488" s="2">
        <v>43439.857060185182</v>
      </c>
      <c r="U488" s="2">
        <v>43439.865393518521</v>
      </c>
      <c r="V488" s="2">
        <v>43439.865393518521</v>
      </c>
      <c r="W488" s="2">
        <v>43439.857060185182</v>
      </c>
      <c r="X488" s="8">
        <f t="shared" si="188"/>
        <v>43439.857060185182</v>
      </c>
      <c r="Y488" s="9">
        <f t="shared" si="189"/>
        <v>4.386574073578231E-3</v>
      </c>
      <c r="Z488" s="9">
        <f t="shared" si="190"/>
        <v>8.7731481471564621E-3</v>
      </c>
      <c r="AA488" s="30"/>
      <c r="AB488" s="30">
        <f t="shared" si="191"/>
        <v>2.7199074102099985E-3</v>
      </c>
      <c r="AC488" s="30">
        <f t="shared" si="192"/>
        <v>2.7199074102099985E-3</v>
      </c>
      <c r="AD488" s="30"/>
      <c r="AE488" s="30"/>
    </row>
    <row r="489" spans="1:31" s="3" customFormat="1" x14ac:dyDescent="0.4">
      <c r="A489" s="16" t="str">
        <f t="shared" si="186"/>
        <v>-</v>
      </c>
      <c r="B489" s="16" t="str">
        <f t="shared" si="187"/>
        <v>-</v>
      </c>
      <c r="C489" s="3">
        <v>20</v>
      </c>
      <c r="D489" s="2">
        <v>43439.850960648146</v>
      </c>
      <c r="E489" s="3" t="s">
        <v>2255</v>
      </c>
      <c r="F489" s="3">
        <v>25730</v>
      </c>
      <c r="G489" s="3" t="s">
        <v>32</v>
      </c>
      <c r="H489" s="3">
        <v>3333</v>
      </c>
      <c r="I489" s="3">
        <v>855</v>
      </c>
      <c r="J489" s="3">
        <v>4</v>
      </c>
      <c r="K489" s="3">
        <v>1</v>
      </c>
      <c r="M489" s="2">
        <v>43439.854849537034</v>
      </c>
      <c r="N489" s="2">
        <v>43439.861666666664</v>
      </c>
      <c r="O489" s="3" t="s">
        <v>26</v>
      </c>
      <c r="P489" s="3" t="s">
        <v>27</v>
      </c>
      <c r="Q489" s="3" t="s">
        <v>22</v>
      </c>
      <c r="R489" s="3" t="s">
        <v>23</v>
      </c>
      <c r="S489" s="2">
        <v>43439.853449074071</v>
      </c>
      <c r="T489" s="2">
        <v>43439.853449074071</v>
      </c>
      <c r="U489" s="2">
        <v>43439.862916666665</v>
      </c>
      <c r="V489" s="2">
        <v>43439.862916666665</v>
      </c>
      <c r="X489" s="8">
        <f t="shared" si="188"/>
        <v>43439.850960648146</v>
      </c>
      <c r="Y489" s="9">
        <f t="shared" si="189"/>
        <v>6.8171296297805384E-3</v>
      </c>
      <c r="Z489" s="9">
        <f t="shared" si="190"/>
        <v>6.8171296297805384E-3</v>
      </c>
      <c r="AA489" s="30"/>
      <c r="AB489" s="30">
        <f t="shared" si="191"/>
        <v>1.4004629629198462E-3</v>
      </c>
      <c r="AC489" s="30">
        <f t="shared" si="192"/>
        <v>3.8888888884685002E-3</v>
      </c>
      <c r="AD489" s="30"/>
      <c r="AE489" s="30"/>
    </row>
    <row r="490" spans="1:31" s="3" customFormat="1" hidden="1" x14ac:dyDescent="0.4">
      <c r="A490" s="16" t="str">
        <f t="shared" si="186"/>
        <v>-</v>
      </c>
      <c r="B490" s="16" t="str">
        <f t="shared" si="187"/>
        <v>-</v>
      </c>
      <c r="C490" s="3">
        <v>20</v>
      </c>
      <c r="D490" s="2">
        <v>43439.851412037038</v>
      </c>
      <c r="E490" s="3" t="s">
        <v>2256</v>
      </c>
      <c r="F490" s="3">
        <v>25731</v>
      </c>
      <c r="G490" s="3" t="s">
        <v>95</v>
      </c>
      <c r="H490" s="3">
        <v>0</v>
      </c>
      <c r="I490" s="3">
        <v>92</v>
      </c>
      <c r="J490" s="3">
        <v>15</v>
      </c>
      <c r="K490" s="3">
        <v>2</v>
      </c>
      <c r="M490" s="2">
        <v>43439.854525462964</v>
      </c>
      <c r="N490" s="2">
        <v>43439.860185185185</v>
      </c>
      <c r="O490" s="3" t="s">
        <v>30</v>
      </c>
      <c r="P490" s="3" t="s">
        <v>31</v>
      </c>
      <c r="Q490" s="3" t="s">
        <v>26</v>
      </c>
      <c r="R490" s="3" t="s">
        <v>27</v>
      </c>
      <c r="S490" s="2">
        <v>43439.855856481481</v>
      </c>
      <c r="T490" s="2">
        <v>43439.855856481481</v>
      </c>
      <c r="U490" s="2">
        <v>43439.863067129627</v>
      </c>
      <c r="V490" s="2">
        <v>43439.863067129627</v>
      </c>
      <c r="X490" s="8">
        <f t="shared" si="188"/>
        <v>43439.851412037038</v>
      </c>
      <c r="Y490" s="9">
        <f t="shared" si="189"/>
        <v>5.6597222210257314E-3</v>
      </c>
      <c r="Z490" s="9">
        <f t="shared" si="190"/>
        <v>1.1319444442051463E-2</v>
      </c>
      <c r="AA490" s="30"/>
      <c r="AB490" s="30">
        <f t="shared" si="191"/>
        <v>0</v>
      </c>
      <c r="AC490" s="30">
        <f t="shared" si="192"/>
        <v>3.1134259261307307E-3</v>
      </c>
      <c r="AD490" s="30"/>
      <c r="AE490" s="30"/>
    </row>
    <row r="491" spans="1:31" s="3" customFormat="1" hidden="1" x14ac:dyDescent="0.4">
      <c r="A491" s="16" t="str">
        <f t="shared" si="186"/>
        <v>-</v>
      </c>
      <c r="B491" s="16" t="str">
        <f t="shared" si="187"/>
        <v>-</v>
      </c>
      <c r="C491" s="3">
        <v>20</v>
      </c>
      <c r="D491" s="2">
        <v>43439.852002314816</v>
      </c>
      <c r="E491" s="3" t="s">
        <v>2257</v>
      </c>
      <c r="F491" s="3">
        <v>25732</v>
      </c>
      <c r="G491" s="3" t="s">
        <v>95</v>
      </c>
      <c r="H491" s="3">
        <v>0</v>
      </c>
      <c r="I491" s="3">
        <v>530</v>
      </c>
      <c r="J491" s="3">
        <v>3</v>
      </c>
      <c r="K491" s="3">
        <v>1</v>
      </c>
      <c r="M491" s="2">
        <v>43439.856793981482</v>
      </c>
      <c r="N491" s="2">
        <v>43439.861192129632</v>
      </c>
      <c r="O491" s="3" t="s">
        <v>44</v>
      </c>
      <c r="P491" s="3" t="s">
        <v>45</v>
      </c>
      <c r="Q491" s="3" t="s">
        <v>103</v>
      </c>
      <c r="R491" s="3" t="s">
        <v>19</v>
      </c>
      <c r="S491" s="2">
        <v>43439.857499999998</v>
      </c>
      <c r="T491" s="2">
        <v>43439.857499999998</v>
      </c>
      <c r="U491" s="2">
        <v>43439.863645833335</v>
      </c>
      <c r="V491" s="2">
        <v>43439.863645833335</v>
      </c>
      <c r="X491" s="8">
        <f t="shared" si="188"/>
        <v>43439.852002314816</v>
      </c>
      <c r="Y491" s="9">
        <f t="shared" si="189"/>
        <v>4.3981481503578834E-3</v>
      </c>
      <c r="Z491" s="9">
        <f t="shared" si="190"/>
        <v>4.3981481503578834E-3</v>
      </c>
      <c r="AA491" s="30"/>
      <c r="AB491" s="30">
        <f t="shared" si="191"/>
        <v>0</v>
      </c>
      <c r="AC491" s="30">
        <f t="shared" si="192"/>
        <v>4.7916666662786156E-3</v>
      </c>
      <c r="AD491" s="30"/>
      <c r="AE491" s="30"/>
    </row>
    <row r="492" spans="1:31" s="3" customFormat="1" hidden="1" x14ac:dyDescent="0.4">
      <c r="A492" s="16" t="str">
        <f t="shared" si="186"/>
        <v>-</v>
      </c>
      <c r="B492" s="16" t="str">
        <f t="shared" si="187"/>
        <v>-</v>
      </c>
      <c r="C492" s="3">
        <v>20</v>
      </c>
      <c r="D492" s="2">
        <v>43439.852997685186</v>
      </c>
      <c r="E492" s="3" t="s">
        <v>2258</v>
      </c>
      <c r="F492" s="3">
        <v>25733</v>
      </c>
      <c r="G492" s="3" t="s">
        <v>95</v>
      </c>
      <c r="H492" s="3">
        <v>0</v>
      </c>
      <c r="I492" s="3">
        <v>83</v>
      </c>
      <c r="J492" s="3">
        <v>9</v>
      </c>
      <c r="K492" s="3">
        <v>1</v>
      </c>
      <c r="M492" s="2">
        <v>43439.855624999997</v>
      </c>
      <c r="N492" s="2">
        <v>43439.862615740742</v>
      </c>
      <c r="O492" s="3" t="s">
        <v>44</v>
      </c>
      <c r="P492" s="3" t="s">
        <v>45</v>
      </c>
      <c r="Q492" s="3" t="s">
        <v>103</v>
      </c>
      <c r="R492" s="3" t="s">
        <v>19</v>
      </c>
      <c r="S492" s="2">
        <v>43439.857858796298</v>
      </c>
      <c r="T492" s="2">
        <v>43439.857858796298</v>
      </c>
      <c r="U492" s="2">
        <v>43439.864004629628</v>
      </c>
      <c r="V492" s="2">
        <v>43439.868078703701</v>
      </c>
      <c r="X492" s="8">
        <f t="shared" si="188"/>
        <v>43439.852997685186</v>
      </c>
      <c r="Y492" s="9">
        <f t="shared" si="189"/>
        <v>6.9907407450955361E-3</v>
      </c>
      <c r="Z492" s="9">
        <f t="shared" si="190"/>
        <v>6.9907407450955361E-3</v>
      </c>
      <c r="AA492" s="30"/>
      <c r="AB492" s="30">
        <f t="shared" si="191"/>
        <v>0</v>
      </c>
      <c r="AC492" s="30">
        <f t="shared" si="192"/>
        <v>2.6273148105246946E-3</v>
      </c>
      <c r="AD492" s="30"/>
      <c r="AE492" s="30"/>
    </row>
    <row r="493" spans="1:31" s="3" customFormat="1" x14ac:dyDescent="0.4">
      <c r="A493" s="16" t="str">
        <f t="shared" si="186"/>
        <v>-</v>
      </c>
      <c r="B493" s="16" t="str">
        <f t="shared" si="187"/>
        <v>-</v>
      </c>
      <c r="C493" s="3">
        <v>20</v>
      </c>
      <c r="D493" s="2">
        <v>43439.853194444448</v>
      </c>
      <c r="E493" s="3" t="s">
        <v>2259</v>
      </c>
      <c r="F493" s="3">
        <v>25734</v>
      </c>
      <c r="G493" s="3" t="s">
        <v>32</v>
      </c>
      <c r="H493" s="3">
        <v>8041</v>
      </c>
      <c r="I493" s="3">
        <v>468</v>
      </c>
      <c r="J493" s="3">
        <v>5</v>
      </c>
      <c r="K493" s="3">
        <v>2</v>
      </c>
      <c r="M493" s="2">
        <v>43439.855393518519</v>
      </c>
      <c r="N493" s="2">
        <v>43439.864942129629</v>
      </c>
      <c r="O493" s="3" t="s">
        <v>63</v>
      </c>
      <c r="P493" s="3" t="s">
        <v>64</v>
      </c>
      <c r="Q493" s="3" t="s">
        <v>26</v>
      </c>
      <c r="R493" s="3" t="s">
        <v>27</v>
      </c>
      <c r="S493" s="2">
        <v>43439.854259259257</v>
      </c>
      <c r="T493" s="2">
        <v>43439.854259259257</v>
      </c>
      <c r="U493" s="2">
        <v>43439.862743055557</v>
      </c>
      <c r="V493" s="2">
        <v>43439.862743055557</v>
      </c>
      <c r="X493" s="8">
        <f t="shared" si="188"/>
        <v>43439.853194444448</v>
      </c>
      <c r="Y493" s="9">
        <f t="shared" si="189"/>
        <v>9.5486111094942316E-3</v>
      </c>
      <c r="Z493" s="9">
        <f t="shared" si="190"/>
        <v>1.9097222218988463E-2</v>
      </c>
      <c r="AA493" s="30"/>
      <c r="AB493" s="30">
        <f t="shared" si="191"/>
        <v>1.1342592624714598E-3</v>
      </c>
      <c r="AC493" s="30">
        <f t="shared" si="192"/>
        <v>2.1990740715409629E-3</v>
      </c>
      <c r="AD493" s="30"/>
      <c r="AE493" s="30"/>
    </row>
    <row r="494" spans="1:31" s="3" customFormat="1" x14ac:dyDescent="0.4">
      <c r="A494" s="16" t="str">
        <f t="shared" si="186"/>
        <v>-</v>
      </c>
      <c r="B494" s="16" t="str">
        <f t="shared" si="187"/>
        <v>-</v>
      </c>
      <c r="C494" s="3">
        <v>20</v>
      </c>
      <c r="D494" s="2">
        <v>43439.854016203702</v>
      </c>
      <c r="E494" s="3" t="s">
        <v>2253</v>
      </c>
      <c r="F494" s="3">
        <v>25735</v>
      </c>
      <c r="G494" s="3" t="s">
        <v>18</v>
      </c>
      <c r="H494" s="3">
        <v>3122</v>
      </c>
      <c r="I494" s="3">
        <v>236</v>
      </c>
      <c r="J494" s="3">
        <v>11</v>
      </c>
      <c r="K494" s="3">
        <v>3</v>
      </c>
      <c r="M494" s="2">
        <v>43439.854097222225</v>
      </c>
      <c r="N494" s="2">
        <v>43439.859560185185</v>
      </c>
      <c r="O494" s="3" t="s">
        <v>75</v>
      </c>
      <c r="P494" s="3" t="s">
        <v>76</v>
      </c>
      <c r="Q494" s="3" t="s">
        <v>103</v>
      </c>
      <c r="R494" s="3" t="s">
        <v>19</v>
      </c>
      <c r="S494" s="2">
        <v>43439.855046296296</v>
      </c>
      <c r="T494" s="2">
        <v>43439.855046296296</v>
      </c>
      <c r="U494" s="2">
        <v>43439.864502314813</v>
      </c>
      <c r="V494" s="2">
        <v>43439.864502314813</v>
      </c>
      <c r="X494" s="8">
        <f t="shared" si="188"/>
        <v>43439.854016203702</v>
      </c>
      <c r="Y494" s="9">
        <f t="shared" si="189"/>
        <v>5.4629629594273865E-3</v>
      </c>
      <c r="Z494" s="9">
        <f t="shared" si="190"/>
        <v>1.638888887828216E-2</v>
      </c>
      <c r="AA494" s="30"/>
      <c r="AB494" s="30">
        <f t="shared" si="191"/>
        <v>0</v>
      </c>
      <c r="AC494" s="30">
        <f t="shared" si="192"/>
        <v>8.101852290565148E-5</v>
      </c>
      <c r="AD494" s="30"/>
      <c r="AE494" s="30"/>
    </row>
    <row r="495" spans="1:31" s="3" customFormat="1" x14ac:dyDescent="0.4">
      <c r="A495" s="16" t="str">
        <f t="shared" si="186"/>
        <v>-</v>
      </c>
      <c r="B495" s="16" t="str">
        <f t="shared" si="187"/>
        <v>-</v>
      </c>
      <c r="C495" s="3">
        <v>20</v>
      </c>
      <c r="D495" s="2">
        <v>43439.854780092595</v>
      </c>
      <c r="E495" s="3" t="s">
        <v>2098</v>
      </c>
      <c r="F495" s="3">
        <v>25736</v>
      </c>
      <c r="G495" s="3" t="s">
        <v>18</v>
      </c>
      <c r="H495" s="3">
        <v>1742</v>
      </c>
      <c r="I495" s="3">
        <v>472</v>
      </c>
      <c r="J495" s="3">
        <v>8</v>
      </c>
      <c r="K495" s="3">
        <v>1</v>
      </c>
      <c r="M495" s="2">
        <v>43439.860243055555</v>
      </c>
      <c r="N495" s="2">
        <v>43439.868206018517</v>
      </c>
      <c r="O495" s="3" t="s">
        <v>26</v>
      </c>
      <c r="P495" s="3" t="s">
        <v>27</v>
      </c>
      <c r="Q495" s="3" t="s">
        <v>61</v>
      </c>
      <c r="R495" s="3" t="s">
        <v>62</v>
      </c>
      <c r="S495" s="2">
        <v>43439.859016203707</v>
      </c>
      <c r="T495" s="2">
        <v>43439.860185185185</v>
      </c>
      <c r="U495" s="2">
        <v>43439.867800925924</v>
      </c>
      <c r="V495" s="2">
        <v>43439.871111111112</v>
      </c>
      <c r="X495" s="8">
        <f t="shared" si="188"/>
        <v>43439.854780092595</v>
      </c>
      <c r="Y495" s="9">
        <f t="shared" si="189"/>
        <v>7.962962961755693E-3</v>
      </c>
      <c r="Z495" s="9">
        <f t="shared" si="190"/>
        <v>7.962962961755693E-3</v>
      </c>
      <c r="AA495" s="30"/>
      <c r="AB495" s="30">
        <f t="shared" si="191"/>
        <v>1.2268518476048484E-3</v>
      </c>
      <c r="AC495" s="30">
        <f t="shared" si="192"/>
        <v>5.4629629594273865E-3</v>
      </c>
      <c r="AD495" s="30"/>
      <c r="AE495" s="30"/>
    </row>
    <row r="496" spans="1:31" s="3" customFormat="1" x14ac:dyDescent="0.4">
      <c r="A496" s="16" t="str">
        <f t="shared" si="186"/>
        <v>-</v>
      </c>
      <c r="B496" s="16" t="str">
        <f t="shared" si="187"/>
        <v>-</v>
      </c>
      <c r="C496" s="3">
        <v>20</v>
      </c>
      <c r="D496" s="2">
        <v>43439.854988425926</v>
      </c>
      <c r="E496" s="3" t="s">
        <v>1679</v>
      </c>
      <c r="F496" s="3">
        <v>25737</v>
      </c>
      <c r="G496" s="3" t="s">
        <v>32</v>
      </c>
      <c r="H496" s="3">
        <v>7698</v>
      </c>
      <c r="I496" s="3">
        <v>950</v>
      </c>
      <c r="J496" s="3">
        <v>10</v>
      </c>
      <c r="K496" s="3">
        <v>1</v>
      </c>
      <c r="M496" s="2">
        <v>43439.860300925924</v>
      </c>
      <c r="N496" s="2">
        <v>43439.864328703705</v>
      </c>
      <c r="O496" s="3" t="s">
        <v>30</v>
      </c>
      <c r="P496" s="3" t="s">
        <v>31</v>
      </c>
      <c r="Q496" s="3" t="s">
        <v>26</v>
      </c>
      <c r="R496" s="3" t="s">
        <v>27</v>
      </c>
      <c r="S496" s="2">
        <v>43439.862337962964</v>
      </c>
      <c r="T496" s="2">
        <v>43439.862337962964</v>
      </c>
      <c r="U496" s="2">
        <v>43439.868854166663</v>
      </c>
      <c r="V496" s="2">
        <v>43439.868854166663</v>
      </c>
      <c r="X496" s="8">
        <f t="shared" si="188"/>
        <v>43439.854988425926</v>
      </c>
      <c r="Y496" s="9">
        <f t="shared" si="189"/>
        <v>4.0277777807204984E-3</v>
      </c>
      <c r="Z496" s="9">
        <f t="shared" si="190"/>
        <v>4.0277777807204984E-3</v>
      </c>
      <c r="AA496" s="30"/>
      <c r="AB496" s="30">
        <f t="shared" si="191"/>
        <v>0</v>
      </c>
      <c r="AC496" s="30">
        <f t="shared" si="192"/>
        <v>5.3124999976716936E-3</v>
      </c>
      <c r="AD496" s="30"/>
      <c r="AE496" s="30"/>
    </row>
    <row r="497" spans="1:31" s="3" customFormat="1" x14ac:dyDescent="0.4">
      <c r="A497" s="16" t="str">
        <f t="shared" si="186"/>
        <v>★</v>
      </c>
      <c r="B497" s="16" t="str">
        <f t="shared" si="187"/>
        <v>-</v>
      </c>
      <c r="C497" s="3">
        <v>20</v>
      </c>
      <c r="D497" s="2">
        <v>43439.855578703704</v>
      </c>
      <c r="E497" s="3" t="s">
        <v>2228</v>
      </c>
      <c r="F497" s="3">
        <v>25738</v>
      </c>
      <c r="G497" s="3" t="s">
        <v>65</v>
      </c>
      <c r="H497" s="3">
        <v>3732</v>
      </c>
      <c r="I497" s="3">
        <v>49</v>
      </c>
      <c r="J497" s="3">
        <v>2</v>
      </c>
      <c r="K497" s="3">
        <v>1</v>
      </c>
      <c r="M497" s="2">
        <v>43439.861666666664</v>
      </c>
      <c r="N497" s="2">
        <v>43439.865740740737</v>
      </c>
      <c r="O497" s="3" t="s">
        <v>22</v>
      </c>
      <c r="P497" s="3" t="s">
        <v>23</v>
      </c>
      <c r="Q497" s="3" t="s">
        <v>33</v>
      </c>
      <c r="R497" s="3" t="s">
        <v>34</v>
      </c>
      <c r="S497" s="2">
        <v>43439.862523148149</v>
      </c>
      <c r="T497" s="2">
        <v>43439.862523148149</v>
      </c>
      <c r="U497" s="2">
        <v>43439.868622685186</v>
      </c>
      <c r="V497" s="2">
        <v>43439.868622685186</v>
      </c>
      <c r="W497" s="2">
        <v>43439.862523148149</v>
      </c>
      <c r="X497" s="8">
        <f t="shared" si="188"/>
        <v>43439.862523148149</v>
      </c>
      <c r="Y497" s="9">
        <f t="shared" si="189"/>
        <v>4.0740740732871927E-3</v>
      </c>
      <c r="Z497" s="9">
        <f t="shared" si="190"/>
        <v>4.0740740732871927E-3</v>
      </c>
      <c r="AA497" s="30"/>
      <c r="AB497" s="30">
        <f t="shared" si="191"/>
        <v>0</v>
      </c>
      <c r="AC497" s="30">
        <f t="shared" si="192"/>
        <v>0</v>
      </c>
      <c r="AD497" s="30"/>
      <c r="AE497" s="30"/>
    </row>
    <row r="498" spans="1:31" s="3" customFormat="1" x14ac:dyDescent="0.4">
      <c r="A498" s="16" t="str">
        <f t="shared" si="186"/>
        <v>-</v>
      </c>
      <c r="B498" s="16" t="str">
        <f t="shared" si="187"/>
        <v>-</v>
      </c>
      <c r="C498" s="3">
        <v>20</v>
      </c>
      <c r="D498" s="2">
        <v>43439.855763888889</v>
      </c>
      <c r="E498" s="3" t="s">
        <v>1994</v>
      </c>
      <c r="F498" s="3">
        <v>25739</v>
      </c>
      <c r="G498" s="3" t="s">
        <v>110</v>
      </c>
      <c r="H498" s="3">
        <v>3457</v>
      </c>
      <c r="I498" s="3">
        <v>509</v>
      </c>
      <c r="J498" s="3">
        <v>9</v>
      </c>
      <c r="K498" s="3">
        <v>1</v>
      </c>
      <c r="M498" s="2">
        <v>43439.857974537037</v>
      </c>
      <c r="N498" s="2">
        <v>43439.860381944447</v>
      </c>
      <c r="O498" s="3" t="s">
        <v>20</v>
      </c>
      <c r="P498" s="3" t="s">
        <v>21</v>
      </c>
      <c r="Q498" s="3" t="s">
        <v>70</v>
      </c>
      <c r="R498" s="3" t="s">
        <v>105</v>
      </c>
      <c r="S498" s="2">
        <v>43439.858738425923</v>
      </c>
      <c r="T498" s="2">
        <v>43439.858738425923</v>
      </c>
      <c r="U498" s="2">
        <v>43439.864571759259</v>
      </c>
      <c r="V498" s="2">
        <v>43439.864571759259</v>
      </c>
      <c r="X498" s="8">
        <f t="shared" si="188"/>
        <v>43439.855763888889</v>
      </c>
      <c r="Y498" s="9">
        <f t="shared" si="189"/>
        <v>2.4074074099189602E-3</v>
      </c>
      <c r="Z498" s="9">
        <f t="shared" si="190"/>
        <v>2.4074074099189602E-3</v>
      </c>
      <c r="AA498" s="30"/>
      <c r="AB498" s="30">
        <f t="shared" si="191"/>
        <v>0</v>
      </c>
      <c r="AC498" s="30">
        <f t="shared" si="192"/>
        <v>2.2106481483206153E-3</v>
      </c>
      <c r="AD498" s="30"/>
      <c r="AE498" s="30"/>
    </row>
    <row r="499" spans="1:31" s="3" customFormat="1" x14ac:dyDescent="0.4">
      <c r="A499" s="16" t="str">
        <f t="shared" si="186"/>
        <v>-</v>
      </c>
      <c r="B499" s="16" t="str">
        <f t="shared" si="187"/>
        <v>-</v>
      </c>
      <c r="C499" s="3">
        <v>20</v>
      </c>
      <c r="D499" s="2">
        <v>43439.855937499997</v>
      </c>
      <c r="E499" s="3" t="s">
        <v>2099</v>
      </c>
      <c r="F499" s="3">
        <v>25740</v>
      </c>
      <c r="G499" s="3" t="s">
        <v>18</v>
      </c>
      <c r="H499" s="3">
        <v>2335</v>
      </c>
      <c r="I499" s="3">
        <v>714</v>
      </c>
      <c r="J499" s="3">
        <v>15</v>
      </c>
      <c r="K499" s="3">
        <v>1</v>
      </c>
      <c r="M499" s="2">
        <v>43439.864988425928</v>
      </c>
      <c r="N499" s="2">
        <v>43439.871030092596</v>
      </c>
      <c r="O499" s="3" t="s">
        <v>39</v>
      </c>
      <c r="P499" s="3" t="s">
        <v>40</v>
      </c>
      <c r="Q499" s="3" t="s">
        <v>63</v>
      </c>
      <c r="R499" s="3" t="s">
        <v>64</v>
      </c>
      <c r="S499" s="2">
        <v>43439.866041666668</v>
      </c>
      <c r="T499" s="2">
        <v>43439.866041666668</v>
      </c>
      <c r="U499" s="2">
        <v>43439.876284722224</v>
      </c>
      <c r="V499" s="2">
        <v>43439.876284722224</v>
      </c>
      <c r="X499" s="8">
        <f t="shared" si="188"/>
        <v>43439.855937499997</v>
      </c>
      <c r="Y499" s="9">
        <f t="shared" si="189"/>
        <v>6.0416666674427688E-3</v>
      </c>
      <c r="Z499" s="9">
        <f t="shared" si="190"/>
        <v>6.0416666674427688E-3</v>
      </c>
      <c r="AA499" s="30"/>
      <c r="AB499" s="30">
        <f t="shared" si="191"/>
        <v>0</v>
      </c>
      <c r="AC499" s="30">
        <f t="shared" si="192"/>
        <v>9.0509259316604584E-3</v>
      </c>
      <c r="AD499" s="30"/>
      <c r="AE499" s="30"/>
    </row>
    <row r="500" spans="1:31" s="3" customFormat="1" x14ac:dyDescent="0.4">
      <c r="A500" s="16" t="str">
        <f t="shared" si="186"/>
        <v>-</v>
      </c>
      <c r="B500" s="16" t="str">
        <f t="shared" si="187"/>
        <v>-</v>
      </c>
      <c r="C500" s="3">
        <v>20</v>
      </c>
      <c r="D500" s="2">
        <v>43439.855995370373</v>
      </c>
      <c r="E500" s="3" t="s">
        <v>2260</v>
      </c>
      <c r="F500" s="3">
        <v>25741</v>
      </c>
      <c r="G500" s="3" t="s">
        <v>32</v>
      </c>
      <c r="H500" s="3">
        <v>3945</v>
      </c>
      <c r="I500" s="3">
        <v>880</v>
      </c>
      <c r="J500" s="3">
        <v>13</v>
      </c>
      <c r="K500" s="3">
        <v>2</v>
      </c>
      <c r="M500" s="2">
        <v>43439.866365740738</v>
      </c>
      <c r="N500" s="2">
        <v>43439.871192129627</v>
      </c>
      <c r="O500" s="3" t="s">
        <v>30</v>
      </c>
      <c r="P500" s="3" t="s">
        <v>31</v>
      </c>
      <c r="Q500" s="3" t="s">
        <v>61</v>
      </c>
      <c r="R500" s="3" t="s">
        <v>62</v>
      </c>
      <c r="S500" s="2">
        <v>43439.866238425922</v>
      </c>
      <c r="T500" s="2">
        <v>43439.866238425922</v>
      </c>
      <c r="U500" s="2">
        <v>43439.875405092593</v>
      </c>
      <c r="V500" s="2">
        <v>43439.875405092593</v>
      </c>
      <c r="X500" s="8">
        <f t="shared" si="188"/>
        <v>43439.855995370373</v>
      </c>
      <c r="Y500" s="9">
        <f t="shared" si="189"/>
        <v>4.8263888893416151E-3</v>
      </c>
      <c r="Z500" s="9">
        <f t="shared" si="190"/>
        <v>9.6527777786832303E-3</v>
      </c>
      <c r="AA500" s="30"/>
      <c r="AB500" s="30">
        <f t="shared" si="191"/>
        <v>1.273148154723458E-4</v>
      </c>
      <c r="AC500" s="30">
        <f t="shared" si="192"/>
        <v>1.0370370364398696E-2</v>
      </c>
      <c r="AD500" s="30"/>
      <c r="AE500" s="30"/>
    </row>
    <row r="501" spans="1:31" s="3" customFormat="1" x14ac:dyDescent="0.4">
      <c r="A501" s="16" t="str">
        <f t="shared" si="186"/>
        <v>-</v>
      </c>
      <c r="B501" s="16" t="str">
        <f t="shared" si="187"/>
        <v>-</v>
      </c>
      <c r="C501" s="3">
        <v>20</v>
      </c>
      <c r="D501" s="2">
        <v>43439.857812499999</v>
      </c>
      <c r="E501" s="3" t="s">
        <v>2261</v>
      </c>
      <c r="F501" s="3">
        <v>25742</v>
      </c>
      <c r="G501" s="3" t="s">
        <v>32</v>
      </c>
      <c r="H501" s="3">
        <v>5167</v>
      </c>
      <c r="I501" s="3">
        <v>422</v>
      </c>
      <c r="J501" s="3">
        <v>8</v>
      </c>
      <c r="K501" s="3">
        <v>1</v>
      </c>
      <c r="M501" s="2">
        <v>43439.860069444447</v>
      </c>
      <c r="N501" s="2">
        <v>43439.862754629627</v>
      </c>
      <c r="O501" s="3" t="s">
        <v>26</v>
      </c>
      <c r="P501" s="3" t="s">
        <v>27</v>
      </c>
      <c r="Q501" s="3" t="s">
        <v>33</v>
      </c>
      <c r="R501" s="3" t="s">
        <v>34</v>
      </c>
      <c r="S501" s="2">
        <v>43439.860532407409</v>
      </c>
      <c r="T501" s="2">
        <v>43439.860532407409</v>
      </c>
      <c r="U501" s="2">
        <v>43439.865370370368</v>
      </c>
      <c r="V501" s="2">
        <v>43439.865370370368</v>
      </c>
      <c r="X501" s="8">
        <f t="shared" si="188"/>
        <v>43439.857812499999</v>
      </c>
      <c r="Y501" s="9">
        <f t="shared" si="189"/>
        <v>2.6851851798710413E-3</v>
      </c>
      <c r="Z501" s="9">
        <f t="shared" si="190"/>
        <v>2.6851851798710413E-3</v>
      </c>
      <c r="AA501" s="30"/>
      <c r="AB501" s="30">
        <f t="shared" si="191"/>
        <v>0</v>
      </c>
      <c r="AC501" s="30">
        <f t="shared" si="192"/>
        <v>2.2569444481632672E-3</v>
      </c>
      <c r="AD501" s="30"/>
      <c r="AE501" s="30"/>
    </row>
    <row r="502" spans="1:31" s="3" customFormat="1" hidden="1" x14ac:dyDescent="0.4">
      <c r="A502" s="16" t="str">
        <f t="shared" si="186"/>
        <v>-</v>
      </c>
      <c r="B502" s="16" t="str">
        <f t="shared" si="187"/>
        <v>-</v>
      </c>
      <c r="C502" s="3">
        <v>20</v>
      </c>
      <c r="D502" s="2">
        <v>43439.858229166668</v>
      </c>
      <c r="E502" s="3" t="s">
        <v>2262</v>
      </c>
      <c r="F502" s="3">
        <v>25743</v>
      </c>
      <c r="G502" s="3" t="s">
        <v>95</v>
      </c>
      <c r="H502" s="3">
        <v>0</v>
      </c>
      <c r="I502" s="3">
        <v>577</v>
      </c>
      <c r="J502" s="3">
        <v>4</v>
      </c>
      <c r="K502" s="3">
        <v>1</v>
      </c>
      <c r="M502" s="2">
        <v>43439.865381944444</v>
      </c>
      <c r="N502" s="2">
        <v>43439.872881944444</v>
      </c>
      <c r="O502" s="3" t="s">
        <v>63</v>
      </c>
      <c r="P502" s="3" t="s">
        <v>64</v>
      </c>
      <c r="Q502" s="3" t="s">
        <v>68</v>
      </c>
      <c r="R502" s="3" t="s">
        <v>69</v>
      </c>
      <c r="S502" s="2">
        <v>43439.865949074076</v>
      </c>
      <c r="T502" s="2">
        <v>43439.865949074076</v>
      </c>
      <c r="U502" s="2">
        <v>43439.876111111109</v>
      </c>
      <c r="V502" s="2">
        <v>43439.876458333332</v>
      </c>
      <c r="X502" s="8">
        <f t="shared" si="188"/>
        <v>43439.858229166668</v>
      </c>
      <c r="Y502" s="9">
        <f t="shared" si="189"/>
        <v>7.4999999997089617E-3</v>
      </c>
      <c r="Z502" s="9">
        <f t="shared" si="190"/>
        <v>7.4999999997089617E-3</v>
      </c>
      <c r="AA502" s="30"/>
      <c r="AB502" s="30">
        <f t="shared" si="191"/>
        <v>0</v>
      </c>
      <c r="AC502" s="30">
        <f t="shared" si="192"/>
        <v>7.1527777763549238E-3</v>
      </c>
      <c r="AD502" s="30"/>
      <c r="AE502" s="30"/>
    </row>
    <row r="503" spans="1:31" s="3" customFormat="1" x14ac:dyDescent="0.4">
      <c r="A503" s="16" t="str">
        <f t="shared" si="186"/>
        <v>-</v>
      </c>
      <c r="B503" s="16" t="str">
        <f t="shared" si="187"/>
        <v>-</v>
      </c>
      <c r="C503" s="3">
        <v>20</v>
      </c>
      <c r="D503" s="2">
        <v>43439.858599537038</v>
      </c>
      <c r="E503" s="3" t="s">
        <v>2195</v>
      </c>
      <c r="F503" s="3">
        <v>25744</v>
      </c>
      <c r="G503" s="3" t="s">
        <v>32</v>
      </c>
      <c r="H503" s="3">
        <v>2351</v>
      </c>
      <c r="I503" s="3">
        <v>828</v>
      </c>
      <c r="J503" s="3">
        <v>1</v>
      </c>
      <c r="K503" s="3">
        <v>2</v>
      </c>
      <c r="M503" s="2">
        <v>43439.863217592596</v>
      </c>
      <c r="N503" s="2">
        <v>43439.86818287037</v>
      </c>
      <c r="O503" s="3" t="s">
        <v>68</v>
      </c>
      <c r="P503" s="3" t="s">
        <v>69</v>
      </c>
      <c r="Q503" s="3" t="s">
        <v>63</v>
      </c>
      <c r="R503" s="3" t="s">
        <v>64</v>
      </c>
      <c r="S503" s="2">
        <v>43439.865324074075</v>
      </c>
      <c r="T503" s="2">
        <v>43439.865324074075</v>
      </c>
      <c r="U503" s="2">
        <v>43439.876875000002</v>
      </c>
      <c r="V503" s="2">
        <v>43439.876875000002</v>
      </c>
      <c r="X503" s="8">
        <f t="shared" si="188"/>
        <v>43439.858599537038</v>
      </c>
      <c r="Y503" s="9">
        <f t="shared" si="189"/>
        <v>4.9652777743176557E-3</v>
      </c>
      <c r="Z503" s="9">
        <f t="shared" si="190"/>
        <v>9.9305555486353114E-3</v>
      </c>
      <c r="AA503" s="30"/>
      <c r="AB503" s="30">
        <f t="shared" si="191"/>
        <v>0</v>
      </c>
      <c r="AC503" s="30">
        <f t="shared" si="192"/>
        <v>4.6180555582395755E-3</v>
      </c>
      <c r="AD503" s="30"/>
      <c r="AE503" s="30"/>
    </row>
    <row r="504" spans="1:31" s="3" customFormat="1" x14ac:dyDescent="0.4">
      <c r="A504" s="16" t="str">
        <f t="shared" si="186"/>
        <v>-</v>
      </c>
      <c r="B504" s="16" t="str">
        <f t="shared" si="187"/>
        <v>-</v>
      </c>
      <c r="C504" s="3">
        <v>20</v>
      </c>
      <c r="D504" s="2">
        <v>43439.859606481485</v>
      </c>
      <c r="E504" s="3" t="s">
        <v>2263</v>
      </c>
      <c r="F504" s="3">
        <v>25745</v>
      </c>
      <c r="G504" s="3" t="s">
        <v>32</v>
      </c>
      <c r="H504" s="3">
        <v>6925</v>
      </c>
      <c r="I504" s="3">
        <v>263</v>
      </c>
      <c r="J504" s="3">
        <v>11</v>
      </c>
      <c r="K504" s="3">
        <v>2</v>
      </c>
      <c r="M504" s="2">
        <v>43439.860497685186</v>
      </c>
      <c r="N504" s="2">
        <v>43439.863993055558</v>
      </c>
      <c r="O504" s="3" t="s">
        <v>103</v>
      </c>
      <c r="P504" s="3" t="s">
        <v>19</v>
      </c>
      <c r="Q504" s="3" t="s">
        <v>43</v>
      </c>
      <c r="R504" s="3" t="s">
        <v>89</v>
      </c>
      <c r="S504" s="2">
        <v>43439.860648148147</v>
      </c>
      <c r="T504" s="2">
        <v>43439.860648148147</v>
      </c>
      <c r="U504" s="2">
        <v>43439.867731481485</v>
      </c>
      <c r="V504" s="2">
        <v>43439.867731481485</v>
      </c>
      <c r="X504" s="8">
        <f t="shared" si="188"/>
        <v>43439.859606481485</v>
      </c>
      <c r="Y504" s="9">
        <f t="shared" si="189"/>
        <v>3.4953703725477681E-3</v>
      </c>
      <c r="Z504" s="9">
        <f t="shared" si="190"/>
        <v>6.9907407450955361E-3</v>
      </c>
      <c r="AA504" s="30"/>
      <c r="AB504" s="30">
        <f t="shared" si="191"/>
        <v>0</v>
      </c>
      <c r="AC504" s="30">
        <f t="shared" si="192"/>
        <v>8.9120370103046298E-4</v>
      </c>
      <c r="AD504" s="30"/>
      <c r="AE504" s="30"/>
    </row>
    <row r="505" spans="1:31" s="3" customFormat="1" x14ac:dyDescent="0.4">
      <c r="A505" s="16" t="str">
        <f t="shared" si="186"/>
        <v>-</v>
      </c>
      <c r="B505" s="16" t="str">
        <f t="shared" si="187"/>
        <v>-</v>
      </c>
      <c r="C505" s="3">
        <v>20</v>
      </c>
      <c r="D505" s="2">
        <v>43439.860393518517</v>
      </c>
      <c r="E505" s="3" t="s">
        <v>2264</v>
      </c>
      <c r="F505" s="3">
        <v>25746</v>
      </c>
      <c r="G505" s="3" t="s">
        <v>110</v>
      </c>
      <c r="H505" s="3">
        <v>6230</v>
      </c>
      <c r="I505" s="3">
        <v>868</v>
      </c>
      <c r="J505" s="3">
        <v>9</v>
      </c>
      <c r="K505" s="3">
        <v>1</v>
      </c>
      <c r="M505" s="2">
        <v>43439.866180555553</v>
      </c>
      <c r="N505" s="2">
        <v>43439.871030092596</v>
      </c>
      <c r="O505" s="3" t="s">
        <v>30</v>
      </c>
      <c r="P505" s="3" t="s">
        <v>31</v>
      </c>
      <c r="Q505" s="3" t="s">
        <v>103</v>
      </c>
      <c r="R505" s="3" t="s">
        <v>19</v>
      </c>
      <c r="S505" s="2">
        <v>43439.869502314818</v>
      </c>
      <c r="T505" s="2">
        <v>43439.869502314818</v>
      </c>
      <c r="U505" s="2">
        <v>43439.87636574074</v>
      </c>
      <c r="V505" s="2">
        <v>43439.87636574074</v>
      </c>
      <c r="X505" s="8">
        <f t="shared" si="188"/>
        <v>43439.860393518517</v>
      </c>
      <c r="Y505" s="9">
        <f t="shared" si="189"/>
        <v>4.8495370429009199E-3</v>
      </c>
      <c r="Z505" s="9">
        <f t="shared" si="190"/>
        <v>4.8495370429009199E-3</v>
      </c>
      <c r="AA505" s="30"/>
      <c r="AB505" s="30">
        <f t="shared" si="191"/>
        <v>0</v>
      </c>
      <c r="AC505" s="30">
        <f t="shared" si="192"/>
        <v>5.7870370364980772E-3</v>
      </c>
      <c r="AD505" s="30"/>
      <c r="AE505" s="30"/>
    </row>
    <row r="506" spans="1:31" s="3" customFormat="1" x14ac:dyDescent="0.4">
      <c r="A506" s="16" t="str">
        <f t="shared" si="186"/>
        <v>-</v>
      </c>
      <c r="B506" s="16" t="str">
        <f t="shared" si="187"/>
        <v>-</v>
      </c>
      <c r="C506" s="3">
        <v>20</v>
      </c>
      <c r="D506" s="2">
        <v>43439.863136574073</v>
      </c>
      <c r="E506" s="3" t="s">
        <v>1902</v>
      </c>
      <c r="F506" s="3">
        <v>25747</v>
      </c>
      <c r="G506" s="3" t="s">
        <v>32</v>
      </c>
      <c r="H506" s="3">
        <v>3537</v>
      </c>
      <c r="I506" s="3">
        <v>830</v>
      </c>
      <c r="J506" s="3">
        <v>3</v>
      </c>
      <c r="K506" s="3">
        <v>1</v>
      </c>
      <c r="M506" s="2">
        <v>43439.866863425923</v>
      </c>
      <c r="N506" s="2">
        <v>43439.873831018522</v>
      </c>
      <c r="O506" s="3" t="s">
        <v>20</v>
      </c>
      <c r="P506" s="3" t="s">
        <v>21</v>
      </c>
      <c r="Q506" s="3" t="s">
        <v>103</v>
      </c>
      <c r="R506" s="3" t="s">
        <v>19</v>
      </c>
      <c r="S506" s="2">
        <v>43439.867858796293</v>
      </c>
      <c r="T506" s="2">
        <v>43439.867858796293</v>
      </c>
      <c r="U506" s="2">
        <v>43439.874837962961</v>
      </c>
      <c r="V506" s="2">
        <v>43439.877210648148</v>
      </c>
      <c r="X506" s="8">
        <f t="shared" si="188"/>
        <v>43439.863136574073</v>
      </c>
      <c r="Y506" s="9">
        <f t="shared" si="189"/>
        <v>6.967592598812189E-3</v>
      </c>
      <c r="Z506" s="9">
        <f t="shared" si="190"/>
        <v>6.967592598812189E-3</v>
      </c>
      <c r="AA506" s="30"/>
      <c r="AB506" s="30">
        <f t="shared" si="191"/>
        <v>0</v>
      </c>
      <c r="AC506" s="30">
        <f t="shared" si="192"/>
        <v>3.7268518499331549E-3</v>
      </c>
      <c r="AD506" s="30"/>
      <c r="AE506" s="30"/>
    </row>
    <row r="507" spans="1:31" s="3" customFormat="1" x14ac:dyDescent="0.4">
      <c r="A507" s="16" t="str">
        <f t="shared" si="186"/>
        <v>-</v>
      </c>
      <c r="B507" s="16" t="str">
        <f t="shared" si="187"/>
        <v>-</v>
      </c>
      <c r="C507" s="3">
        <v>20</v>
      </c>
      <c r="D507" s="2">
        <v>43439.864062499997</v>
      </c>
      <c r="E507" s="3" t="s">
        <v>2265</v>
      </c>
      <c r="F507" s="3">
        <v>25748</v>
      </c>
      <c r="G507" s="3" t="s">
        <v>110</v>
      </c>
      <c r="H507" s="3">
        <v>3993</v>
      </c>
      <c r="I507" s="3">
        <v>656</v>
      </c>
      <c r="J507" s="3">
        <v>4</v>
      </c>
      <c r="K507" s="3">
        <v>1</v>
      </c>
      <c r="M507" s="2">
        <v>43439.866446759261</v>
      </c>
      <c r="N507" s="2">
        <v>43439.873622685183</v>
      </c>
      <c r="O507" s="3" t="s">
        <v>63</v>
      </c>
      <c r="P507" s="3" t="s">
        <v>64</v>
      </c>
      <c r="Q507" s="3" t="s">
        <v>53</v>
      </c>
      <c r="R507" s="3" t="s">
        <v>54</v>
      </c>
      <c r="S507" s="2">
        <v>43439.866296296299</v>
      </c>
      <c r="T507" s="2">
        <v>43439.866296296299</v>
      </c>
      <c r="U507" s="2">
        <v>43439.878460648149</v>
      </c>
      <c r="V507" s="2">
        <v>43439.878460648149</v>
      </c>
      <c r="X507" s="8">
        <f t="shared" si="188"/>
        <v>43439.864062499997</v>
      </c>
      <c r="Y507" s="9">
        <f t="shared" si="189"/>
        <v>7.175925922638271E-3</v>
      </c>
      <c r="Z507" s="9">
        <f t="shared" si="190"/>
        <v>7.175925922638271E-3</v>
      </c>
      <c r="AA507" s="30"/>
      <c r="AB507" s="30">
        <f t="shared" si="191"/>
        <v>1.5046296175569296E-4</v>
      </c>
      <c r="AC507" s="30">
        <f t="shared" si="192"/>
        <v>2.384259263635613E-3</v>
      </c>
      <c r="AD507" s="30"/>
      <c r="AE507" s="30"/>
    </row>
    <row r="508" spans="1:31" s="3" customFormat="1" x14ac:dyDescent="0.4">
      <c r="A508" s="16" t="str">
        <f t="shared" si="186"/>
        <v>-</v>
      </c>
      <c r="B508" s="16" t="str">
        <f t="shared" si="187"/>
        <v>-</v>
      </c>
      <c r="C508" s="3">
        <v>20</v>
      </c>
      <c r="D508" s="2">
        <v>43439.864131944443</v>
      </c>
      <c r="E508" s="3" t="s">
        <v>2261</v>
      </c>
      <c r="F508" s="3">
        <v>25749</v>
      </c>
      <c r="G508" s="3" t="s">
        <v>32</v>
      </c>
      <c r="H508" s="3">
        <v>5167</v>
      </c>
      <c r="I508" s="3">
        <v>110</v>
      </c>
      <c r="J508" s="3">
        <v>10</v>
      </c>
      <c r="K508" s="3">
        <v>1</v>
      </c>
      <c r="M508" s="2">
        <v>43439.867245370369</v>
      </c>
      <c r="N508" s="2">
        <v>43439.871412037035</v>
      </c>
      <c r="O508" s="3" t="s">
        <v>33</v>
      </c>
      <c r="P508" s="3" t="s">
        <v>34</v>
      </c>
      <c r="Q508" s="3" t="s">
        <v>44</v>
      </c>
      <c r="R508" s="3" t="s">
        <v>45</v>
      </c>
      <c r="S508" s="2">
        <v>43439.86928240741</v>
      </c>
      <c r="T508" s="2">
        <v>43439.86928240741</v>
      </c>
      <c r="U508" s="2">
        <v>43439.876331018517</v>
      </c>
      <c r="V508" s="2">
        <v>43439.876331018517</v>
      </c>
      <c r="X508" s="8">
        <f t="shared" si="188"/>
        <v>43439.864131944443</v>
      </c>
      <c r="Y508" s="9">
        <f t="shared" si="189"/>
        <v>4.166666665696539E-3</v>
      </c>
      <c r="Z508" s="9">
        <f t="shared" si="190"/>
        <v>4.166666665696539E-3</v>
      </c>
      <c r="AA508" s="30"/>
      <c r="AB508" s="30">
        <f t="shared" si="191"/>
        <v>0</v>
      </c>
      <c r="AC508" s="30">
        <f t="shared" si="192"/>
        <v>3.1134259261307307E-3</v>
      </c>
      <c r="AD508" s="30"/>
      <c r="AE508" s="30"/>
    </row>
    <row r="509" spans="1:31" s="3" customFormat="1" x14ac:dyDescent="0.4">
      <c r="A509" s="16" t="str">
        <f t="shared" ref="A509:A515" si="193">IF(W509&gt;0, "★", "-")</f>
        <v>-</v>
      </c>
      <c r="B509" s="16" t="str">
        <f t="shared" ref="B509:B515" si="194">IF(L509&gt;0, "☆", "-")</f>
        <v>-</v>
      </c>
      <c r="C509" s="3">
        <v>20</v>
      </c>
      <c r="D509" s="2">
        <v>43439.866064814814</v>
      </c>
      <c r="E509" s="3" t="s">
        <v>2266</v>
      </c>
      <c r="F509" s="3">
        <v>25750</v>
      </c>
      <c r="G509" s="3" t="s">
        <v>110</v>
      </c>
      <c r="H509" s="3">
        <v>2276</v>
      </c>
      <c r="I509" s="3">
        <v>446</v>
      </c>
      <c r="J509" s="3">
        <v>5</v>
      </c>
      <c r="K509" s="3">
        <v>1</v>
      </c>
      <c r="M509" s="2">
        <v>43439.870393518519</v>
      </c>
      <c r="N509" s="2">
        <v>43439.87400462963</v>
      </c>
      <c r="O509" s="3" t="s">
        <v>30</v>
      </c>
      <c r="P509" s="3" t="s">
        <v>31</v>
      </c>
      <c r="Q509" s="3" t="s">
        <v>70</v>
      </c>
      <c r="R509" s="3" t="s">
        <v>105</v>
      </c>
      <c r="S509" s="2">
        <v>43439.871932870374</v>
      </c>
      <c r="T509" s="2">
        <v>43439.871932870374</v>
      </c>
      <c r="U509" s="2">
        <v>43439.877662037034</v>
      </c>
      <c r="V509" s="2">
        <v>43439.877662037034</v>
      </c>
      <c r="X509" s="8">
        <f t="shared" ref="X509:X515" si="195">IF(W509&gt;0,W509,D509)</f>
        <v>43439.866064814814</v>
      </c>
      <c r="Y509" s="9">
        <f t="shared" si="189"/>
        <v>3.6111111112404615E-3</v>
      </c>
      <c r="Z509" s="9">
        <f t="shared" si="190"/>
        <v>3.6111111112404615E-3</v>
      </c>
      <c r="AA509" s="30"/>
      <c r="AB509" s="30">
        <f t="shared" si="191"/>
        <v>0</v>
      </c>
      <c r="AC509" s="30">
        <f t="shared" si="192"/>
        <v>4.3287037042318843E-3</v>
      </c>
      <c r="AD509" s="30"/>
      <c r="AE509" s="30"/>
    </row>
    <row r="510" spans="1:31" s="3" customFormat="1" x14ac:dyDescent="0.4">
      <c r="A510" s="16" t="str">
        <f t="shared" si="193"/>
        <v>-</v>
      </c>
      <c r="B510" s="16" t="str">
        <f t="shared" si="194"/>
        <v>-</v>
      </c>
      <c r="C510" s="3">
        <v>20</v>
      </c>
      <c r="D510" s="2">
        <v>43439.866932870369</v>
      </c>
      <c r="E510" s="3" t="s">
        <v>1689</v>
      </c>
      <c r="F510" s="3">
        <v>25751</v>
      </c>
      <c r="G510" s="3" t="s">
        <v>110</v>
      </c>
      <c r="H510" s="3">
        <v>4852</v>
      </c>
      <c r="I510" s="3">
        <v>494</v>
      </c>
      <c r="J510" s="3">
        <v>3</v>
      </c>
      <c r="K510" s="3">
        <v>1</v>
      </c>
      <c r="M510" s="2">
        <v>43439.868368055555</v>
      </c>
      <c r="N510" s="2">
        <v>43439.871215277781</v>
      </c>
      <c r="O510" s="3" t="s">
        <v>44</v>
      </c>
      <c r="P510" s="3" t="s">
        <v>45</v>
      </c>
      <c r="Q510" s="3" t="s">
        <v>66</v>
      </c>
      <c r="R510" s="3" t="s">
        <v>67</v>
      </c>
      <c r="S510" s="2">
        <v>43439.86891203704</v>
      </c>
      <c r="T510" s="2">
        <v>43439.869120370371</v>
      </c>
      <c r="U510" s="2">
        <v>43439.872916666667</v>
      </c>
      <c r="V510" s="2">
        <v>43439.873472222222</v>
      </c>
      <c r="X510" s="8">
        <f t="shared" si="195"/>
        <v>43439.866932870369</v>
      </c>
      <c r="Y510" s="9">
        <f t="shared" si="189"/>
        <v>2.8472222256823443E-3</v>
      </c>
      <c r="Z510" s="9">
        <f t="shared" si="190"/>
        <v>2.8472222256823443E-3</v>
      </c>
      <c r="AA510" s="30"/>
      <c r="AB510" s="30">
        <f t="shared" si="191"/>
        <v>0</v>
      </c>
      <c r="AC510" s="30">
        <f t="shared" si="192"/>
        <v>1.4351851859828457E-3</v>
      </c>
      <c r="AD510" s="30"/>
      <c r="AE510" s="30"/>
    </row>
    <row r="511" spans="1:31" s="3" customFormat="1" hidden="1" x14ac:dyDescent="0.4">
      <c r="A511" s="16" t="str">
        <f t="shared" si="193"/>
        <v>-</v>
      </c>
      <c r="B511" s="16" t="str">
        <f t="shared" si="194"/>
        <v>-</v>
      </c>
      <c r="C511" s="3">
        <v>20</v>
      </c>
      <c r="D511" s="2">
        <v>43439.868206018517</v>
      </c>
      <c r="E511" s="3" t="s">
        <v>2267</v>
      </c>
      <c r="F511" s="3">
        <v>25754</v>
      </c>
      <c r="G511" s="3" t="s">
        <v>96</v>
      </c>
      <c r="H511" s="3">
        <v>0</v>
      </c>
      <c r="I511" s="3">
        <v>299</v>
      </c>
      <c r="J511" s="3">
        <v>11</v>
      </c>
      <c r="K511" s="3">
        <v>2</v>
      </c>
      <c r="M511" s="2">
        <v>43439.869826388887</v>
      </c>
      <c r="N511" s="2">
        <v>43439.875659722224</v>
      </c>
      <c r="O511" s="3" t="s">
        <v>44</v>
      </c>
      <c r="P511" s="3" t="s">
        <v>45</v>
      </c>
      <c r="Q511" s="3" t="s">
        <v>26</v>
      </c>
      <c r="R511" s="3" t="s">
        <v>27</v>
      </c>
      <c r="S511" s="2">
        <v>43439.869768518518</v>
      </c>
      <c r="T511" s="2">
        <v>43439.869768518518</v>
      </c>
      <c r="U511" s="2">
        <v>43439.876793981479</v>
      </c>
      <c r="V511" s="2">
        <v>43439.876793981479</v>
      </c>
      <c r="X511" s="8">
        <f t="shared" si="195"/>
        <v>43439.868206018517</v>
      </c>
      <c r="Y511" s="9">
        <f t="shared" si="189"/>
        <v>5.8333333363407291E-3</v>
      </c>
      <c r="Z511" s="9">
        <f t="shared" si="190"/>
        <v>1.1666666672681458E-2</v>
      </c>
      <c r="AA511" s="30"/>
      <c r="AB511" s="30">
        <f t="shared" si="191"/>
        <v>5.7870369346346706E-5</v>
      </c>
      <c r="AC511" s="30">
        <f t="shared" si="192"/>
        <v>1.6203703708015382E-3</v>
      </c>
      <c r="AD511" s="30"/>
      <c r="AE511" s="30"/>
    </row>
    <row r="512" spans="1:31" s="3" customFormat="1" x14ac:dyDescent="0.4">
      <c r="A512" s="16" t="str">
        <f t="shared" si="193"/>
        <v>-</v>
      </c>
      <c r="B512" s="16" t="str">
        <f t="shared" si="194"/>
        <v>-</v>
      </c>
      <c r="C512" s="3">
        <v>20</v>
      </c>
      <c r="D512" s="2">
        <v>43439.869525462964</v>
      </c>
      <c r="E512" s="3" t="s">
        <v>2270</v>
      </c>
      <c r="F512" s="3">
        <v>25757</v>
      </c>
      <c r="G512" s="3" t="s">
        <v>110</v>
      </c>
      <c r="H512" s="3">
        <v>1312</v>
      </c>
      <c r="I512" s="3">
        <v>193</v>
      </c>
      <c r="J512" s="3">
        <v>10</v>
      </c>
      <c r="K512" s="3">
        <v>2</v>
      </c>
      <c r="M512" s="2">
        <v>43439.871608796297</v>
      </c>
      <c r="N512" s="2">
        <v>43439.875416666669</v>
      </c>
      <c r="O512" s="3" t="s">
        <v>44</v>
      </c>
      <c r="P512" s="3" t="s">
        <v>45</v>
      </c>
      <c r="Q512" s="3" t="s">
        <v>103</v>
      </c>
      <c r="R512" s="3" t="s">
        <v>19</v>
      </c>
      <c r="S512" s="2">
        <v>43439.872847222221</v>
      </c>
      <c r="T512" s="2">
        <v>43439.872847222221</v>
      </c>
      <c r="U512" s="2">
        <v>43439.879687499997</v>
      </c>
      <c r="V512" s="2">
        <v>43439.879687499997</v>
      </c>
      <c r="X512" s="8">
        <f t="shared" si="195"/>
        <v>43439.869525462964</v>
      </c>
      <c r="Y512" s="9">
        <f t="shared" si="189"/>
        <v>3.8078703728388064E-3</v>
      </c>
      <c r="Z512" s="9">
        <f t="shared" si="190"/>
        <v>7.6157407456776127E-3</v>
      </c>
      <c r="AA512" s="30"/>
      <c r="AB512" s="30">
        <f t="shared" si="191"/>
        <v>0</v>
      </c>
      <c r="AC512" s="30">
        <f t="shared" si="192"/>
        <v>2.0833333328482695E-3</v>
      </c>
      <c r="AD512" s="30"/>
      <c r="AE512" s="30"/>
    </row>
    <row r="513" spans="1:33" s="3" customFormat="1" x14ac:dyDescent="0.4">
      <c r="A513" s="16" t="str">
        <f t="shared" si="193"/>
        <v>-</v>
      </c>
      <c r="B513" s="16" t="str">
        <f t="shared" si="194"/>
        <v>-</v>
      </c>
      <c r="C513" s="3">
        <v>20</v>
      </c>
      <c r="D513" s="2">
        <v>43439.871111111112</v>
      </c>
      <c r="E513" s="3" t="s">
        <v>2271</v>
      </c>
      <c r="F513" s="3">
        <v>25758</v>
      </c>
      <c r="G513" s="3" t="s">
        <v>110</v>
      </c>
      <c r="H513" s="3">
        <v>6142</v>
      </c>
      <c r="I513" s="3">
        <v>458</v>
      </c>
      <c r="J513" s="3">
        <v>1</v>
      </c>
      <c r="K513" s="3">
        <v>1</v>
      </c>
      <c r="M513" s="2">
        <v>43439.873969907407</v>
      </c>
      <c r="N513" s="2">
        <v>43439.878472222219</v>
      </c>
      <c r="O513" s="3" t="s">
        <v>44</v>
      </c>
      <c r="P513" s="3" t="s">
        <v>45</v>
      </c>
      <c r="Q513" s="3" t="s">
        <v>70</v>
      </c>
      <c r="R513" s="3" t="s">
        <v>105</v>
      </c>
      <c r="S513" s="2">
        <v>43439.874976851854</v>
      </c>
      <c r="T513" s="2">
        <v>43439.874976851854</v>
      </c>
      <c r="U513" s="2">
        <v>43439.879988425928</v>
      </c>
      <c r="V513" s="2">
        <v>43439.879988425928</v>
      </c>
      <c r="X513" s="8">
        <f t="shared" si="195"/>
        <v>43439.871111111112</v>
      </c>
      <c r="Y513" s="9">
        <f t="shared" si="189"/>
        <v>4.5023148122709244E-3</v>
      </c>
      <c r="Z513" s="9">
        <f t="shared" si="190"/>
        <v>4.5023148122709244E-3</v>
      </c>
      <c r="AA513" s="30"/>
      <c r="AB513" s="30">
        <f t="shared" si="191"/>
        <v>0</v>
      </c>
      <c r="AC513" s="30">
        <f t="shared" si="192"/>
        <v>2.8587962951860391E-3</v>
      </c>
      <c r="AD513" s="30"/>
      <c r="AE513" s="30"/>
    </row>
    <row r="514" spans="1:33" s="3" customFormat="1" x14ac:dyDescent="0.4">
      <c r="A514" s="16" t="str">
        <f t="shared" si="193"/>
        <v>-</v>
      </c>
      <c r="B514" s="16" t="str">
        <f t="shared" si="194"/>
        <v>-</v>
      </c>
      <c r="C514" s="3">
        <v>20</v>
      </c>
      <c r="D514" s="2">
        <v>43439.872314814813</v>
      </c>
      <c r="E514" s="3" t="s">
        <v>2269</v>
      </c>
      <c r="F514" s="3">
        <v>25759</v>
      </c>
      <c r="G514" s="3" t="s">
        <v>32</v>
      </c>
      <c r="H514" s="3">
        <v>8425</v>
      </c>
      <c r="I514" s="3">
        <v>304</v>
      </c>
      <c r="J514" s="3">
        <v>6</v>
      </c>
      <c r="K514" s="3">
        <v>2</v>
      </c>
      <c r="M514" s="2">
        <v>43439.872557870367</v>
      </c>
      <c r="N514" s="2">
        <v>43439.878541666665</v>
      </c>
      <c r="O514" s="3" t="s">
        <v>30</v>
      </c>
      <c r="P514" s="3" t="s">
        <v>31</v>
      </c>
      <c r="Q514" s="3" t="s">
        <v>53</v>
      </c>
      <c r="R514" s="3" t="s">
        <v>54</v>
      </c>
      <c r="S514" s="2">
        <v>43439.873356481483</v>
      </c>
      <c r="T514" s="2">
        <v>43439.873356481483</v>
      </c>
      <c r="U514" s="2">
        <v>43439.881041666667</v>
      </c>
      <c r="V514" s="2">
        <v>43439.881041666667</v>
      </c>
      <c r="X514" s="8">
        <f t="shared" si="195"/>
        <v>43439.872314814813</v>
      </c>
      <c r="Y514" s="9">
        <f t="shared" si="189"/>
        <v>5.9837962980964221E-3</v>
      </c>
      <c r="Z514" s="9">
        <f t="shared" si="190"/>
        <v>1.1967592596192844E-2</v>
      </c>
      <c r="AA514" s="30"/>
      <c r="AB514" s="30">
        <f t="shared" si="191"/>
        <v>0</v>
      </c>
      <c r="AC514" s="30">
        <f t="shared" si="192"/>
        <v>2.4305555416503921E-4</v>
      </c>
      <c r="AD514" s="30"/>
      <c r="AE514" s="30"/>
    </row>
    <row r="515" spans="1:33" s="3" customFormat="1" x14ac:dyDescent="0.4">
      <c r="A515" s="16" t="str">
        <f t="shared" si="193"/>
        <v>-</v>
      </c>
      <c r="B515" s="16" t="str">
        <f t="shared" si="194"/>
        <v>-</v>
      </c>
      <c r="C515" s="3">
        <v>20</v>
      </c>
      <c r="D515" s="2">
        <v>43439.872627314813</v>
      </c>
      <c r="E515" s="3" t="s">
        <v>2248</v>
      </c>
      <c r="F515" s="3">
        <v>25760</v>
      </c>
      <c r="G515" s="3" t="s">
        <v>32</v>
      </c>
      <c r="H515" s="3">
        <v>8422</v>
      </c>
      <c r="I515" s="3">
        <v>995</v>
      </c>
      <c r="J515" s="3">
        <v>2</v>
      </c>
      <c r="K515" s="3">
        <v>1</v>
      </c>
      <c r="M515" s="2">
        <v>43439.874074074076</v>
      </c>
      <c r="N515" s="2">
        <v>43439.877766203703</v>
      </c>
      <c r="O515" s="3" t="s">
        <v>26</v>
      </c>
      <c r="P515" s="3" t="s">
        <v>27</v>
      </c>
      <c r="Q515" s="3" t="s">
        <v>66</v>
      </c>
      <c r="R515" s="3" t="s">
        <v>67</v>
      </c>
      <c r="S515" s="2">
        <v>43439.873749999999</v>
      </c>
      <c r="T515" s="2">
        <v>43439.873749999999</v>
      </c>
      <c r="U515" s="2">
        <v>43439.876863425925</v>
      </c>
      <c r="V515" s="2">
        <v>43439.876863425925</v>
      </c>
      <c r="X515" s="8">
        <f t="shared" si="195"/>
        <v>43439.872627314813</v>
      </c>
      <c r="Y515" s="9">
        <f t="shared" si="189"/>
        <v>3.6921296268701553E-3</v>
      </c>
      <c r="Z515" s="9">
        <f t="shared" si="190"/>
        <v>3.6921296268701553E-3</v>
      </c>
      <c r="AA515" s="30"/>
      <c r="AB515" s="30">
        <f t="shared" si="191"/>
        <v>3.2407407707069069E-4</v>
      </c>
      <c r="AC515" s="30">
        <f t="shared" si="192"/>
        <v>1.4467592627624981E-3</v>
      </c>
      <c r="AD515" s="30"/>
      <c r="AE515" s="30"/>
    </row>
    <row r="516" spans="1:33" s="3" customFormat="1" hidden="1" x14ac:dyDescent="0.4">
      <c r="A516" s="16" t="str">
        <f>IF(W516&gt;0, "★", "-")</f>
        <v>-</v>
      </c>
      <c r="B516" s="16" t="str">
        <f>IF(L516&gt;0, "☆", "-")</f>
        <v>☆</v>
      </c>
      <c r="C516" s="3">
        <v>20</v>
      </c>
      <c r="D516" s="2">
        <v>43439.867152777777</v>
      </c>
      <c r="E516" s="3" t="s">
        <v>1941</v>
      </c>
      <c r="F516" s="3">
        <v>25752</v>
      </c>
      <c r="G516" s="3" t="s">
        <v>110</v>
      </c>
      <c r="H516" s="3">
        <v>5081</v>
      </c>
      <c r="I516" s="3">
        <v>403</v>
      </c>
      <c r="J516" s="3">
        <v>3</v>
      </c>
      <c r="K516" s="3">
        <v>1</v>
      </c>
      <c r="L516" s="2">
        <v>43439.868252314816</v>
      </c>
      <c r="O516" s="3" t="s">
        <v>44</v>
      </c>
      <c r="P516" s="3" t="s">
        <v>45</v>
      </c>
      <c r="Q516" s="3" t="s">
        <v>103</v>
      </c>
      <c r="R516" s="3" t="s">
        <v>19</v>
      </c>
      <c r="S516" s="2">
        <v>43439.869467592594</v>
      </c>
      <c r="U516" s="2">
        <v>43439.876863425925</v>
      </c>
      <c r="X516" s="8">
        <f>IF(W516&gt;0,W516,D516)</f>
        <v>43439.867152777777</v>
      </c>
      <c r="Y516" s="9">
        <f t="shared" ref="Y516:Y518" si="196">N516-M516</f>
        <v>0</v>
      </c>
      <c r="Z516" s="9">
        <f t="shared" ref="Z516:Z518" si="197">Y516*K516</f>
        <v>0</v>
      </c>
      <c r="AA516" s="30"/>
      <c r="AB516" s="30">
        <f t="shared" ref="AB516:AB519" si="198">IF(IF(A516="☆",L516-S516,M516-S516)&lt;0,0,IF(A516="☆",L516-S516,M516-S516))</f>
        <v>0</v>
      </c>
      <c r="AC516" s="30">
        <f t="shared" ref="AC516:AC519" si="199">IF(IF(B516="☆",(IF(L516&gt;S516,L516-X516,S516-X516)),M516-X516)&lt;0,0,IF(B516="☆",(IF(L516&gt;S516,L516-X516,S516-X516)),M516-X516))</f>
        <v>2.3148148175096139E-3</v>
      </c>
      <c r="AD516" s="30"/>
      <c r="AE516" s="30"/>
      <c r="AG516" s="7" t="s">
        <v>2304</v>
      </c>
    </row>
    <row r="517" spans="1:33" s="3" customFormat="1" hidden="1" x14ac:dyDescent="0.4">
      <c r="A517" s="16" t="str">
        <f>IF(W517&gt;0, "★", "-")</f>
        <v>-</v>
      </c>
      <c r="B517" s="16" t="str">
        <f>IF(L517&gt;0, "☆", "-")</f>
        <v>☆</v>
      </c>
      <c r="C517" s="3">
        <v>20</v>
      </c>
      <c r="D517" s="2">
        <v>43439.867662037039</v>
      </c>
      <c r="E517" s="3" t="s">
        <v>2248</v>
      </c>
      <c r="F517" s="3">
        <v>25753</v>
      </c>
      <c r="G517" s="3" t="s">
        <v>32</v>
      </c>
      <c r="H517" s="3">
        <v>8422</v>
      </c>
      <c r="I517" s="3">
        <v>944</v>
      </c>
      <c r="J517" s="3">
        <v>2</v>
      </c>
      <c r="K517" s="3">
        <v>1</v>
      </c>
      <c r="L517" s="2">
        <v>43439.872152777774</v>
      </c>
      <c r="O517" s="3" t="s">
        <v>26</v>
      </c>
      <c r="P517" s="3" t="s">
        <v>27</v>
      </c>
      <c r="Q517" s="3" t="s">
        <v>66</v>
      </c>
      <c r="R517" s="3" t="s">
        <v>67</v>
      </c>
      <c r="S517" s="2">
        <v>43439.869444444441</v>
      </c>
      <c r="U517" s="2">
        <v>43439.872557870367</v>
      </c>
      <c r="X517" s="8">
        <f>IF(W517&gt;0,W517,D517)</f>
        <v>43439.867662037039</v>
      </c>
      <c r="Y517" s="9">
        <f t="shared" si="196"/>
        <v>0</v>
      </c>
      <c r="Z517" s="9">
        <f t="shared" si="197"/>
        <v>0</v>
      </c>
      <c r="AA517" s="30"/>
      <c r="AB517" s="30">
        <f t="shared" si="198"/>
        <v>0</v>
      </c>
      <c r="AC517" s="30">
        <f t="shared" si="199"/>
        <v>4.4907407354912721E-3</v>
      </c>
      <c r="AD517" s="30"/>
      <c r="AE517" s="30"/>
    </row>
    <row r="518" spans="1:33" s="3" customFormat="1" hidden="1" x14ac:dyDescent="0.4">
      <c r="A518" s="16" t="str">
        <f>IF(W518&gt;0, "★", "-")</f>
        <v>-</v>
      </c>
      <c r="B518" s="16" t="str">
        <f>IF(L518&gt;0, "☆", "-")</f>
        <v>☆</v>
      </c>
      <c r="C518" s="3">
        <v>20</v>
      </c>
      <c r="D518" s="2">
        <v>43439.868854166663</v>
      </c>
      <c r="E518" s="3" t="s">
        <v>2268</v>
      </c>
      <c r="F518" s="3">
        <v>25755</v>
      </c>
      <c r="G518" s="3" t="s">
        <v>18</v>
      </c>
      <c r="H518" s="3">
        <v>1312</v>
      </c>
      <c r="I518" s="3">
        <v>969</v>
      </c>
      <c r="J518" s="3">
        <v>10</v>
      </c>
      <c r="K518" s="3">
        <v>1</v>
      </c>
      <c r="L518" s="2">
        <v>43439.869131944448</v>
      </c>
      <c r="O518" s="3" t="s">
        <v>44</v>
      </c>
      <c r="P518" s="3" t="s">
        <v>45</v>
      </c>
      <c r="Q518" s="3" t="s">
        <v>103</v>
      </c>
      <c r="R518" s="3" t="s">
        <v>19</v>
      </c>
      <c r="S518" s="2">
        <v>43439.873368055552</v>
      </c>
      <c r="U518" s="2">
        <v>43439.879513888889</v>
      </c>
      <c r="X518" s="8">
        <f>IF(W518&gt;0,W518,D518)</f>
        <v>43439.868854166663</v>
      </c>
      <c r="Y518" s="9">
        <f t="shared" si="196"/>
        <v>0</v>
      </c>
      <c r="Z518" s="9">
        <f t="shared" si="197"/>
        <v>0</v>
      </c>
      <c r="AA518" s="30"/>
      <c r="AB518" s="30">
        <f t="shared" si="198"/>
        <v>0</v>
      </c>
      <c r="AC518" s="30"/>
      <c r="AD518" s="30"/>
      <c r="AE518" s="30"/>
      <c r="AG518" s="7" t="s">
        <v>2303</v>
      </c>
    </row>
    <row r="519" spans="1:33" s="5" customFormat="1" hidden="1" x14ac:dyDescent="0.4">
      <c r="A519" s="17" t="str">
        <f>IF(W519&gt;0, "★", "-")</f>
        <v>-</v>
      </c>
      <c r="B519" s="17" t="str">
        <f>IF(L519&gt;0, "☆", "-")</f>
        <v>☆</v>
      </c>
      <c r="C519" s="5">
        <v>20</v>
      </c>
      <c r="D519" s="4">
        <v>43439.869085648148</v>
      </c>
      <c r="E519" s="5" t="s">
        <v>2269</v>
      </c>
      <c r="F519" s="5">
        <v>25756</v>
      </c>
      <c r="G519" s="5" t="s">
        <v>32</v>
      </c>
      <c r="H519" s="5">
        <v>8425</v>
      </c>
      <c r="I519" s="5">
        <v>100</v>
      </c>
      <c r="J519" s="5">
        <v>6</v>
      </c>
      <c r="K519" s="5">
        <v>2</v>
      </c>
      <c r="L519" s="4">
        <v>43439.87128472222</v>
      </c>
      <c r="M519" s="4">
        <v>43439.871238425927</v>
      </c>
      <c r="O519" s="5" t="s">
        <v>30</v>
      </c>
      <c r="P519" s="5" t="s">
        <v>31</v>
      </c>
      <c r="Q519" s="5" t="s">
        <v>53</v>
      </c>
      <c r="R519" s="5" t="s">
        <v>54</v>
      </c>
      <c r="S519" s="4">
        <v>43439.874525462961</v>
      </c>
      <c r="T519" s="4">
        <v>43439.874525462961</v>
      </c>
      <c r="U519" s="4">
        <v>43439.882210648146</v>
      </c>
      <c r="X519" s="13">
        <f>IF(W519&gt;0,W519,D519)</f>
        <v>43439.869085648148</v>
      </c>
      <c r="Y519" s="18"/>
      <c r="Z519" s="18"/>
      <c r="AA519" s="31"/>
      <c r="AB519" s="31">
        <f t="shared" si="198"/>
        <v>0</v>
      </c>
      <c r="AC519" s="31">
        <f t="shared" si="199"/>
        <v>5.4398148131440394E-3</v>
      </c>
      <c r="AD519" s="31"/>
      <c r="AE519" s="31"/>
    </row>
    <row r="521" spans="1:33" x14ac:dyDescent="0.4">
      <c r="E521">
        <f>SUMPRODUCT(1/COUNTIF(E2:E519,E2:E519))</f>
        <v>321.99999999999983</v>
      </c>
      <c r="H521">
        <f>SUMPRODUCT(1/COUNTIF(H2:H519,H2:H519))</f>
        <v>200.99999999999969</v>
      </c>
    </row>
  </sheetData>
  <autoFilter ref="A1:AE519">
    <filterColumn colId="1">
      <filters>
        <filter val="-"/>
      </filters>
    </filterColumn>
    <filterColumn colId="7">
      <filters>
        <filter val="1029"/>
        <filter val="1075"/>
        <filter val="1112"/>
        <filter val="1162"/>
        <filter val="1269"/>
        <filter val="1312"/>
        <filter val="1358"/>
        <filter val="1656"/>
        <filter val="1709"/>
        <filter val="1742"/>
        <filter val="1747"/>
        <filter val="1748"/>
        <filter val="1751"/>
        <filter val="1756"/>
        <filter val="1789"/>
        <filter val="2161"/>
        <filter val="2171"/>
        <filter val="2239"/>
        <filter val="2275"/>
        <filter val="2276"/>
        <filter val="2306"/>
        <filter val="2314"/>
        <filter val="2335"/>
        <filter val="2351"/>
        <filter val="2380"/>
        <filter val="2435"/>
        <filter val="2535"/>
        <filter val="2609"/>
        <filter val="2662"/>
        <filter val="2678"/>
        <filter val="2737"/>
        <filter val="2823"/>
        <filter val="2824"/>
        <filter val="2959"/>
        <filter val="2978"/>
        <filter val="3030"/>
        <filter val="3039"/>
        <filter val="3121"/>
        <filter val="3122"/>
        <filter val="3162"/>
        <filter val="3171"/>
        <filter val="3175"/>
        <filter val="3203"/>
        <filter val="3238"/>
        <filter val="3333"/>
        <filter val="3388"/>
        <filter val="3393"/>
        <filter val="3394"/>
        <filter val="3435"/>
        <filter val="3441"/>
        <filter val="3445"/>
        <filter val="3457"/>
        <filter val="3459"/>
        <filter val="3462"/>
        <filter val="3537"/>
        <filter val="3625"/>
        <filter val="3638"/>
        <filter val="3640"/>
        <filter val="3653"/>
        <filter val="3674"/>
        <filter val="3732"/>
        <filter val="3738"/>
        <filter val="3880"/>
        <filter val="3931"/>
        <filter val="3945"/>
        <filter val="3962"/>
        <filter val="3965"/>
        <filter val="3993"/>
        <filter val="4026"/>
        <filter val="4073"/>
        <filter val="4077"/>
        <filter val="4091"/>
        <filter val="4092"/>
        <filter val="4329"/>
        <filter val="4384"/>
        <filter val="4652"/>
        <filter val="4668"/>
        <filter val="4719"/>
        <filter val="4720"/>
        <filter val="4725"/>
        <filter val="4730"/>
        <filter val="4745"/>
        <filter val="4746"/>
        <filter val="4809"/>
        <filter val="4852"/>
        <filter val="4966"/>
        <filter val="5037"/>
        <filter val="5081"/>
        <filter val="5119"/>
        <filter val="5131"/>
        <filter val="5144"/>
        <filter val="5167"/>
        <filter val="5169"/>
        <filter val="5200"/>
        <filter val="5203"/>
        <filter val="5351"/>
        <filter val="5352"/>
        <filter val="5417"/>
        <filter val="5422"/>
        <filter val="5429"/>
        <filter val="5455"/>
        <filter val="5528"/>
        <filter val="5567"/>
        <filter val="5719"/>
        <filter val="5839"/>
        <filter val="5906"/>
        <filter val="5936"/>
        <filter val="5967"/>
        <filter val="5969"/>
        <filter val="5976"/>
        <filter val="6052"/>
        <filter val="6067"/>
        <filter val="6068"/>
        <filter val="6126"/>
        <filter val="6136"/>
        <filter val="6142"/>
        <filter val="6164"/>
        <filter val="6174"/>
        <filter val="6190"/>
        <filter val="6230"/>
        <filter val="6259"/>
        <filter val="6335"/>
        <filter val="6362"/>
        <filter val="6535"/>
        <filter val="6542"/>
        <filter val="6619"/>
        <filter val="6647"/>
        <filter val="6658"/>
        <filter val="6760"/>
        <filter val="6763"/>
        <filter val="6808"/>
        <filter val="6858"/>
        <filter val="6915"/>
        <filter val="6917"/>
        <filter val="6925"/>
        <filter val="7019"/>
        <filter val="7023"/>
        <filter val="7046"/>
        <filter val="7165"/>
        <filter val="7188"/>
        <filter val="7239"/>
        <filter val="7345"/>
        <filter val="7491"/>
        <filter val="7560"/>
        <filter val="7569"/>
        <filter val="7586"/>
        <filter val="7664"/>
        <filter val="7698"/>
        <filter val="7726"/>
        <filter val="7755"/>
        <filter val="7780"/>
        <filter val="7884"/>
        <filter val="7887"/>
        <filter val="7890"/>
        <filter val="7900"/>
        <filter val="8041"/>
        <filter val="8057"/>
        <filter val="8203"/>
        <filter val="8248"/>
        <filter val="8250"/>
        <filter val="8285"/>
        <filter val="8296"/>
        <filter val="8309"/>
        <filter val="8333"/>
        <filter val="8335"/>
        <filter val="8338"/>
        <filter val="8340"/>
        <filter val="8341"/>
        <filter val="8342"/>
        <filter val="8347"/>
        <filter val="8357"/>
        <filter val="8360"/>
        <filter val="8361"/>
        <filter val="8363"/>
        <filter val="8364"/>
        <filter val="8366"/>
        <filter val="8370"/>
        <filter val="8371"/>
        <filter val="8372"/>
        <filter val="8373"/>
        <filter val="8380"/>
        <filter val="8382"/>
        <filter val="8384"/>
        <filter val="8386"/>
        <filter val="8388"/>
        <filter val="8390"/>
        <filter val="8392"/>
        <filter val="8393"/>
        <filter val="8396"/>
        <filter val="8397"/>
        <filter val="8400"/>
        <filter val="8402"/>
        <filter val="8403"/>
        <filter val="8404"/>
        <filter val="8407"/>
        <filter val="8411"/>
        <filter val="8413"/>
        <filter val="8418"/>
        <filter val="8422"/>
        <filter val="8425"/>
      </filters>
    </filterColumn>
  </autoFilter>
  <phoneticPr fontId="18"/>
  <conditionalFormatting sqref="A2:AE519">
    <cfRule type="expression" dxfId="1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40"/>
  <sheetViews>
    <sheetView tabSelected="1" zoomScale="80" zoomScaleNormal="80" workbookViewId="0">
      <pane ySplit="1" topLeftCell="A467" activePane="bottomLeft" state="frozen"/>
      <selection activeCell="O1" sqref="O1"/>
      <selection pane="bottomLeft"/>
    </sheetView>
  </sheetViews>
  <sheetFormatPr defaultColWidth="16" defaultRowHeight="18.75" x14ac:dyDescent="0.4"/>
  <cols>
    <col min="1" max="2" width="7.125" style="11" customWidth="1"/>
    <col min="3" max="3" width="6.125" customWidth="1"/>
    <col min="4" max="4" width="18.625" bestFit="1" customWidth="1"/>
    <col min="5" max="5" width="18.625" customWidth="1"/>
    <col min="6" max="6" width="13.875" bestFit="1" customWidth="1"/>
    <col min="12" max="14" width="18.625" bestFit="1" customWidth="1"/>
    <col min="19" max="22" width="24.375" bestFit="1" customWidth="1"/>
    <col min="23" max="23" width="18.625" bestFit="1" customWidth="1"/>
    <col min="24" max="24" width="19.625" bestFit="1" customWidth="1"/>
    <col min="25" max="25" width="9.375" bestFit="1" customWidth="1"/>
    <col min="26" max="26" width="13.375" bestFit="1" customWidth="1"/>
    <col min="27" max="27" width="16" style="6"/>
    <col min="28" max="29" width="9.375" bestFit="1" customWidth="1"/>
    <col min="30" max="30" width="17.625" style="6" bestFit="1" customWidth="1"/>
    <col min="31" max="31" width="19.625" style="6" bestFit="1" customWidth="1"/>
    <col min="33" max="33" width="18.625" bestFit="1" customWidth="1"/>
  </cols>
  <sheetData>
    <row r="1" spans="1:33" x14ac:dyDescent="0.4">
      <c r="A1" s="27"/>
      <c r="B1" s="27"/>
      <c r="C1" s="27"/>
      <c r="D1" t="s">
        <v>0</v>
      </c>
      <c r="F1" t="s">
        <v>1</v>
      </c>
      <c r="G1" t="s">
        <v>2</v>
      </c>
      <c r="H1" t="s">
        <v>3</v>
      </c>
      <c r="I1" t="s">
        <v>84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s="27" t="s">
        <v>86</v>
      </c>
      <c r="Y1" s="14" t="s">
        <v>79</v>
      </c>
      <c r="Z1" s="15" t="s">
        <v>80</v>
      </c>
      <c r="AA1" s="15" t="s">
        <v>82</v>
      </c>
      <c r="AB1" s="15" t="s">
        <v>85</v>
      </c>
      <c r="AC1" s="15" t="s">
        <v>81</v>
      </c>
      <c r="AD1" s="15" t="s">
        <v>83</v>
      </c>
      <c r="AE1" s="15" t="s">
        <v>87</v>
      </c>
      <c r="AF1" s="15"/>
      <c r="AG1" s="15" t="s">
        <v>90</v>
      </c>
    </row>
    <row r="2" spans="1:33" s="23" customFormat="1" x14ac:dyDescent="0.4">
      <c r="A2" s="20" t="str">
        <f t="shared" ref="A2:A19" si="0">IF(W2&gt;0, "★", "-")</f>
        <v>-</v>
      </c>
      <c r="B2" s="20" t="str">
        <f t="shared" ref="B2:B5" si="1">IF(L2&gt;0, "☆", "-")</f>
        <v>-</v>
      </c>
      <c r="C2" s="23">
        <v>10</v>
      </c>
      <c r="D2" s="22">
        <v>43440.417962962965</v>
      </c>
      <c r="E2" s="21" t="s">
        <v>2307</v>
      </c>
      <c r="F2" s="21">
        <v>25764</v>
      </c>
      <c r="G2" s="21" t="s">
        <v>32</v>
      </c>
      <c r="H2" s="21">
        <v>4749</v>
      </c>
      <c r="I2" s="21">
        <v>433</v>
      </c>
      <c r="J2" s="21">
        <v>13</v>
      </c>
      <c r="K2" s="21">
        <v>1</v>
      </c>
      <c r="L2" s="21"/>
      <c r="M2" s="22">
        <v>43440.422152777777</v>
      </c>
      <c r="N2" s="22">
        <v>43440.434027777781</v>
      </c>
      <c r="O2" s="21" t="s">
        <v>36</v>
      </c>
      <c r="P2" s="21" t="s">
        <v>37</v>
      </c>
      <c r="Q2" s="21" t="s">
        <v>70</v>
      </c>
      <c r="R2" s="21" t="s">
        <v>105</v>
      </c>
      <c r="S2" s="22">
        <v>43440.422002314815</v>
      </c>
      <c r="T2" s="22">
        <v>43440.422002314815</v>
      </c>
      <c r="U2" s="22">
        <v>43440.428460648145</v>
      </c>
      <c r="V2" s="22">
        <v>43440.43644675926</v>
      </c>
      <c r="W2" s="21"/>
      <c r="X2" s="24">
        <f t="shared" ref="X2:X59" si="2">IF(W2&gt;0,W2,D2)</f>
        <v>43440.417962962965</v>
      </c>
      <c r="Y2" s="25">
        <f t="shared" ref="Y2:Y59" si="3">N2-M2</f>
        <v>1.1875000003783498E-2</v>
      </c>
      <c r="Z2" s="25">
        <f t="shared" ref="Z2:Z59" si="4">Y2*K2</f>
        <v>1.1875000003783498E-2</v>
      </c>
      <c r="AA2" s="26">
        <f>SUM(Z2:Z41)</f>
        <v>0.18693287037604023</v>
      </c>
      <c r="AB2" s="26">
        <f t="shared" ref="AB2" si="5">IF(IF(A2="☆",L2-S2,M2-S2)&lt;0,0,IF(A2="☆",L2-S2,M2-S2))</f>
        <v>1.5046296175569296E-4</v>
      </c>
      <c r="AC2" s="26">
        <f t="shared" ref="AC2" si="6">IF(IF(B2="☆",(IF(L2&gt;S2,L2-X2,S2-X2)),M2-X2)&lt;0,0,IF(B2="☆",(IF(L2&gt;S2,L2-X2,S2-X2)),M2-X2))</f>
        <v>4.1898148119798861E-3</v>
      </c>
      <c r="AD2" s="26">
        <f>AVERAGE(AC2:AC41)</f>
        <v>2.6440972214913927E-3</v>
      </c>
      <c r="AE2" s="26">
        <f>MEDIAN(AC2:AC41)</f>
        <v>2.6793981487571727E-3</v>
      </c>
    </row>
    <row r="3" spans="1:33" s="7" customFormat="1" x14ac:dyDescent="0.4">
      <c r="A3" s="16" t="str">
        <f>IF(W3&gt;0, "★", "-")</f>
        <v>-</v>
      </c>
      <c r="B3" s="16" t="str">
        <f t="shared" si="1"/>
        <v>-</v>
      </c>
      <c r="C3" s="7">
        <v>10</v>
      </c>
      <c r="D3" s="2">
        <v>43440.418541666666</v>
      </c>
      <c r="E3" s="3" t="s">
        <v>2306</v>
      </c>
      <c r="F3" s="3">
        <v>25765</v>
      </c>
      <c r="G3" s="3" t="s">
        <v>32</v>
      </c>
      <c r="H3" s="3">
        <v>5408</v>
      </c>
      <c r="I3" s="3">
        <v>92</v>
      </c>
      <c r="J3" s="3">
        <v>7</v>
      </c>
      <c r="K3" s="3">
        <v>2</v>
      </c>
      <c r="L3" s="3"/>
      <c r="M3" s="2">
        <v>43440.419525462959</v>
      </c>
      <c r="N3" s="2">
        <v>43440.422500000001</v>
      </c>
      <c r="O3" s="3" t="s">
        <v>63</v>
      </c>
      <c r="P3" s="3" t="s">
        <v>64</v>
      </c>
      <c r="Q3" s="3" t="s">
        <v>103</v>
      </c>
      <c r="R3" s="3" t="s">
        <v>19</v>
      </c>
      <c r="S3" s="2">
        <v>43440.419571759259</v>
      </c>
      <c r="T3" s="2">
        <v>43440.419571759259</v>
      </c>
      <c r="U3" s="2">
        <v>43440.424756944441</v>
      </c>
      <c r="V3" s="2">
        <v>43440.422893518517</v>
      </c>
      <c r="W3" s="3"/>
      <c r="X3" s="8">
        <f t="shared" si="2"/>
        <v>43440.418541666666</v>
      </c>
      <c r="Y3" s="9">
        <f t="shared" si="3"/>
        <v>2.9745370411546901E-3</v>
      </c>
      <c r="Z3" s="9">
        <f t="shared" si="4"/>
        <v>5.9490740823093802E-3</v>
      </c>
      <c r="AA3" s="10"/>
      <c r="AB3" s="10">
        <f t="shared" ref="AB3:AB62" si="7">IF(IF(A3="☆",L3-S3,M3-S3)&lt;0,0,IF(A3="☆",L3-S3,M3-S3))</f>
        <v>0</v>
      </c>
      <c r="AC3" s="10">
        <f t="shared" ref="AC3:AC62" si="8">IF(IF(B3="☆",(IF(L3&gt;S3,L3-X3,S3-X3)),M3-X3)&lt;0,0,IF(B3="☆",(IF(L3&gt;S3,L3-X3,S3-X3)),M3-X3))</f>
        <v>9.8379629343980923E-4</v>
      </c>
      <c r="AD3" s="10"/>
      <c r="AE3" s="10"/>
      <c r="AG3" s="8"/>
    </row>
    <row r="4" spans="1:33" s="7" customFormat="1" hidden="1" x14ac:dyDescent="0.4">
      <c r="A4" s="16" t="str">
        <f>IF(W4&gt;0, "★", "-")</f>
        <v>-</v>
      </c>
      <c r="B4" s="16" t="str">
        <f t="shared" si="1"/>
        <v>-</v>
      </c>
      <c r="C4" s="7">
        <v>10</v>
      </c>
      <c r="D4" s="2">
        <v>43440.4215625</v>
      </c>
      <c r="E4" s="3" t="s">
        <v>2308</v>
      </c>
      <c r="F4" s="3">
        <v>25766</v>
      </c>
      <c r="G4" s="3" t="s">
        <v>96</v>
      </c>
      <c r="H4" s="3">
        <v>0</v>
      </c>
      <c r="I4" s="3">
        <v>999</v>
      </c>
      <c r="J4" s="3">
        <v>7</v>
      </c>
      <c r="K4" s="3">
        <v>2</v>
      </c>
      <c r="L4" s="3"/>
      <c r="M4" s="2">
        <v>43440.424490740741</v>
      </c>
      <c r="N4" s="2">
        <v>43440.431666666664</v>
      </c>
      <c r="O4" s="3" t="s">
        <v>103</v>
      </c>
      <c r="P4" s="3" t="s">
        <v>19</v>
      </c>
      <c r="Q4" s="3" t="s">
        <v>68</v>
      </c>
      <c r="R4" s="3" t="s">
        <v>69</v>
      </c>
      <c r="S4" s="2">
        <v>43440.422893518517</v>
      </c>
      <c r="T4" s="2">
        <v>43440.422893518517</v>
      </c>
      <c r="U4" s="2">
        <v>43440.430821759262</v>
      </c>
      <c r="V4" s="2">
        <v>43440.430821759262</v>
      </c>
      <c r="W4" s="3"/>
      <c r="X4" s="8">
        <f t="shared" si="2"/>
        <v>43440.4215625</v>
      </c>
      <c r="Y4" s="9">
        <f t="shared" si="3"/>
        <v>7.175925922638271E-3</v>
      </c>
      <c r="Z4" s="9">
        <f t="shared" si="4"/>
        <v>1.4351851845276542E-2</v>
      </c>
      <c r="AA4" s="29"/>
      <c r="AB4" s="10">
        <f t="shared" si="7"/>
        <v>1.5972222245181911E-3</v>
      </c>
      <c r="AC4" s="10">
        <f t="shared" si="8"/>
        <v>2.9282407413120382E-3</v>
      </c>
      <c r="AD4" s="10"/>
      <c r="AE4" s="10"/>
      <c r="AG4" s="8"/>
    </row>
    <row r="5" spans="1:33" s="7" customFormat="1" x14ac:dyDescent="0.4">
      <c r="A5" s="16" t="str">
        <f>IF(W5&gt;0, "★", "-")</f>
        <v>★</v>
      </c>
      <c r="B5" s="16" t="str">
        <f t="shared" si="1"/>
        <v>-</v>
      </c>
      <c r="C5" s="7">
        <v>10</v>
      </c>
      <c r="D5" s="2">
        <v>43440.422280092593</v>
      </c>
      <c r="E5" s="3" t="s">
        <v>2309</v>
      </c>
      <c r="F5" s="3">
        <v>25767</v>
      </c>
      <c r="G5" s="3" t="s">
        <v>18</v>
      </c>
      <c r="H5" s="3">
        <v>6771</v>
      </c>
      <c r="I5" s="3">
        <v>82</v>
      </c>
      <c r="J5" s="3">
        <v>13</v>
      </c>
      <c r="K5" s="3">
        <v>1</v>
      </c>
      <c r="L5" s="3"/>
      <c r="M5" s="2">
        <v>43440.429166666669</v>
      </c>
      <c r="N5" s="2">
        <v>43440.437557870369</v>
      </c>
      <c r="O5" s="3" t="s">
        <v>22</v>
      </c>
      <c r="P5" s="3" t="s">
        <v>23</v>
      </c>
      <c r="Q5" s="3" t="s">
        <v>48</v>
      </c>
      <c r="R5" s="3" t="s">
        <v>49</v>
      </c>
      <c r="S5" s="2">
        <v>43440.429201388892</v>
      </c>
      <c r="T5" s="2">
        <v>43440.429201388892</v>
      </c>
      <c r="U5" s="2">
        <v>43440.440439814818</v>
      </c>
      <c r="V5" s="2">
        <v>43440.440439814818</v>
      </c>
      <c r="W5" s="2">
        <v>43440.429201388892</v>
      </c>
      <c r="X5" s="8">
        <f t="shared" si="2"/>
        <v>43440.429201388892</v>
      </c>
      <c r="Y5" s="9">
        <f t="shared" si="3"/>
        <v>8.3912037007394247E-3</v>
      </c>
      <c r="Z5" s="9">
        <f t="shared" si="4"/>
        <v>8.3912037007394247E-3</v>
      </c>
      <c r="AA5" s="10"/>
      <c r="AB5" s="10">
        <f t="shared" si="7"/>
        <v>0</v>
      </c>
      <c r="AC5" s="10">
        <f t="shared" si="8"/>
        <v>0</v>
      </c>
      <c r="AD5" s="10"/>
      <c r="AE5" s="10"/>
    </row>
    <row r="6" spans="1:33" s="7" customFormat="1" x14ac:dyDescent="0.4">
      <c r="A6" s="16" t="str">
        <f t="shared" si="0"/>
        <v>-</v>
      </c>
      <c r="B6" s="16" t="str">
        <f t="shared" ref="B6:B19" si="9">IF(L6&gt;0, "☆", "-")</f>
        <v>-</v>
      </c>
      <c r="C6" s="7">
        <v>10</v>
      </c>
      <c r="D6" s="2">
        <v>43440.424189814818</v>
      </c>
      <c r="E6" s="3" t="s">
        <v>2310</v>
      </c>
      <c r="F6" s="3">
        <v>25768</v>
      </c>
      <c r="G6" s="3" t="s">
        <v>110</v>
      </c>
      <c r="H6" s="3">
        <v>2351</v>
      </c>
      <c r="I6" s="3">
        <v>896</v>
      </c>
      <c r="J6" s="3">
        <v>11</v>
      </c>
      <c r="K6" s="3">
        <v>1</v>
      </c>
      <c r="L6" s="3"/>
      <c r="M6" s="2">
        <v>43440.426655092589</v>
      </c>
      <c r="N6" s="2">
        <v>43440.432997685188</v>
      </c>
      <c r="O6" s="3" t="s">
        <v>55</v>
      </c>
      <c r="P6" s="3" t="s">
        <v>56</v>
      </c>
      <c r="Q6" s="3" t="s">
        <v>46</v>
      </c>
      <c r="R6" s="3" t="s">
        <v>47</v>
      </c>
      <c r="S6" s="2">
        <v>43440.427233796298</v>
      </c>
      <c r="T6" s="2">
        <v>43440.427233796298</v>
      </c>
      <c r="U6" s="2">
        <v>43440.436307870368</v>
      </c>
      <c r="V6" s="2">
        <v>43440.433252314811</v>
      </c>
      <c r="W6" s="3"/>
      <c r="X6" s="8">
        <f t="shared" si="2"/>
        <v>43440.424189814818</v>
      </c>
      <c r="Y6" s="9">
        <f t="shared" si="3"/>
        <v>6.3425925982301123E-3</v>
      </c>
      <c r="Z6" s="9">
        <f t="shared" si="4"/>
        <v>6.3425925982301123E-3</v>
      </c>
      <c r="AA6" s="10"/>
      <c r="AB6" s="10">
        <f t="shared" si="7"/>
        <v>0</v>
      </c>
      <c r="AC6" s="10">
        <f t="shared" si="8"/>
        <v>2.4652777719893493E-3</v>
      </c>
      <c r="AD6" s="10"/>
      <c r="AE6" s="10"/>
    </row>
    <row r="7" spans="1:33" s="7" customFormat="1" x14ac:dyDescent="0.4">
      <c r="A7" s="16" t="str">
        <f t="shared" ref="A7:A8" si="10">IF(W7&gt;0, "★", "-")</f>
        <v>-</v>
      </c>
      <c r="B7" s="16" t="str">
        <f t="shared" ref="B7:B8" si="11">IF(L7&gt;0, "☆", "-")</f>
        <v>-</v>
      </c>
      <c r="C7" s="7">
        <v>10</v>
      </c>
      <c r="D7" s="2">
        <v>43440.425787037035</v>
      </c>
      <c r="E7" s="3" t="s">
        <v>1995</v>
      </c>
      <c r="F7" s="3">
        <v>25769</v>
      </c>
      <c r="G7" s="3" t="s">
        <v>110</v>
      </c>
      <c r="H7" s="3">
        <v>1358</v>
      </c>
      <c r="I7" s="3">
        <v>568</v>
      </c>
      <c r="J7" s="3">
        <v>8</v>
      </c>
      <c r="K7" s="3">
        <v>1</v>
      </c>
      <c r="L7" s="3"/>
      <c r="M7" s="2">
        <v>43440.427499999998</v>
      </c>
      <c r="N7" s="2">
        <v>43440.431030092594</v>
      </c>
      <c r="O7" s="3" t="s">
        <v>103</v>
      </c>
      <c r="P7" s="3" t="s">
        <v>19</v>
      </c>
      <c r="Q7" s="3" t="s">
        <v>30</v>
      </c>
      <c r="R7" s="3" t="s">
        <v>31</v>
      </c>
      <c r="S7" s="2">
        <v>43440.42695601852</v>
      </c>
      <c r="T7" s="2">
        <v>43440.42695601852</v>
      </c>
      <c r="U7" s="2">
        <v>43440.433148148149</v>
      </c>
      <c r="V7" s="2">
        <v>43440.433148148149</v>
      </c>
      <c r="W7" s="3"/>
      <c r="X7" s="8">
        <f t="shared" si="2"/>
        <v>43440.425787037035</v>
      </c>
      <c r="Y7" s="9">
        <f t="shared" si="3"/>
        <v>3.5300925956107676E-3</v>
      </c>
      <c r="Z7" s="9">
        <f t="shared" si="4"/>
        <v>3.5300925956107676E-3</v>
      </c>
      <c r="AA7" s="10"/>
      <c r="AB7" s="10">
        <f t="shared" si="7"/>
        <v>5.4398147767642513E-4</v>
      </c>
      <c r="AC7" s="10">
        <f t="shared" si="8"/>
        <v>1.7129629632108845E-3</v>
      </c>
      <c r="AD7" s="10"/>
      <c r="AE7" s="10"/>
      <c r="AG7" s="8"/>
    </row>
    <row r="8" spans="1:33" s="7" customFormat="1" hidden="1" x14ac:dyDescent="0.4">
      <c r="A8" s="16" t="str">
        <f t="shared" si="10"/>
        <v>-</v>
      </c>
      <c r="B8" s="16" t="str">
        <f t="shared" si="11"/>
        <v>-</v>
      </c>
      <c r="C8" s="7">
        <v>10</v>
      </c>
      <c r="D8" s="2">
        <v>43440.426493055558</v>
      </c>
      <c r="E8" s="3" t="s">
        <v>2311</v>
      </c>
      <c r="F8" s="3">
        <v>25770</v>
      </c>
      <c r="G8" s="3" t="s">
        <v>95</v>
      </c>
      <c r="H8" s="3">
        <v>0</v>
      </c>
      <c r="I8" s="3">
        <v>768</v>
      </c>
      <c r="J8" s="3">
        <v>9</v>
      </c>
      <c r="K8" s="3">
        <v>1</v>
      </c>
      <c r="L8" s="3"/>
      <c r="M8" s="2">
        <v>43440.430381944447</v>
      </c>
      <c r="N8" s="2">
        <v>43440.43304398148</v>
      </c>
      <c r="O8" s="3" t="s">
        <v>36</v>
      </c>
      <c r="P8" s="3" t="s">
        <v>37</v>
      </c>
      <c r="Q8" s="3" t="s">
        <v>20</v>
      </c>
      <c r="R8" s="3" t="s">
        <v>21</v>
      </c>
      <c r="S8" s="2">
        <v>43440.431493055556</v>
      </c>
      <c r="T8" s="2">
        <v>43440.431493055556</v>
      </c>
      <c r="U8" s="2">
        <v>43440.435486111113</v>
      </c>
      <c r="V8" s="2">
        <v>43440.435486111113</v>
      </c>
      <c r="W8" s="3"/>
      <c r="X8" s="8">
        <f t="shared" si="2"/>
        <v>43440.426493055558</v>
      </c>
      <c r="Y8" s="9">
        <f t="shared" si="3"/>
        <v>2.6620370335876942E-3</v>
      </c>
      <c r="Z8" s="9">
        <f t="shared" si="4"/>
        <v>2.6620370335876942E-3</v>
      </c>
      <c r="AA8" s="10"/>
      <c r="AB8" s="10">
        <f t="shared" si="7"/>
        <v>0</v>
      </c>
      <c r="AC8" s="10">
        <f t="shared" si="8"/>
        <v>3.8888888884685002E-3</v>
      </c>
      <c r="AD8" s="10"/>
      <c r="AE8" s="10"/>
    </row>
    <row r="9" spans="1:33" s="7" customFormat="1" hidden="1" x14ac:dyDescent="0.4">
      <c r="A9" s="16" t="str">
        <f t="shared" ref="A9:A11" si="12">IF(W9&gt;0, "★", "-")</f>
        <v>-</v>
      </c>
      <c r="B9" s="16" t="str">
        <f t="shared" ref="B9:B11" si="13">IF(L9&gt;0, "☆", "-")</f>
        <v>-</v>
      </c>
      <c r="C9" s="7">
        <v>10</v>
      </c>
      <c r="D9" s="2">
        <v>43440.426747685182</v>
      </c>
      <c r="E9" s="3" t="s">
        <v>2110</v>
      </c>
      <c r="F9" s="3">
        <v>25771</v>
      </c>
      <c r="G9" s="3" t="s">
        <v>96</v>
      </c>
      <c r="H9" s="3">
        <v>0</v>
      </c>
      <c r="I9" s="3">
        <v>775</v>
      </c>
      <c r="J9" s="3">
        <v>10</v>
      </c>
      <c r="K9" s="3">
        <v>1</v>
      </c>
      <c r="L9" s="3"/>
      <c r="M9" s="2">
        <v>43440.429224537038</v>
      </c>
      <c r="N9" s="2">
        <v>43440.435624999998</v>
      </c>
      <c r="O9" s="3" t="s">
        <v>43</v>
      </c>
      <c r="P9" s="3" t="s">
        <v>89</v>
      </c>
      <c r="Q9" s="3" t="s">
        <v>70</v>
      </c>
      <c r="R9" s="3" t="s">
        <v>105</v>
      </c>
      <c r="S9" s="2">
        <v>43440.42900462963</v>
      </c>
      <c r="T9" s="2">
        <v>43440.42900462963</v>
      </c>
      <c r="U9" s="2">
        <v>43440.43577546296</v>
      </c>
      <c r="V9" s="2">
        <v>43440.43577546296</v>
      </c>
      <c r="W9" s="3"/>
      <c r="X9" s="8">
        <f t="shared" si="2"/>
        <v>43440.426747685182</v>
      </c>
      <c r="Y9" s="9">
        <f t="shared" si="3"/>
        <v>6.4004629603005014E-3</v>
      </c>
      <c r="Z9" s="9">
        <f t="shared" si="4"/>
        <v>6.4004629603005014E-3</v>
      </c>
      <c r="AA9" s="10"/>
      <c r="AB9" s="10">
        <f t="shared" si="7"/>
        <v>2.1990740788169205E-4</v>
      </c>
      <c r="AC9" s="10">
        <f t="shared" si="8"/>
        <v>2.4768518560449593E-3</v>
      </c>
      <c r="AD9" s="10"/>
      <c r="AE9" s="10"/>
    </row>
    <row r="10" spans="1:33" s="7" customFormat="1" x14ac:dyDescent="0.4">
      <c r="A10" s="16" t="str">
        <f t="shared" si="12"/>
        <v>-</v>
      </c>
      <c r="B10" s="16" t="str">
        <f t="shared" si="13"/>
        <v>-</v>
      </c>
      <c r="C10" s="7">
        <v>10</v>
      </c>
      <c r="D10" s="2">
        <v>43440.428229166668</v>
      </c>
      <c r="E10" s="3" t="s">
        <v>2312</v>
      </c>
      <c r="F10" s="3">
        <v>25772</v>
      </c>
      <c r="G10" s="3" t="s">
        <v>110</v>
      </c>
      <c r="H10" s="3">
        <v>2137</v>
      </c>
      <c r="I10" s="3">
        <v>120</v>
      </c>
      <c r="J10" s="3">
        <v>4</v>
      </c>
      <c r="K10" s="3">
        <v>1</v>
      </c>
      <c r="L10" s="3"/>
      <c r="M10" s="2">
        <v>43440.432604166665</v>
      </c>
      <c r="N10" s="2">
        <v>43440.438298611109</v>
      </c>
      <c r="O10" s="3" t="s">
        <v>46</v>
      </c>
      <c r="P10" s="3" t="s">
        <v>47</v>
      </c>
      <c r="Q10" s="3" t="s">
        <v>68</v>
      </c>
      <c r="R10" s="3" t="s">
        <v>69</v>
      </c>
      <c r="S10" s="2">
        <v>43440.43136574074</v>
      </c>
      <c r="T10" s="2">
        <v>43440.43136574074</v>
      </c>
      <c r="U10" s="2">
        <v>43440.440196759257</v>
      </c>
      <c r="V10" s="2">
        <v>43440.440196759257</v>
      </c>
      <c r="W10" s="3"/>
      <c r="X10" s="8">
        <f t="shared" si="2"/>
        <v>43440.428229166668</v>
      </c>
      <c r="Y10" s="9">
        <f t="shared" si="3"/>
        <v>5.694444444088731E-3</v>
      </c>
      <c r="Z10" s="9">
        <f t="shared" si="4"/>
        <v>5.694444444088731E-3</v>
      </c>
      <c r="AA10" s="10"/>
      <c r="AB10" s="10">
        <f t="shared" si="7"/>
        <v>1.2384259243845008E-3</v>
      </c>
      <c r="AC10" s="10">
        <f t="shared" si="8"/>
        <v>4.3749999967985786E-3</v>
      </c>
      <c r="AD10" s="10"/>
      <c r="AE10" s="10"/>
    </row>
    <row r="11" spans="1:33" s="7" customFormat="1" x14ac:dyDescent="0.4">
      <c r="A11" s="16" t="str">
        <f t="shared" si="12"/>
        <v>-</v>
      </c>
      <c r="B11" s="16" t="str">
        <f t="shared" si="13"/>
        <v>-</v>
      </c>
      <c r="C11" s="7">
        <v>10</v>
      </c>
      <c r="D11" s="2">
        <v>43440.431122685186</v>
      </c>
      <c r="E11" s="3" t="s">
        <v>2314</v>
      </c>
      <c r="F11" s="3">
        <v>25774</v>
      </c>
      <c r="G11" s="3" t="s">
        <v>32</v>
      </c>
      <c r="H11" s="3">
        <v>5522</v>
      </c>
      <c r="I11" s="3">
        <v>882</v>
      </c>
      <c r="J11" s="3">
        <v>5</v>
      </c>
      <c r="K11" s="3">
        <v>1</v>
      </c>
      <c r="L11" s="3"/>
      <c r="M11" s="2">
        <v>43440.432256944441</v>
      </c>
      <c r="N11" s="2">
        <v>43440.43613425926</v>
      </c>
      <c r="O11" s="3" t="s">
        <v>63</v>
      </c>
      <c r="P11" s="3" t="s">
        <v>64</v>
      </c>
      <c r="Q11" s="3" t="s">
        <v>103</v>
      </c>
      <c r="R11" s="3" t="s">
        <v>19</v>
      </c>
      <c r="S11" s="2">
        <v>43440.432662037034</v>
      </c>
      <c r="T11" s="2">
        <v>43440.432662037034</v>
      </c>
      <c r="U11" s="2">
        <v>43440.437152777777</v>
      </c>
      <c r="V11" s="2">
        <v>43440.437152777777</v>
      </c>
      <c r="W11" s="3"/>
      <c r="X11" s="8">
        <f t="shared" si="2"/>
        <v>43440.431122685186</v>
      </c>
      <c r="Y11" s="9">
        <f t="shared" si="3"/>
        <v>3.8773148189648055E-3</v>
      </c>
      <c r="Z11" s="9">
        <f t="shared" si="4"/>
        <v>3.8773148189648055E-3</v>
      </c>
      <c r="AA11" s="10"/>
      <c r="AB11" s="10">
        <f t="shared" si="7"/>
        <v>0</v>
      </c>
      <c r="AC11" s="10">
        <f t="shared" si="8"/>
        <v>1.1342592551955022E-3</v>
      </c>
      <c r="AD11" s="10"/>
      <c r="AE11" s="10"/>
    </row>
    <row r="12" spans="1:33" s="7" customFormat="1" x14ac:dyDescent="0.4">
      <c r="A12" s="16" t="str">
        <f t="shared" ref="A12:A17" si="14">IF(W12&gt;0, "★", "-")</f>
        <v>-</v>
      </c>
      <c r="B12" s="16" t="str">
        <f t="shared" ref="B12:B17" si="15">IF(L12&gt;0, "☆", "-")</f>
        <v>-</v>
      </c>
      <c r="C12" s="7">
        <v>10</v>
      </c>
      <c r="D12" s="2">
        <v>43440.43136574074</v>
      </c>
      <c r="E12" s="3" t="s">
        <v>2315</v>
      </c>
      <c r="F12" s="3">
        <v>25775</v>
      </c>
      <c r="G12" s="3" t="s">
        <v>32</v>
      </c>
      <c r="H12" s="3">
        <v>2435</v>
      </c>
      <c r="I12" s="3">
        <v>157</v>
      </c>
      <c r="J12" s="3">
        <v>2</v>
      </c>
      <c r="K12" s="3">
        <v>1</v>
      </c>
      <c r="L12" s="3"/>
      <c r="M12" s="2">
        <v>43440.434513888889</v>
      </c>
      <c r="N12" s="2">
        <v>43440.440486111111</v>
      </c>
      <c r="O12" s="3" t="s">
        <v>63</v>
      </c>
      <c r="P12" s="3" t="s">
        <v>64</v>
      </c>
      <c r="Q12" s="3" t="s">
        <v>39</v>
      </c>
      <c r="R12" s="3" t="s">
        <v>40</v>
      </c>
      <c r="S12" s="2">
        <v>43440.433159722219</v>
      </c>
      <c r="T12" s="2">
        <v>43440.433159722219</v>
      </c>
      <c r="U12" s="2">
        <v>43440.44258101852</v>
      </c>
      <c r="V12" s="2">
        <v>43440.44258101852</v>
      </c>
      <c r="W12" s="3"/>
      <c r="X12" s="8">
        <f t="shared" si="2"/>
        <v>43440.43136574074</v>
      </c>
      <c r="Y12" s="9">
        <f t="shared" si="3"/>
        <v>5.9722222213167697E-3</v>
      </c>
      <c r="Z12" s="9">
        <f t="shared" si="4"/>
        <v>5.9722222213167697E-3</v>
      </c>
      <c r="AA12" s="10"/>
      <c r="AB12" s="10">
        <f t="shared" si="7"/>
        <v>1.3541666703531519E-3</v>
      </c>
      <c r="AC12" s="10">
        <f t="shared" si="8"/>
        <v>3.1481481491937302E-3</v>
      </c>
      <c r="AD12" s="10"/>
      <c r="AE12" s="10"/>
      <c r="AG12" s="8"/>
    </row>
    <row r="13" spans="1:33" s="7" customFormat="1" x14ac:dyDescent="0.4">
      <c r="A13" s="16" t="str">
        <f t="shared" si="14"/>
        <v>-</v>
      </c>
      <c r="B13" s="16" t="str">
        <f t="shared" si="15"/>
        <v>-</v>
      </c>
      <c r="C13" s="7">
        <v>10</v>
      </c>
      <c r="D13" s="2">
        <v>43440.432858796295</v>
      </c>
      <c r="E13" s="3" t="s">
        <v>2316</v>
      </c>
      <c r="F13" s="3">
        <v>25777</v>
      </c>
      <c r="G13" s="3" t="s">
        <v>18</v>
      </c>
      <c r="H13" s="3">
        <v>4746</v>
      </c>
      <c r="I13" s="3">
        <v>4</v>
      </c>
      <c r="J13" s="3">
        <v>11</v>
      </c>
      <c r="K13" s="3">
        <v>3</v>
      </c>
      <c r="L13" s="3"/>
      <c r="M13" s="2">
        <v>43440.436238425929</v>
      </c>
      <c r="N13" s="2">
        <v>43440.440833333334</v>
      </c>
      <c r="O13" s="3" t="s">
        <v>103</v>
      </c>
      <c r="P13" s="3" t="s">
        <v>19</v>
      </c>
      <c r="Q13" s="3" t="s">
        <v>43</v>
      </c>
      <c r="R13" s="3" t="s">
        <v>89</v>
      </c>
      <c r="S13" s="2">
        <v>43440.435729166667</v>
      </c>
      <c r="T13" s="2">
        <v>43440.435729166667</v>
      </c>
      <c r="U13" s="2">
        <v>43440.443506944444</v>
      </c>
      <c r="V13" s="2">
        <v>43440.443506944444</v>
      </c>
      <c r="W13" s="3"/>
      <c r="X13" s="8">
        <f t="shared" si="2"/>
        <v>43440.432858796295</v>
      </c>
      <c r="Y13" s="9">
        <f t="shared" si="3"/>
        <v>4.5949074046802707E-3</v>
      </c>
      <c r="Z13" s="9">
        <f t="shared" si="4"/>
        <v>1.3784722214040812E-2</v>
      </c>
      <c r="AA13" s="10"/>
      <c r="AB13" s="10">
        <f t="shared" si="7"/>
        <v>5.092592618893832E-4</v>
      </c>
      <c r="AC13" s="10">
        <f t="shared" si="8"/>
        <v>3.3796296338550746E-3</v>
      </c>
      <c r="AD13" s="10"/>
      <c r="AE13" s="10"/>
      <c r="AG13" s="8"/>
    </row>
    <row r="14" spans="1:33" s="7" customFormat="1" x14ac:dyDescent="0.4">
      <c r="A14" s="16" t="str">
        <f t="shared" si="14"/>
        <v>-</v>
      </c>
      <c r="B14" s="16" t="str">
        <f t="shared" si="15"/>
        <v>-</v>
      </c>
      <c r="C14" s="7">
        <v>10</v>
      </c>
      <c r="D14" s="2">
        <v>43440.434675925928</v>
      </c>
      <c r="E14" s="3" t="s">
        <v>1999</v>
      </c>
      <c r="F14" s="3">
        <v>25778</v>
      </c>
      <c r="G14" s="3" t="s">
        <v>110</v>
      </c>
      <c r="H14" s="3">
        <v>2171</v>
      </c>
      <c r="I14" s="3">
        <v>889</v>
      </c>
      <c r="J14" s="3">
        <v>3</v>
      </c>
      <c r="K14" s="3">
        <v>1</v>
      </c>
      <c r="L14" s="3"/>
      <c r="M14" s="2">
        <v>43440.437731481485</v>
      </c>
      <c r="N14" s="2">
        <v>43440.441805555558</v>
      </c>
      <c r="O14" s="3" t="s">
        <v>63</v>
      </c>
      <c r="P14" s="3" t="s">
        <v>64</v>
      </c>
      <c r="Q14" s="3" t="s">
        <v>30</v>
      </c>
      <c r="R14" s="3" t="s">
        <v>31</v>
      </c>
      <c r="S14" s="2">
        <v>43440.436759259261</v>
      </c>
      <c r="T14" s="2">
        <v>43440.437245370369</v>
      </c>
      <c r="U14" s="2">
        <v>43440.443483796298</v>
      </c>
      <c r="V14" s="2">
        <v>43440.44431712963</v>
      </c>
      <c r="W14" s="3"/>
      <c r="X14" s="8">
        <f t="shared" si="2"/>
        <v>43440.434675925928</v>
      </c>
      <c r="Y14" s="9">
        <f t="shared" si="3"/>
        <v>4.0740740732871927E-3</v>
      </c>
      <c r="Z14" s="9">
        <f t="shared" si="4"/>
        <v>4.0740740732871927E-3</v>
      </c>
      <c r="AA14" s="10"/>
      <c r="AB14" s="10">
        <f t="shared" si="7"/>
        <v>9.7222222393611446E-4</v>
      </c>
      <c r="AC14" s="10">
        <f t="shared" si="8"/>
        <v>3.055555556784384E-3</v>
      </c>
      <c r="AD14" s="10"/>
      <c r="AE14" s="10"/>
      <c r="AG14" s="8"/>
    </row>
    <row r="15" spans="1:33" s="7" customFormat="1" hidden="1" x14ac:dyDescent="0.4">
      <c r="A15" s="16" t="str">
        <f t="shared" si="14"/>
        <v>-</v>
      </c>
      <c r="B15" s="16" t="str">
        <f t="shared" si="15"/>
        <v>-</v>
      </c>
      <c r="C15" s="7">
        <v>10</v>
      </c>
      <c r="D15" s="2">
        <v>43440.434930555559</v>
      </c>
      <c r="E15" s="3" t="s">
        <v>2317</v>
      </c>
      <c r="F15" s="3">
        <v>25779</v>
      </c>
      <c r="G15" s="3" t="s">
        <v>96</v>
      </c>
      <c r="H15" s="3">
        <v>0</v>
      </c>
      <c r="I15" s="3">
        <v>912</v>
      </c>
      <c r="J15" s="3">
        <v>15</v>
      </c>
      <c r="K15" s="3">
        <v>1</v>
      </c>
      <c r="L15" s="3"/>
      <c r="M15" s="2">
        <v>43440.436273148145</v>
      </c>
      <c r="N15" s="2">
        <v>43440.440636574072</v>
      </c>
      <c r="O15" s="3" t="s">
        <v>63</v>
      </c>
      <c r="P15" s="3" t="s">
        <v>64</v>
      </c>
      <c r="Q15" s="3" t="s">
        <v>103</v>
      </c>
      <c r="R15" s="3" t="s">
        <v>19</v>
      </c>
      <c r="S15" s="2">
        <v>43440.435972222222</v>
      </c>
      <c r="T15" s="2">
        <v>43440.435972222222</v>
      </c>
      <c r="U15" s="2">
        <v>43440.440462962964</v>
      </c>
      <c r="V15" s="2">
        <v>43440.440462962964</v>
      </c>
      <c r="W15" s="3"/>
      <c r="X15" s="8">
        <f t="shared" si="2"/>
        <v>43440.434930555559</v>
      </c>
      <c r="Y15" s="9">
        <f t="shared" si="3"/>
        <v>4.3634259272948839E-3</v>
      </c>
      <c r="Z15" s="9">
        <f t="shared" si="4"/>
        <v>4.3634259272948839E-3</v>
      </c>
      <c r="AA15" s="10"/>
      <c r="AB15" s="10">
        <f t="shared" si="7"/>
        <v>3.0092592351138592E-4</v>
      </c>
      <c r="AC15" s="10">
        <f t="shared" si="8"/>
        <v>1.3425925862975419E-3</v>
      </c>
      <c r="AD15" s="10"/>
      <c r="AE15" s="10"/>
      <c r="AG15" s="8"/>
    </row>
    <row r="16" spans="1:33" s="7" customFormat="1" x14ac:dyDescent="0.4">
      <c r="A16" s="16" t="str">
        <f t="shared" si="14"/>
        <v>-</v>
      </c>
      <c r="B16" s="16" t="str">
        <f t="shared" si="15"/>
        <v>-</v>
      </c>
      <c r="C16" s="7">
        <v>10</v>
      </c>
      <c r="D16" s="2">
        <v>43440.43509259259</v>
      </c>
      <c r="E16" s="3" t="s">
        <v>2318</v>
      </c>
      <c r="F16" s="3">
        <v>25780</v>
      </c>
      <c r="G16" s="3" t="s">
        <v>18</v>
      </c>
      <c r="H16" s="3">
        <v>6120</v>
      </c>
      <c r="I16" s="3">
        <v>832</v>
      </c>
      <c r="J16" s="3">
        <v>7</v>
      </c>
      <c r="K16" s="3">
        <v>1</v>
      </c>
      <c r="L16" s="3"/>
      <c r="M16" s="2">
        <v>43440.437719907408</v>
      </c>
      <c r="N16" s="2">
        <v>43440.442673611113</v>
      </c>
      <c r="O16" s="3" t="s">
        <v>71</v>
      </c>
      <c r="P16" s="3" t="s">
        <v>72</v>
      </c>
      <c r="Q16" s="3" t="s">
        <v>51</v>
      </c>
      <c r="R16" s="3" t="s">
        <v>52</v>
      </c>
      <c r="S16" s="2">
        <v>43440.437256944446</v>
      </c>
      <c r="T16" s="2">
        <v>43440.437256944446</v>
      </c>
      <c r="U16" s="2">
        <v>43440.441493055558</v>
      </c>
      <c r="V16" s="2">
        <v>43440.441493055558</v>
      </c>
      <c r="W16" s="3"/>
      <c r="X16" s="8">
        <f t="shared" si="2"/>
        <v>43440.43509259259</v>
      </c>
      <c r="Y16" s="9">
        <f t="shared" si="3"/>
        <v>4.9537037048139609E-3</v>
      </c>
      <c r="Z16" s="9">
        <f t="shared" si="4"/>
        <v>4.9537037048139609E-3</v>
      </c>
      <c r="AA16" s="10"/>
      <c r="AB16" s="10">
        <f t="shared" si="7"/>
        <v>4.6296296204673126E-4</v>
      </c>
      <c r="AC16" s="10">
        <f t="shared" si="8"/>
        <v>2.6273148178006522E-3</v>
      </c>
      <c r="AD16" s="10"/>
      <c r="AE16" s="10"/>
    </row>
    <row r="17" spans="1:33" s="7" customFormat="1" hidden="1" x14ac:dyDescent="0.4">
      <c r="A17" s="16" t="str">
        <f t="shared" si="14"/>
        <v>-</v>
      </c>
      <c r="B17" s="16" t="str">
        <f t="shared" si="15"/>
        <v>-</v>
      </c>
      <c r="C17" s="7">
        <v>10</v>
      </c>
      <c r="D17" s="2">
        <v>43440.435706018521</v>
      </c>
      <c r="E17" s="3" t="s">
        <v>2319</v>
      </c>
      <c r="F17" s="3">
        <v>25781</v>
      </c>
      <c r="G17" s="3" t="s">
        <v>96</v>
      </c>
      <c r="H17" s="3">
        <v>0</v>
      </c>
      <c r="I17" s="3">
        <v>9</v>
      </c>
      <c r="J17" s="3">
        <v>10</v>
      </c>
      <c r="K17" s="3">
        <v>1</v>
      </c>
      <c r="L17" s="3"/>
      <c r="M17" s="2">
        <v>43440.441041666665</v>
      </c>
      <c r="N17" s="2">
        <v>43440.445196759261</v>
      </c>
      <c r="O17" s="3" t="s">
        <v>36</v>
      </c>
      <c r="P17" s="3" t="s">
        <v>37</v>
      </c>
      <c r="Q17" s="3" t="s">
        <v>63</v>
      </c>
      <c r="R17" s="3" t="s">
        <v>64</v>
      </c>
      <c r="S17" s="2">
        <v>43440.44159722222</v>
      </c>
      <c r="T17" s="2">
        <v>43440.443981481483</v>
      </c>
      <c r="U17" s="2">
        <v>43440.445810185185</v>
      </c>
      <c r="V17" s="2">
        <v>43440.448194444441</v>
      </c>
      <c r="W17" s="3"/>
      <c r="X17" s="8">
        <f t="shared" si="2"/>
        <v>43440.435706018521</v>
      </c>
      <c r="Y17" s="9">
        <f t="shared" si="3"/>
        <v>4.1550925961928442E-3</v>
      </c>
      <c r="Z17" s="9">
        <f t="shared" si="4"/>
        <v>4.1550925961928442E-3</v>
      </c>
      <c r="AA17" s="10"/>
      <c r="AB17" s="10">
        <f t="shared" si="7"/>
        <v>0</v>
      </c>
      <c r="AC17" s="10">
        <f t="shared" si="8"/>
        <v>5.3356481439550407E-3</v>
      </c>
      <c r="AD17" s="10"/>
      <c r="AE17" s="10"/>
    </row>
    <row r="18" spans="1:33" s="7" customFormat="1" x14ac:dyDescent="0.4">
      <c r="A18" s="16" t="str">
        <f t="shared" si="0"/>
        <v>-</v>
      </c>
      <c r="B18" s="16" t="str">
        <f t="shared" si="9"/>
        <v>-</v>
      </c>
      <c r="C18" s="7">
        <v>10</v>
      </c>
      <c r="D18" s="2">
        <v>43440.436516203707</v>
      </c>
      <c r="E18" s="3" t="s">
        <v>2182</v>
      </c>
      <c r="F18" s="3">
        <v>25782</v>
      </c>
      <c r="G18" s="3" t="s">
        <v>32</v>
      </c>
      <c r="H18" s="3">
        <v>1751</v>
      </c>
      <c r="I18" s="3">
        <v>982</v>
      </c>
      <c r="J18" s="3">
        <v>3</v>
      </c>
      <c r="K18" s="3">
        <v>1</v>
      </c>
      <c r="L18" s="3"/>
      <c r="M18" s="2">
        <v>43440.437847222223</v>
      </c>
      <c r="N18" s="2">
        <v>43440.443784722222</v>
      </c>
      <c r="O18" s="3" t="s">
        <v>63</v>
      </c>
      <c r="P18" s="3" t="s">
        <v>64</v>
      </c>
      <c r="Q18" s="3" t="s">
        <v>88</v>
      </c>
      <c r="R18" s="3" t="s">
        <v>35</v>
      </c>
      <c r="S18" s="2">
        <v>43440.437592592592</v>
      </c>
      <c r="T18" s="2">
        <v>43440.437592592592</v>
      </c>
      <c r="U18" s="2">
        <v>43440.447604166664</v>
      </c>
      <c r="V18" s="2">
        <v>43440.443923611114</v>
      </c>
      <c r="W18" s="3"/>
      <c r="X18" s="8">
        <f t="shared" si="2"/>
        <v>43440.436516203707</v>
      </c>
      <c r="Y18" s="9">
        <f t="shared" si="3"/>
        <v>5.9374999982537702E-3</v>
      </c>
      <c r="Z18" s="9">
        <f t="shared" si="4"/>
        <v>5.9374999982537702E-3</v>
      </c>
      <c r="AA18" s="10"/>
      <c r="AB18" s="10">
        <f t="shared" si="7"/>
        <v>2.546296309446916E-4</v>
      </c>
      <c r="AC18" s="10">
        <f t="shared" si="8"/>
        <v>1.3310185167938471E-3</v>
      </c>
      <c r="AD18" s="10"/>
      <c r="AE18" s="10"/>
    </row>
    <row r="19" spans="1:33" s="7" customFormat="1" x14ac:dyDescent="0.4">
      <c r="A19" s="16" t="str">
        <f t="shared" si="0"/>
        <v>-</v>
      </c>
      <c r="B19" s="16" t="str">
        <f t="shared" si="9"/>
        <v>-</v>
      </c>
      <c r="C19" s="7">
        <v>10</v>
      </c>
      <c r="D19" s="2">
        <v>43440.437372685185</v>
      </c>
      <c r="E19" s="3" t="s">
        <v>2268</v>
      </c>
      <c r="F19" s="3">
        <v>25784</v>
      </c>
      <c r="G19" s="3" t="s">
        <v>110</v>
      </c>
      <c r="H19" s="3">
        <v>1312</v>
      </c>
      <c r="I19" s="3">
        <v>313</v>
      </c>
      <c r="J19" s="3">
        <v>5</v>
      </c>
      <c r="K19" s="3">
        <v>1</v>
      </c>
      <c r="L19" s="3"/>
      <c r="M19" s="2">
        <v>43440.439756944441</v>
      </c>
      <c r="N19" s="2">
        <v>43440.442523148151</v>
      </c>
      <c r="O19" s="3" t="s">
        <v>103</v>
      </c>
      <c r="P19" s="3" t="s">
        <v>19</v>
      </c>
      <c r="Q19" s="3" t="s">
        <v>20</v>
      </c>
      <c r="R19" s="3" t="s">
        <v>21</v>
      </c>
      <c r="S19" s="2">
        <v>43440.439918981479</v>
      </c>
      <c r="T19" s="2">
        <v>43440.439918981479</v>
      </c>
      <c r="U19" s="2">
        <v>43440.445972222224</v>
      </c>
      <c r="V19" s="2">
        <v>43440.445972222224</v>
      </c>
      <c r="W19" s="3"/>
      <c r="X19" s="8">
        <f t="shared" si="2"/>
        <v>43440.437372685185</v>
      </c>
      <c r="Y19" s="9">
        <f t="shared" si="3"/>
        <v>2.7662037100526504E-3</v>
      </c>
      <c r="Z19" s="9">
        <f t="shared" si="4"/>
        <v>2.7662037100526504E-3</v>
      </c>
      <c r="AA19" s="10"/>
      <c r="AB19" s="10">
        <f t="shared" si="7"/>
        <v>0</v>
      </c>
      <c r="AC19" s="10">
        <f t="shared" si="8"/>
        <v>2.3842592563596554E-3</v>
      </c>
      <c r="AD19" s="10"/>
      <c r="AE19" s="10"/>
    </row>
    <row r="20" spans="1:33" s="7" customFormat="1" hidden="1" x14ac:dyDescent="0.4">
      <c r="A20" s="16" t="str">
        <f t="shared" ref="A20:A21" si="16">IF(W20&gt;0, "★", "-")</f>
        <v>-</v>
      </c>
      <c r="B20" s="16" t="str">
        <f t="shared" ref="B20:B21" si="17">IF(L20&gt;0, "☆", "-")</f>
        <v>-</v>
      </c>
      <c r="C20" s="7">
        <v>10</v>
      </c>
      <c r="D20" s="2">
        <v>43440.437719907408</v>
      </c>
      <c r="E20" s="3" t="s">
        <v>2320</v>
      </c>
      <c r="F20" s="3">
        <v>25785</v>
      </c>
      <c r="G20" s="3" t="s">
        <v>96</v>
      </c>
      <c r="H20" s="3">
        <v>0</v>
      </c>
      <c r="I20" s="3">
        <v>681</v>
      </c>
      <c r="J20" s="3">
        <v>6</v>
      </c>
      <c r="K20" s="3">
        <v>1</v>
      </c>
      <c r="L20" s="3"/>
      <c r="M20" s="2">
        <v>43440.443541666667</v>
      </c>
      <c r="N20" s="2">
        <v>43440.44736111111</v>
      </c>
      <c r="O20" s="3" t="s">
        <v>61</v>
      </c>
      <c r="P20" s="3" t="s">
        <v>62</v>
      </c>
      <c r="Q20" s="3" t="s">
        <v>73</v>
      </c>
      <c r="R20" s="3" t="s">
        <v>74</v>
      </c>
      <c r="S20" s="2">
        <v>43440.444085648145</v>
      </c>
      <c r="T20" s="2">
        <v>43440.445138888892</v>
      </c>
      <c r="U20" s="2">
        <v>43440.449641203704</v>
      </c>
      <c r="V20" s="2">
        <v>43440.450694444444</v>
      </c>
      <c r="W20" s="3"/>
      <c r="X20" s="8">
        <f t="shared" si="2"/>
        <v>43440.437719907408</v>
      </c>
      <c r="Y20" s="9">
        <f t="shared" si="3"/>
        <v>3.8194444423425011E-3</v>
      </c>
      <c r="Z20" s="9">
        <f t="shared" si="4"/>
        <v>3.8194444423425011E-3</v>
      </c>
      <c r="AA20" s="10"/>
      <c r="AB20" s="10">
        <f t="shared" si="7"/>
        <v>0</v>
      </c>
      <c r="AC20" s="10">
        <f t="shared" si="8"/>
        <v>5.8217592595610768E-3</v>
      </c>
      <c r="AD20" s="10"/>
      <c r="AE20" s="10"/>
    </row>
    <row r="21" spans="1:33" s="7" customFormat="1" x14ac:dyDescent="0.4">
      <c r="A21" s="16" t="str">
        <f t="shared" si="16"/>
        <v>★</v>
      </c>
      <c r="B21" s="16" t="str">
        <f t="shared" si="17"/>
        <v>-</v>
      </c>
      <c r="C21" s="7">
        <v>10</v>
      </c>
      <c r="D21" s="2">
        <v>43440.442002314812</v>
      </c>
      <c r="E21" s="3" t="s">
        <v>2032</v>
      </c>
      <c r="F21" s="3">
        <v>25788</v>
      </c>
      <c r="G21" s="3" t="s">
        <v>32</v>
      </c>
      <c r="H21" s="3">
        <v>1756</v>
      </c>
      <c r="I21" s="3">
        <v>530</v>
      </c>
      <c r="J21" s="3">
        <v>4</v>
      </c>
      <c r="K21" s="3">
        <v>1</v>
      </c>
      <c r="L21" s="3"/>
      <c r="M21" s="2">
        <v>43440.446400462963</v>
      </c>
      <c r="N21" s="2">
        <v>43440.451550925929</v>
      </c>
      <c r="O21" s="3" t="s">
        <v>53</v>
      </c>
      <c r="P21" s="3" t="s">
        <v>54</v>
      </c>
      <c r="Q21" s="3" t="s">
        <v>55</v>
      </c>
      <c r="R21" s="3" t="s">
        <v>56</v>
      </c>
      <c r="S21" s="2">
        <v>43440.448935185188</v>
      </c>
      <c r="T21" s="2">
        <v>43440.448935185188</v>
      </c>
      <c r="U21" s="2">
        <v>43440.453449074077</v>
      </c>
      <c r="V21" s="2">
        <v>43440.451608796298</v>
      </c>
      <c r="W21" s="2">
        <v>43440.448935185188</v>
      </c>
      <c r="X21" s="8">
        <f t="shared" si="2"/>
        <v>43440.448935185188</v>
      </c>
      <c r="Y21" s="9">
        <f t="shared" si="3"/>
        <v>5.1504629664123058E-3</v>
      </c>
      <c r="Z21" s="9">
        <f t="shared" si="4"/>
        <v>5.1504629664123058E-3</v>
      </c>
      <c r="AA21" s="10"/>
      <c r="AB21" s="10">
        <f t="shared" si="7"/>
        <v>0</v>
      </c>
      <c r="AC21" s="10">
        <f t="shared" si="8"/>
        <v>0</v>
      </c>
      <c r="AD21" s="10"/>
      <c r="AE21" s="10"/>
    </row>
    <row r="22" spans="1:33" s="7" customFormat="1" x14ac:dyDescent="0.4">
      <c r="A22" s="16" t="str">
        <f t="shared" ref="A22:A47" si="18">IF(W22&gt;0, "★", "-")</f>
        <v>-</v>
      </c>
      <c r="B22" s="16" t="str">
        <f t="shared" ref="B22:B47" si="19">IF(L22&gt;0, "☆", "-")</f>
        <v>-</v>
      </c>
      <c r="C22" s="7">
        <v>10</v>
      </c>
      <c r="D22" s="2">
        <v>43440.442858796298</v>
      </c>
      <c r="E22" s="3" t="s">
        <v>2323</v>
      </c>
      <c r="F22" s="3">
        <v>25789</v>
      </c>
      <c r="G22" s="3" t="s">
        <v>110</v>
      </c>
      <c r="H22" s="3">
        <v>6333</v>
      </c>
      <c r="I22" s="3">
        <v>642</v>
      </c>
      <c r="J22" s="3">
        <v>15</v>
      </c>
      <c r="K22" s="3">
        <v>1</v>
      </c>
      <c r="L22" s="3"/>
      <c r="M22" s="2">
        <v>43440.446597222224</v>
      </c>
      <c r="N22" s="2">
        <v>43440.45113425926</v>
      </c>
      <c r="O22" s="3" t="s">
        <v>103</v>
      </c>
      <c r="P22" s="3" t="s">
        <v>19</v>
      </c>
      <c r="Q22" s="3" t="s">
        <v>30</v>
      </c>
      <c r="R22" s="3" t="s">
        <v>31</v>
      </c>
      <c r="S22" s="2">
        <v>43440.446458333332</v>
      </c>
      <c r="T22" s="2">
        <v>43440.447418981479</v>
      </c>
      <c r="U22" s="2">
        <v>43440.452650462961</v>
      </c>
      <c r="V22" s="2">
        <v>43440.454305555555</v>
      </c>
      <c r="W22" s="3"/>
      <c r="X22" s="8">
        <f t="shared" si="2"/>
        <v>43440.442858796298</v>
      </c>
      <c r="Y22" s="9">
        <f t="shared" si="3"/>
        <v>4.537037035333924E-3</v>
      </c>
      <c r="Z22" s="9">
        <f t="shared" si="4"/>
        <v>4.537037035333924E-3</v>
      </c>
      <c r="AA22" s="10"/>
      <c r="AB22" s="10">
        <f t="shared" si="7"/>
        <v>1.3888889225199819E-4</v>
      </c>
      <c r="AC22" s="10">
        <f t="shared" si="8"/>
        <v>3.7384259267128073E-3</v>
      </c>
      <c r="AD22" s="10"/>
      <c r="AE22" s="10"/>
    </row>
    <row r="23" spans="1:33" s="7" customFormat="1" x14ac:dyDescent="0.4">
      <c r="A23" s="16" t="str">
        <f t="shared" ref="A23:A46" si="20">IF(W23&gt;0, "★", "-")</f>
        <v>★</v>
      </c>
      <c r="B23" s="16" t="str">
        <f t="shared" si="19"/>
        <v>-</v>
      </c>
      <c r="C23" s="7">
        <v>10</v>
      </c>
      <c r="D23" s="2">
        <v>43440.442881944444</v>
      </c>
      <c r="E23" s="3" t="s">
        <v>2324</v>
      </c>
      <c r="F23" s="3">
        <v>25790</v>
      </c>
      <c r="G23" s="3" t="s">
        <v>32</v>
      </c>
      <c r="H23" s="3">
        <v>7538</v>
      </c>
      <c r="I23" s="3">
        <v>347</v>
      </c>
      <c r="J23" s="3">
        <v>3</v>
      </c>
      <c r="K23" s="3">
        <v>1</v>
      </c>
      <c r="L23" s="3"/>
      <c r="M23" s="2">
        <v>43440.450092592589</v>
      </c>
      <c r="N23" s="2">
        <v>43440.453518518516</v>
      </c>
      <c r="O23" s="3" t="s">
        <v>66</v>
      </c>
      <c r="P23" s="3" t="s">
        <v>67</v>
      </c>
      <c r="Q23" s="3" t="s">
        <v>48</v>
      </c>
      <c r="R23" s="3" t="s">
        <v>49</v>
      </c>
      <c r="S23" s="2">
        <v>43440.449814814812</v>
      </c>
      <c r="T23" s="2">
        <v>43440.449814814812</v>
      </c>
      <c r="U23" s="2">
        <v>43440.453125</v>
      </c>
      <c r="V23" s="2">
        <v>43440.453125</v>
      </c>
      <c r="W23" s="2">
        <v>43440.449814814812</v>
      </c>
      <c r="X23" s="8">
        <f t="shared" si="2"/>
        <v>43440.449814814812</v>
      </c>
      <c r="Y23" s="9">
        <f t="shared" si="3"/>
        <v>3.425925926421769E-3</v>
      </c>
      <c r="Z23" s="9">
        <f t="shared" si="4"/>
        <v>3.425925926421769E-3</v>
      </c>
      <c r="AA23" s="10"/>
      <c r="AB23" s="10">
        <f t="shared" si="7"/>
        <v>2.7777777722803876E-4</v>
      </c>
      <c r="AC23" s="10">
        <f t="shared" si="8"/>
        <v>2.7777777722803876E-4</v>
      </c>
      <c r="AD23" s="10"/>
      <c r="AE23" s="10"/>
      <c r="AG23" s="8"/>
    </row>
    <row r="24" spans="1:33" s="7" customFormat="1" x14ac:dyDescent="0.4">
      <c r="A24" s="16" t="str">
        <f t="shared" si="20"/>
        <v>-</v>
      </c>
      <c r="B24" s="16" t="str">
        <f t="shared" si="19"/>
        <v>-</v>
      </c>
      <c r="C24" s="7">
        <v>10</v>
      </c>
      <c r="D24" s="2">
        <v>43440.444803240738</v>
      </c>
      <c r="E24" s="3" t="s">
        <v>1999</v>
      </c>
      <c r="F24" s="3">
        <v>25792</v>
      </c>
      <c r="G24" s="3" t="s">
        <v>110</v>
      </c>
      <c r="H24" s="3">
        <v>2171</v>
      </c>
      <c r="I24" s="3">
        <v>826</v>
      </c>
      <c r="J24" s="3">
        <v>8</v>
      </c>
      <c r="K24" s="3">
        <v>1</v>
      </c>
      <c r="L24" s="3"/>
      <c r="M24" s="2">
        <v>43440.445636574077</v>
      </c>
      <c r="N24" s="2">
        <v>43440.450775462959</v>
      </c>
      <c r="O24" s="3" t="s">
        <v>30</v>
      </c>
      <c r="P24" s="3" t="s">
        <v>31</v>
      </c>
      <c r="Q24" s="3" t="s">
        <v>63</v>
      </c>
      <c r="R24" s="3" t="s">
        <v>64</v>
      </c>
      <c r="S24" s="2">
        <v>43440.445833333331</v>
      </c>
      <c r="T24" s="2">
        <v>43440.445833333331</v>
      </c>
      <c r="U24" s="2">
        <v>43440.453472222223</v>
      </c>
      <c r="V24" s="2">
        <v>43440.453472222223</v>
      </c>
      <c r="W24" s="3"/>
      <c r="X24" s="8">
        <f t="shared" si="2"/>
        <v>43440.444803240738</v>
      </c>
      <c r="Y24" s="9">
        <f t="shared" si="3"/>
        <v>5.1388888823566958E-3</v>
      </c>
      <c r="Z24" s="9">
        <f t="shared" si="4"/>
        <v>5.1388888823566958E-3</v>
      </c>
      <c r="AA24" s="10"/>
      <c r="AB24" s="10">
        <f t="shared" si="7"/>
        <v>0</v>
      </c>
      <c r="AC24" s="10">
        <f t="shared" si="8"/>
        <v>8.3333333896007389E-4</v>
      </c>
      <c r="AD24" s="10"/>
      <c r="AE24" s="10"/>
      <c r="AG24" s="8"/>
    </row>
    <row r="25" spans="1:33" s="7" customFormat="1" x14ac:dyDescent="0.4">
      <c r="A25" s="16" t="str">
        <f t="shared" si="20"/>
        <v>-</v>
      </c>
      <c r="B25" s="16" t="str">
        <f t="shared" si="19"/>
        <v>-</v>
      </c>
      <c r="C25" s="7">
        <v>10</v>
      </c>
      <c r="D25" s="2">
        <v>43440.445590277777</v>
      </c>
      <c r="E25" s="3" t="s">
        <v>2326</v>
      </c>
      <c r="F25" s="3">
        <v>25793</v>
      </c>
      <c r="G25" s="3" t="s">
        <v>110</v>
      </c>
      <c r="H25" s="3">
        <v>5906</v>
      </c>
      <c r="I25" s="3">
        <v>106</v>
      </c>
      <c r="J25" s="3">
        <v>1</v>
      </c>
      <c r="K25" s="3">
        <v>1</v>
      </c>
      <c r="L25" s="3"/>
      <c r="M25" s="2">
        <v>43440.450462962966</v>
      </c>
      <c r="N25" s="2">
        <v>43440.454525462963</v>
      </c>
      <c r="O25" s="3" t="s">
        <v>63</v>
      </c>
      <c r="P25" s="3" t="s">
        <v>64</v>
      </c>
      <c r="Q25" s="3" t="s">
        <v>33</v>
      </c>
      <c r="R25" s="3" t="s">
        <v>34</v>
      </c>
      <c r="S25" s="2">
        <v>43440.451226851852</v>
      </c>
      <c r="T25" s="2">
        <v>43440.451226851852</v>
      </c>
      <c r="U25" s="2">
        <v>43440.455150462964</v>
      </c>
      <c r="V25" s="2">
        <v>43440.455150462964</v>
      </c>
      <c r="W25" s="3"/>
      <c r="X25" s="8">
        <f t="shared" si="2"/>
        <v>43440.445590277777</v>
      </c>
      <c r="Y25" s="9">
        <f t="shared" si="3"/>
        <v>4.0624999965075403E-3</v>
      </c>
      <c r="Z25" s="9">
        <f t="shared" si="4"/>
        <v>4.0624999965075403E-3</v>
      </c>
      <c r="AA25" s="10"/>
      <c r="AB25" s="10">
        <f t="shared" si="7"/>
        <v>0</v>
      </c>
      <c r="AC25" s="10">
        <f t="shared" si="8"/>
        <v>4.8726851891842671E-3</v>
      </c>
      <c r="AD25" s="10"/>
      <c r="AE25" s="10"/>
      <c r="AG25" s="8"/>
    </row>
    <row r="26" spans="1:33" s="7" customFormat="1" x14ac:dyDescent="0.4">
      <c r="A26" s="16" t="str">
        <f t="shared" si="20"/>
        <v>-</v>
      </c>
      <c r="B26" s="16" t="str">
        <f t="shared" si="19"/>
        <v>-</v>
      </c>
      <c r="C26" s="7">
        <v>10</v>
      </c>
      <c r="D26" s="2">
        <v>43440.44599537037</v>
      </c>
      <c r="E26" s="3" t="s">
        <v>2327</v>
      </c>
      <c r="F26" s="3">
        <v>25794</v>
      </c>
      <c r="G26" s="3" t="s">
        <v>32</v>
      </c>
      <c r="H26" s="3">
        <v>8428</v>
      </c>
      <c r="I26" s="3">
        <v>550</v>
      </c>
      <c r="J26" s="3">
        <v>11</v>
      </c>
      <c r="K26" s="3">
        <v>2</v>
      </c>
      <c r="L26" s="3"/>
      <c r="M26" s="2">
        <v>43440.451412037037</v>
      </c>
      <c r="N26" s="2">
        <v>43440.45480324074</v>
      </c>
      <c r="O26" s="3" t="s">
        <v>103</v>
      </c>
      <c r="P26" s="3" t="s">
        <v>19</v>
      </c>
      <c r="Q26" s="3" t="s">
        <v>30</v>
      </c>
      <c r="R26" s="3" t="s">
        <v>31</v>
      </c>
      <c r="S26" s="2">
        <v>43440.449293981481</v>
      </c>
      <c r="T26" s="2">
        <v>43440.449293981481</v>
      </c>
      <c r="U26" s="2">
        <v>43440.456180555557</v>
      </c>
      <c r="V26" s="2">
        <v>43440.456180555557</v>
      </c>
      <c r="W26" s="3"/>
      <c r="X26" s="8">
        <f t="shared" si="2"/>
        <v>43440.44599537037</v>
      </c>
      <c r="Y26" s="9">
        <f t="shared" si="3"/>
        <v>3.3912037033587694E-3</v>
      </c>
      <c r="Z26" s="9">
        <f t="shared" si="4"/>
        <v>6.7824074067175388E-3</v>
      </c>
      <c r="AA26" s="10"/>
      <c r="AB26" s="10">
        <f t="shared" si="7"/>
        <v>2.118055555911269E-3</v>
      </c>
      <c r="AC26" s="10">
        <f t="shared" si="8"/>
        <v>5.4166666668606922E-3</v>
      </c>
      <c r="AD26" s="10"/>
      <c r="AE26" s="10"/>
      <c r="AG26" s="8"/>
    </row>
    <row r="27" spans="1:33" s="7" customFormat="1" x14ac:dyDescent="0.4">
      <c r="A27" s="16" t="str">
        <f t="shared" si="20"/>
        <v>★</v>
      </c>
      <c r="B27" s="16" t="str">
        <f t="shared" si="19"/>
        <v>-</v>
      </c>
      <c r="C27" s="7">
        <v>10</v>
      </c>
      <c r="D27" s="2">
        <v>43440.447395833333</v>
      </c>
      <c r="E27" s="3" t="s">
        <v>2328</v>
      </c>
      <c r="F27" s="3">
        <v>25795</v>
      </c>
      <c r="G27" s="3" t="s">
        <v>32</v>
      </c>
      <c r="H27" s="3">
        <v>8434</v>
      </c>
      <c r="I27" s="3">
        <v>285</v>
      </c>
      <c r="J27" s="3">
        <v>3</v>
      </c>
      <c r="K27" s="3">
        <v>1</v>
      </c>
      <c r="L27" s="3"/>
      <c r="M27" s="2">
        <v>43440.453645833331</v>
      </c>
      <c r="N27" s="2">
        <v>43440.462361111109</v>
      </c>
      <c r="O27" s="3" t="s">
        <v>48</v>
      </c>
      <c r="P27" s="3" t="s">
        <v>49</v>
      </c>
      <c r="Q27" s="3" t="s">
        <v>36</v>
      </c>
      <c r="R27" s="3" t="s">
        <v>37</v>
      </c>
      <c r="S27" s="2">
        <v>43440.454328703701</v>
      </c>
      <c r="T27" s="2">
        <v>43440.454328703701</v>
      </c>
      <c r="U27" s="2">
        <v>43440.463807870372</v>
      </c>
      <c r="V27" s="2">
        <v>43440.463807870372</v>
      </c>
      <c r="W27" s="2">
        <v>43440.454328703701</v>
      </c>
      <c r="X27" s="8">
        <f t="shared" si="2"/>
        <v>43440.454328703701</v>
      </c>
      <c r="Y27" s="9">
        <f t="shared" si="3"/>
        <v>8.7152777778101154E-3</v>
      </c>
      <c r="Z27" s="9">
        <f t="shared" si="4"/>
        <v>8.7152777778101154E-3</v>
      </c>
      <c r="AA27" s="10"/>
      <c r="AB27" s="10">
        <f t="shared" si="7"/>
        <v>0</v>
      </c>
      <c r="AC27" s="10">
        <f t="shared" si="8"/>
        <v>0</v>
      </c>
      <c r="AD27" s="10"/>
      <c r="AE27" s="10"/>
    </row>
    <row r="28" spans="1:33" s="7" customFormat="1" x14ac:dyDescent="0.4">
      <c r="A28" s="16" t="str">
        <f>IF(W28&gt;0, "★", "-")</f>
        <v>★</v>
      </c>
      <c r="B28" s="16" t="str">
        <f>IF(L28&gt;0, "☆", "-")</f>
        <v>-</v>
      </c>
      <c r="C28" s="7">
        <v>10</v>
      </c>
      <c r="D28" s="2">
        <v>43440.447395833333</v>
      </c>
      <c r="E28" s="3" t="s">
        <v>2329</v>
      </c>
      <c r="F28" s="3">
        <v>25796</v>
      </c>
      <c r="G28" s="3" t="s">
        <v>32</v>
      </c>
      <c r="H28" s="3">
        <v>8435</v>
      </c>
      <c r="I28" s="3">
        <v>85</v>
      </c>
      <c r="J28" s="3">
        <v>4</v>
      </c>
      <c r="K28" s="3">
        <v>1</v>
      </c>
      <c r="L28" s="3"/>
      <c r="M28" s="2">
        <v>43440.453715277778</v>
      </c>
      <c r="N28" s="2">
        <v>43440.460266203707</v>
      </c>
      <c r="O28" s="3" t="s">
        <v>48</v>
      </c>
      <c r="P28" s="3" t="s">
        <v>49</v>
      </c>
      <c r="Q28" s="3" t="s">
        <v>36</v>
      </c>
      <c r="R28" s="3" t="s">
        <v>37</v>
      </c>
      <c r="S28" s="2">
        <v>43440.454340277778</v>
      </c>
      <c r="T28" s="2">
        <v>43440.454340277778</v>
      </c>
      <c r="U28" s="2">
        <v>43440.463819444441</v>
      </c>
      <c r="V28" s="2">
        <v>43440.463819444441</v>
      </c>
      <c r="W28" s="2">
        <v>43440.454340277778</v>
      </c>
      <c r="X28" s="8">
        <f t="shared" si="2"/>
        <v>43440.454340277778</v>
      </c>
      <c r="Y28" s="9">
        <f t="shared" si="3"/>
        <v>6.550925929332152E-3</v>
      </c>
      <c r="Z28" s="9">
        <f t="shared" si="4"/>
        <v>6.550925929332152E-3</v>
      </c>
      <c r="AA28" s="10"/>
      <c r="AB28" s="10">
        <f t="shared" si="7"/>
        <v>0</v>
      </c>
      <c r="AC28" s="10">
        <f t="shared" si="8"/>
        <v>0</v>
      </c>
      <c r="AD28" s="10"/>
      <c r="AE28" s="10"/>
      <c r="AG28" s="8"/>
    </row>
    <row r="29" spans="1:33" s="7" customFormat="1" hidden="1" x14ac:dyDescent="0.4">
      <c r="A29" s="16" t="str">
        <f>IF(W29&gt;0, "★", "-")</f>
        <v>-</v>
      </c>
      <c r="B29" s="16" t="str">
        <f>IF(L29&gt;0, "☆", "-")</f>
        <v>-</v>
      </c>
      <c r="C29" s="7">
        <v>10</v>
      </c>
      <c r="D29" s="2">
        <v>43440.447627314818</v>
      </c>
      <c r="E29" s="3" t="s">
        <v>2319</v>
      </c>
      <c r="F29" s="3">
        <v>25797</v>
      </c>
      <c r="G29" s="3" t="s">
        <v>96</v>
      </c>
      <c r="H29" s="3">
        <v>0</v>
      </c>
      <c r="I29" s="3">
        <v>202</v>
      </c>
      <c r="J29" s="3">
        <v>10</v>
      </c>
      <c r="K29" s="3">
        <v>1</v>
      </c>
      <c r="L29" s="3"/>
      <c r="M29" s="2">
        <v>43440.450821759259</v>
      </c>
      <c r="N29" s="2">
        <v>43440.454745370371</v>
      </c>
      <c r="O29" s="3" t="s">
        <v>63</v>
      </c>
      <c r="P29" s="3" t="s">
        <v>64</v>
      </c>
      <c r="Q29" s="3" t="s">
        <v>22</v>
      </c>
      <c r="R29" s="3" t="s">
        <v>23</v>
      </c>
      <c r="S29" s="2">
        <v>43440.449675925927</v>
      </c>
      <c r="T29" s="2">
        <v>43440.449675925927</v>
      </c>
      <c r="U29" s="2">
        <v>43440.453009259261</v>
      </c>
      <c r="V29" s="2">
        <v>43440.453009259261</v>
      </c>
      <c r="W29" s="3"/>
      <c r="X29" s="8">
        <f t="shared" si="2"/>
        <v>43440.447627314818</v>
      </c>
      <c r="Y29" s="9">
        <f t="shared" si="3"/>
        <v>3.9236111115314998E-3</v>
      </c>
      <c r="Z29" s="9">
        <f t="shared" si="4"/>
        <v>3.9236111115314998E-3</v>
      </c>
      <c r="AA29" s="10"/>
      <c r="AB29" s="10">
        <f t="shared" si="7"/>
        <v>1.1458333319751546E-3</v>
      </c>
      <c r="AC29" s="10">
        <f t="shared" si="8"/>
        <v>3.1944444417604245E-3</v>
      </c>
      <c r="AD29" s="10"/>
      <c r="AE29" s="10"/>
    </row>
    <row r="30" spans="1:33" s="7" customFormat="1" x14ac:dyDescent="0.4">
      <c r="A30" s="16" t="str">
        <f>IF(W30&gt;0, "★", "-")</f>
        <v>-</v>
      </c>
      <c r="B30" s="16" t="str">
        <f>IF(L30&gt;0, "☆", "-")</f>
        <v>-</v>
      </c>
      <c r="C30" s="7">
        <v>10</v>
      </c>
      <c r="D30" s="2">
        <v>43440.448518518519</v>
      </c>
      <c r="E30" s="3" t="s">
        <v>2307</v>
      </c>
      <c r="F30" s="3">
        <v>25798</v>
      </c>
      <c r="G30" s="3" t="s">
        <v>32</v>
      </c>
      <c r="H30" s="3">
        <v>4749</v>
      </c>
      <c r="I30" s="3">
        <v>636</v>
      </c>
      <c r="J30" s="3">
        <v>13</v>
      </c>
      <c r="K30" s="3">
        <v>1</v>
      </c>
      <c r="L30" s="3"/>
      <c r="M30" s="2">
        <v>43440.451249999998</v>
      </c>
      <c r="N30" s="2">
        <v>43440.455671296295</v>
      </c>
      <c r="O30" s="3" t="s">
        <v>71</v>
      </c>
      <c r="P30" s="3" t="s">
        <v>72</v>
      </c>
      <c r="Q30" s="3" t="s">
        <v>24</v>
      </c>
      <c r="R30" s="3" t="s">
        <v>25</v>
      </c>
      <c r="S30" s="2">
        <v>43440.450925925928</v>
      </c>
      <c r="T30" s="2">
        <v>43440.450925925928</v>
      </c>
      <c r="U30" s="2">
        <v>43440.455706018518</v>
      </c>
      <c r="V30" s="2">
        <v>43440.455706018518</v>
      </c>
      <c r="W30" s="3"/>
      <c r="X30" s="8">
        <f t="shared" si="2"/>
        <v>43440.448518518519</v>
      </c>
      <c r="Y30" s="9">
        <f t="shared" si="3"/>
        <v>4.4212962966412306E-3</v>
      </c>
      <c r="Z30" s="9">
        <f t="shared" si="4"/>
        <v>4.4212962966412306E-3</v>
      </c>
      <c r="AA30" s="10"/>
      <c r="AB30" s="10">
        <f t="shared" si="7"/>
        <v>3.2407406979473308E-4</v>
      </c>
      <c r="AC30" s="10">
        <f t="shared" si="8"/>
        <v>2.7314814797136933E-3</v>
      </c>
      <c r="AD30" s="10"/>
      <c r="AE30" s="10"/>
    </row>
    <row r="31" spans="1:33" s="7" customFormat="1" x14ac:dyDescent="0.4">
      <c r="A31" s="16" t="str">
        <f>IF(W31&gt;0, "★", "-")</f>
        <v>★</v>
      </c>
      <c r="B31" s="16" t="str">
        <f>IF(L31&gt;0, "☆", "-")</f>
        <v>-</v>
      </c>
      <c r="C31" s="7">
        <v>10</v>
      </c>
      <c r="D31" s="2">
        <v>43440.450810185182</v>
      </c>
      <c r="E31" s="3" t="s">
        <v>2008</v>
      </c>
      <c r="F31" s="3">
        <v>25800</v>
      </c>
      <c r="G31" s="3" t="s">
        <v>32</v>
      </c>
      <c r="H31" s="3">
        <v>4073</v>
      </c>
      <c r="I31" s="3">
        <v>922</v>
      </c>
      <c r="J31" s="3">
        <v>7</v>
      </c>
      <c r="K31" s="3">
        <v>1</v>
      </c>
      <c r="L31" s="3"/>
      <c r="M31" s="2">
        <v>43440.458518518521</v>
      </c>
      <c r="N31" s="2">
        <v>43440.463576388887</v>
      </c>
      <c r="O31" s="3" t="s">
        <v>103</v>
      </c>
      <c r="P31" s="3" t="s">
        <v>19</v>
      </c>
      <c r="Q31" s="3" t="s">
        <v>55</v>
      </c>
      <c r="R31" s="3" t="s">
        <v>56</v>
      </c>
      <c r="S31" s="2">
        <v>43440.457743055558</v>
      </c>
      <c r="T31" s="2">
        <v>43440.457743055558</v>
      </c>
      <c r="U31" s="2">
        <v>43440.462858796294</v>
      </c>
      <c r="V31" s="2">
        <v>43440.462858796294</v>
      </c>
      <c r="W31" s="2">
        <v>43440.457743055558</v>
      </c>
      <c r="X31" s="8">
        <f t="shared" si="2"/>
        <v>43440.457743055558</v>
      </c>
      <c r="Y31" s="9">
        <f t="shared" si="3"/>
        <v>5.057870366727002E-3</v>
      </c>
      <c r="Z31" s="9">
        <f t="shared" si="4"/>
        <v>5.057870366727002E-3</v>
      </c>
      <c r="AA31" s="10"/>
      <c r="AB31" s="10">
        <f t="shared" si="7"/>
        <v>7.7546296233776957E-4</v>
      </c>
      <c r="AC31" s="10">
        <f t="shared" si="8"/>
        <v>7.7546296233776957E-4</v>
      </c>
      <c r="AD31" s="10"/>
      <c r="AE31" s="10"/>
      <c r="AG31" s="8"/>
    </row>
    <row r="32" spans="1:33" s="7" customFormat="1" x14ac:dyDescent="0.4">
      <c r="A32" s="16" t="str">
        <f t="shared" si="20"/>
        <v>-</v>
      </c>
      <c r="B32" s="16" t="str">
        <f t="shared" si="19"/>
        <v>-</v>
      </c>
      <c r="C32" s="7">
        <v>10</v>
      </c>
      <c r="D32" s="2">
        <v>43440.45653935185</v>
      </c>
      <c r="E32" s="3" t="s">
        <v>2330</v>
      </c>
      <c r="F32" s="3">
        <v>25802</v>
      </c>
      <c r="G32" s="3" t="s">
        <v>32</v>
      </c>
      <c r="H32" s="3">
        <v>5301</v>
      </c>
      <c r="I32" s="3">
        <v>79</v>
      </c>
      <c r="J32" s="3">
        <v>15</v>
      </c>
      <c r="K32" s="3">
        <v>1</v>
      </c>
      <c r="L32" s="3"/>
      <c r="M32" s="2">
        <v>43440.460613425923</v>
      </c>
      <c r="N32" s="2">
        <v>43440.465925925928</v>
      </c>
      <c r="O32" s="3" t="s">
        <v>36</v>
      </c>
      <c r="P32" s="3" t="s">
        <v>37</v>
      </c>
      <c r="Q32" s="3" t="s">
        <v>38</v>
      </c>
      <c r="R32" s="3" t="s">
        <v>106</v>
      </c>
      <c r="S32" s="2">
        <v>43440.461076388892</v>
      </c>
      <c r="T32" s="2">
        <v>43440.461076388892</v>
      </c>
      <c r="U32" s="2">
        <v>43440.46980324074</v>
      </c>
      <c r="V32" s="2">
        <v>43440.46980324074</v>
      </c>
      <c r="W32" s="3"/>
      <c r="X32" s="8">
        <f t="shared" si="2"/>
        <v>43440.45653935185</v>
      </c>
      <c r="Y32" s="9">
        <f t="shared" si="3"/>
        <v>5.3125000049476512E-3</v>
      </c>
      <c r="Z32" s="9">
        <f t="shared" si="4"/>
        <v>5.3125000049476512E-3</v>
      </c>
      <c r="AA32" s="10"/>
      <c r="AB32" s="10">
        <f t="shared" si="7"/>
        <v>0</v>
      </c>
      <c r="AC32" s="10">
        <f t="shared" si="8"/>
        <v>4.0740740732871927E-3</v>
      </c>
      <c r="AD32" s="10"/>
      <c r="AE32" s="10"/>
    </row>
    <row r="33" spans="1:34" s="7" customFormat="1" hidden="1" x14ac:dyDescent="0.4">
      <c r="A33" s="16" t="str">
        <f t="shared" si="20"/>
        <v>-</v>
      </c>
      <c r="B33" s="16" t="str">
        <f t="shared" si="19"/>
        <v>-</v>
      </c>
      <c r="C33" s="7">
        <v>10</v>
      </c>
      <c r="D33" s="2">
        <v>43440.457268518519</v>
      </c>
      <c r="E33" s="3" t="s">
        <v>2332</v>
      </c>
      <c r="F33" s="3">
        <v>25803</v>
      </c>
      <c r="G33" s="3" t="s">
        <v>95</v>
      </c>
      <c r="H33" s="3">
        <v>0</v>
      </c>
      <c r="I33" s="3">
        <v>45</v>
      </c>
      <c r="J33" s="3">
        <v>10</v>
      </c>
      <c r="K33" s="3">
        <v>1</v>
      </c>
      <c r="L33" s="3"/>
      <c r="M33" s="2">
        <v>43440.459328703706</v>
      </c>
      <c r="N33" s="2">
        <v>43440.464282407411</v>
      </c>
      <c r="O33" s="3" t="s">
        <v>63</v>
      </c>
      <c r="P33" s="3" t="s">
        <v>64</v>
      </c>
      <c r="Q33" s="3" t="s">
        <v>24</v>
      </c>
      <c r="R33" s="3" t="s">
        <v>25</v>
      </c>
      <c r="S33" s="2">
        <v>43440.459432870368</v>
      </c>
      <c r="T33" s="2">
        <v>43440.459432870368</v>
      </c>
      <c r="U33" s="2">
        <v>43440.466261574074</v>
      </c>
      <c r="V33" s="2">
        <v>43440.466261574074</v>
      </c>
      <c r="W33" s="3"/>
      <c r="X33" s="8">
        <f t="shared" si="2"/>
        <v>43440.457268518519</v>
      </c>
      <c r="Y33" s="9">
        <f t="shared" si="3"/>
        <v>4.9537037048139609E-3</v>
      </c>
      <c r="Z33" s="9">
        <f t="shared" si="4"/>
        <v>4.9537037048139609E-3</v>
      </c>
      <c r="AA33" s="10"/>
      <c r="AB33" s="10">
        <f t="shared" si="7"/>
        <v>0</v>
      </c>
      <c r="AC33" s="10">
        <f t="shared" si="8"/>
        <v>2.0601851865649223E-3</v>
      </c>
      <c r="AD33" s="10"/>
      <c r="AE33" s="10"/>
    </row>
    <row r="34" spans="1:34" s="7" customFormat="1" hidden="1" x14ac:dyDescent="0.4">
      <c r="A34" s="16" t="str">
        <f t="shared" ref="A34:A44" si="21">IF(W34&gt;0, "★", "-")</f>
        <v>-</v>
      </c>
      <c r="B34" s="16" t="str">
        <f t="shared" ref="B34:B44" si="22">IF(L34&gt;0, "☆", "-")</f>
        <v>☆</v>
      </c>
      <c r="C34" s="7">
        <v>10</v>
      </c>
      <c r="D34" s="2">
        <v>43440.395694444444</v>
      </c>
      <c r="E34" s="3" t="s">
        <v>2305</v>
      </c>
      <c r="F34" s="3">
        <v>25761</v>
      </c>
      <c r="G34" s="3" t="s">
        <v>18</v>
      </c>
      <c r="H34" s="3">
        <v>6771</v>
      </c>
      <c r="I34" s="3">
        <v>885</v>
      </c>
      <c r="J34" s="3">
        <v>5</v>
      </c>
      <c r="K34" s="3">
        <v>1</v>
      </c>
      <c r="L34" s="2">
        <v>43440.421238425923</v>
      </c>
      <c r="M34" s="3"/>
      <c r="N34" s="3"/>
      <c r="O34" s="3" t="s">
        <v>22</v>
      </c>
      <c r="P34" s="3" t="s">
        <v>23</v>
      </c>
      <c r="Q34" s="3" t="s">
        <v>48</v>
      </c>
      <c r="R34" s="3" t="s">
        <v>49</v>
      </c>
      <c r="S34" s="2">
        <v>43440.419247685182</v>
      </c>
      <c r="T34" s="3"/>
      <c r="U34" s="2">
        <v>43440.428854166668</v>
      </c>
      <c r="V34" s="3"/>
      <c r="W34" s="3"/>
      <c r="X34" s="8">
        <f t="shared" ref="X34:X44" si="23">IF(W34&gt;0,W34,D34)</f>
        <v>43440.395694444444</v>
      </c>
      <c r="Y34" s="9">
        <f t="shared" ref="Y34:Y44" si="24">N34-M34</f>
        <v>0</v>
      </c>
      <c r="Z34" s="9">
        <f t="shared" ref="Z34:Z44" si="25">Y34*K34</f>
        <v>0</v>
      </c>
      <c r="AA34" s="10"/>
      <c r="AB34" s="10">
        <f t="shared" ref="AB34:AB44" si="26">IF(IF(A34="☆",L34-S34,M34-S34)&lt;0,0,IF(A34="☆",L34-S34,M34-S34))</f>
        <v>0</v>
      </c>
      <c r="AC34" s="10">
        <f>L34-AG34</f>
        <v>4.4560185124282725E-3</v>
      </c>
      <c r="AD34" s="10"/>
      <c r="AE34" s="10"/>
      <c r="AG34" s="8">
        <v>43440.41678240741</v>
      </c>
      <c r="AH34" s="7" t="s">
        <v>93</v>
      </c>
    </row>
    <row r="35" spans="1:34" s="7" customFormat="1" hidden="1" x14ac:dyDescent="0.4">
      <c r="A35" s="16" t="str">
        <f t="shared" si="21"/>
        <v>★</v>
      </c>
      <c r="B35" s="16" t="str">
        <f t="shared" si="22"/>
        <v>☆</v>
      </c>
      <c r="C35" s="7">
        <v>10</v>
      </c>
      <c r="D35" s="2">
        <v>43440.409837962965</v>
      </c>
      <c r="E35" s="3" t="s">
        <v>2306</v>
      </c>
      <c r="F35" s="3">
        <v>25762</v>
      </c>
      <c r="G35" s="3" t="s">
        <v>32</v>
      </c>
      <c r="H35" s="3">
        <v>5408</v>
      </c>
      <c r="I35" s="3">
        <v>483</v>
      </c>
      <c r="J35" s="3">
        <v>2</v>
      </c>
      <c r="K35" s="3">
        <v>2</v>
      </c>
      <c r="L35" s="2">
        <v>43440.417986111112</v>
      </c>
      <c r="M35" s="3"/>
      <c r="N35" s="3"/>
      <c r="O35" s="3" t="s">
        <v>63</v>
      </c>
      <c r="P35" s="3" t="s">
        <v>64</v>
      </c>
      <c r="Q35" s="3" t="s">
        <v>103</v>
      </c>
      <c r="R35" s="3" t="s">
        <v>19</v>
      </c>
      <c r="S35" s="2">
        <v>43440.417442129627</v>
      </c>
      <c r="T35" s="3"/>
      <c r="U35" s="2">
        <v>43440.422627314816</v>
      </c>
      <c r="V35" s="3"/>
      <c r="W35" s="2">
        <v>43440.416770833333</v>
      </c>
      <c r="X35" s="8">
        <f t="shared" si="23"/>
        <v>43440.416770833333</v>
      </c>
      <c r="Y35" s="9">
        <f t="shared" si="24"/>
        <v>0</v>
      </c>
      <c r="Z35" s="9">
        <f t="shared" si="25"/>
        <v>0</v>
      </c>
      <c r="AA35" s="10"/>
      <c r="AB35" s="10">
        <f t="shared" si="26"/>
        <v>0</v>
      </c>
      <c r="AC35" s="10">
        <f t="shared" ref="AC35:AC44" si="27">IF(IF(B35="☆",(IF(L35&gt;S35,L35-X35,S35-X35)),M35-X35)&lt;0,0,IF(B35="☆",(IF(L35&gt;S35,L35-X35,S35-X35)),M35-X35))</f>
        <v>1.2152777781011537E-3</v>
      </c>
      <c r="AD35" s="10"/>
      <c r="AE35" s="10"/>
      <c r="AG35" s="8"/>
    </row>
    <row r="36" spans="1:34" s="7" customFormat="1" hidden="1" x14ac:dyDescent="0.4">
      <c r="A36" s="16" t="str">
        <f t="shared" si="21"/>
        <v>★</v>
      </c>
      <c r="B36" s="16" t="str">
        <f t="shared" si="22"/>
        <v>☆</v>
      </c>
      <c r="C36" s="7">
        <v>10</v>
      </c>
      <c r="D36" s="2">
        <v>43440.414733796293</v>
      </c>
      <c r="E36" s="3" t="s">
        <v>1992</v>
      </c>
      <c r="F36" s="3">
        <v>25763</v>
      </c>
      <c r="G36" s="3" t="s">
        <v>110</v>
      </c>
      <c r="H36" s="3">
        <v>3394</v>
      </c>
      <c r="I36" s="3">
        <v>572</v>
      </c>
      <c r="J36" s="3">
        <v>3</v>
      </c>
      <c r="K36" s="3">
        <v>1</v>
      </c>
      <c r="L36" s="2">
        <v>43440.420590277776</v>
      </c>
      <c r="M36" s="3"/>
      <c r="N36" s="3"/>
      <c r="O36" s="3" t="s">
        <v>53</v>
      </c>
      <c r="P36" s="3" t="s">
        <v>54</v>
      </c>
      <c r="Q36" s="3" t="s">
        <v>24</v>
      </c>
      <c r="R36" s="3" t="s">
        <v>25</v>
      </c>
      <c r="S36" s="2">
        <v>43440.425891203704</v>
      </c>
      <c r="T36" s="3"/>
      <c r="U36" s="2">
        <v>43440.434305555558</v>
      </c>
      <c r="V36" s="3"/>
      <c r="W36" s="2">
        <v>43440.421666666669</v>
      </c>
      <c r="X36" s="8">
        <f t="shared" si="23"/>
        <v>43440.421666666669</v>
      </c>
      <c r="Y36" s="9">
        <f t="shared" si="24"/>
        <v>0</v>
      </c>
      <c r="Z36" s="9">
        <f t="shared" si="25"/>
        <v>0</v>
      </c>
      <c r="AA36" s="10"/>
      <c r="AB36" s="10">
        <f t="shared" si="26"/>
        <v>0</v>
      </c>
      <c r="AC36" s="10">
        <f t="shared" si="27"/>
        <v>4.2245370350428857E-3</v>
      </c>
      <c r="AD36" s="10"/>
      <c r="AE36" s="10"/>
      <c r="AG36" s="8"/>
    </row>
    <row r="37" spans="1:34" s="7" customFormat="1" hidden="1" x14ac:dyDescent="0.4">
      <c r="A37" s="16" t="str">
        <f t="shared" si="21"/>
        <v>-</v>
      </c>
      <c r="B37" s="16" t="str">
        <f t="shared" si="22"/>
        <v>☆</v>
      </c>
      <c r="C37" s="7">
        <v>10</v>
      </c>
      <c r="D37" s="2">
        <v>43440.432199074072</v>
      </c>
      <c r="E37" s="3" t="s">
        <v>1999</v>
      </c>
      <c r="F37" s="3">
        <v>25776</v>
      </c>
      <c r="G37" s="3" t="s">
        <v>110</v>
      </c>
      <c r="H37" s="3">
        <v>2171</v>
      </c>
      <c r="I37" s="3">
        <v>962</v>
      </c>
      <c r="J37" s="3">
        <v>15</v>
      </c>
      <c r="K37" s="3">
        <v>1</v>
      </c>
      <c r="L37" s="2">
        <v>43440.434548611112</v>
      </c>
      <c r="M37" s="3"/>
      <c r="N37" s="3"/>
      <c r="O37" s="3" t="s">
        <v>63</v>
      </c>
      <c r="P37" s="3" t="s">
        <v>64</v>
      </c>
      <c r="Q37" s="3" t="s">
        <v>30</v>
      </c>
      <c r="R37" s="3" t="s">
        <v>31</v>
      </c>
      <c r="S37" s="2">
        <v>43440.435902777775</v>
      </c>
      <c r="T37" s="3"/>
      <c r="U37" s="2">
        <v>43440.442627314813</v>
      </c>
      <c r="V37" s="3"/>
      <c r="W37" s="3"/>
      <c r="X37" s="8">
        <f t="shared" si="23"/>
        <v>43440.432199074072</v>
      </c>
      <c r="Y37" s="9">
        <f t="shared" si="24"/>
        <v>0</v>
      </c>
      <c r="Z37" s="9">
        <f t="shared" si="25"/>
        <v>0</v>
      </c>
      <c r="AA37" s="10"/>
      <c r="AB37" s="10">
        <f t="shared" si="26"/>
        <v>0</v>
      </c>
      <c r="AC37" s="10">
        <f t="shared" si="27"/>
        <v>3.7037037036498077E-3</v>
      </c>
      <c r="AD37" s="10"/>
      <c r="AE37" s="10"/>
    </row>
    <row r="38" spans="1:34" s="7" customFormat="1" hidden="1" x14ac:dyDescent="0.4">
      <c r="A38" s="16" t="str">
        <f t="shared" si="21"/>
        <v>-</v>
      </c>
      <c r="B38" s="16" t="str">
        <f t="shared" si="22"/>
        <v>☆</v>
      </c>
      <c r="C38" s="7">
        <v>10</v>
      </c>
      <c r="D38" s="2">
        <v>43440.436944444446</v>
      </c>
      <c r="E38" s="3" t="s">
        <v>2268</v>
      </c>
      <c r="F38" s="3">
        <v>25783</v>
      </c>
      <c r="G38" s="3" t="s">
        <v>110</v>
      </c>
      <c r="H38" s="3">
        <v>1312</v>
      </c>
      <c r="I38" s="3">
        <v>129</v>
      </c>
      <c r="J38" s="3">
        <v>8</v>
      </c>
      <c r="K38" s="3">
        <v>1</v>
      </c>
      <c r="L38" s="2">
        <v>43440.437199074076</v>
      </c>
      <c r="M38" s="3"/>
      <c r="N38" s="3"/>
      <c r="O38" s="3" t="s">
        <v>20</v>
      </c>
      <c r="P38" s="3" t="s">
        <v>21</v>
      </c>
      <c r="Q38" s="3" t="s">
        <v>103</v>
      </c>
      <c r="R38" s="3" t="s">
        <v>19</v>
      </c>
      <c r="S38" s="2">
        <v>43440.437986111108</v>
      </c>
      <c r="T38" s="3"/>
      <c r="U38" s="2">
        <v>43440.444965277777</v>
      </c>
      <c r="V38" s="3"/>
      <c r="W38" s="3"/>
      <c r="X38" s="8">
        <f t="shared" si="23"/>
        <v>43440.436944444446</v>
      </c>
      <c r="Y38" s="9">
        <f t="shared" si="24"/>
        <v>0</v>
      </c>
      <c r="Z38" s="9">
        <f t="shared" si="25"/>
        <v>0</v>
      </c>
      <c r="AA38" s="10"/>
      <c r="AB38" s="10">
        <f t="shared" si="26"/>
        <v>0</v>
      </c>
      <c r="AC38" s="10">
        <f t="shared" si="27"/>
        <v>1.0416666627861559E-3</v>
      </c>
      <c r="AD38" s="10"/>
      <c r="AE38" s="10"/>
    </row>
    <row r="39" spans="1:34" s="7" customFormat="1" hidden="1" x14ac:dyDescent="0.4">
      <c r="A39" s="16" t="str">
        <f t="shared" si="21"/>
        <v>-</v>
      </c>
      <c r="B39" s="16" t="str">
        <f t="shared" si="22"/>
        <v>☆</v>
      </c>
      <c r="C39" s="7">
        <v>10</v>
      </c>
      <c r="D39" s="2">
        <v>43440.444293981483</v>
      </c>
      <c r="E39" s="3" t="s">
        <v>2325</v>
      </c>
      <c r="F39" s="3">
        <v>25791</v>
      </c>
      <c r="G39" s="3" t="s">
        <v>65</v>
      </c>
      <c r="H39" s="3">
        <v>8428</v>
      </c>
      <c r="I39" s="3">
        <v>384</v>
      </c>
      <c r="J39" s="3">
        <v>15</v>
      </c>
      <c r="K39" s="3">
        <v>1</v>
      </c>
      <c r="L39" s="2">
        <v>43440.445428240739</v>
      </c>
      <c r="M39" s="3"/>
      <c r="N39" s="3"/>
      <c r="O39" s="3" t="s">
        <v>103</v>
      </c>
      <c r="P39" s="3" t="s">
        <v>19</v>
      </c>
      <c r="Q39" s="3" t="s">
        <v>30</v>
      </c>
      <c r="R39" s="3" t="s">
        <v>31</v>
      </c>
      <c r="S39" s="2">
        <v>43440.447766203702</v>
      </c>
      <c r="T39" s="3"/>
      <c r="U39" s="2">
        <v>43440.453958333332</v>
      </c>
      <c r="V39" s="3"/>
      <c r="W39" s="3"/>
      <c r="X39" s="8">
        <f t="shared" si="23"/>
        <v>43440.444293981483</v>
      </c>
      <c r="Y39" s="9">
        <f t="shared" si="24"/>
        <v>0</v>
      </c>
      <c r="Z39" s="9">
        <f t="shared" si="25"/>
        <v>0</v>
      </c>
      <c r="AA39" s="10"/>
      <c r="AB39" s="10">
        <f t="shared" si="26"/>
        <v>0</v>
      </c>
      <c r="AC39" s="10">
        <f t="shared" si="27"/>
        <v>3.4722222189884633E-3</v>
      </c>
      <c r="AD39" s="10"/>
      <c r="AE39" s="10"/>
      <c r="AG39" s="8"/>
    </row>
    <row r="40" spans="1:34" s="7" customFormat="1" hidden="1" x14ac:dyDescent="0.4">
      <c r="A40" s="16" t="str">
        <f t="shared" si="21"/>
        <v>-</v>
      </c>
      <c r="B40" s="16" t="str">
        <f t="shared" si="22"/>
        <v>☆</v>
      </c>
      <c r="C40" s="7">
        <v>10</v>
      </c>
      <c r="D40" s="2">
        <v>43440.449236111112</v>
      </c>
      <c r="E40" s="3" t="s">
        <v>2330</v>
      </c>
      <c r="F40" s="3">
        <v>25799</v>
      </c>
      <c r="G40" s="3" t="s">
        <v>32</v>
      </c>
      <c r="H40" s="3">
        <v>5301</v>
      </c>
      <c r="I40" s="3">
        <v>950</v>
      </c>
      <c r="J40" s="3">
        <v>7</v>
      </c>
      <c r="K40" s="3">
        <v>1</v>
      </c>
      <c r="L40" s="2">
        <v>43440.453993055555</v>
      </c>
      <c r="M40" s="3"/>
      <c r="N40" s="3"/>
      <c r="O40" s="3" t="s">
        <v>28</v>
      </c>
      <c r="P40" s="3" t="s">
        <v>29</v>
      </c>
      <c r="Q40" s="3" t="s">
        <v>38</v>
      </c>
      <c r="R40" s="3" t="s">
        <v>106</v>
      </c>
      <c r="S40" s="2">
        <v>43440.450428240743</v>
      </c>
      <c r="T40" s="3"/>
      <c r="U40" s="2">
        <v>43440.459872685184</v>
      </c>
      <c r="V40" s="3"/>
      <c r="W40" s="3"/>
      <c r="X40" s="8">
        <f t="shared" si="23"/>
        <v>43440.449236111112</v>
      </c>
      <c r="Y40" s="9">
        <f t="shared" si="24"/>
        <v>0</v>
      </c>
      <c r="Z40" s="9">
        <f t="shared" si="25"/>
        <v>0</v>
      </c>
      <c r="AA40" s="10"/>
      <c r="AB40" s="10">
        <f t="shared" si="26"/>
        <v>0</v>
      </c>
      <c r="AC40" s="10">
        <f t="shared" si="27"/>
        <v>4.756944443215616E-3</v>
      </c>
      <c r="AD40" s="10"/>
      <c r="AE40" s="10"/>
    </row>
    <row r="41" spans="1:34" s="12" customFormat="1" hidden="1" x14ac:dyDescent="0.4">
      <c r="A41" s="17" t="str">
        <f t="shared" si="21"/>
        <v>-</v>
      </c>
      <c r="B41" s="17" t="str">
        <f t="shared" si="22"/>
        <v>☆</v>
      </c>
      <c r="C41" s="12">
        <v>10</v>
      </c>
      <c r="D41" s="4">
        <v>43440.451840277776</v>
      </c>
      <c r="E41" s="5" t="s">
        <v>2331</v>
      </c>
      <c r="F41" s="5">
        <v>25801</v>
      </c>
      <c r="G41" s="5" t="s">
        <v>110</v>
      </c>
      <c r="H41" s="5">
        <v>6934</v>
      </c>
      <c r="I41" s="5">
        <v>813</v>
      </c>
      <c r="J41" s="5">
        <v>2</v>
      </c>
      <c r="K41" s="5">
        <v>1</v>
      </c>
      <c r="L41" s="4">
        <v>43440.451898148145</v>
      </c>
      <c r="M41" s="5"/>
      <c r="N41" s="5"/>
      <c r="O41" s="5" t="s">
        <v>48</v>
      </c>
      <c r="P41" s="5" t="s">
        <v>49</v>
      </c>
      <c r="Q41" s="5" t="s">
        <v>75</v>
      </c>
      <c r="R41" s="5" t="s">
        <v>76</v>
      </c>
      <c r="S41" s="4">
        <v>43440.45417824074</v>
      </c>
      <c r="T41" s="5"/>
      <c r="U41" s="4">
        <v>43440.458321759259</v>
      </c>
      <c r="V41" s="5"/>
      <c r="W41" s="5"/>
      <c r="X41" s="13">
        <f t="shared" si="23"/>
        <v>43440.451840277776</v>
      </c>
      <c r="Y41" s="18">
        <f t="shared" si="24"/>
        <v>0</v>
      </c>
      <c r="Z41" s="18">
        <f t="shared" si="25"/>
        <v>0</v>
      </c>
      <c r="AA41" s="19"/>
      <c r="AB41" s="19">
        <f t="shared" si="26"/>
        <v>0</v>
      </c>
      <c r="AC41" s="19">
        <f t="shared" si="27"/>
        <v>2.3379629637929611E-3</v>
      </c>
      <c r="AD41" s="19"/>
      <c r="AE41" s="19"/>
    </row>
    <row r="42" spans="1:34" s="7" customFormat="1" hidden="1" x14ac:dyDescent="0.4">
      <c r="A42" s="16" t="str">
        <f t="shared" si="21"/>
        <v>★</v>
      </c>
      <c r="B42" s="16" t="str">
        <f t="shared" si="22"/>
        <v>-</v>
      </c>
      <c r="C42" s="7">
        <v>11</v>
      </c>
      <c r="D42" s="1">
        <v>43440.4378125</v>
      </c>
      <c r="E42" t="s">
        <v>2321</v>
      </c>
      <c r="F42">
        <v>25786</v>
      </c>
      <c r="G42" t="s">
        <v>96</v>
      </c>
      <c r="H42">
        <v>0</v>
      </c>
      <c r="I42">
        <v>99</v>
      </c>
      <c r="J42">
        <v>10</v>
      </c>
      <c r="K42">
        <v>3</v>
      </c>
      <c r="L42"/>
      <c r="M42" s="1">
        <v>43440.475358796299</v>
      </c>
      <c r="N42" s="1">
        <v>43440.478275462963</v>
      </c>
      <c r="O42" t="s">
        <v>63</v>
      </c>
      <c r="P42" t="s">
        <v>64</v>
      </c>
      <c r="Q42" t="s">
        <v>36</v>
      </c>
      <c r="R42" t="s">
        <v>37</v>
      </c>
      <c r="S42" s="1">
        <v>43440.479247685187</v>
      </c>
      <c r="T42" s="1">
        <v>43440.479247685187</v>
      </c>
      <c r="U42" s="1">
        <v>43440.485474537039</v>
      </c>
      <c r="V42" s="1">
        <v>43440.485474537039</v>
      </c>
      <c r="W42" s="1">
        <v>43440.479247685187</v>
      </c>
      <c r="X42" s="8">
        <f t="shared" si="23"/>
        <v>43440.479247685187</v>
      </c>
      <c r="Y42" s="9">
        <f t="shared" si="24"/>
        <v>2.9166666645323858E-3</v>
      </c>
      <c r="Z42" s="9">
        <f t="shared" si="25"/>
        <v>8.7499999935971573E-3</v>
      </c>
      <c r="AA42" s="10">
        <f>SUM(Z42:Z71)</f>
        <v>0.21655092593573499</v>
      </c>
      <c r="AB42" s="10">
        <f t="shared" si="26"/>
        <v>0</v>
      </c>
      <c r="AC42" s="10">
        <f t="shared" si="27"/>
        <v>0</v>
      </c>
      <c r="AD42" s="10">
        <f>AVERAGE(AC42:AC71)</f>
        <v>2.290895061256985E-3</v>
      </c>
      <c r="AE42" s="10">
        <f>MEDIAN(AC42:AC71)</f>
        <v>2.0196759251120966E-3</v>
      </c>
    </row>
    <row r="43" spans="1:34" s="7" customFormat="1" hidden="1" x14ac:dyDescent="0.4">
      <c r="A43" s="16" t="str">
        <f t="shared" si="21"/>
        <v>★</v>
      </c>
      <c r="B43" s="16" t="str">
        <f t="shared" si="22"/>
        <v>-</v>
      </c>
      <c r="C43" s="7">
        <v>11</v>
      </c>
      <c r="D43" s="1">
        <v>43440.438275462962</v>
      </c>
      <c r="E43" t="s">
        <v>2322</v>
      </c>
      <c r="F43">
        <v>25787</v>
      </c>
      <c r="G43" t="s">
        <v>96</v>
      </c>
      <c r="H43">
        <v>0</v>
      </c>
      <c r="I43">
        <v>362</v>
      </c>
      <c r="J43">
        <v>6</v>
      </c>
      <c r="K43">
        <v>4</v>
      </c>
      <c r="L43"/>
      <c r="M43" s="1">
        <v>43440.475358796299</v>
      </c>
      <c r="N43" s="1">
        <v>43440.478530092594</v>
      </c>
      <c r="O43" t="s">
        <v>63</v>
      </c>
      <c r="P43" t="s">
        <v>64</v>
      </c>
      <c r="Q43" t="s">
        <v>36</v>
      </c>
      <c r="R43" t="s">
        <v>37</v>
      </c>
      <c r="S43" s="1">
        <v>43440.479664351849</v>
      </c>
      <c r="T43" s="1">
        <v>43440.479664351849</v>
      </c>
      <c r="U43" s="1">
        <v>43440.486585648148</v>
      </c>
      <c r="V43" s="1">
        <v>43440.486585648148</v>
      </c>
      <c r="W43" s="1">
        <v>43440.479664351849</v>
      </c>
      <c r="X43" s="8">
        <f t="shared" si="23"/>
        <v>43440.479664351849</v>
      </c>
      <c r="Y43" s="9">
        <f t="shared" si="24"/>
        <v>3.1712962954770774E-3</v>
      </c>
      <c r="Z43" s="9">
        <f t="shared" si="25"/>
        <v>1.2685185181908309E-2</v>
      </c>
      <c r="AA43" s="10"/>
      <c r="AB43" s="10">
        <f t="shared" si="26"/>
        <v>0</v>
      </c>
      <c r="AC43" s="10">
        <f t="shared" si="27"/>
        <v>0</v>
      </c>
      <c r="AD43" s="10"/>
      <c r="AE43" s="10"/>
    </row>
    <row r="44" spans="1:34" s="7" customFormat="1" x14ac:dyDescent="0.4">
      <c r="A44" s="16" t="str">
        <f t="shared" si="21"/>
        <v>★</v>
      </c>
      <c r="B44" s="16" t="str">
        <f t="shared" si="22"/>
        <v>-</v>
      </c>
      <c r="C44" s="7">
        <v>11</v>
      </c>
      <c r="D44" s="1">
        <v>43440.457638888889</v>
      </c>
      <c r="E44" t="s">
        <v>2333</v>
      </c>
      <c r="F44">
        <v>25804</v>
      </c>
      <c r="G44" t="s">
        <v>32</v>
      </c>
      <c r="H44">
        <v>7537</v>
      </c>
      <c r="I44">
        <v>740</v>
      </c>
      <c r="J44">
        <v>13</v>
      </c>
      <c r="K44">
        <v>1</v>
      </c>
      <c r="L44"/>
      <c r="M44" s="1">
        <v>43440.497499999998</v>
      </c>
      <c r="N44" s="1">
        <v>43440.501921296294</v>
      </c>
      <c r="O44" t="s">
        <v>66</v>
      </c>
      <c r="P44" t="s">
        <v>67</v>
      </c>
      <c r="Q44" t="s">
        <v>43</v>
      </c>
      <c r="R44" t="s">
        <v>89</v>
      </c>
      <c r="S44" s="1">
        <v>43440.499293981484</v>
      </c>
      <c r="T44" s="1">
        <v>43440.499293981484</v>
      </c>
      <c r="U44" s="1">
        <v>43440.503564814811</v>
      </c>
      <c r="V44" s="1">
        <v>43440.501643518517</v>
      </c>
      <c r="W44" s="1">
        <v>43440.499293981484</v>
      </c>
      <c r="X44" s="8">
        <f t="shared" si="23"/>
        <v>43440.499293981484</v>
      </c>
      <c r="Y44" s="9">
        <f t="shared" si="24"/>
        <v>4.4212962966412306E-3</v>
      </c>
      <c r="Z44" s="9">
        <f t="shared" si="25"/>
        <v>4.4212962966412306E-3</v>
      </c>
      <c r="AA44" s="10"/>
      <c r="AB44" s="10">
        <f t="shared" si="26"/>
        <v>0</v>
      </c>
      <c r="AC44" s="10">
        <f t="shared" si="27"/>
        <v>0</v>
      </c>
      <c r="AD44" s="10"/>
      <c r="AE44" s="10"/>
    </row>
    <row r="45" spans="1:34" s="7" customFormat="1" x14ac:dyDescent="0.4">
      <c r="A45" s="16" t="str">
        <f t="shared" si="20"/>
        <v>-</v>
      </c>
      <c r="B45" s="16" t="str">
        <f t="shared" si="19"/>
        <v>-</v>
      </c>
      <c r="C45" s="7">
        <v>11</v>
      </c>
      <c r="D45" s="1">
        <v>43440.45894675926</v>
      </c>
      <c r="E45" t="s">
        <v>2334</v>
      </c>
      <c r="F45">
        <v>25805</v>
      </c>
      <c r="G45" t="s">
        <v>110</v>
      </c>
      <c r="H45">
        <v>6126</v>
      </c>
      <c r="I45">
        <v>395</v>
      </c>
      <c r="J45">
        <v>2</v>
      </c>
      <c r="K45">
        <v>1</v>
      </c>
      <c r="L45"/>
      <c r="M45" s="1">
        <v>43440.462210648147</v>
      </c>
      <c r="N45" s="1">
        <v>43440.466736111113</v>
      </c>
      <c r="O45" t="s">
        <v>43</v>
      </c>
      <c r="P45" t="s">
        <v>89</v>
      </c>
      <c r="Q45" t="s">
        <v>66</v>
      </c>
      <c r="R45" t="s">
        <v>67</v>
      </c>
      <c r="S45" s="1">
        <v>43440.460798611108</v>
      </c>
      <c r="T45" s="1">
        <v>43440.460798611108</v>
      </c>
      <c r="U45" s="1">
        <v>43440.465173611112</v>
      </c>
      <c r="V45" s="1">
        <v>43440.465173611112</v>
      </c>
      <c r="W45"/>
      <c r="X45" s="8">
        <f t="shared" si="2"/>
        <v>43440.45894675926</v>
      </c>
      <c r="Y45" s="9">
        <f t="shared" si="3"/>
        <v>4.5254629658302292E-3</v>
      </c>
      <c r="Z45" s="9">
        <f t="shared" si="4"/>
        <v>4.5254629658302292E-3</v>
      </c>
      <c r="AA45" s="10"/>
      <c r="AB45" s="10">
        <f t="shared" si="7"/>
        <v>1.4120370396994986E-3</v>
      </c>
      <c r="AC45" s="10">
        <f t="shared" si="8"/>
        <v>3.2638888878864236E-3</v>
      </c>
      <c r="AD45" s="10"/>
      <c r="AE45" s="10"/>
    </row>
    <row r="46" spans="1:34" s="7" customFormat="1" x14ac:dyDescent="0.4">
      <c r="A46" s="16" t="str">
        <f t="shared" si="20"/>
        <v>-</v>
      </c>
      <c r="B46" s="16" t="str">
        <f t="shared" si="19"/>
        <v>-</v>
      </c>
      <c r="C46" s="7">
        <v>11</v>
      </c>
      <c r="D46" s="1">
        <v>43440.463391203702</v>
      </c>
      <c r="E46" t="s">
        <v>2306</v>
      </c>
      <c r="F46">
        <v>25806</v>
      </c>
      <c r="G46" t="s">
        <v>32</v>
      </c>
      <c r="H46">
        <v>5408</v>
      </c>
      <c r="I46">
        <v>134</v>
      </c>
      <c r="J46">
        <v>8</v>
      </c>
      <c r="K46">
        <v>2</v>
      </c>
      <c r="L46"/>
      <c r="M46" s="1">
        <v>43440.464953703704</v>
      </c>
      <c r="N46" s="1">
        <v>43440.469143518516</v>
      </c>
      <c r="O46" t="s">
        <v>33</v>
      </c>
      <c r="P46" t="s">
        <v>34</v>
      </c>
      <c r="Q46" t="s">
        <v>63</v>
      </c>
      <c r="R46" t="s">
        <v>64</v>
      </c>
      <c r="S46" s="1">
        <v>43440.464432870373</v>
      </c>
      <c r="T46" s="1">
        <v>43440.464432870373</v>
      </c>
      <c r="U46" s="1">
        <v>43440.470358796294</v>
      </c>
      <c r="V46" s="1">
        <v>43440.470358796294</v>
      </c>
      <c r="W46"/>
      <c r="X46" s="8">
        <f t="shared" si="2"/>
        <v>43440.463391203702</v>
      </c>
      <c r="Y46" s="9">
        <f t="shared" si="3"/>
        <v>4.1898148119798861E-3</v>
      </c>
      <c r="Z46" s="9">
        <f t="shared" si="4"/>
        <v>8.3796296239597723E-3</v>
      </c>
      <c r="AA46" s="10"/>
      <c r="AB46" s="10">
        <f t="shared" si="7"/>
        <v>5.2083333139307797E-4</v>
      </c>
      <c r="AC46" s="10">
        <f t="shared" si="8"/>
        <v>1.5625000014551915E-3</v>
      </c>
      <c r="AD46" s="10"/>
      <c r="AE46" s="10"/>
    </row>
    <row r="47" spans="1:34" s="7" customFormat="1" x14ac:dyDescent="0.4">
      <c r="A47" s="16" t="str">
        <f t="shared" si="18"/>
        <v>-</v>
      </c>
      <c r="B47" s="16" t="str">
        <f t="shared" si="19"/>
        <v>-</v>
      </c>
      <c r="C47" s="7">
        <v>11</v>
      </c>
      <c r="D47" s="1">
        <v>43440.465451388889</v>
      </c>
      <c r="E47" t="s">
        <v>2335</v>
      </c>
      <c r="F47">
        <v>25808</v>
      </c>
      <c r="G47" t="s">
        <v>110</v>
      </c>
      <c r="H47">
        <v>2823</v>
      </c>
      <c r="I47">
        <v>655</v>
      </c>
      <c r="J47">
        <v>5</v>
      </c>
      <c r="K47">
        <v>1</v>
      </c>
      <c r="L47"/>
      <c r="M47" s="1">
        <v>43440.467615740738</v>
      </c>
      <c r="N47" s="1">
        <v>43440.468761574077</v>
      </c>
      <c r="O47" t="s">
        <v>36</v>
      </c>
      <c r="P47" t="s">
        <v>37</v>
      </c>
      <c r="Q47" t="s">
        <v>20</v>
      </c>
      <c r="R47" t="s">
        <v>21</v>
      </c>
      <c r="S47" s="1">
        <v>43440.47142361111</v>
      </c>
      <c r="T47" s="1">
        <v>43440.47142361111</v>
      </c>
      <c r="U47" s="1">
        <v>43440.475416666668</v>
      </c>
      <c r="V47" s="1">
        <v>43440.475416666668</v>
      </c>
      <c r="W47"/>
      <c r="X47" s="8">
        <f t="shared" si="2"/>
        <v>43440.465451388889</v>
      </c>
      <c r="Y47" s="9">
        <f t="shared" si="3"/>
        <v>1.1458333392511122E-3</v>
      </c>
      <c r="Z47" s="9">
        <f t="shared" si="4"/>
        <v>1.1458333392511122E-3</v>
      </c>
      <c r="AA47" s="10"/>
      <c r="AB47" s="10">
        <f t="shared" si="7"/>
        <v>0</v>
      </c>
      <c r="AC47" s="10">
        <f t="shared" si="8"/>
        <v>2.1643518484779634E-3</v>
      </c>
      <c r="AD47" s="10"/>
      <c r="AE47" s="10"/>
    </row>
    <row r="48" spans="1:34" s="7" customFormat="1" x14ac:dyDescent="0.4">
      <c r="A48" s="16" t="str">
        <f t="shared" ref="A48:A64" si="28">IF(W48&gt;0, "★", "-")</f>
        <v>-</v>
      </c>
      <c r="B48" s="16" t="str">
        <f t="shared" ref="B48:B64" si="29">IF(L48&gt;0, "☆", "-")</f>
        <v>-</v>
      </c>
      <c r="C48" s="7">
        <v>11</v>
      </c>
      <c r="D48" s="1">
        <v>43440.466527777775</v>
      </c>
      <c r="E48" t="s">
        <v>2336</v>
      </c>
      <c r="F48">
        <v>25809</v>
      </c>
      <c r="G48" t="s">
        <v>32</v>
      </c>
      <c r="H48">
        <v>8451</v>
      </c>
      <c r="I48">
        <v>593</v>
      </c>
      <c r="J48">
        <v>7</v>
      </c>
      <c r="K48">
        <v>3</v>
      </c>
      <c r="L48"/>
      <c r="M48" s="1">
        <v>43440.468564814815</v>
      </c>
      <c r="N48" s="1">
        <v>43440.472199074073</v>
      </c>
      <c r="O48" t="s">
        <v>103</v>
      </c>
      <c r="P48" t="s">
        <v>19</v>
      </c>
      <c r="Q48" t="s">
        <v>20</v>
      </c>
      <c r="R48" t="s">
        <v>21</v>
      </c>
      <c r="S48" s="1">
        <v>43440.469849537039</v>
      </c>
      <c r="T48" s="1">
        <v>43440.469849537039</v>
      </c>
      <c r="U48" s="1">
        <v>43440.47729166667</v>
      </c>
      <c r="V48" s="1">
        <v>43440.47729166667</v>
      </c>
      <c r="W48"/>
      <c r="X48" s="8">
        <f t="shared" si="2"/>
        <v>43440.466527777775</v>
      </c>
      <c r="Y48" s="9">
        <f t="shared" si="3"/>
        <v>3.6342592575238086E-3</v>
      </c>
      <c r="Z48" s="9">
        <f t="shared" si="4"/>
        <v>1.0902777772571426E-2</v>
      </c>
      <c r="AA48" s="10"/>
      <c r="AB48" s="10">
        <f t="shared" si="7"/>
        <v>0</v>
      </c>
      <c r="AC48" s="10">
        <f t="shared" si="8"/>
        <v>2.0370370402815752E-3</v>
      </c>
      <c r="AD48" s="10"/>
      <c r="AE48" s="10"/>
    </row>
    <row r="49" spans="1:31" s="7" customFormat="1" x14ac:dyDescent="0.4">
      <c r="A49" s="16" t="str">
        <f t="shared" si="28"/>
        <v>-</v>
      </c>
      <c r="B49" s="16" t="str">
        <f t="shared" si="29"/>
        <v>-</v>
      </c>
      <c r="C49" s="7">
        <v>11</v>
      </c>
      <c r="D49" s="1">
        <v>43440.466666666667</v>
      </c>
      <c r="E49" t="s">
        <v>2327</v>
      </c>
      <c r="F49">
        <v>25810</v>
      </c>
      <c r="G49" t="s">
        <v>32</v>
      </c>
      <c r="H49">
        <v>8428</v>
      </c>
      <c r="I49">
        <v>805</v>
      </c>
      <c r="J49">
        <v>4</v>
      </c>
      <c r="K49">
        <v>2</v>
      </c>
      <c r="L49"/>
      <c r="M49" s="1">
        <v>43440.468055555553</v>
      </c>
      <c r="N49" s="1">
        <v>43440.475717592592</v>
      </c>
      <c r="O49" t="s">
        <v>30</v>
      </c>
      <c r="P49" t="s">
        <v>31</v>
      </c>
      <c r="Q49" t="s">
        <v>53</v>
      </c>
      <c r="R49" t="s">
        <v>54</v>
      </c>
      <c r="S49" s="1">
        <v>43440.468194444446</v>
      </c>
      <c r="T49" s="1">
        <v>43440.468194444446</v>
      </c>
      <c r="U49" s="1">
        <v>43440.47587962963</v>
      </c>
      <c r="V49" s="1">
        <v>43440.47587962963</v>
      </c>
      <c r="W49"/>
      <c r="X49" s="8">
        <f t="shared" si="2"/>
        <v>43440.466666666667</v>
      </c>
      <c r="Y49" s="9">
        <f t="shared" si="3"/>
        <v>7.662037038244307E-3</v>
      </c>
      <c r="Z49" s="9">
        <f t="shared" si="4"/>
        <v>1.5324074076488614E-2</v>
      </c>
      <c r="AA49" s="10"/>
      <c r="AB49" s="10">
        <f t="shared" si="7"/>
        <v>0</v>
      </c>
      <c r="AC49" s="10">
        <f t="shared" si="8"/>
        <v>1.3888888861401938E-3</v>
      </c>
      <c r="AD49" s="10"/>
      <c r="AE49" s="10"/>
    </row>
    <row r="50" spans="1:31" s="7" customFormat="1" hidden="1" x14ac:dyDescent="0.4">
      <c r="A50" s="16" t="str">
        <f>IF(W50&gt;0, "★", "-")</f>
        <v>-</v>
      </c>
      <c r="B50" s="16" t="str">
        <f>IF(L50&gt;0, "☆", "-")</f>
        <v>-</v>
      </c>
      <c r="C50" s="7">
        <v>11</v>
      </c>
      <c r="D50" s="1">
        <v>43440.468275462961</v>
      </c>
      <c r="E50" t="s">
        <v>2337</v>
      </c>
      <c r="F50">
        <v>25811</v>
      </c>
      <c r="G50" t="s">
        <v>95</v>
      </c>
      <c r="H50">
        <v>0</v>
      </c>
      <c r="I50">
        <v>714</v>
      </c>
      <c r="J50">
        <v>2</v>
      </c>
      <c r="K50">
        <v>1</v>
      </c>
      <c r="L50"/>
      <c r="M50" s="1">
        <v>43440.46974537037</v>
      </c>
      <c r="N50" s="1">
        <v>43440.477129629631</v>
      </c>
      <c r="O50" t="s">
        <v>66</v>
      </c>
      <c r="P50" t="s">
        <v>67</v>
      </c>
      <c r="Q50" t="s">
        <v>57</v>
      </c>
      <c r="R50" t="s">
        <v>58</v>
      </c>
      <c r="S50" s="1">
        <v>43440.469317129631</v>
      </c>
      <c r="T50" s="1">
        <v>43440.469317129631</v>
      </c>
      <c r="U50" s="1">
        <v>43440.475219907406</v>
      </c>
      <c r="V50" s="1">
        <v>43440.475219907406</v>
      </c>
      <c r="W50"/>
      <c r="X50" s="8">
        <f t="shared" si="2"/>
        <v>43440.468275462961</v>
      </c>
      <c r="Y50" s="9">
        <f t="shared" si="3"/>
        <v>7.3842592610162683E-3</v>
      </c>
      <c r="Z50" s="9">
        <f t="shared" si="4"/>
        <v>7.3842592610162683E-3</v>
      </c>
      <c r="AA50" s="10"/>
      <c r="AB50" s="10">
        <f t="shared" si="7"/>
        <v>4.2824073898373172E-4</v>
      </c>
      <c r="AC50" s="10">
        <f t="shared" si="8"/>
        <v>1.4699074090458453E-3</v>
      </c>
      <c r="AD50" s="10"/>
      <c r="AE50" s="10"/>
    </row>
    <row r="51" spans="1:31" s="7" customFormat="1" hidden="1" x14ac:dyDescent="0.4">
      <c r="A51" s="16" t="str">
        <f t="shared" si="28"/>
        <v>-</v>
      </c>
      <c r="B51" s="16" t="str">
        <f t="shared" si="29"/>
        <v>-</v>
      </c>
      <c r="C51" s="7">
        <v>11</v>
      </c>
      <c r="D51" s="1">
        <v>43440.468333333331</v>
      </c>
      <c r="E51" t="s">
        <v>2338</v>
      </c>
      <c r="F51">
        <v>25812</v>
      </c>
      <c r="G51" t="s">
        <v>95</v>
      </c>
      <c r="H51">
        <v>0</v>
      </c>
      <c r="I51">
        <v>37</v>
      </c>
      <c r="J51">
        <v>9</v>
      </c>
      <c r="K51">
        <v>1</v>
      </c>
      <c r="L51"/>
      <c r="M51" s="1">
        <v>43440.471377314818</v>
      </c>
      <c r="N51" s="1">
        <v>43440.477141203701</v>
      </c>
      <c r="O51" t="s">
        <v>70</v>
      </c>
      <c r="P51" t="s">
        <v>105</v>
      </c>
      <c r="Q51" t="s">
        <v>53</v>
      </c>
      <c r="R51" t="s">
        <v>54</v>
      </c>
      <c r="S51" s="1">
        <v>43440.472754629627</v>
      </c>
      <c r="T51" s="1">
        <v>43440.472754629627</v>
      </c>
      <c r="U51" s="1">
        <v>43440.479004629633</v>
      </c>
      <c r="V51" s="1">
        <v>43440.479004629633</v>
      </c>
      <c r="W51"/>
      <c r="X51" s="8">
        <f t="shared" si="2"/>
        <v>43440.468333333331</v>
      </c>
      <c r="Y51" s="9">
        <f t="shared" si="3"/>
        <v>5.7638888829387724E-3</v>
      </c>
      <c r="Z51" s="9">
        <f t="shared" si="4"/>
        <v>5.7638888829387724E-3</v>
      </c>
      <c r="AA51" s="10"/>
      <c r="AB51" s="10">
        <f t="shared" si="7"/>
        <v>0</v>
      </c>
      <c r="AC51" s="10">
        <f t="shared" si="8"/>
        <v>3.0439814872806892E-3</v>
      </c>
      <c r="AD51" s="10"/>
      <c r="AE51" s="10"/>
    </row>
    <row r="52" spans="1:31" s="7" customFormat="1" hidden="1" x14ac:dyDescent="0.4">
      <c r="A52" s="16" t="str">
        <f t="shared" si="28"/>
        <v>-</v>
      </c>
      <c r="B52" s="16" t="str">
        <f t="shared" si="29"/>
        <v>-</v>
      </c>
      <c r="C52" s="7">
        <v>11</v>
      </c>
      <c r="D52" s="1">
        <v>43440.468946759262</v>
      </c>
      <c r="E52" t="s">
        <v>2110</v>
      </c>
      <c r="F52">
        <v>25813</v>
      </c>
      <c r="G52" t="s">
        <v>96</v>
      </c>
      <c r="H52">
        <v>0</v>
      </c>
      <c r="I52">
        <v>436</v>
      </c>
      <c r="J52">
        <v>13</v>
      </c>
      <c r="K52">
        <v>1</v>
      </c>
      <c r="L52"/>
      <c r="M52" s="1">
        <v>43440.470949074072</v>
      </c>
      <c r="N52" s="1">
        <v>43440.476087962961</v>
      </c>
      <c r="O52" t="s">
        <v>71</v>
      </c>
      <c r="P52" t="s">
        <v>72</v>
      </c>
      <c r="Q52" t="s">
        <v>43</v>
      </c>
      <c r="R52" t="s">
        <v>89</v>
      </c>
      <c r="S52" s="1">
        <v>43440.471331018518</v>
      </c>
      <c r="T52" s="1">
        <v>43440.471331018518</v>
      </c>
      <c r="U52" s="1">
        <v>43440.475937499999</v>
      </c>
      <c r="V52" s="1">
        <v>43440.475937499999</v>
      </c>
      <c r="W52"/>
      <c r="X52" s="8">
        <f t="shared" si="2"/>
        <v>43440.468946759262</v>
      </c>
      <c r="Y52" s="9">
        <f t="shared" si="3"/>
        <v>5.1388888896326534E-3</v>
      </c>
      <c r="Z52" s="9">
        <f t="shared" si="4"/>
        <v>5.1388888896326534E-3</v>
      </c>
      <c r="AA52" s="10"/>
      <c r="AB52" s="10">
        <f t="shared" si="7"/>
        <v>0</v>
      </c>
      <c r="AC52" s="10">
        <f t="shared" si="8"/>
        <v>2.002314809942618E-3</v>
      </c>
      <c r="AD52" s="10"/>
      <c r="AE52" s="10"/>
    </row>
    <row r="53" spans="1:31" s="7" customFormat="1" hidden="1" x14ac:dyDescent="0.4">
      <c r="A53" s="16" t="str">
        <f t="shared" ref="A53" si="30">IF(W53&gt;0, "★", "-")</f>
        <v>-</v>
      </c>
      <c r="B53" s="16" t="str">
        <f t="shared" ref="B53" si="31">IF(L53&gt;0, "☆", "-")</f>
        <v>-</v>
      </c>
      <c r="C53" s="7">
        <v>11</v>
      </c>
      <c r="D53" s="1">
        <v>43440.469386574077</v>
      </c>
      <c r="E53" t="s">
        <v>2339</v>
      </c>
      <c r="F53">
        <v>25814</v>
      </c>
      <c r="G53" t="s">
        <v>96</v>
      </c>
      <c r="H53">
        <v>0</v>
      </c>
      <c r="I53">
        <v>647</v>
      </c>
      <c r="J53">
        <v>15</v>
      </c>
      <c r="K53">
        <v>1</v>
      </c>
      <c r="L53"/>
      <c r="M53" s="1">
        <v>43440.471631944441</v>
      </c>
      <c r="N53" s="1">
        <v>43440.476412037038</v>
      </c>
      <c r="O53" t="s">
        <v>39</v>
      </c>
      <c r="P53" t="s">
        <v>40</v>
      </c>
      <c r="Q53" t="s">
        <v>103</v>
      </c>
      <c r="R53" t="s">
        <v>19</v>
      </c>
      <c r="S53" s="1">
        <v>43440.472175925926</v>
      </c>
      <c r="T53" s="1">
        <v>43440.472175925926</v>
      </c>
      <c r="U53" s="1">
        <v>43440.479155092595</v>
      </c>
      <c r="V53" s="1">
        <v>43440.479155092595</v>
      </c>
      <c r="W53"/>
      <c r="X53" s="8">
        <f t="shared" si="2"/>
        <v>43440.469386574077</v>
      </c>
      <c r="Y53" s="9">
        <f t="shared" si="3"/>
        <v>4.7800925967749208E-3</v>
      </c>
      <c r="Z53" s="9">
        <f t="shared" si="4"/>
        <v>4.7800925967749208E-3</v>
      </c>
      <c r="AA53" s="10"/>
      <c r="AB53" s="10">
        <f t="shared" si="7"/>
        <v>0</v>
      </c>
      <c r="AC53" s="10">
        <f t="shared" si="8"/>
        <v>2.2453703641076572E-3</v>
      </c>
      <c r="AD53" s="10"/>
      <c r="AE53" s="10"/>
    </row>
    <row r="54" spans="1:31" s="7" customFormat="1" x14ac:dyDescent="0.4">
      <c r="A54" s="16" t="str">
        <f t="shared" ref="A54:A60" si="32">IF(W54&gt;0, "★", "-")</f>
        <v>-</v>
      </c>
      <c r="B54" s="16" t="str">
        <f t="shared" si="29"/>
        <v>-</v>
      </c>
      <c r="C54" s="7">
        <v>11</v>
      </c>
      <c r="D54" s="1">
        <v>43440.470451388886</v>
      </c>
      <c r="E54" t="s">
        <v>2340</v>
      </c>
      <c r="F54">
        <v>25815</v>
      </c>
      <c r="G54" t="s">
        <v>32</v>
      </c>
      <c r="H54">
        <v>8452</v>
      </c>
      <c r="I54">
        <v>31</v>
      </c>
      <c r="J54">
        <v>8</v>
      </c>
      <c r="K54">
        <v>1</v>
      </c>
      <c r="L54"/>
      <c r="M54" s="1">
        <v>43440.471736111111</v>
      </c>
      <c r="N54" s="1">
        <v>43440.483240740738</v>
      </c>
      <c r="O54" t="s">
        <v>46</v>
      </c>
      <c r="P54" t="s">
        <v>47</v>
      </c>
      <c r="Q54" t="s">
        <v>77</v>
      </c>
      <c r="R54" t="s">
        <v>78</v>
      </c>
      <c r="S54" s="1">
        <v>43440.471493055556</v>
      </c>
      <c r="T54" s="1">
        <v>43440.471493055556</v>
      </c>
      <c r="U54" s="1">
        <v>43440.479490740741</v>
      </c>
      <c r="V54" s="1">
        <v>43440.488888888889</v>
      </c>
      <c r="W54"/>
      <c r="X54" s="8">
        <f t="shared" si="2"/>
        <v>43440.470451388886</v>
      </c>
      <c r="Y54" s="9">
        <f t="shared" si="3"/>
        <v>1.1504629626870155E-2</v>
      </c>
      <c r="Z54" s="9">
        <f t="shared" si="4"/>
        <v>1.1504629626870155E-2</v>
      </c>
      <c r="AB54" s="10">
        <f t="shared" si="7"/>
        <v>2.4305555416503921E-4</v>
      </c>
      <c r="AC54" s="10">
        <f t="shared" si="8"/>
        <v>1.2847222242271528E-3</v>
      </c>
    </row>
    <row r="55" spans="1:31" s="7" customFormat="1" x14ac:dyDescent="0.4">
      <c r="A55" s="16" t="str">
        <f t="shared" si="32"/>
        <v>★</v>
      </c>
      <c r="B55" s="16" t="str">
        <f t="shared" ref="B55:B60" si="33">IF(L55&gt;0, "☆", "-")</f>
        <v>-</v>
      </c>
      <c r="C55" s="7">
        <v>11</v>
      </c>
      <c r="D55" s="1">
        <v>43440.471944444442</v>
      </c>
      <c r="E55" t="s">
        <v>2030</v>
      </c>
      <c r="F55">
        <v>25816</v>
      </c>
      <c r="G55" t="s">
        <v>110</v>
      </c>
      <c r="H55">
        <v>4719</v>
      </c>
      <c r="I55">
        <v>564</v>
      </c>
      <c r="J55">
        <v>8</v>
      </c>
      <c r="K55">
        <v>3</v>
      </c>
      <c r="L55"/>
      <c r="M55" s="1">
        <v>43440.476655092592</v>
      </c>
      <c r="N55" s="1">
        <v>43440.484976851854</v>
      </c>
      <c r="O55" t="s">
        <v>63</v>
      </c>
      <c r="P55" t="s">
        <v>64</v>
      </c>
      <c r="Q55" t="s">
        <v>48</v>
      </c>
      <c r="R55" t="s">
        <v>49</v>
      </c>
      <c r="S55" s="1">
        <v>43440.478877314818</v>
      </c>
      <c r="T55" s="1">
        <v>43440.478877314818</v>
      </c>
      <c r="U55" s="1">
        <v>43440.4921412037</v>
      </c>
      <c r="V55" s="1">
        <v>43440.4921412037</v>
      </c>
      <c r="W55" s="1">
        <v>43440.478877314818</v>
      </c>
      <c r="X55" s="8">
        <f t="shared" si="2"/>
        <v>43440.478877314818</v>
      </c>
      <c r="Y55" s="9">
        <f t="shared" si="3"/>
        <v>8.3217592618893832E-3</v>
      </c>
      <c r="Z55" s="9">
        <f t="shared" si="4"/>
        <v>2.496527778566815E-2</v>
      </c>
      <c r="AA55" s="10"/>
      <c r="AB55" s="10">
        <f t="shared" si="7"/>
        <v>0</v>
      </c>
      <c r="AC55" s="10">
        <f t="shared" si="8"/>
        <v>0</v>
      </c>
      <c r="AD55" s="10"/>
      <c r="AE55" s="10"/>
    </row>
    <row r="56" spans="1:31" s="7" customFormat="1" x14ac:dyDescent="0.4">
      <c r="A56" s="16" t="str">
        <f t="shared" si="32"/>
        <v>-</v>
      </c>
      <c r="B56" s="16" t="str">
        <f t="shared" si="33"/>
        <v>-</v>
      </c>
      <c r="C56" s="7">
        <v>11</v>
      </c>
      <c r="D56" s="1">
        <v>43440.474502314813</v>
      </c>
      <c r="E56" t="s">
        <v>2341</v>
      </c>
      <c r="F56">
        <v>25817</v>
      </c>
      <c r="G56" t="s">
        <v>110</v>
      </c>
      <c r="H56">
        <v>5702</v>
      </c>
      <c r="I56">
        <v>795</v>
      </c>
      <c r="J56">
        <v>7</v>
      </c>
      <c r="K56">
        <v>1</v>
      </c>
      <c r="L56"/>
      <c r="M56" s="1">
        <v>43440.47550925926</v>
      </c>
      <c r="N56" s="1">
        <v>43440.478148148148</v>
      </c>
      <c r="O56" t="s">
        <v>36</v>
      </c>
      <c r="P56" t="s">
        <v>37</v>
      </c>
      <c r="Q56" t="s">
        <v>20</v>
      </c>
      <c r="R56" t="s">
        <v>21</v>
      </c>
      <c r="S56" s="1">
        <v>43440.478773148148</v>
      </c>
      <c r="T56" s="1">
        <v>43440.478773148148</v>
      </c>
      <c r="U56" s="1">
        <v>43440.482766203706</v>
      </c>
      <c r="V56" s="1">
        <v>43440.482766203706</v>
      </c>
      <c r="W56"/>
      <c r="X56" s="8">
        <f t="shared" si="2"/>
        <v>43440.474502314813</v>
      </c>
      <c r="Y56" s="9">
        <f t="shared" si="3"/>
        <v>2.638888887304347E-3</v>
      </c>
      <c r="Z56" s="9">
        <f t="shared" si="4"/>
        <v>2.638888887304347E-3</v>
      </c>
      <c r="AA56" s="10"/>
      <c r="AB56" s="10">
        <f t="shared" si="7"/>
        <v>0</v>
      </c>
      <c r="AC56" s="10">
        <f t="shared" si="8"/>
        <v>1.006944446999114E-3</v>
      </c>
      <c r="AD56" s="10"/>
      <c r="AE56" s="10"/>
    </row>
    <row r="57" spans="1:31" s="7" customFormat="1" x14ac:dyDescent="0.4">
      <c r="A57" s="16" t="str">
        <f t="shared" si="32"/>
        <v>-</v>
      </c>
      <c r="B57" s="16" t="str">
        <f t="shared" si="33"/>
        <v>-</v>
      </c>
      <c r="C57" s="7">
        <v>11</v>
      </c>
      <c r="D57" s="1">
        <v>43440.476481481484</v>
      </c>
      <c r="E57" t="s">
        <v>2182</v>
      </c>
      <c r="F57">
        <v>25818</v>
      </c>
      <c r="G57" t="s">
        <v>32</v>
      </c>
      <c r="H57">
        <v>1751</v>
      </c>
      <c r="I57">
        <v>521</v>
      </c>
      <c r="J57">
        <v>3</v>
      </c>
      <c r="K57">
        <v>1</v>
      </c>
      <c r="L57"/>
      <c r="M57" s="1">
        <v>43440.482141203705</v>
      </c>
      <c r="N57" s="1">
        <v>43440.484918981485</v>
      </c>
      <c r="O57" t="s">
        <v>51</v>
      </c>
      <c r="P57" t="s">
        <v>52</v>
      </c>
      <c r="Q57" t="s">
        <v>38</v>
      </c>
      <c r="R57" t="s">
        <v>106</v>
      </c>
      <c r="S57" s="1">
        <v>43440.47859953704</v>
      </c>
      <c r="T57" s="1">
        <v>43440.47859953704</v>
      </c>
      <c r="U57" s="1">
        <v>43440.48170138889</v>
      </c>
      <c r="V57" s="1">
        <v>43440.48170138889</v>
      </c>
      <c r="W57"/>
      <c r="X57" s="8">
        <f t="shared" si="2"/>
        <v>43440.476481481484</v>
      </c>
      <c r="Y57" s="9">
        <f t="shared" si="3"/>
        <v>2.7777777795563452E-3</v>
      </c>
      <c r="Z57" s="9">
        <f t="shared" si="4"/>
        <v>2.7777777795563452E-3</v>
      </c>
      <c r="AA57" s="10"/>
      <c r="AB57" s="10">
        <f t="shared" si="7"/>
        <v>3.5416666651144624E-3</v>
      </c>
      <c r="AC57" s="10">
        <f t="shared" si="8"/>
        <v>5.6597222210257314E-3</v>
      </c>
      <c r="AD57" s="10"/>
      <c r="AE57" s="10"/>
    </row>
    <row r="58" spans="1:31" s="7" customFormat="1" x14ac:dyDescent="0.4">
      <c r="A58" s="16" t="str">
        <f t="shared" si="32"/>
        <v>-</v>
      </c>
      <c r="B58" s="16" t="str">
        <f t="shared" si="33"/>
        <v>-</v>
      </c>
      <c r="C58" s="7">
        <v>11</v>
      </c>
      <c r="D58" s="1">
        <v>43440.477060185185</v>
      </c>
      <c r="E58" t="s">
        <v>2342</v>
      </c>
      <c r="F58">
        <v>25819</v>
      </c>
      <c r="G58" t="s">
        <v>98</v>
      </c>
      <c r="H58">
        <v>8408</v>
      </c>
      <c r="I58">
        <v>219</v>
      </c>
      <c r="J58">
        <v>11</v>
      </c>
      <c r="K58">
        <v>1</v>
      </c>
      <c r="L58"/>
      <c r="M58" s="1">
        <v>43440.478946759256</v>
      </c>
      <c r="N58" s="1">
        <v>43440.484016203707</v>
      </c>
      <c r="O58" t="s">
        <v>48</v>
      </c>
      <c r="P58" t="s">
        <v>49</v>
      </c>
      <c r="Q58" t="s">
        <v>103</v>
      </c>
      <c r="R58" t="s">
        <v>19</v>
      </c>
      <c r="S58" s="1">
        <v>43440.478668981479</v>
      </c>
      <c r="T58" s="1">
        <v>43440.478668981479</v>
      </c>
      <c r="U58" s="1">
        <v>43440.484826388885</v>
      </c>
      <c r="V58" s="1">
        <v>43440.485972222225</v>
      </c>
      <c r="W58"/>
      <c r="X58" s="8">
        <f t="shared" si="2"/>
        <v>43440.477060185185</v>
      </c>
      <c r="Y58" s="9">
        <f t="shared" si="3"/>
        <v>5.069444450782612E-3</v>
      </c>
      <c r="Z58" s="9">
        <f t="shared" si="4"/>
        <v>5.069444450782612E-3</v>
      </c>
      <c r="AA58" s="10"/>
      <c r="AB58" s="10">
        <f t="shared" si="7"/>
        <v>2.7777777722803876E-4</v>
      </c>
      <c r="AC58" s="10">
        <f t="shared" si="8"/>
        <v>1.8865740712499246E-3</v>
      </c>
      <c r="AD58" s="10"/>
      <c r="AE58" s="10"/>
    </row>
    <row r="59" spans="1:31" s="7" customFormat="1" x14ac:dyDescent="0.4">
      <c r="A59" s="16" t="str">
        <f t="shared" si="32"/>
        <v>-</v>
      </c>
      <c r="B59" s="16" t="str">
        <f t="shared" si="33"/>
        <v>-</v>
      </c>
      <c r="C59" s="7">
        <v>11</v>
      </c>
      <c r="D59" s="1">
        <v>43440.477627314816</v>
      </c>
      <c r="E59" t="s">
        <v>2344</v>
      </c>
      <c r="F59">
        <v>25821</v>
      </c>
      <c r="G59" t="s">
        <v>32</v>
      </c>
      <c r="H59">
        <v>8450</v>
      </c>
      <c r="I59">
        <v>147</v>
      </c>
      <c r="J59">
        <v>15</v>
      </c>
      <c r="K59">
        <v>1</v>
      </c>
      <c r="L59"/>
      <c r="M59" s="1">
        <v>43440.482592592591</v>
      </c>
      <c r="N59" s="1">
        <v>43440.484722222223</v>
      </c>
      <c r="O59" t="s">
        <v>61</v>
      </c>
      <c r="P59" t="s">
        <v>62</v>
      </c>
      <c r="Q59" t="s">
        <v>70</v>
      </c>
      <c r="R59" t="s">
        <v>105</v>
      </c>
      <c r="S59" s="1">
        <v>43440.483310185184</v>
      </c>
      <c r="T59" s="1">
        <v>43440.483310185184</v>
      </c>
      <c r="U59" s="1">
        <v>43440.489050925928</v>
      </c>
      <c r="V59" s="1">
        <v>43440.489050925928</v>
      </c>
      <c r="W59"/>
      <c r="X59" s="8">
        <f t="shared" si="2"/>
        <v>43440.477627314816</v>
      </c>
      <c r="Y59" s="9">
        <f t="shared" si="3"/>
        <v>2.1296296326909214E-3</v>
      </c>
      <c r="Z59" s="9">
        <f t="shared" si="4"/>
        <v>2.1296296326909214E-3</v>
      </c>
      <c r="AA59" s="10"/>
      <c r="AB59" s="10">
        <f t="shared" si="7"/>
        <v>0</v>
      </c>
      <c r="AC59" s="10">
        <f t="shared" si="8"/>
        <v>4.9652777743176557E-3</v>
      </c>
      <c r="AD59" s="10"/>
      <c r="AE59" s="10"/>
    </row>
    <row r="60" spans="1:31" s="7" customFormat="1" x14ac:dyDescent="0.4">
      <c r="A60" s="16" t="str">
        <f t="shared" si="32"/>
        <v>-</v>
      </c>
      <c r="B60" s="16" t="str">
        <f t="shared" si="33"/>
        <v>-</v>
      </c>
      <c r="C60" s="7">
        <v>11</v>
      </c>
      <c r="D60" s="1">
        <v>43440.481840277775</v>
      </c>
      <c r="E60" t="s">
        <v>2347</v>
      </c>
      <c r="F60">
        <v>25825</v>
      </c>
      <c r="G60" t="s">
        <v>32</v>
      </c>
      <c r="H60">
        <v>7824</v>
      </c>
      <c r="I60">
        <v>484</v>
      </c>
      <c r="J60">
        <v>10</v>
      </c>
      <c r="K60">
        <v>1</v>
      </c>
      <c r="L60"/>
      <c r="M60" s="1">
        <v>43440.482986111114</v>
      </c>
      <c r="N60" s="1">
        <v>43440.487268518518</v>
      </c>
      <c r="O60" t="s">
        <v>22</v>
      </c>
      <c r="P60" t="s">
        <v>23</v>
      </c>
      <c r="Q60" t="s">
        <v>20</v>
      </c>
      <c r="R60" t="s">
        <v>21</v>
      </c>
      <c r="S60" s="1">
        <v>43440.482881944445</v>
      </c>
      <c r="T60" s="1">
        <v>43440.482881944445</v>
      </c>
      <c r="U60" s="1">
        <v>43440.488842592589</v>
      </c>
      <c r="V60" s="1">
        <v>43440.488842592589</v>
      </c>
      <c r="W60"/>
      <c r="X60" s="8">
        <f t="shared" ref="X60:X100" si="34">IF(W60&gt;0,W60,D60)</f>
        <v>43440.481840277775</v>
      </c>
      <c r="Y60" s="9">
        <f t="shared" ref="Y60:Y100" si="35">N60-M60</f>
        <v>4.2824074043892324E-3</v>
      </c>
      <c r="Z60" s="9">
        <f t="shared" ref="Z60:Z100" si="36">Y60*K60</f>
        <v>4.2824074043892324E-3</v>
      </c>
      <c r="AA60" s="10"/>
      <c r="AB60" s="10">
        <f t="shared" si="7"/>
        <v>1.0416666918899864E-4</v>
      </c>
      <c r="AC60" s="10">
        <f t="shared" si="8"/>
        <v>1.1458333392511122E-3</v>
      </c>
      <c r="AD60" s="10"/>
      <c r="AE60" s="10"/>
    </row>
    <row r="61" spans="1:31" s="7" customFormat="1" x14ac:dyDescent="0.4">
      <c r="A61" s="16" t="str">
        <f t="shared" ref="A61" si="37">IF(W61&gt;0, "★", "-")</f>
        <v>★</v>
      </c>
      <c r="B61" s="16" t="str">
        <f t="shared" ref="B61" si="38">IF(L61&gt;0, "☆", "-")</f>
        <v>-</v>
      </c>
      <c r="C61" s="7">
        <v>11</v>
      </c>
      <c r="D61" s="1">
        <v>43440.489039351851</v>
      </c>
      <c r="E61" t="s">
        <v>2324</v>
      </c>
      <c r="F61">
        <v>25827</v>
      </c>
      <c r="G61" t="s">
        <v>32</v>
      </c>
      <c r="H61">
        <v>7538</v>
      </c>
      <c r="I61">
        <v>561</v>
      </c>
      <c r="J61">
        <v>9</v>
      </c>
      <c r="K61">
        <v>1</v>
      </c>
      <c r="L61"/>
      <c r="M61" s="1">
        <v>43440.492696759262</v>
      </c>
      <c r="N61" s="1">
        <v>43440.495370370372</v>
      </c>
      <c r="O61" t="s">
        <v>43</v>
      </c>
      <c r="P61" t="s">
        <v>89</v>
      </c>
      <c r="Q61" t="s">
        <v>66</v>
      </c>
      <c r="R61" t="s">
        <v>67</v>
      </c>
      <c r="S61" s="1">
        <v>43440.495972222219</v>
      </c>
      <c r="T61" s="1">
        <v>43440.495972222219</v>
      </c>
      <c r="U61" s="1">
        <v>43440.500347222223</v>
      </c>
      <c r="V61" s="1">
        <v>43440.500347222223</v>
      </c>
      <c r="W61" s="1">
        <v>43440.495972222219</v>
      </c>
      <c r="X61" s="8">
        <f t="shared" si="34"/>
        <v>43440.495972222219</v>
      </c>
      <c r="Y61" s="9">
        <f t="shared" si="35"/>
        <v>2.6736111103673466E-3</v>
      </c>
      <c r="Z61" s="9">
        <f t="shared" si="36"/>
        <v>2.6736111103673466E-3</v>
      </c>
      <c r="AA61" s="29"/>
      <c r="AB61" s="10">
        <f t="shared" si="7"/>
        <v>0</v>
      </c>
      <c r="AC61" s="10">
        <f t="shared" si="8"/>
        <v>0</v>
      </c>
      <c r="AD61" s="10"/>
      <c r="AE61" s="10"/>
    </row>
    <row r="62" spans="1:31" s="7" customFormat="1" hidden="1" x14ac:dyDescent="0.4">
      <c r="A62" s="16" t="str">
        <f t="shared" si="28"/>
        <v>-</v>
      </c>
      <c r="B62" s="16" t="str">
        <f t="shared" si="29"/>
        <v>-</v>
      </c>
      <c r="C62" s="7">
        <v>11</v>
      </c>
      <c r="D62" s="1">
        <v>43440.489722222221</v>
      </c>
      <c r="E62" t="s">
        <v>2349</v>
      </c>
      <c r="F62">
        <v>25828</v>
      </c>
      <c r="G62" t="s">
        <v>96</v>
      </c>
      <c r="H62">
        <v>0</v>
      </c>
      <c r="I62">
        <v>849</v>
      </c>
      <c r="J62">
        <v>8</v>
      </c>
      <c r="K62">
        <v>3</v>
      </c>
      <c r="L62"/>
      <c r="M62" s="1">
        <v>43440.494780092595</v>
      </c>
      <c r="N62" s="1">
        <v>43440.499386574076</v>
      </c>
      <c r="O62" t="s">
        <v>43</v>
      </c>
      <c r="P62" t="s">
        <v>89</v>
      </c>
      <c r="Q62" t="s">
        <v>26</v>
      </c>
      <c r="R62" t="s">
        <v>27</v>
      </c>
      <c r="S62" s="1">
        <v>43440.492812500001</v>
      </c>
      <c r="T62" s="1">
        <v>43440.492812500001</v>
      </c>
      <c r="U62" s="1">
        <v>43440.499594907407</v>
      </c>
      <c r="V62" s="1">
        <v>43440.499594907407</v>
      </c>
      <c r="W62"/>
      <c r="X62" s="8">
        <f t="shared" si="34"/>
        <v>43440.489722222221</v>
      </c>
      <c r="Y62" s="9">
        <f t="shared" si="35"/>
        <v>4.6064814814599231E-3</v>
      </c>
      <c r="Z62" s="9">
        <f t="shared" si="36"/>
        <v>1.3819444444379769E-2</v>
      </c>
      <c r="AA62" s="10"/>
      <c r="AB62" s="10">
        <f t="shared" si="7"/>
        <v>1.9675925941555761E-3</v>
      </c>
      <c r="AC62" s="10">
        <f t="shared" si="8"/>
        <v>5.0578703740029596E-3</v>
      </c>
      <c r="AD62" s="10"/>
      <c r="AE62" s="10"/>
    </row>
    <row r="63" spans="1:31" s="7" customFormat="1" hidden="1" x14ac:dyDescent="0.4">
      <c r="A63" s="16" t="str">
        <f>IF(W63&gt;0, "★", "-")</f>
        <v>-</v>
      </c>
      <c r="B63" s="16" t="str">
        <f>IF(L63&gt;0, "☆", "-")</f>
        <v>-</v>
      </c>
      <c r="C63" s="7">
        <v>11</v>
      </c>
      <c r="D63" s="1">
        <v>43440.492754629631</v>
      </c>
      <c r="E63" t="s">
        <v>2350</v>
      </c>
      <c r="F63">
        <v>25829</v>
      </c>
      <c r="G63" t="s">
        <v>95</v>
      </c>
      <c r="H63">
        <v>0</v>
      </c>
      <c r="I63">
        <v>483</v>
      </c>
      <c r="J63">
        <v>7</v>
      </c>
      <c r="K63">
        <v>2</v>
      </c>
      <c r="L63"/>
      <c r="M63" s="1">
        <v>43440.497476851851</v>
      </c>
      <c r="N63" s="1">
        <v>43440.505740740744</v>
      </c>
      <c r="O63" t="s">
        <v>57</v>
      </c>
      <c r="P63" t="s">
        <v>58</v>
      </c>
      <c r="Q63" t="s">
        <v>43</v>
      </c>
      <c r="R63" t="s">
        <v>89</v>
      </c>
      <c r="S63" s="1">
        <v>43440.497662037036</v>
      </c>
      <c r="T63" s="1">
        <v>43440.497662037036</v>
      </c>
      <c r="U63" s="1">
        <v>43440.50613425926</v>
      </c>
      <c r="V63" s="1">
        <v>43440.505740740744</v>
      </c>
      <c r="W63"/>
      <c r="X63" s="8">
        <f t="shared" si="34"/>
        <v>43440.492754629631</v>
      </c>
      <c r="Y63" s="9">
        <f t="shared" si="35"/>
        <v>8.2638888925430365E-3</v>
      </c>
      <c r="Z63" s="9">
        <f t="shared" si="36"/>
        <v>1.6527777785086073E-2</v>
      </c>
      <c r="AA63" s="10"/>
      <c r="AB63" s="10">
        <f t="shared" ref="AB63:AB104" si="39">IF(IF(A63="☆",L63-S63,M63-S63)&lt;0,0,IF(A63="☆",L63-S63,M63-S63))</f>
        <v>0</v>
      </c>
      <c r="AC63" s="10">
        <f t="shared" ref="AC63:AC104" si="40">IF(IF(B63="☆",(IF(L63&gt;S63,L63-X63,S63-X63)),M63-X63)&lt;0,0,IF(B63="☆",(IF(L63&gt;S63,L63-X63,S63-X63)),M63-X63))</f>
        <v>4.7222222201526165E-3</v>
      </c>
      <c r="AD63" s="10"/>
      <c r="AE63" s="10"/>
    </row>
    <row r="64" spans="1:31" s="7" customFormat="1" hidden="1" x14ac:dyDescent="0.4">
      <c r="A64" s="16" t="str">
        <f t="shared" si="28"/>
        <v>-</v>
      </c>
      <c r="B64" s="16" t="str">
        <f t="shared" si="29"/>
        <v>-</v>
      </c>
      <c r="C64" s="7">
        <v>11</v>
      </c>
      <c r="D64" s="1">
        <v>43440.497673611113</v>
      </c>
      <c r="E64" t="s">
        <v>2352</v>
      </c>
      <c r="F64">
        <v>25831</v>
      </c>
      <c r="G64" t="s">
        <v>95</v>
      </c>
      <c r="H64">
        <v>0</v>
      </c>
      <c r="I64">
        <v>774</v>
      </c>
      <c r="J64">
        <v>10</v>
      </c>
      <c r="K64">
        <v>1</v>
      </c>
      <c r="L64"/>
      <c r="M64" s="1">
        <v>43440.499247685184</v>
      </c>
      <c r="N64" s="1">
        <v>43440.50677083333</v>
      </c>
      <c r="O64" t="s">
        <v>44</v>
      </c>
      <c r="P64" t="s">
        <v>45</v>
      </c>
      <c r="Q64" t="s">
        <v>71</v>
      </c>
      <c r="R64" t="s">
        <v>72</v>
      </c>
      <c r="S64" s="1">
        <v>43440.498854166668</v>
      </c>
      <c r="T64" s="1">
        <v>43440.498854166668</v>
      </c>
      <c r="U64" s="1">
        <v>43440.503344907411</v>
      </c>
      <c r="V64" s="1">
        <v>43440.510891203703</v>
      </c>
      <c r="W64"/>
      <c r="X64" s="8">
        <f t="shared" si="34"/>
        <v>43440.497673611113</v>
      </c>
      <c r="Y64" s="9">
        <f t="shared" si="35"/>
        <v>7.5231481459923089E-3</v>
      </c>
      <c r="Z64" s="9">
        <f t="shared" si="36"/>
        <v>7.5231481459923089E-3</v>
      </c>
      <c r="AA64" s="10"/>
      <c r="AB64" s="10">
        <f t="shared" si="39"/>
        <v>3.9351851592073217E-4</v>
      </c>
      <c r="AC64" s="10">
        <f t="shared" si="40"/>
        <v>1.5740740709588863E-3</v>
      </c>
      <c r="AD64" s="10"/>
      <c r="AE64" s="10"/>
    </row>
    <row r="65" spans="1:33" s="7" customFormat="1" x14ac:dyDescent="0.4">
      <c r="A65" s="16" t="str">
        <f t="shared" ref="A65:A81" si="41">IF(W65&gt;0, "★", "-")</f>
        <v>-</v>
      </c>
      <c r="B65" s="16" t="str">
        <f t="shared" ref="B65:B81" si="42">IF(L65&gt;0, "☆", "-")</f>
        <v>-</v>
      </c>
      <c r="C65" s="7">
        <v>11</v>
      </c>
      <c r="D65" s="1">
        <v>43440.499120370368</v>
      </c>
      <c r="E65" t="s">
        <v>2353</v>
      </c>
      <c r="F65">
        <v>25835</v>
      </c>
      <c r="G65" t="s">
        <v>18</v>
      </c>
      <c r="H65">
        <v>8437</v>
      </c>
      <c r="I65">
        <v>840</v>
      </c>
      <c r="J65">
        <v>13</v>
      </c>
      <c r="K65">
        <v>1</v>
      </c>
      <c r="L65"/>
      <c r="M65" s="1">
        <v>43440.502129629633</v>
      </c>
      <c r="N65" s="1">
        <v>43440.512499999997</v>
      </c>
      <c r="O65" t="s">
        <v>43</v>
      </c>
      <c r="P65" t="s">
        <v>89</v>
      </c>
      <c r="Q65" t="s">
        <v>28</v>
      </c>
      <c r="R65" t="s">
        <v>29</v>
      </c>
      <c r="S65" s="1">
        <v>43440.501956018517</v>
      </c>
      <c r="T65" s="1">
        <v>43440.501956018517</v>
      </c>
      <c r="U65" s="1">
        <v>43440.511388888888</v>
      </c>
      <c r="V65" s="1">
        <v>43440.512812499997</v>
      </c>
      <c r="W65"/>
      <c r="X65" s="8">
        <f t="shared" si="34"/>
        <v>43440.499120370368</v>
      </c>
      <c r="Y65" s="9">
        <f t="shared" si="35"/>
        <v>1.0370370364398696E-2</v>
      </c>
      <c r="Z65" s="9">
        <f t="shared" si="36"/>
        <v>1.0370370364398696E-2</v>
      </c>
      <c r="AA65" s="10"/>
      <c r="AB65" s="10">
        <f t="shared" si="39"/>
        <v>1.7361111531499773E-4</v>
      </c>
      <c r="AC65" s="10">
        <f t="shared" si="40"/>
        <v>3.0092592642176896E-3</v>
      </c>
      <c r="AD65" s="10"/>
      <c r="AE65" s="10"/>
    </row>
    <row r="66" spans="1:33" s="7" customFormat="1" x14ac:dyDescent="0.4">
      <c r="A66" s="16" t="str">
        <f t="shared" ref="A66:A67" si="43">IF(W66&gt;0, "★", "-")</f>
        <v>-</v>
      </c>
      <c r="B66" s="16" t="str">
        <f t="shared" ref="B66:B67" si="44">IF(L66&gt;0, "☆", "-")</f>
        <v>-</v>
      </c>
      <c r="C66" s="7">
        <v>11</v>
      </c>
      <c r="D66" s="1">
        <v>43440.499236111114</v>
      </c>
      <c r="E66" t="s">
        <v>2354</v>
      </c>
      <c r="F66">
        <v>25836</v>
      </c>
      <c r="G66" t="s">
        <v>110</v>
      </c>
      <c r="H66">
        <v>5351</v>
      </c>
      <c r="I66">
        <v>854</v>
      </c>
      <c r="J66">
        <v>13</v>
      </c>
      <c r="K66">
        <v>1</v>
      </c>
      <c r="L66"/>
      <c r="M66" s="1">
        <v>43440.50472222222</v>
      </c>
      <c r="N66" s="1">
        <v>43440.515428240738</v>
      </c>
      <c r="O66" t="s">
        <v>55</v>
      </c>
      <c r="P66" t="s">
        <v>56</v>
      </c>
      <c r="Q66" t="s">
        <v>63</v>
      </c>
      <c r="R66" t="s">
        <v>64</v>
      </c>
      <c r="S66" s="1">
        <v>43440.504421296297</v>
      </c>
      <c r="T66" s="1">
        <v>43440.504421296297</v>
      </c>
      <c r="U66" s="1">
        <v>43440.516608796293</v>
      </c>
      <c r="V66" s="1">
        <v>43440.516608796293</v>
      </c>
      <c r="W66"/>
      <c r="X66" s="8">
        <f t="shared" si="34"/>
        <v>43440.499236111114</v>
      </c>
      <c r="Y66" s="9">
        <f t="shared" si="35"/>
        <v>1.0706018518249039E-2</v>
      </c>
      <c r="Z66" s="9">
        <f t="shared" si="36"/>
        <v>1.0706018518249039E-2</v>
      </c>
      <c r="AA66" s="10"/>
      <c r="AB66" s="10">
        <f t="shared" si="39"/>
        <v>3.0092592351138592E-4</v>
      </c>
      <c r="AC66" s="10">
        <f t="shared" si="40"/>
        <v>5.4861111057107337E-3</v>
      </c>
      <c r="AD66" s="10"/>
      <c r="AE66" s="10"/>
    </row>
    <row r="67" spans="1:33" s="7" customFormat="1" x14ac:dyDescent="0.4">
      <c r="A67" s="16" t="str">
        <f t="shared" si="43"/>
        <v>-</v>
      </c>
      <c r="B67" s="16" t="str">
        <f t="shared" si="44"/>
        <v>-</v>
      </c>
      <c r="C67" s="7">
        <v>11</v>
      </c>
      <c r="D67" s="1">
        <v>43440.499444444446</v>
      </c>
      <c r="E67" t="s">
        <v>2355</v>
      </c>
      <c r="F67">
        <v>25837</v>
      </c>
      <c r="G67" t="s">
        <v>18</v>
      </c>
      <c r="H67">
        <v>6771</v>
      </c>
      <c r="I67">
        <v>86</v>
      </c>
      <c r="J67">
        <v>8</v>
      </c>
      <c r="K67">
        <v>2</v>
      </c>
      <c r="L67"/>
      <c r="M67" s="1">
        <v>43440.503136574072</v>
      </c>
      <c r="N67" s="1">
        <v>43440.509317129632</v>
      </c>
      <c r="O67" t="s">
        <v>48</v>
      </c>
      <c r="P67" t="s">
        <v>49</v>
      </c>
      <c r="Q67" t="s">
        <v>24</v>
      </c>
      <c r="R67" t="s">
        <v>25</v>
      </c>
      <c r="S67" s="1">
        <v>43440.502662037034</v>
      </c>
      <c r="T67" s="1">
        <v>43440.504780092589</v>
      </c>
      <c r="U67" s="1">
        <v>43440.510393518518</v>
      </c>
      <c r="V67" s="1">
        <v>43440.514097222222</v>
      </c>
      <c r="W67"/>
      <c r="X67" s="8">
        <f t="shared" si="34"/>
        <v>43440.499444444446</v>
      </c>
      <c r="Y67" s="9">
        <f t="shared" si="35"/>
        <v>6.180555559694767E-3</v>
      </c>
      <c r="Z67" s="9">
        <f t="shared" si="36"/>
        <v>1.2361111119389534E-2</v>
      </c>
      <c r="AA67" s="10"/>
      <c r="AB67" s="10">
        <f t="shared" si="39"/>
        <v>4.7453703882638365E-4</v>
      </c>
      <c r="AC67" s="10">
        <f t="shared" si="40"/>
        <v>3.6921296268701553E-3</v>
      </c>
      <c r="AD67" s="10"/>
      <c r="AE67" s="10"/>
    </row>
    <row r="68" spans="1:33" s="7" customFormat="1" hidden="1" x14ac:dyDescent="0.4">
      <c r="A68" s="16" t="str">
        <f t="shared" ref="A68:A76" si="45">IF(W68&gt;0, "★", "-")</f>
        <v>★</v>
      </c>
      <c r="B68" s="16" t="str">
        <f t="shared" ref="B68:B76" si="46">IF(L68&gt;0, "☆", "-")</f>
        <v>☆</v>
      </c>
      <c r="C68" s="7">
        <v>11</v>
      </c>
      <c r="D68" s="1">
        <v>43440.42869212963</v>
      </c>
      <c r="E68" t="s">
        <v>2313</v>
      </c>
      <c r="F68">
        <v>25773</v>
      </c>
      <c r="G68" t="s">
        <v>98</v>
      </c>
      <c r="H68">
        <v>4566</v>
      </c>
      <c r="I68">
        <v>406</v>
      </c>
      <c r="J68">
        <v>13</v>
      </c>
      <c r="K68">
        <v>4</v>
      </c>
      <c r="L68" s="1">
        <v>43440.429467592592</v>
      </c>
      <c r="M68"/>
      <c r="N68"/>
      <c r="O68" t="s">
        <v>48</v>
      </c>
      <c r="P68" t="s">
        <v>49</v>
      </c>
      <c r="Q68" t="s">
        <v>30</v>
      </c>
      <c r="R68" t="s">
        <v>31</v>
      </c>
      <c r="S68" s="1">
        <v>43440.470347222225</v>
      </c>
      <c r="T68"/>
      <c r="U68" s="1">
        <v>43440.480254629627</v>
      </c>
      <c r="V68"/>
      <c r="W68" s="1">
        <v>43440.470347222225</v>
      </c>
      <c r="X68" s="8">
        <f t="shared" ref="X68:X79" si="47">IF(W68&gt;0,W68,D68)</f>
        <v>43440.470347222225</v>
      </c>
      <c r="Y68" s="9">
        <f>N68-M68</f>
        <v>0</v>
      </c>
      <c r="Z68" s="9">
        <f>Y68*K68</f>
        <v>0</v>
      </c>
      <c r="AA68" s="10"/>
      <c r="AB68" s="10">
        <f t="shared" ref="AB68:AB79" si="48">IF(IF(A68="☆",L68-S68,M68-S68)&lt;0,0,IF(A68="☆",L68-S68,M68-S68))</f>
        <v>0</v>
      </c>
      <c r="AC68" s="10">
        <f t="shared" ref="AC68:AC79" si="49">IF(IF(B68="☆",(IF(L68&gt;S68,L68-X68,S68-X68)),M68-X68)&lt;0,0,IF(B68="☆",(IF(L68&gt;S68,L68-X68,S68-X68)),M68-X68))</f>
        <v>0</v>
      </c>
      <c r="AD68" s="10"/>
      <c r="AE68" s="10"/>
    </row>
    <row r="69" spans="1:33" s="7" customFormat="1" hidden="1" x14ac:dyDescent="0.4">
      <c r="A69" s="16" t="str">
        <f t="shared" si="45"/>
        <v>-</v>
      </c>
      <c r="B69" s="16" t="str">
        <f t="shared" si="46"/>
        <v>☆</v>
      </c>
      <c r="C69" s="7">
        <v>11</v>
      </c>
      <c r="D69" s="1">
        <v>43440.463750000003</v>
      </c>
      <c r="E69" t="s">
        <v>1999</v>
      </c>
      <c r="F69">
        <v>25807</v>
      </c>
      <c r="G69" t="s">
        <v>32</v>
      </c>
      <c r="H69">
        <v>2171</v>
      </c>
      <c r="I69">
        <v>381</v>
      </c>
      <c r="J69">
        <v>11</v>
      </c>
      <c r="K69">
        <v>1</v>
      </c>
      <c r="L69" s="1">
        <v>43440.466516203705</v>
      </c>
      <c r="M69" s="1">
        <v>43440.465740740743</v>
      </c>
      <c r="N69"/>
      <c r="O69" t="s">
        <v>61</v>
      </c>
      <c r="P69" t="s">
        <v>62</v>
      </c>
      <c r="Q69" t="s">
        <v>30</v>
      </c>
      <c r="R69" t="s">
        <v>31</v>
      </c>
      <c r="S69" s="1">
        <v>43440.466180555559</v>
      </c>
      <c r="T69" s="1">
        <v>43440.466180555559</v>
      </c>
      <c r="U69" s="1">
        <v>43440.474131944444</v>
      </c>
      <c r="V69"/>
      <c r="W69"/>
      <c r="X69" s="8">
        <f t="shared" si="47"/>
        <v>43440.463750000003</v>
      </c>
      <c r="Y69" s="9"/>
      <c r="Z69" s="9"/>
      <c r="AA69" s="10"/>
      <c r="AB69" s="10">
        <f t="shared" si="48"/>
        <v>0</v>
      </c>
      <c r="AC69" s="10">
        <f t="shared" si="49"/>
        <v>2.7662037027766928E-3</v>
      </c>
      <c r="AD69" s="10"/>
      <c r="AE69" s="10"/>
    </row>
    <row r="70" spans="1:33" s="7" customFormat="1" hidden="1" x14ac:dyDescent="0.4">
      <c r="A70" s="16" t="str">
        <f t="shared" si="45"/>
        <v>-</v>
      </c>
      <c r="B70" s="16" t="str">
        <f t="shared" si="46"/>
        <v>☆</v>
      </c>
      <c r="C70" s="7">
        <v>11</v>
      </c>
      <c r="D70" s="1">
        <v>43440.488541666666</v>
      </c>
      <c r="E70" t="s">
        <v>2348</v>
      </c>
      <c r="F70">
        <v>25826</v>
      </c>
      <c r="G70" t="s">
        <v>97</v>
      </c>
      <c r="H70">
        <v>8446</v>
      </c>
      <c r="I70">
        <v>346</v>
      </c>
      <c r="J70">
        <v>15</v>
      </c>
      <c r="K70">
        <v>1</v>
      </c>
      <c r="L70" s="1">
        <v>43440.488645833335</v>
      </c>
      <c r="M70"/>
      <c r="N70"/>
      <c r="O70" t="s">
        <v>26</v>
      </c>
      <c r="P70" t="s">
        <v>27</v>
      </c>
      <c r="Q70" t="s">
        <v>43</v>
      </c>
      <c r="R70" t="s">
        <v>89</v>
      </c>
      <c r="S70" s="1">
        <v>43440.4921875</v>
      </c>
      <c r="T70"/>
      <c r="U70" s="1">
        <v>43440.497175925928</v>
      </c>
      <c r="V70"/>
      <c r="W70"/>
      <c r="X70" s="8">
        <f t="shared" si="47"/>
        <v>43440.488541666666</v>
      </c>
      <c r="Y70" s="9">
        <f t="shared" ref="Y70:Y79" si="50">N70-M70</f>
        <v>0</v>
      </c>
      <c r="Z70" s="9">
        <f t="shared" ref="Z70:Z79" si="51">Y70*K70</f>
        <v>0</v>
      </c>
      <c r="AA70" s="10"/>
      <c r="AB70" s="10">
        <f t="shared" si="48"/>
        <v>0</v>
      </c>
      <c r="AC70" s="10">
        <f t="shared" si="49"/>
        <v>3.645833334303461E-3</v>
      </c>
      <c r="AD70" s="10"/>
      <c r="AE70" s="10"/>
    </row>
    <row r="71" spans="1:33" s="7" customFormat="1" hidden="1" x14ac:dyDescent="0.4">
      <c r="A71" s="16" t="str">
        <f t="shared" si="45"/>
        <v>-</v>
      </c>
      <c r="B71" s="16" t="str">
        <f t="shared" si="46"/>
        <v>☆</v>
      </c>
      <c r="C71" s="7">
        <v>11</v>
      </c>
      <c r="D71" s="1">
        <v>43440.497928240744</v>
      </c>
      <c r="E71" t="s">
        <v>2305</v>
      </c>
      <c r="F71">
        <v>25833</v>
      </c>
      <c r="G71" t="s">
        <v>18</v>
      </c>
      <c r="H71">
        <v>6771</v>
      </c>
      <c r="I71">
        <v>247</v>
      </c>
      <c r="J71">
        <v>13</v>
      </c>
      <c r="K71">
        <v>1</v>
      </c>
      <c r="L71" s="1">
        <v>43440.498645833337</v>
      </c>
      <c r="M71"/>
      <c r="N71"/>
      <c r="O71" t="s">
        <v>43</v>
      </c>
      <c r="P71" t="s">
        <v>89</v>
      </c>
      <c r="Q71" t="s">
        <v>24</v>
      </c>
      <c r="R71" t="s">
        <v>25</v>
      </c>
      <c r="S71" s="1">
        <v>43440.501574074071</v>
      </c>
      <c r="T71"/>
      <c r="U71" s="1">
        <v>43440.508229166669</v>
      </c>
      <c r="V71"/>
      <c r="W71"/>
      <c r="X71" s="8">
        <f t="shared" si="47"/>
        <v>43440.497928240744</v>
      </c>
      <c r="Y71" s="9">
        <f t="shared" si="50"/>
        <v>0</v>
      </c>
      <c r="Z71" s="9">
        <f t="shared" si="51"/>
        <v>0</v>
      </c>
      <c r="AA71" s="10"/>
      <c r="AB71" s="10">
        <f t="shared" si="48"/>
        <v>0</v>
      </c>
      <c r="AC71" s="10">
        <f t="shared" si="49"/>
        <v>3.6458333270275034E-3</v>
      </c>
      <c r="AD71" s="10"/>
      <c r="AE71" s="10"/>
      <c r="AG71" s="8"/>
    </row>
    <row r="72" spans="1:33" s="23" customFormat="1" hidden="1" x14ac:dyDescent="0.4">
      <c r="A72" s="20" t="str">
        <f t="shared" si="45"/>
        <v>★</v>
      </c>
      <c r="B72" s="20" t="str">
        <f t="shared" si="46"/>
        <v>-</v>
      </c>
      <c r="C72" s="23">
        <v>12</v>
      </c>
      <c r="D72" s="22">
        <v>43440.477453703701</v>
      </c>
      <c r="E72" s="21" t="s">
        <v>2343</v>
      </c>
      <c r="F72" s="21">
        <v>25820</v>
      </c>
      <c r="G72" s="21" t="s">
        <v>95</v>
      </c>
      <c r="H72" s="21">
        <v>0</v>
      </c>
      <c r="I72" s="21">
        <v>420</v>
      </c>
      <c r="J72" s="21">
        <v>2</v>
      </c>
      <c r="K72" s="21">
        <v>3</v>
      </c>
      <c r="L72" s="21"/>
      <c r="M72" s="22">
        <v>43440.52244212963</v>
      </c>
      <c r="N72" s="22">
        <v>43440.527650462966</v>
      </c>
      <c r="O72" s="21" t="s">
        <v>44</v>
      </c>
      <c r="P72" s="21" t="s">
        <v>45</v>
      </c>
      <c r="Q72" s="21" t="s">
        <v>66</v>
      </c>
      <c r="R72" s="21" t="s">
        <v>67</v>
      </c>
      <c r="S72" s="22">
        <v>43440.518831018519</v>
      </c>
      <c r="T72" s="22">
        <v>43440.520543981482</v>
      </c>
      <c r="U72" s="22">
        <v>43440.524224537039</v>
      </c>
      <c r="V72" s="22">
        <v>43440.526770833334</v>
      </c>
      <c r="W72" s="22">
        <v>43440.518831018519</v>
      </c>
      <c r="X72" s="24">
        <f t="shared" si="47"/>
        <v>43440.518831018519</v>
      </c>
      <c r="Y72" s="25">
        <f t="shared" si="50"/>
        <v>5.2083333357586525E-3</v>
      </c>
      <c r="Z72" s="25">
        <f t="shared" si="51"/>
        <v>1.5625000007275958E-2</v>
      </c>
      <c r="AA72" s="26">
        <f>SUM(Z72:Z131)</f>
        <v>0.36751157414983027</v>
      </c>
      <c r="AB72" s="26">
        <f t="shared" si="48"/>
        <v>3.6111111112404615E-3</v>
      </c>
      <c r="AC72" s="26">
        <f t="shared" si="49"/>
        <v>3.6111111112404615E-3</v>
      </c>
      <c r="AD72" s="26">
        <f>AVERAGE(AC72:AC131)</f>
        <v>8.6599794236395539E-3</v>
      </c>
      <c r="AE72" s="26">
        <f>MEDIAN(AC72:AC131)</f>
        <v>4.3923611119680572E-3</v>
      </c>
    </row>
    <row r="73" spans="1:33" s="7" customFormat="1" x14ac:dyDescent="0.4">
      <c r="A73" s="16" t="str">
        <f t="shared" si="45"/>
        <v>★</v>
      </c>
      <c r="B73" s="16" t="str">
        <f t="shared" si="46"/>
        <v>-</v>
      </c>
      <c r="C73" s="7">
        <v>12</v>
      </c>
      <c r="D73" s="2">
        <v>43440.477800925924</v>
      </c>
      <c r="E73" s="3" t="s">
        <v>2031</v>
      </c>
      <c r="F73" s="3">
        <v>25822</v>
      </c>
      <c r="G73" s="3" t="s">
        <v>110</v>
      </c>
      <c r="H73" s="3">
        <v>4720</v>
      </c>
      <c r="I73" s="3">
        <v>664</v>
      </c>
      <c r="J73" s="3">
        <v>4</v>
      </c>
      <c r="K73" s="3">
        <v>3</v>
      </c>
      <c r="L73" s="3"/>
      <c r="M73" s="2">
        <v>43440.516122685185</v>
      </c>
      <c r="N73" s="2">
        <v>43440.531481481485</v>
      </c>
      <c r="O73" s="3" t="s">
        <v>68</v>
      </c>
      <c r="P73" s="3" t="s">
        <v>69</v>
      </c>
      <c r="Q73" s="3" t="s">
        <v>63</v>
      </c>
      <c r="R73" s="3" t="s">
        <v>64</v>
      </c>
      <c r="S73" s="2">
        <v>43440.519456018519</v>
      </c>
      <c r="T73" s="2">
        <v>43440.519456018519</v>
      </c>
      <c r="U73" s="2">
        <v>43440.531701388885</v>
      </c>
      <c r="V73" s="2">
        <v>43440.533020833333</v>
      </c>
      <c r="W73" s="2">
        <v>43440.519456018519</v>
      </c>
      <c r="X73" s="8">
        <f t="shared" si="47"/>
        <v>43440.519456018519</v>
      </c>
      <c r="Y73" s="9">
        <f t="shared" si="50"/>
        <v>1.5358796299551614E-2</v>
      </c>
      <c r="Z73" s="9">
        <f t="shared" si="51"/>
        <v>4.6076388898654841E-2</v>
      </c>
      <c r="AA73" s="10"/>
      <c r="AB73" s="10">
        <f t="shared" si="48"/>
        <v>0</v>
      </c>
      <c r="AC73" s="10">
        <f t="shared" si="49"/>
        <v>0</v>
      </c>
      <c r="AD73" s="10"/>
      <c r="AE73" s="10"/>
    </row>
    <row r="74" spans="1:33" s="7" customFormat="1" hidden="1" x14ac:dyDescent="0.4">
      <c r="A74" s="16" t="str">
        <f t="shared" si="45"/>
        <v>★</v>
      </c>
      <c r="B74" s="16" t="str">
        <f t="shared" si="46"/>
        <v>-</v>
      </c>
      <c r="C74" s="7">
        <v>12</v>
      </c>
      <c r="D74" s="2">
        <v>43440.479942129627</v>
      </c>
      <c r="E74" s="3" t="s">
        <v>2345</v>
      </c>
      <c r="F74" s="3">
        <v>25823</v>
      </c>
      <c r="G74" s="3" t="s">
        <v>96</v>
      </c>
      <c r="H74" s="3">
        <v>0</v>
      </c>
      <c r="I74" s="3">
        <v>308</v>
      </c>
      <c r="J74" s="3">
        <v>11</v>
      </c>
      <c r="K74" s="3">
        <v>4</v>
      </c>
      <c r="L74" s="3"/>
      <c r="M74" s="2">
        <v>43440.521747685183</v>
      </c>
      <c r="N74" s="2">
        <v>43440.525185185186</v>
      </c>
      <c r="O74" s="3" t="s">
        <v>36</v>
      </c>
      <c r="P74" s="3" t="s">
        <v>37</v>
      </c>
      <c r="Q74" s="3" t="s">
        <v>63</v>
      </c>
      <c r="R74" s="3" t="s">
        <v>64</v>
      </c>
      <c r="S74" s="2">
        <v>43440.521168981482</v>
      </c>
      <c r="T74" s="2">
        <v>43440.521168981482</v>
      </c>
      <c r="U74" s="2">
        <v>43440.527465277781</v>
      </c>
      <c r="V74" s="2">
        <v>43440.527465277781</v>
      </c>
      <c r="W74" s="2">
        <v>43440.521168981482</v>
      </c>
      <c r="X74" s="8">
        <f t="shared" si="47"/>
        <v>43440.521168981482</v>
      </c>
      <c r="Y74" s="9">
        <f t="shared" si="50"/>
        <v>3.4375000032014214E-3</v>
      </c>
      <c r="Z74" s="9">
        <f t="shared" si="51"/>
        <v>1.3750000012805685E-2</v>
      </c>
      <c r="AA74" s="10"/>
      <c r="AB74" s="10">
        <f t="shared" si="48"/>
        <v>5.7870370073942468E-4</v>
      </c>
      <c r="AC74" s="10">
        <f t="shared" si="49"/>
        <v>5.7870370073942468E-4</v>
      </c>
      <c r="AD74" s="10"/>
      <c r="AE74" s="10"/>
    </row>
    <row r="75" spans="1:33" s="7" customFormat="1" hidden="1" x14ac:dyDescent="0.4">
      <c r="A75" s="16" t="str">
        <f t="shared" si="45"/>
        <v>★</v>
      </c>
      <c r="B75" s="16" t="str">
        <f t="shared" si="46"/>
        <v>-</v>
      </c>
      <c r="C75" s="7">
        <v>12</v>
      </c>
      <c r="D75" s="2">
        <v>43440.480381944442</v>
      </c>
      <c r="E75" s="3" t="s">
        <v>2346</v>
      </c>
      <c r="F75" s="3">
        <v>25824</v>
      </c>
      <c r="G75" s="3" t="s">
        <v>96</v>
      </c>
      <c r="H75" s="3">
        <v>0</v>
      </c>
      <c r="I75" s="3">
        <v>884</v>
      </c>
      <c r="J75" s="3">
        <v>13</v>
      </c>
      <c r="K75" s="3">
        <v>3</v>
      </c>
      <c r="L75" s="3"/>
      <c r="M75" s="2">
        <v>43440.521840277775</v>
      </c>
      <c r="N75" s="2">
        <v>43440.525381944448</v>
      </c>
      <c r="O75" s="3" t="s">
        <v>36</v>
      </c>
      <c r="P75" s="3" t="s">
        <v>37</v>
      </c>
      <c r="Q75" s="3" t="s">
        <v>63</v>
      </c>
      <c r="R75" s="3" t="s">
        <v>64</v>
      </c>
      <c r="S75" s="2">
        <v>43440.521817129629</v>
      </c>
      <c r="T75" s="2">
        <v>43440.521817129629</v>
      </c>
      <c r="U75" s="2">
        <v>43440.527418981481</v>
      </c>
      <c r="V75" s="2">
        <v>43440.527418981481</v>
      </c>
      <c r="W75" s="2">
        <v>43440.521817129629</v>
      </c>
      <c r="X75" s="8">
        <f t="shared" si="47"/>
        <v>43440.521817129629</v>
      </c>
      <c r="Y75" s="9">
        <f t="shared" si="50"/>
        <v>3.54166667239042E-3</v>
      </c>
      <c r="Z75" s="9">
        <f t="shared" si="51"/>
        <v>1.062500001717126E-2</v>
      </c>
      <c r="AB75" s="10">
        <f t="shared" si="48"/>
        <v>2.314814628334716E-5</v>
      </c>
      <c r="AC75" s="10">
        <f t="shared" si="49"/>
        <v>2.314814628334716E-5</v>
      </c>
    </row>
    <row r="76" spans="1:33" s="7" customFormat="1" x14ac:dyDescent="0.4">
      <c r="A76" s="16" t="str">
        <f t="shared" si="45"/>
        <v>★</v>
      </c>
      <c r="B76" s="16" t="str">
        <f t="shared" si="46"/>
        <v>-</v>
      </c>
      <c r="C76" s="7">
        <v>12</v>
      </c>
      <c r="D76" s="2">
        <v>43440.494641203702</v>
      </c>
      <c r="E76" s="3" t="s">
        <v>2351</v>
      </c>
      <c r="F76" s="3">
        <v>25830</v>
      </c>
      <c r="G76" s="3" t="s">
        <v>32</v>
      </c>
      <c r="H76" s="3">
        <v>1705</v>
      </c>
      <c r="I76" s="3">
        <v>411</v>
      </c>
      <c r="J76" s="3">
        <v>11</v>
      </c>
      <c r="K76" s="3">
        <v>2</v>
      </c>
      <c r="L76" s="3"/>
      <c r="M76" s="2">
        <v>43440.500636574077</v>
      </c>
      <c r="N76" s="2">
        <v>43440.508750000001</v>
      </c>
      <c r="O76" s="3" t="s">
        <v>24</v>
      </c>
      <c r="P76" s="3" t="s">
        <v>25</v>
      </c>
      <c r="Q76" s="3" t="s">
        <v>103</v>
      </c>
      <c r="R76" s="3" t="s">
        <v>19</v>
      </c>
      <c r="S76" s="2">
        <v>43440.501562500001</v>
      </c>
      <c r="T76" s="2">
        <v>43440.501562500001</v>
      </c>
      <c r="U76" s="2">
        <v>43440.508692129632</v>
      </c>
      <c r="V76" s="2">
        <v>43440.514386574076</v>
      </c>
      <c r="W76" s="2">
        <v>43440.501562500001</v>
      </c>
      <c r="X76" s="8">
        <f t="shared" si="47"/>
        <v>43440.501562500001</v>
      </c>
      <c r="Y76" s="9">
        <f t="shared" si="50"/>
        <v>8.1134259235113859E-3</v>
      </c>
      <c r="Z76" s="9">
        <f t="shared" si="51"/>
        <v>1.6226851847022772E-2</v>
      </c>
      <c r="AA76" s="10"/>
      <c r="AB76" s="10">
        <f t="shared" si="48"/>
        <v>0</v>
      </c>
      <c r="AC76" s="10">
        <f t="shared" si="49"/>
        <v>0</v>
      </c>
      <c r="AD76" s="10"/>
      <c r="AE76" s="10"/>
    </row>
    <row r="77" spans="1:33" s="7" customFormat="1" x14ac:dyDescent="0.4">
      <c r="A77" s="16" t="str">
        <f t="shared" ref="A77" si="52">IF(W77&gt;0, "★", "-")</f>
        <v>★</v>
      </c>
      <c r="B77" s="16" t="str">
        <f t="shared" ref="B77" si="53">IF(L77&gt;0, "☆", "-")</f>
        <v>-</v>
      </c>
      <c r="C77" s="7">
        <v>12</v>
      </c>
      <c r="D77" s="2">
        <v>43440.497881944444</v>
      </c>
      <c r="E77" s="3" t="s">
        <v>2138</v>
      </c>
      <c r="F77" s="3">
        <v>25832</v>
      </c>
      <c r="G77" s="3" t="s">
        <v>32</v>
      </c>
      <c r="H77" s="3">
        <v>6917</v>
      </c>
      <c r="I77" s="3">
        <v>767</v>
      </c>
      <c r="J77" s="3">
        <v>9</v>
      </c>
      <c r="K77" s="3">
        <v>1</v>
      </c>
      <c r="L77" s="3"/>
      <c r="M77" s="2">
        <v>43440.50304398148</v>
      </c>
      <c r="N77" s="2">
        <v>43440.509375000001</v>
      </c>
      <c r="O77" s="3" t="s">
        <v>63</v>
      </c>
      <c r="P77" s="3" t="s">
        <v>64</v>
      </c>
      <c r="Q77" s="3" t="s">
        <v>38</v>
      </c>
      <c r="R77" s="3" t="s">
        <v>106</v>
      </c>
      <c r="S77" s="2">
        <v>43440.504814814813</v>
      </c>
      <c r="T77" s="2">
        <v>43440.504814814813</v>
      </c>
      <c r="U77" s="2">
        <v>43440.514733796299</v>
      </c>
      <c r="V77" s="2">
        <v>43440.514733796299</v>
      </c>
      <c r="W77" s="2">
        <v>43440.504814814813</v>
      </c>
      <c r="X77" s="8">
        <f t="shared" si="47"/>
        <v>43440.504814814813</v>
      </c>
      <c r="Y77" s="9">
        <f t="shared" si="50"/>
        <v>6.33101852145046E-3</v>
      </c>
      <c r="Z77" s="9">
        <f t="shared" si="51"/>
        <v>6.33101852145046E-3</v>
      </c>
      <c r="AA77" s="10"/>
      <c r="AB77" s="10">
        <f t="shared" si="48"/>
        <v>0</v>
      </c>
      <c r="AC77" s="10">
        <f t="shared" si="49"/>
        <v>0</v>
      </c>
      <c r="AD77" s="10"/>
      <c r="AE77" s="10"/>
    </row>
    <row r="78" spans="1:33" s="7" customFormat="1" x14ac:dyDescent="0.4">
      <c r="A78" s="16" t="str">
        <f>IF(W78&gt;0, "★", "-")</f>
        <v>★</v>
      </c>
      <c r="B78" s="16" t="str">
        <f>IF(L78&gt;0, "☆", "-")</f>
        <v>-</v>
      </c>
      <c r="C78" s="7">
        <v>12</v>
      </c>
      <c r="D78" s="2">
        <v>43440.498437499999</v>
      </c>
      <c r="E78" s="3" t="s">
        <v>2307</v>
      </c>
      <c r="F78" s="3">
        <v>25834</v>
      </c>
      <c r="G78" s="3" t="s">
        <v>32</v>
      </c>
      <c r="H78" s="3">
        <v>4749</v>
      </c>
      <c r="I78" s="3">
        <v>257</v>
      </c>
      <c r="J78" s="3">
        <v>10</v>
      </c>
      <c r="K78" s="3">
        <v>1</v>
      </c>
      <c r="L78" s="3"/>
      <c r="M78" s="2">
        <v>43440.502662037034</v>
      </c>
      <c r="N78" s="2">
        <v>43440.512800925928</v>
      </c>
      <c r="O78" s="3" t="s">
        <v>24</v>
      </c>
      <c r="P78" s="3" t="s">
        <v>25</v>
      </c>
      <c r="Q78" s="3" t="s">
        <v>38</v>
      </c>
      <c r="R78" s="3" t="s">
        <v>106</v>
      </c>
      <c r="S78" s="2">
        <v>43440.505370370367</v>
      </c>
      <c r="T78" s="2">
        <v>43440.505370370367</v>
      </c>
      <c r="U78" s="2">
        <v>43440.51635416667</v>
      </c>
      <c r="V78" s="2">
        <v>43440.51635416667</v>
      </c>
      <c r="W78" s="2">
        <v>43440.505370370367</v>
      </c>
      <c r="X78" s="8">
        <f t="shared" si="47"/>
        <v>43440.505370370367</v>
      </c>
      <c r="Y78" s="9">
        <f t="shared" si="50"/>
        <v>1.0138888894289266E-2</v>
      </c>
      <c r="Z78" s="9">
        <f t="shared" si="51"/>
        <v>1.0138888894289266E-2</v>
      </c>
      <c r="AA78" s="10"/>
      <c r="AB78" s="10">
        <f t="shared" si="48"/>
        <v>0</v>
      </c>
      <c r="AC78" s="10">
        <f t="shared" si="49"/>
        <v>0</v>
      </c>
      <c r="AD78" s="10"/>
      <c r="AE78" s="10"/>
      <c r="AG78" s="8"/>
    </row>
    <row r="79" spans="1:33" s="7" customFormat="1" x14ac:dyDescent="0.4">
      <c r="A79" s="16" t="str">
        <f>IF(W79&gt;0, "★", "-")</f>
        <v>★</v>
      </c>
      <c r="B79" s="16" t="str">
        <f>IF(L79&gt;0, "☆", "-")</f>
        <v>-</v>
      </c>
      <c r="C79" s="7">
        <v>12</v>
      </c>
      <c r="D79" s="2">
        <v>43440.499803240738</v>
      </c>
      <c r="E79" s="3" t="s">
        <v>2017</v>
      </c>
      <c r="F79" s="3">
        <v>25838</v>
      </c>
      <c r="G79" s="3" t="s">
        <v>110</v>
      </c>
      <c r="H79" s="3">
        <v>3962</v>
      </c>
      <c r="I79" s="3">
        <v>358</v>
      </c>
      <c r="J79" s="3">
        <v>11</v>
      </c>
      <c r="K79" s="3">
        <v>1</v>
      </c>
      <c r="L79" s="3"/>
      <c r="M79" s="2">
        <v>43440.504814814813</v>
      </c>
      <c r="N79" s="2">
        <v>43440.512546296297</v>
      </c>
      <c r="O79" s="3" t="s">
        <v>51</v>
      </c>
      <c r="P79" s="3" t="s">
        <v>52</v>
      </c>
      <c r="Q79" s="3" t="s">
        <v>36</v>
      </c>
      <c r="R79" s="3" t="s">
        <v>37</v>
      </c>
      <c r="S79" s="2">
        <v>43440.507627314815</v>
      </c>
      <c r="T79" s="2">
        <v>43440.507627314815</v>
      </c>
      <c r="U79" s="2">
        <v>43440.520300925928</v>
      </c>
      <c r="V79" s="2">
        <v>43440.520300925928</v>
      </c>
      <c r="W79" s="2">
        <v>43440.506736111114</v>
      </c>
      <c r="X79" s="8">
        <f t="shared" si="47"/>
        <v>43440.506736111114</v>
      </c>
      <c r="Y79" s="9">
        <f t="shared" si="50"/>
        <v>7.7314814843703061E-3</v>
      </c>
      <c r="Z79" s="9">
        <f t="shared" si="51"/>
        <v>7.7314814843703061E-3</v>
      </c>
      <c r="AA79" s="10"/>
      <c r="AB79" s="10">
        <f t="shared" si="48"/>
        <v>0</v>
      </c>
      <c r="AC79" s="10">
        <f t="shared" si="49"/>
        <v>0</v>
      </c>
      <c r="AD79" s="10"/>
      <c r="AE79" s="10"/>
    </row>
    <row r="80" spans="1:33" s="7" customFormat="1" x14ac:dyDescent="0.4">
      <c r="A80" s="16" t="str">
        <f t="shared" si="41"/>
        <v>★</v>
      </c>
      <c r="B80" s="16" t="str">
        <f t="shared" si="42"/>
        <v>-</v>
      </c>
      <c r="C80" s="7">
        <v>12</v>
      </c>
      <c r="D80" s="2">
        <v>43440.507476851853</v>
      </c>
      <c r="E80" s="3" t="s">
        <v>2358</v>
      </c>
      <c r="F80" s="3">
        <v>25843</v>
      </c>
      <c r="G80" s="3" t="s">
        <v>32</v>
      </c>
      <c r="H80" s="3">
        <v>3930</v>
      </c>
      <c r="I80" s="3">
        <v>295</v>
      </c>
      <c r="J80" s="3">
        <v>1</v>
      </c>
      <c r="K80" s="3">
        <v>1</v>
      </c>
      <c r="L80" s="3"/>
      <c r="M80" s="2">
        <v>43440.51153935185</v>
      </c>
      <c r="N80" s="2">
        <v>43440.515983796293</v>
      </c>
      <c r="O80" s="3" t="s">
        <v>39</v>
      </c>
      <c r="P80" s="3" t="s">
        <v>40</v>
      </c>
      <c r="Q80" s="3" t="s">
        <v>68</v>
      </c>
      <c r="R80" s="3" t="s">
        <v>69</v>
      </c>
      <c r="S80" s="2">
        <v>43440.514409722222</v>
      </c>
      <c r="T80" s="2">
        <v>43440.514409722222</v>
      </c>
      <c r="U80" s="2">
        <v>43440.520046296297</v>
      </c>
      <c r="V80" s="2">
        <v>43440.516782407409</v>
      </c>
      <c r="W80" s="2">
        <v>43440.514409722222</v>
      </c>
      <c r="X80" s="8">
        <f t="shared" si="34"/>
        <v>43440.514409722222</v>
      </c>
      <c r="Y80" s="9">
        <f t="shared" si="35"/>
        <v>4.4444444429245777E-3</v>
      </c>
      <c r="Z80" s="9">
        <f t="shared" si="36"/>
        <v>4.4444444429245777E-3</v>
      </c>
      <c r="AA80" s="10"/>
      <c r="AB80" s="10">
        <f t="shared" si="39"/>
        <v>0</v>
      </c>
      <c r="AC80" s="10">
        <f t="shared" si="40"/>
        <v>0</v>
      </c>
      <c r="AD80" s="10"/>
      <c r="AE80" s="10"/>
    </row>
    <row r="81" spans="1:31" s="7" customFormat="1" hidden="1" x14ac:dyDescent="0.4">
      <c r="A81" s="16" t="str">
        <f t="shared" si="41"/>
        <v>-</v>
      </c>
      <c r="B81" s="16" t="str">
        <f t="shared" si="42"/>
        <v>-</v>
      </c>
      <c r="C81" s="7">
        <v>12</v>
      </c>
      <c r="D81" s="2">
        <v>43440.507997685185</v>
      </c>
      <c r="E81" s="3" t="s">
        <v>2359</v>
      </c>
      <c r="F81" s="3">
        <v>25845</v>
      </c>
      <c r="G81" s="3" t="s">
        <v>95</v>
      </c>
      <c r="H81" s="3">
        <v>0</v>
      </c>
      <c r="I81" s="3">
        <v>727</v>
      </c>
      <c r="J81" s="3">
        <v>2</v>
      </c>
      <c r="K81" s="3">
        <v>1</v>
      </c>
      <c r="L81" s="3"/>
      <c r="M81" s="2">
        <v>43440.510636574072</v>
      </c>
      <c r="N81" s="2">
        <v>43440.529861111114</v>
      </c>
      <c r="O81" s="3" t="s">
        <v>44</v>
      </c>
      <c r="P81" s="3" t="s">
        <v>45</v>
      </c>
      <c r="Q81" s="3" t="s">
        <v>26</v>
      </c>
      <c r="R81" s="3" t="s">
        <v>27</v>
      </c>
      <c r="S81" s="2">
        <v>43440.511331018519</v>
      </c>
      <c r="T81" s="2">
        <v>43440.511331018519</v>
      </c>
      <c r="U81" s="2">
        <v>43440.528298611112</v>
      </c>
      <c r="V81" s="2">
        <v>43440.530011574076</v>
      </c>
      <c r="W81" s="3"/>
      <c r="X81" s="8">
        <f t="shared" si="34"/>
        <v>43440.507997685185</v>
      </c>
      <c r="Y81" s="9">
        <f t="shared" si="35"/>
        <v>1.9224537041736767E-2</v>
      </c>
      <c r="Z81" s="9">
        <f t="shared" si="36"/>
        <v>1.9224537041736767E-2</v>
      </c>
      <c r="AA81" s="10"/>
      <c r="AB81" s="10">
        <f t="shared" si="39"/>
        <v>0</v>
      </c>
      <c r="AC81" s="10">
        <f t="shared" si="40"/>
        <v>2.638888887304347E-3</v>
      </c>
      <c r="AD81" s="10"/>
      <c r="AE81" s="10"/>
    </row>
    <row r="82" spans="1:31" s="7" customFormat="1" x14ac:dyDescent="0.4">
      <c r="A82" s="16" t="str">
        <f>IF(W82&gt;0, "★", "-")</f>
        <v>-</v>
      </c>
      <c r="B82" s="16" t="str">
        <f>IF(L82&gt;0, "☆", "-")</f>
        <v>-</v>
      </c>
      <c r="C82" s="7">
        <v>12</v>
      </c>
      <c r="D82" s="2">
        <v>43440.510416666664</v>
      </c>
      <c r="E82" s="3" t="s">
        <v>2362</v>
      </c>
      <c r="F82" s="3">
        <v>25853</v>
      </c>
      <c r="G82" s="3" t="s">
        <v>32</v>
      </c>
      <c r="H82" s="3">
        <v>7588</v>
      </c>
      <c r="I82" s="3">
        <v>507</v>
      </c>
      <c r="J82" s="3">
        <v>9</v>
      </c>
      <c r="K82" s="3">
        <v>3</v>
      </c>
      <c r="L82" s="3"/>
      <c r="M82" s="2">
        <v>43440.512094907404</v>
      </c>
      <c r="N82" s="2">
        <v>43440.51525462963</v>
      </c>
      <c r="O82" s="3" t="s">
        <v>55</v>
      </c>
      <c r="P82" s="3" t="s">
        <v>56</v>
      </c>
      <c r="Q82" s="3" t="s">
        <v>43</v>
      </c>
      <c r="R82" s="3" t="s">
        <v>89</v>
      </c>
      <c r="S82" s="2">
        <v>43440.513310185182</v>
      </c>
      <c r="T82" s="2">
        <v>43440.513310185182</v>
      </c>
      <c r="U82" s="2">
        <v>43440.517187500001</v>
      </c>
      <c r="V82" s="2">
        <v>43440.517187500001</v>
      </c>
      <c r="W82" s="3"/>
      <c r="X82" s="8">
        <f t="shared" si="34"/>
        <v>43440.510416666664</v>
      </c>
      <c r="Y82" s="9">
        <f t="shared" si="35"/>
        <v>3.1597222259733826E-3</v>
      </c>
      <c r="Z82" s="9">
        <f t="shared" si="36"/>
        <v>9.4791666779201478E-3</v>
      </c>
      <c r="AA82" s="10"/>
      <c r="AB82" s="10">
        <f t="shared" si="39"/>
        <v>0</v>
      </c>
      <c r="AC82" s="10">
        <f t="shared" si="40"/>
        <v>1.6782407401478849E-3</v>
      </c>
      <c r="AD82" s="10"/>
      <c r="AE82" s="10"/>
    </row>
    <row r="83" spans="1:31" s="7" customFormat="1" hidden="1" x14ac:dyDescent="0.4">
      <c r="A83" s="16" t="str">
        <f t="shared" ref="A83" si="54">IF(W83&gt;0, "★", "-")</f>
        <v>-</v>
      </c>
      <c r="B83" s="16" t="str">
        <f t="shared" ref="B83" si="55">IF(L83&gt;0, "☆", "-")</f>
        <v>-</v>
      </c>
      <c r="C83" s="7">
        <v>12</v>
      </c>
      <c r="D83" s="2">
        <v>43440.510914351849</v>
      </c>
      <c r="E83" s="3" t="s">
        <v>2363</v>
      </c>
      <c r="F83" s="3">
        <v>25855</v>
      </c>
      <c r="G83" s="3" t="s">
        <v>95</v>
      </c>
      <c r="H83" s="3">
        <v>0</v>
      </c>
      <c r="I83" s="3">
        <v>297</v>
      </c>
      <c r="J83" s="3">
        <v>4</v>
      </c>
      <c r="K83" s="3">
        <v>2</v>
      </c>
      <c r="L83" s="3"/>
      <c r="M83" s="2">
        <v>43440.513969907406</v>
      </c>
      <c r="N83" s="2">
        <v>43440.526354166665</v>
      </c>
      <c r="O83" s="3" t="s">
        <v>43</v>
      </c>
      <c r="P83" s="3" t="s">
        <v>89</v>
      </c>
      <c r="Q83" s="3" t="s">
        <v>30</v>
      </c>
      <c r="R83" s="3" t="s">
        <v>31</v>
      </c>
      <c r="S83" s="2">
        <v>43440.514606481483</v>
      </c>
      <c r="T83" s="2">
        <v>43440.514606481483</v>
      </c>
      <c r="U83" s="2">
        <v>43440.530752314815</v>
      </c>
      <c r="V83" s="2">
        <v>43440.533090277779</v>
      </c>
      <c r="W83" s="3"/>
      <c r="X83" s="8">
        <f t="shared" si="34"/>
        <v>43440.510914351849</v>
      </c>
      <c r="Y83" s="9">
        <f t="shared" si="35"/>
        <v>1.2384259258396924E-2</v>
      </c>
      <c r="Z83" s="9">
        <f t="shared" si="36"/>
        <v>2.4768518516793847E-2</v>
      </c>
      <c r="AB83" s="10">
        <f t="shared" si="39"/>
        <v>0</v>
      </c>
      <c r="AC83" s="10">
        <f t="shared" si="40"/>
        <v>3.055555556784384E-3</v>
      </c>
    </row>
    <row r="84" spans="1:31" s="7" customFormat="1" x14ac:dyDescent="0.4">
      <c r="A84" s="16" t="str">
        <f t="shared" ref="A84:A85" si="56">IF(W84&gt;0, "★", "-")</f>
        <v>-</v>
      </c>
      <c r="B84" s="16" t="str">
        <f t="shared" ref="B84:B85" si="57">IF(L84&gt;0, "☆", "-")</f>
        <v>-</v>
      </c>
      <c r="C84" s="7">
        <v>12</v>
      </c>
      <c r="D84" s="2">
        <v>43440.512546296297</v>
      </c>
      <c r="E84" s="3" t="s">
        <v>2347</v>
      </c>
      <c r="F84" s="3">
        <v>25858</v>
      </c>
      <c r="G84" s="3" t="s">
        <v>32</v>
      </c>
      <c r="H84" s="3">
        <v>7824</v>
      </c>
      <c r="I84" s="3">
        <v>254</v>
      </c>
      <c r="J84" s="3">
        <v>3</v>
      </c>
      <c r="K84" s="3">
        <v>1</v>
      </c>
      <c r="L84" s="3"/>
      <c r="M84" s="2">
        <v>43440.513668981483</v>
      </c>
      <c r="N84" s="2">
        <v>43440.525856481479</v>
      </c>
      <c r="O84" s="3" t="s">
        <v>20</v>
      </c>
      <c r="P84" s="3" t="s">
        <v>21</v>
      </c>
      <c r="Q84" s="3" t="s">
        <v>22</v>
      </c>
      <c r="R84" s="3" t="s">
        <v>23</v>
      </c>
      <c r="S84" s="2">
        <v>43440.513611111113</v>
      </c>
      <c r="T84" s="2">
        <v>43440.513611111113</v>
      </c>
      <c r="U84" s="2">
        <v>43440.522372685184</v>
      </c>
      <c r="V84" s="2">
        <v>43440.526701388888</v>
      </c>
      <c r="W84" s="3"/>
      <c r="X84" s="8">
        <f t="shared" si="34"/>
        <v>43440.512546296297</v>
      </c>
      <c r="Y84" s="9">
        <f t="shared" si="35"/>
        <v>1.2187499996798579E-2</v>
      </c>
      <c r="Z84" s="9">
        <f t="shared" si="36"/>
        <v>1.2187499996798579E-2</v>
      </c>
      <c r="AA84" s="10"/>
      <c r="AB84" s="10">
        <f t="shared" si="39"/>
        <v>5.7870369346346706E-5</v>
      </c>
      <c r="AC84" s="10">
        <f t="shared" si="40"/>
        <v>1.1226851856918074E-3</v>
      </c>
      <c r="AD84" s="10"/>
      <c r="AE84" s="10"/>
    </row>
    <row r="85" spans="1:31" s="7" customFormat="1" x14ac:dyDescent="0.4">
      <c r="A85" s="16" t="str">
        <f t="shared" si="56"/>
        <v>★</v>
      </c>
      <c r="B85" s="16" t="str">
        <f t="shared" si="57"/>
        <v>-</v>
      </c>
      <c r="C85" s="7">
        <v>12</v>
      </c>
      <c r="D85" s="2">
        <v>43440.515752314815</v>
      </c>
      <c r="E85" s="3" t="s">
        <v>2203</v>
      </c>
      <c r="F85" s="3">
        <v>25860</v>
      </c>
      <c r="G85" s="3" t="s">
        <v>110</v>
      </c>
      <c r="H85" s="3">
        <v>3238</v>
      </c>
      <c r="I85" s="3">
        <v>527</v>
      </c>
      <c r="J85" s="3">
        <v>3</v>
      </c>
      <c r="K85" s="3">
        <v>1</v>
      </c>
      <c r="L85" s="3"/>
      <c r="M85" s="2">
        <v>43440.522893518515</v>
      </c>
      <c r="N85" s="2">
        <v>43440.530185185184</v>
      </c>
      <c r="O85" s="3" t="s">
        <v>63</v>
      </c>
      <c r="P85" s="3" t="s">
        <v>64</v>
      </c>
      <c r="Q85" s="3" t="s">
        <v>103</v>
      </c>
      <c r="R85" s="3" t="s">
        <v>19</v>
      </c>
      <c r="S85" s="2">
        <v>43440.522696759261</v>
      </c>
      <c r="T85" s="2">
        <v>43440.522696759261</v>
      </c>
      <c r="U85" s="2">
        <v>43440.534513888888</v>
      </c>
      <c r="V85" s="2">
        <v>43440.534513888888</v>
      </c>
      <c r="W85" s="2">
        <v>43440.522696759261</v>
      </c>
      <c r="X85" s="8">
        <f t="shared" si="34"/>
        <v>43440.522696759261</v>
      </c>
      <c r="Y85" s="9">
        <f t="shared" si="35"/>
        <v>7.291666668606922E-3</v>
      </c>
      <c r="Z85" s="9">
        <f t="shared" si="36"/>
        <v>7.291666668606922E-3</v>
      </c>
      <c r="AA85" s="10"/>
      <c r="AB85" s="10">
        <f t="shared" si="39"/>
        <v>1.9675925432238728E-4</v>
      </c>
      <c r="AC85" s="10">
        <f t="shared" si="40"/>
        <v>1.9675925432238728E-4</v>
      </c>
      <c r="AD85" s="10"/>
      <c r="AE85" s="10"/>
    </row>
    <row r="86" spans="1:31" s="7" customFormat="1" hidden="1" x14ac:dyDescent="0.4">
      <c r="A86" s="16" t="str">
        <f t="shared" ref="A86:A154" si="58">IF(W86&gt;0, "★", "-")</f>
        <v>-</v>
      </c>
      <c r="B86" s="16" t="str">
        <f t="shared" ref="B86:B154" si="59">IF(L86&gt;0, "☆", "-")</f>
        <v>-</v>
      </c>
      <c r="C86" s="7">
        <v>12</v>
      </c>
      <c r="D86" s="2">
        <v>43440.517708333333</v>
      </c>
      <c r="E86" s="3" t="s">
        <v>2368</v>
      </c>
      <c r="F86" s="3">
        <v>25863</v>
      </c>
      <c r="G86" s="3" t="s">
        <v>95</v>
      </c>
      <c r="H86" s="3">
        <v>0</v>
      </c>
      <c r="I86" s="3">
        <v>732</v>
      </c>
      <c r="J86" s="3">
        <v>4</v>
      </c>
      <c r="K86" s="3">
        <v>1</v>
      </c>
      <c r="L86" s="3"/>
      <c r="M86" s="2">
        <v>43440.521134259259</v>
      </c>
      <c r="N86" s="2">
        <v>43440.524537037039</v>
      </c>
      <c r="O86" s="3" t="s">
        <v>71</v>
      </c>
      <c r="P86" s="3" t="s">
        <v>72</v>
      </c>
      <c r="Q86" s="3" t="s">
        <v>24</v>
      </c>
      <c r="R86" s="3" t="s">
        <v>25</v>
      </c>
      <c r="S86" s="2">
        <v>43440.522534722222</v>
      </c>
      <c r="T86" s="2">
        <v>43440.522534722222</v>
      </c>
      <c r="U86" s="2">
        <v>43440.528333333335</v>
      </c>
      <c r="V86" s="2">
        <v>43440.528333333335</v>
      </c>
      <c r="W86" s="3"/>
      <c r="X86" s="8">
        <f t="shared" si="34"/>
        <v>43440.517708333333</v>
      </c>
      <c r="Y86" s="9">
        <f t="shared" si="35"/>
        <v>3.4027777801384218E-3</v>
      </c>
      <c r="Z86" s="9">
        <f t="shared" si="36"/>
        <v>3.4027777801384218E-3</v>
      </c>
      <c r="AA86" s="10"/>
      <c r="AB86" s="10">
        <f t="shared" si="39"/>
        <v>0</v>
      </c>
      <c r="AC86" s="10">
        <f t="shared" si="40"/>
        <v>3.425925926421769E-3</v>
      </c>
      <c r="AD86" s="10"/>
      <c r="AE86" s="10"/>
    </row>
    <row r="87" spans="1:31" s="7" customFormat="1" x14ac:dyDescent="0.4">
      <c r="A87" s="16" t="str">
        <f t="shared" ref="A87:A143" si="60">IF(W87&gt;0, "★", "-")</f>
        <v>★</v>
      </c>
      <c r="B87" s="16" t="str">
        <f t="shared" ref="B87:B143" si="61">IF(L87&gt;0, "☆", "-")</f>
        <v>-</v>
      </c>
      <c r="C87" s="7">
        <v>12</v>
      </c>
      <c r="D87" s="2">
        <v>43440.518472222226</v>
      </c>
      <c r="E87" s="3" t="s">
        <v>2333</v>
      </c>
      <c r="F87" s="3">
        <v>25867</v>
      </c>
      <c r="G87" s="3" t="s">
        <v>32</v>
      </c>
      <c r="H87" s="3">
        <v>7537</v>
      </c>
      <c r="I87" s="3">
        <v>786</v>
      </c>
      <c r="J87" s="3">
        <v>1</v>
      </c>
      <c r="K87" s="3">
        <v>1</v>
      </c>
      <c r="L87" s="3"/>
      <c r="M87" s="2">
        <v>43440.522627314815</v>
      </c>
      <c r="N87" s="2">
        <v>43440.528229166666</v>
      </c>
      <c r="O87" s="3" t="s">
        <v>43</v>
      </c>
      <c r="P87" s="3" t="s">
        <v>89</v>
      </c>
      <c r="Q87" s="3" t="s">
        <v>66</v>
      </c>
      <c r="R87" s="3" t="s">
        <v>67</v>
      </c>
      <c r="S87" s="2">
        <v>43440.525405092594</v>
      </c>
      <c r="T87" s="2">
        <v>43440.525405092594</v>
      </c>
      <c r="U87" s="2">
        <v>43440.530694444446</v>
      </c>
      <c r="V87" s="2">
        <v>43440.53396990741</v>
      </c>
      <c r="W87" s="2">
        <v>43440.525405092594</v>
      </c>
      <c r="X87" s="8">
        <f t="shared" si="34"/>
        <v>43440.525405092594</v>
      </c>
      <c r="Y87" s="9">
        <f t="shared" si="35"/>
        <v>5.6018518516793847E-3</v>
      </c>
      <c r="Z87" s="9">
        <f t="shared" si="36"/>
        <v>5.6018518516793847E-3</v>
      </c>
      <c r="AA87" s="10"/>
      <c r="AB87" s="10">
        <f t="shared" si="39"/>
        <v>0</v>
      </c>
      <c r="AC87" s="10">
        <f t="shared" si="40"/>
        <v>0</v>
      </c>
      <c r="AD87" s="10"/>
      <c r="AE87" s="10"/>
    </row>
    <row r="88" spans="1:31" s="7" customFormat="1" hidden="1" x14ac:dyDescent="0.4">
      <c r="A88" s="16" t="str">
        <f t="shared" si="60"/>
        <v>-</v>
      </c>
      <c r="B88" s="16" t="str">
        <f t="shared" si="61"/>
        <v>-</v>
      </c>
      <c r="C88" s="7">
        <v>12</v>
      </c>
      <c r="D88" s="2">
        <v>43440.520474537036</v>
      </c>
      <c r="E88" s="3" t="s">
        <v>2372</v>
      </c>
      <c r="F88" s="3">
        <v>25870</v>
      </c>
      <c r="G88" s="3" t="s">
        <v>96</v>
      </c>
      <c r="H88" s="3">
        <v>0</v>
      </c>
      <c r="I88" s="3">
        <v>762</v>
      </c>
      <c r="J88" s="3">
        <v>3</v>
      </c>
      <c r="K88" s="3">
        <v>1</v>
      </c>
      <c r="L88" s="3"/>
      <c r="M88" s="2">
        <v>43440.531574074077</v>
      </c>
      <c r="N88" s="2">
        <v>43440.544108796297</v>
      </c>
      <c r="O88" s="3" t="s">
        <v>103</v>
      </c>
      <c r="P88" s="3" t="s">
        <v>19</v>
      </c>
      <c r="Q88" s="3" t="s">
        <v>24</v>
      </c>
      <c r="R88" s="3" t="s">
        <v>25</v>
      </c>
      <c r="S88" s="2">
        <v>43440.534513888888</v>
      </c>
      <c r="T88" s="2">
        <v>43440.534513888888</v>
      </c>
      <c r="U88" s="2">
        <v>43440.540625000001</v>
      </c>
      <c r="V88" s="2">
        <v>43440.548807870371</v>
      </c>
      <c r="W88" s="3"/>
      <c r="X88" s="8">
        <f t="shared" si="34"/>
        <v>43440.520474537036</v>
      </c>
      <c r="Y88" s="9">
        <f t="shared" si="35"/>
        <v>1.2534722220152617E-2</v>
      </c>
      <c r="Z88" s="9">
        <f t="shared" si="36"/>
        <v>1.2534722220152617E-2</v>
      </c>
      <c r="AA88" s="10"/>
      <c r="AB88" s="10">
        <f t="shared" si="39"/>
        <v>0</v>
      </c>
      <c r="AC88" s="10">
        <f t="shared" si="40"/>
        <v>1.1099537041445728E-2</v>
      </c>
      <c r="AD88" s="10"/>
      <c r="AE88" s="10"/>
    </row>
    <row r="89" spans="1:31" s="7" customFormat="1" hidden="1" x14ac:dyDescent="0.4">
      <c r="A89" s="16" t="str">
        <f t="shared" ref="A89:A98" si="62">IF(W89&gt;0, "★", "-")</f>
        <v>-</v>
      </c>
      <c r="B89" s="16" t="str">
        <f t="shared" ref="B89:B98" si="63">IF(L89&gt;0, "☆", "-")</f>
        <v>-</v>
      </c>
      <c r="C89" s="7">
        <v>12</v>
      </c>
      <c r="D89" s="2">
        <v>43440.520914351851</v>
      </c>
      <c r="E89" s="3" t="s">
        <v>2374</v>
      </c>
      <c r="F89" s="3">
        <v>25872</v>
      </c>
      <c r="G89" s="3" t="s">
        <v>95</v>
      </c>
      <c r="H89" s="3">
        <v>0</v>
      </c>
      <c r="I89" s="3">
        <v>645</v>
      </c>
      <c r="J89" s="3">
        <v>15</v>
      </c>
      <c r="K89" s="3">
        <v>3</v>
      </c>
      <c r="L89" s="3"/>
      <c r="M89" s="2">
        <v>43440.529872685183</v>
      </c>
      <c r="N89" s="2">
        <v>43440.530046296299</v>
      </c>
      <c r="O89" s="3" t="s">
        <v>61</v>
      </c>
      <c r="P89" s="3" t="s">
        <v>62</v>
      </c>
      <c r="Q89" s="3" t="s">
        <v>46</v>
      </c>
      <c r="R89" s="3" t="s">
        <v>47</v>
      </c>
      <c r="S89" s="2">
        <v>43440.529467592591</v>
      </c>
      <c r="T89" s="2">
        <v>43440.529467592591</v>
      </c>
      <c r="U89" s="2">
        <v>43440.534780092596</v>
      </c>
      <c r="V89" s="2">
        <v>43440.534780092596</v>
      </c>
      <c r="W89" s="3"/>
      <c r="X89" s="8">
        <f t="shared" si="34"/>
        <v>43440.520914351851</v>
      </c>
      <c r="Y89" s="9">
        <f t="shared" si="35"/>
        <v>1.7361111531499773E-4</v>
      </c>
      <c r="Z89" s="9">
        <f t="shared" si="36"/>
        <v>5.208333459449932E-4</v>
      </c>
      <c r="AA89" s="10"/>
      <c r="AB89" s="10">
        <f t="shared" si="39"/>
        <v>4.0509259270038456E-4</v>
      </c>
      <c r="AC89" s="10">
        <f t="shared" si="40"/>
        <v>8.9583333319751546E-3</v>
      </c>
      <c r="AD89" s="10"/>
      <c r="AE89" s="10"/>
    </row>
    <row r="90" spans="1:31" s="7" customFormat="1" x14ac:dyDescent="0.4">
      <c r="A90" s="16" t="str">
        <f t="shared" si="62"/>
        <v>-</v>
      </c>
      <c r="B90" s="16" t="str">
        <f t="shared" si="63"/>
        <v>-</v>
      </c>
      <c r="C90" s="7">
        <v>12</v>
      </c>
      <c r="D90" s="2">
        <v>43440.521261574075</v>
      </c>
      <c r="E90" s="3" t="s">
        <v>2344</v>
      </c>
      <c r="F90" s="3">
        <v>25873</v>
      </c>
      <c r="G90" s="3" t="s">
        <v>32</v>
      </c>
      <c r="H90" s="3">
        <v>8450</v>
      </c>
      <c r="I90" s="3">
        <v>182</v>
      </c>
      <c r="J90" s="3">
        <v>5</v>
      </c>
      <c r="K90" s="3">
        <v>1</v>
      </c>
      <c r="L90" s="3"/>
      <c r="M90" s="2">
        <v>43440.524560185186</v>
      </c>
      <c r="N90" s="2">
        <v>43440.527951388889</v>
      </c>
      <c r="O90" s="3" t="s">
        <v>70</v>
      </c>
      <c r="P90" s="3" t="s">
        <v>105</v>
      </c>
      <c r="Q90" s="3" t="s">
        <v>26</v>
      </c>
      <c r="R90" s="3" t="s">
        <v>27</v>
      </c>
      <c r="S90" s="2">
        <v>43440.526423611111</v>
      </c>
      <c r="T90" s="2">
        <v>43440.526423611111</v>
      </c>
      <c r="U90" s="2">
        <v>43440.531307870369</v>
      </c>
      <c r="V90" s="2">
        <v>43440.529814814814</v>
      </c>
      <c r="W90" s="3"/>
      <c r="X90" s="8">
        <f t="shared" si="34"/>
        <v>43440.521261574075</v>
      </c>
      <c r="Y90" s="9">
        <f t="shared" si="35"/>
        <v>3.3912037033587694E-3</v>
      </c>
      <c r="Z90" s="9">
        <f t="shared" si="36"/>
        <v>3.3912037033587694E-3</v>
      </c>
      <c r="AA90" s="10"/>
      <c r="AB90" s="10">
        <f t="shared" si="39"/>
        <v>0</v>
      </c>
      <c r="AC90" s="10">
        <f t="shared" si="40"/>
        <v>3.2986111109494232E-3</v>
      </c>
      <c r="AD90" s="10"/>
      <c r="AE90" s="10"/>
    </row>
    <row r="91" spans="1:31" s="7" customFormat="1" x14ac:dyDescent="0.4">
      <c r="A91" s="16" t="str">
        <f t="shared" si="62"/>
        <v>-</v>
      </c>
      <c r="B91" s="16" t="str">
        <f t="shared" si="63"/>
        <v>-</v>
      </c>
      <c r="C91" s="7">
        <v>12</v>
      </c>
      <c r="D91" s="2">
        <v>43440.521643518521</v>
      </c>
      <c r="E91" s="3" t="s">
        <v>2373</v>
      </c>
      <c r="F91" s="3">
        <v>25874</v>
      </c>
      <c r="G91" s="3" t="s">
        <v>18</v>
      </c>
      <c r="H91" s="3">
        <v>8456</v>
      </c>
      <c r="I91" s="3">
        <v>923</v>
      </c>
      <c r="J91" s="3">
        <v>6</v>
      </c>
      <c r="K91" s="3">
        <v>2</v>
      </c>
      <c r="L91" s="3"/>
      <c r="M91" s="2">
        <v>43440.526782407411</v>
      </c>
      <c r="N91" s="2">
        <v>43440.53361111111</v>
      </c>
      <c r="O91" s="3" t="s">
        <v>26</v>
      </c>
      <c r="P91" s="3" t="s">
        <v>27</v>
      </c>
      <c r="Q91" s="3" t="s">
        <v>68</v>
      </c>
      <c r="R91" s="3" t="s">
        <v>69</v>
      </c>
      <c r="S91" s="2">
        <v>43440.528773148151</v>
      </c>
      <c r="T91" s="2">
        <v>43440.528773148151</v>
      </c>
      <c r="U91" s="2">
        <v>43440.536215277774</v>
      </c>
      <c r="V91" s="2">
        <v>43440.53534722222</v>
      </c>
      <c r="W91" s="3"/>
      <c r="X91" s="8">
        <f t="shared" si="34"/>
        <v>43440.521643518521</v>
      </c>
      <c r="Y91" s="9">
        <f t="shared" si="35"/>
        <v>6.8287036992842332E-3</v>
      </c>
      <c r="Z91" s="9">
        <f t="shared" si="36"/>
        <v>1.3657407398568466E-2</v>
      </c>
      <c r="AA91" s="10"/>
      <c r="AB91" s="10">
        <f t="shared" si="39"/>
        <v>0</v>
      </c>
      <c r="AC91" s="10">
        <f t="shared" si="40"/>
        <v>5.1388888896326534E-3</v>
      </c>
      <c r="AD91" s="10"/>
      <c r="AE91" s="10"/>
    </row>
    <row r="92" spans="1:31" s="7" customFormat="1" hidden="1" x14ac:dyDescent="0.4">
      <c r="A92" s="16" t="str">
        <f t="shared" si="62"/>
        <v>-</v>
      </c>
      <c r="B92" s="16" t="str">
        <f t="shared" si="63"/>
        <v>-</v>
      </c>
      <c r="C92" s="7">
        <v>12</v>
      </c>
      <c r="D92" s="2">
        <v>43440.522488425922</v>
      </c>
      <c r="E92" s="3" t="s">
        <v>2375</v>
      </c>
      <c r="F92" s="3">
        <v>25875</v>
      </c>
      <c r="G92" s="3" t="s">
        <v>95</v>
      </c>
      <c r="H92" s="3">
        <v>0</v>
      </c>
      <c r="I92" s="3">
        <v>966</v>
      </c>
      <c r="J92" s="3">
        <v>1</v>
      </c>
      <c r="K92" s="3">
        <v>2</v>
      </c>
      <c r="L92" s="3"/>
      <c r="M92" s="2">
        <v>43440.525439814817</v>
      </c>
      <c r="N92" s="2">
        <v>43440.533796296295</v>
      </c>
      <c r="O92" s="3" t="s">
        <v>51</v>
      </c>
      <c r="P92" s="3" t="s">
        <v>52</v>
      </c>
      <c r="Q92" s="3" t="s">
        <v>46</v>
      </c>
      <c r="R92" s="3" t="s">
        <v>47</v>
      </c>
      <c r="S92" s="2">
        <v>43440.528611111113</v>
      </c>
      <c r="T92" s="2">
        <v>43440.528611111113</v>
      </c>
      <c r="U92" s="2">
        <v>43440.542615740742</v>
      </c>
      <c r="V92" s="2">
        <v>43440.542615740742</v>
      </c>
      <c r="W92" s="3"/>
      <c r="X92" s="8">
        <f t="shared" si="34"/>
        <v>43440.522488425922</v>
      </c>
      <c r="Y92" s="9">
        <f t="shared" si="35"/>
        <v>8.3564814776764251E-3</v>
      </c>
      <c r="Z92" s="9">
        <f t="shared" si="36"/>
        <v>1.671296295535285E-2</v>
      </c>
      <c r="AA92" s="10"/>
      <c r="AB92" s="10">
        <f t="shared" si="39"/>
        <v>0</v>
      </c>
      <c r="AC92" s="10">
        <f t="shared" si="40"/>
        <v>2.9513888948713429E-3</v>
      </c>
      <c r="AD92" s="10"/>
      <c r="AE92" s="10"/>
    </row>
    <row r="93" spans="1:31" s="7" customFormat="1" x14ac:dyDescent="0.4">
      <c r="A93" s="16" t="str">
        <f t="shared" si="62"/>
        <v>-</v>
      </c>
      <c r="B93" s="16" t="str">
        <f t="shared" si="63"/>
        <v>-</v>
      </c>
      <c r="C93" s="7">
        <v>12</v>
      </c>
      <c r="D93" s="2">
        <v>43440.526423611111</v>
      </c>
      <c r="E93" s="3" t="s">
        <v>2002</v>
      </c>
      <c r="F93" s="3">
        <v>25876</v>
      </c>
      <c r="G93" s="3" t="s">
        <v>18</v>
      </c>
      <c r="H93" s="3">
        <v>3162</v>
      </c>
      <c r="I93" s="3">
        <v>936</v>
      </c>
      <c r="J93" s="3">
        <v>5</v>
      </c>
      <c r="K93" s="3">
        <v>1</v>
      </c>
      <c r="L93" s="3"/>
      <c r="M93" s="2">
        <v>43440.531099537038</v>
      </c>
      <c r="N93" s="2">
        <v>43440.542395833334</v>
      </c>
      <c r="O93" s="3" t="s">
        <v>33</v>
      </c>
      <c r="P93" s="3" t="s">
        <v>34</v>
      </c>
      <c r="Q93" s="3" t="s">
        <v>39</v>
      </c>
      <c r="R93" s="3" t="s">
        <v>40</v>
      </c>
      <c r="S93" s="2">
        <v>43440.535000000003</v>
      </c>
      <c r="T93" s="2">
        <v>43440.535000000003</v>
      </c>
      <c r="U93" s="2">
        <v>43440.545925925922</v>
      </c>
      <c r="V93" s="2">
        <v>43440.543796296297</v>
      </c>
      <c r="W93" s="3"/>
      <c r="X93" s="8">
        <f t="shared" si="34"/>
        <v>43440.526423611111</v>
      </c>
      <c r="Y93" s="9">
        <f t="shared" si="35"/>
        <v>1.1296296295768116E-2</v>
      </c>
      <c r="Z93" s="9">
        <f t="shared" si="36"/>
        <v>1.1296296295768116E-2</v>
      </c>
      <c r="AA93" s="29"/>
      <c r="AB93" s="10">
        <f t="shared" si="39"/>
        <v>0</v>
      </c>
      <c r="AC93" s="10">
        <f t="shared" si="40"/>
        <v>4.6759259275859222E-3</v>
      </c>
      <c r="AD93" s="10"/>
      <c r="AE93" s="10"/>
    </row>
    <row r="94" spans="1:31" s="7" customFormat="1" hidden="1" x14ac:dyDescent="0.4">
      <c r="A94" s="16" t="str">
        <f t="shared" si="62"/>
        <v>-</v>
      </c>
      <c r="B94" s="16" t="str">
        <f t="shared" si="63"/>
        <v>-</v>
      </c>
      <c r="C94" s="7">
        <v>12</v>
      </c>
      <c r="D94" s="2">
        <v>43440.528391203705</v>
      </c>
      <c r="E94" s="3" t="s">
        <v>2376</v>
      </c>
      <c r="F94" s="3">
        <v>25878</v>
      </c>
      <c r="G94" s="3" t="s">
        <v>96</v>
      </c>
      <c r="H94" s="3">
        <v>0</v>
      </c>
      <c r="I94" s="3">
        <v>542</v>
      </c>
      <c r="J94" s="3">
        <v>4</v>
      </c>
      <c r="K94" s="3">
        <v>2</v>
      </c>
      <c r="L94" s="3"/>
      <c r="M94" s="2">
        <v>43440.535370370373</v>
      </c>
      <c r="N94" s="2">
        <v>43440.538356481484</v>
      </c>
      <c r="O94" s="3" t="s">
        <v>103</v>
      </c>
      <c r="P94" s="3" t="s">
        <v>19</v>
      </c>
      <c r="Q94" s="3" t="s">
        <v>55</v>
      </c>
      <c r="R94" s="3" t="s">
        <v>56</v>
      </c>
      <c r="S94" s="2">
        <v>43440.537824074076</v>
      </c>
      <c r="T94" s="2">
        <v>43440.537824074076</v>
      </c>
      <c r="U94" s="2">
        <v>43440.544745370367</v>
      </c>
      <c r="V94" s="2">
        <v>43440.546134259261</v>
      </c>
      <c r="W94" s="3"/>
      <c r="X94" s="8">
        <f t="shared" si="34"/>
        <v>43440.528391203705</v>
      </c>
      <c r="Y94" s="9">
        <f t="shared" si="35"/>
        <v>2.9861111106583849E-3</v>
      </c>
      <c r="Z94" s="9">
        <f t="shared" si="36"/>
        <v>5.9722222213167697E-3</v>
      </c>
      <c r="AA94" s="10"/>
      <c r="AB94" s="10">
        <f t="shared" si="39"/>
        <v>0</v>
      </c>
      <c r="AC94" s="10">
        <f t="shared" si="40"/>
        <v>6.9791666683158837E-3</v>
      </c>
      <c r="AD94" s="10"/>
      <c r="AE94" s="10"/>
    </row>
    <row r="95" spans="1:31" s="7" customFormat="1" x14ac:dyDescent="0.4">
      <c r="A95" s="16" t="str">
        <f t="shared" si="62"/>
        <v>★</v>
      </c>
      <c r="B95" s="16" t="str">
        <f t="shared" si="63"/>
        <v>-</v>
      </c>
      <c r="C95" s="7">
        <v>12</v>
      </c>
      <c r="D95" s="2">
        <v>43440.530706018515</v>
      </c>
      <c r="E95" s="3" t="s">
        <v>2378</v>
      </c>
      <c r="F95" s="3">
        <v>25882</v>
      </c>
      <c r="G95" s="3" t="s">
        <v>97</v>
      </c>
      <c r="H95" s="3">
        <v>8458</v>
      </c>
      <c r="I95" s="3">
        <v>884</v>
      </c>
      <c r="J95" s="3">
        <v>3</v>
      </c>
      <c r="K95" s="3">
        <v>1</v>
      </c>
      <c r="L95" s="3"/>
      <c r="M95" s="2">
        <v>43440.533414351848</v>
      </c>
      <c r="N95" s="2">
        <v>43440.549328703702</v>
      </c>
      <c r="O95" s="3" t="s">
        <v>103</v>
      </c>
      <c r="P95" s="3" t="s">
        <v>19</v>
      </c>
      <c r="Q95" s="3" t="s">
        <v>22</v>
      </c>
      <c r="R95" s="3" t="s">
        <v>23</v>
      </c>
      <c r="S95" s="2">
        <v>43440.537499999999</v>
      </c>
      <c r="T95" s="2">
        <v>43440.537499999999</v>
      </c>
      <c r="U95" s="2">
        <v>43440.549710648149</v>
      </c>
      <c r="V95" s="2">
        <v>43440.559467592589</v>
      </c>
      <c r="W95" s="2">
        <v>43440.537499999999</v>
      </c>
      <c r="X95" s="8">
        <f t="shared" si="34"/>
        <v>43440.537499999999</v>
      </c>
      <c r="Y95" s="9">
        <f t="shared" si="35"/>
        <v>1.5914351854007691E-2</v>
      </c>
      <c r="Z95" s="9">
        <f t="shared" si="36"/>
        <v>1.5914351854007691E-2</v>
      </c>
      <c r="AA95" s="10"/>
      <c r="AB95" s="10">
        <f t="shared" si="39"/>
        <v>0</v>
      </c>
      <c r="AC95" s="10">
        <f t="shared" si="40"/>
        <v>0</v>
      </c>
      <c r="AD95" s="10"/>
      <c r="AE95" s="10"/>
    </row>
    <row r="96" spans="1:31" s="7" customFormat="1" x14ac:dyDescent="0.4">
      <c r="A96" s="16" t="str">
        <f t="shared" si="62"/>
        <v>-</v>
      </c>
      <c r="B96" s="16" t="str">
        <f t="shared" si="63"/>
        <v>-</v>
      </c>
      <c r="C96" s="7">
        <v>12</v>
      </c>
      <c r="D96" s="2">
        <v>43440.530821759261</v>
      </c>
      <c r="E96" s="3" t="s">
        <v>2336</v>
      </c>
      <c r="F96" s="3">
        <v>25883</v>
      </c>
      <c r="G96" s="3" t="s">
        <v>32</v>
      </c>
      <c r="H96" s="3">
        <v>8451</v>
      </c>
      <c r="I96" s="3">
        <v>460</v>
      </c>
      <c r="J96" s="3">
        <v>15</v>
      </c>
      <c r="K96" s="3">
        <v>3</v>
      </c>
      <c r="L96" s="3"/>
      <c r="M96" s="2">
        <v>43440.537511574075</v>
      </c>
      <c r="N96" s="2">
        <v>43440.54146990741</v>
      </c>
      <c r="O96" s="3" t="s">
        <v>30</v>
      </c>
      <c r="P96" s="3" t="s">
        <v>31</v>
      </c>
      <c r="Q96" s="3" t="s">
        <v>28</v>
      </c>
      <c r="R96" s="3" t="s">
        <v>29</v>
      </c>
      <c r="S96" s="2">
        <v>43440.540949074071</v>
      </c>
      <c r="T96" s="2">
        <v>43440.540949074071</v>
      </c>
      <c r="U96" s="2">
        <v>43440.548958333333</v>
      </c>
      <c r="V96" s="2">
        <v>43440.542314814818</v>
      </c>
      <c r="W96" s="3"/>
      <c r="X96" s="8">
        <f t="shared" si="34"/>
        <v>43440.530821759261</v>
      </c>
      <c r="Y96" s="9">
        <f t="shared" si="35"/>
        <v>3.9583333345944993E-3</v>
      </c>
      <c r="Z96" s="9">
        <f t="shared" si="36"/>
        <v>1.1875000003783498E-2</v>
      </c>
      <c r="AA96" s="10"/>
      <c r="AB96" s="10">
        <f t="shared" si="39"/>
        <v>0</v>
      </c>
      <c r="AC96" s="10">
        <f t="shared" si="40"/>
        <v>6.6898148143081926E-3</v>
      </c>
      <c r="AD96" s="10"/>
      <c r="AE96" s="10"/>
    </row>
    <row r="97" spans="1:34" s="7" customFormat="1" x14ac:dyDescent="0.4">
      <c r="A97" s="16" t="str">
        <f t="shared" si="62"/>
        <v>-</v>
      </c>
      <c r="B97" s="16" t="str">
        <f t="shared" si="63"/>
        <v>-</v>
      </c>
      <c r="C97" s="7">
        <v>12</v>
      </c>
      <c r="D97" s="2">
        <v>43440.531284722223</v>
      </c>
      <c r="E97" s="3" t="s">
        <v>2347</v>
      </c>
      <c r="F97" s="3">
        <v>25884</v>
      </c>
      <c r="G97" s="3" t="s">
        <v>32</v>
      </c>
      <c r="H97" s="3">
        <v>7824</v>
      </c>
      <c r="I97" s="3">
        <v>515</v>
      </c>
      <c r="J97" s="3">
        <v>7</v>
      </c>
      <c r="K97" s="3">
        <v>1</v>
      </c>
      <c r="L97" s="3"/>
      <c r="M97" s="2">
        <v>43440.537002314813</v>
      </c>
      <c r="N97" s="2">
        <v>43440.546678240738</v>
      </c>
      <c r="O97" s="3" t="s">
        <v>22</v>
      </c>
      <c r="P97" s="3" t="s">
        <v>23</v>
      </c>
      <c r="Q97" s="3" t="s">
        <v>53</v>
      </c>
      <c r="R97" s="3" t="s">
        <v>54</v>
      </c>
      <c r="S97" s="2">
        <v>43440.538923611108</v>
      </c>
      <c r="T97" s="2">
        <v>43440.538923611108</v>
      </c>
      <c r="U97" s="2">
        <v>43440.552997685183</v>
      </c>
      <c r="V97" s="2">
        <v>43440.552997685183</v>
      </c>
      <c r="W97" s="3"/>
      <c r="X97" s="8">
        <f t="shared" si="34"/>
        <v>43440.531284722223</v>
      </c>
      <c r="Y97" s="9">
        <f t="shared" si="35"/>
        <v>9.6759259249665774E-3</v>
      </c>
      <c r="Z97" s="9">
        <f t="shared" si="36"/>
        <v>9.6759259249665774E-3</v>
      </c>
      <c r="AA97" s="10"/>
      <c r="AB97" s="10">
        <f t="shared" si="39"/>
        <v>0</v>
      </c>
      <c r="AC97" s="10">
        <f t="shared" si="40"/>
        <v>5.7175925903720781E-3</v>
      </c>
      <c r="AD97" s="10"/>
      <c r="AE97" s="10"/>
    </row>
    <row r="98" spans="1:34" s="7" customFormat="1" x14ac:dyDescent="0.4">
      <c r="A98" s="16" t="str">
        <f t="shared" si="62"/>
        <v>★</v>
      </c>
      <c r="B98" s="16" t="str">
        <f t="shared" si="63"/>
        <v>-</v>
      </c>
      <c r="C98" s="7">
        <v>12</v>
      </c>
      <c r="D98" s="2">
        <v>43440.532881944448</v>
      </c>
      <c r="E98" s="3" t="s">
        <v>2180</v>
      </c>
      <c r="F98" s="3">
        <v>25885</v>
      </c>
      <c r="G98" s="3" t="s">
        <v>32</v>
      </c>
      <c r="H98" s="3">
        <v>7884</v>
      </c>
      <c r="I98" s="3">
        <v>697</v>
      </c>
      <c r="J98" s="3">
        <v>3</v>
      </c>
      <c r="K98" s="3">
        <v>1</v>
      </c>
      <c r="L98" s="3"/>
      <c r="M98" s="2">
        <v>43440.540081018517</v>
      </c>
      <c r="N98" s="2">
        <v>43440.54928240741</v>
      </c>
      <c r="O98" s="3" t="s">
        <v>103</v>
      </c>
      <c r="P98" s="3" t="s">
        <v>19</v>
      </c>
      <c r="Q98" s="3" t="s">
        <v>22</v>
      </c>
      <c r="R98" s="3" t="s">
        <v>23</v>
      </c>
      <c r="S98" s="2">
        <v>43440.539814814816</v>
      </c>
      <c r="T98" s="2">
        <v>43440.539918981478</v>
      </c>
      <c r="U98" s="2">
        <v>43440.552025462966</v>
      </c>
      <c r="V98" s="2">
        <v>43440.559120370373</v>
      </c>
      <c r="W98" s="2">
        <v>43440.539814814816</v>
      </c>
      <c r="X98" s="8">
        <f t="shared" si="34"/>
        <v>43440.539814814816</v>
      </c>
      <c r="Y98" s="9">
        <f t="shared" si="35"/>
        <v>9.2013888934161514E-3</v>
      </c>
      <c r="Z98" s="9">
        <f t="shared" si="36"/>
        <v>9.2013888934161514E-3</v>
      </c>
      <c r="AA98" s="10"/>
      <c r="AB98" s="10">
        <f t="shared" si="39"/>
        <v>2.6620370044838637E-4</v>
      </c>
      <c r="AC98" s="10">
        <f t="shared" si="40"/>
        <v>2.6620370044838637E-4</v>
      </c>
      <c r="AD98" s="10"/>
      <c r="AE98" s="10"/>
    </row>
    <row r="99" spans="1:34" s="7" customFormat="1" x14ac:dyDescent="0.4">
      <c r="A99" s="16" t="str">
        <f t="shared" si="60"/>
        <v>★</v>
      </c>
      <c r="B99" s="16" t="str">
        <f t="shared" si="61"/>
        <v>-</v>
      </c>
      <c r="C99" s="7">
        <v>12</v>
      </c>
      <c r="D99" s="2">
        <v>43440.534641203703</v>
      </c>
      <c r="E99" s="3" t="s">
        <v>2358</v>
      </c>
      <c r="F99" s="3">
        <v>25886</v>
      </c>
      <c r="G99" s="3" t="s">
        <v>18</v>
      </c>
      <c r="H99" s="3">
        <v>3930</v>
      </c>
      <c r="I99" s="3">
        <v>562</v>
      </c>
      <c r="J99" s="3">
        <v>5</v>
      </c>
      <c r="K99" s="3">
        <v>1</v>
      </c>
      <c r="L99" s="3"/>
      <c r="M99" s="2">
        <v>43440.539409722223</v>
      </c>
      <c r="N99" s="2">
        <v>43440.542291666665</v>
      </c>
      <c r="O99" s="3" t="s">
        <v>43</v>
      </c>
      <c r="P99" s="3" t="s">
        <v>89</v>
      </c>
      <c r="Q99" s="3" t="s">
        <v>39</v>
      </c>
      <c r="R99" s="3" t="s">
        <v>40</v>
      </c>
      <c r="S99" s="2">
        <v>43440.541574074072</v>
      </c>
      <c r="T99" s="2">
        <v>43440.541574074072</v>
      </c>
      <c r="U99" s="2">
        <v>43440.546111111114</v>
      </c>
      <c r="V99" s="2">
        <v>43440.543449074074</v>
      </c>
      <c r="W99" s="2">
        <v>43440.541574074072</v>
      </c>
      <c r="X99" s="8">
        <f t="shared" si="34"/>
        <v>43440.541574074072</v>
      </c>
      <c r="Y99" s="9">
        <f t="shared" si="35"/>
        <v>2.8819444414693862E-3</v>
      </c>
      <c r="Z99" s="9">
        <f t="shared" si="36"/>
        <v>2.8819444414693862E-3</v>
      </c>
      <c r="AA99" s="10"/>
      <c r="AB99" s="10">
        <f t="shared" si="39"/>
        <v>0</v>
      </c>
      <c r="AC99" s="10">
        <f t="shared" si="40"/>
        <v>0</v>
      </c>
      <c r="AD99" s="10"/>
      <c r="AE99" s="10"/>
    </row>
    <row r="100" spans="1:34" s="7" customFormat="1" hidden="1" x14ac:dyDescent="0.4">
      <c r="A100" s="16" t="str">
        <f t="shared" si="60"/>
        <v>-</v>
      </c>
      <c r="B100" s="16" t="str">
        <f t="shared" si="61"/>
        <v>-</v>
      </c>
      <c r="C100" s="7">
        <v>12</v>
      </c>
      <c r="D100" s="2">
        <v>43440.534768518519</v>
      </c>
      <c r="E100" s="3" t="s">
        <v>2379</v>
      </c>
      <c r="F100" s="3">
        <v>25887</v>
      </c>
      <c r="G100" s="3" t="s">
        <v>96</v>
      </c>
      <c r="H100" s="3">
        <v>0</v>
      </c>
      <c r="I100" s="3">
        <v>485</v>
      </c>
      <c r="J100" s="3">
        <v>8</v>
      </c>
      <c r="K100" s="3">
        <v>1</v>
      </c>
      <c r="L100" s="3"/>
      <c r="M100" s="2">
        <v>43440.538576388892</v>
      </c>
      <c r="N100" s="2">
        <v>43440.541898148149</v>
      </c>
      <c r="O100" s="3" t="s">
        <v>46</v>
      </c>
      <c r="P100" s="3" t="s">
        <v>47</v>
      </c>
      <c r="Q100" s="3" t="s">
        <v>71</v>
      </c>
      <c r="R100" s="3" t="s">
        <v>72</v>
      </c>
      <c r="S100" s="2">
        <v>43440.538043981483</v>
      </c>
      <c r="T100" s="2">
        <v>43440.538043981483</v>
      </c>
      <c r="U100" s="2">
        <v>43440.544432870367</v>
      </c>
      <c r="V100" s="2">
        <v>43440.542337962965</v>
      </c>
      <c r="W100" s="3"/>
      <c r="X100" s="8">
        <f t="shared" si="34"/>
        <v>43440.534768518519</v>
      </c>
      <c r="Y100" s="9">
        <f t="shared" si="35"/>
        <v>3.3217592572327703E-3</v>
      </c>
      <c r="Z100" s="9">
        <f t="shared" si="36"/>
        <v>3.3217592572327703E-3</v>
      </c>
      <c r="AA100" s="10"/>
      <c r="AB100" s="10">
        <f t="shared" si="39"/>
        <v>5.3240740817273036E-4</v>
      </c>
      <c r="AC100" s="10">
        <f t="shared" si="40"/>
        <v>3.8078703728388064E-3</v>
      </c>
      <c r="AD100" s="10"/>
      <c r="AE100" s="10"/>
    </row>
    <row r="101" spans="1:34" s="7" customFormat="1" x14ac:dyDescent="0.4">
      <c r="A101" s="16" t="str">
        <f t="shared" si="60"/>
        <v>-</v>
      </c>
      <c r="B101" s="16" t="str">
        <f t="shared" si="61"/>
        <v>-</v>
      </c>
      <c r="C101" s="7">
        <v>12</v>
      </c>
      <c r="D101" s="2">
        <v>43440.537476851852</v>
      </c>
      <c r="E101" s="3" t="s">
        <v>2340</v>
      </c>
      <c r="F101" s="3">
        <v>25889</v>
      </c>
      <c r="G101" s="3" t="s">
        <v>32</v>
      </c>
      <c r="H101" s="3">
        <v>8452</v>
      </c>
      <c r="I101" s="3">
        <v>736</v>
      </c>
      <c r="J101" s="3">
        <v>2</v>
      </c>
      <c r="K101" s="3">
        <v>1</v>
      </c>
      <c r="L101" s="3"/>
      <c r="M101" s="2">
        <v>43440.541134259256</v>
      </c>
      <c r="N101" s="2">
        <v>43440.555995370371</v>
      </c>
      <c r="O101" s="3" t="s">
        <v>38</v>
      </c>
      <c r="P101" s="3" t="s">
        <v>106</v>
      </c>
      <c r="Q101" s="3" t="s">
        <v>26</v>
      </c>
      <c r="R101" s="3" t="s">
        <v>27</v>
      </c>
      <c r="S101" s="2">
        <v>43440.541435185187</v>
      </c>
      <c r="T101" s="2">
        <v>43440.541435185187</v>
      </c>
      <c r="U101" s="2">
        <v>43440.548854166664</v>
      </c>
      <c r="V101" s="2">
        <v>43440.561435185184</v>
      </c>
      <c r="W101" s="3"/>
      <c r="X101" s="8">
        <f t="shared" ref="X101:X181" si="64">IF(W101&gt;0,W101,D101)</f>
        <v>43440.537476851852</v>
      </c>
      <c r="Y101" s="9">
        <f t="shared" ref="Y101:Y181" si="65">N101-M101</f>
        <v>1.4861111114441883E-2</v>
      </c>
      <c r="Z101" s="9">
        <f t="shared" ref="Z101:Z181" si="66">Y101*K101</f>
        <v>1.4861111114441883E-2</v>
      </c>
      <c r="AA101" s="10"/>
      <c r="AB101" s="10">
        <f t="shared" si="39"/>
        <v>0</v>
      </c>
      <c r="AC101" s="10">
        <f t="shared" si="40"/>
        <v>3.6574074038071558E-3</v>
      </c>
      <c r="AD101" s="10"/>
      <c r="AE101" s="10"/>
    </row>
    <row r="102" spans="1:34" s="7" customFormat="1" hidden="1" x14ac:dyDescent="0.4">
      <c r="A102" s="16" t="str">
        <f t="shared" si="60"/>
        <v>-</v>
      </c>
      <c r="B102" s="16" t="str">
        <f t="shared" si="61"/>
        <v>-</v>
      </c>
      <c r="C102" s="7">
        <v>12</v>
      </c>
      <c r="D102" s="2">
        <v>43440.538391203707</v>
      </c>
      <c r="E102" s="3" t="s">
        <v>2381</v>
      </c>
      <c r="F102" s="3">
        <v>25890</v>
      </c>
      <c r="G102" s="3" t="s">
        <v>95</v>
      </c>
      <c r="H102" s="3">
        <v>0</v>
      </c>
      <c r="I102" s="3">
        <v>607</v>
      </c>
      <c r="J102" s="3">
        <v>6</v>
      </c>
      <c r="K102" s="3">
        <v>2</v>
      </c>
      <c r="L102" s="3"/>
      <c r="M102" s="2">
        <v>43440.542500000003</v>
      </c>
      <c r="N102" s="2">
        <v>43440.546284722222</v>
      </c>
      <c r="O102" s="3" t="s">
        <v>36</v>
      </c>
      <c r="P102" s="3" t="s">
        <v>37</v>
      </c>
      <c r="Q102" s="3" t="s">
        <v>61</v>
      </c>
      <c r="R102" s="3" t="s">
        <v>62</v>
      </c>
      <c r="S102" s="2">
        <v>43440.548564814817</v>
      </c>
      <c r="T102" s="2">
        <v>43440.548564814817</v>
      </c>
      <c r="U102" s="2">
        <v>43440.555405092593</v>
      </c>
      <c r="V102" s="2">
        <v>43440.555405092593</v>
      </c>
      <c r="W102" s="3"/>
      <c r="X102" s="8">
        <f t="shared" si="64"/>
        <v>43440.538391203707</v>
      </c>
      <c r="Y102" s="9">
        <f t="shared" si="65"/>
        <v>3.7847222192795016E-3</v>
      </c>
      <c r="Z102" s="9">
        <f t="shared" si="66"/>
        <v>7.5694444385590032E-3</v>
      </c>
      <c r="AA102" s="10"/>
      <c r="AB102" s="10">
        <f t="shared" si="39"/>
        <v>0</v>
      </c>
      <c r="AC102" s="10">
        <f t="shared" si="40"/>
        <v>4.1087962963501923E-3</v>
      </c>
      <c r="AD102" s="10"/>
      <c r="AE102" s="10"/>
    </row>
    <row r="103" spans="1:34" s="7" customFormat="1" x14ac:dyDescent="0.4">
      <c r="A103" s="16" t="str">
        <f t="shared" si="60"/>
        <v>-</v>
      </c>
      <c r="B103" s="16" t="str">
        <f t="shared" si="61"/>
        <v>-</v>
      </c>
      <c r="C103" s="7">
        <v>12</v>
      </c>
      <c r="D103" s="2">
        <v>43440.538842592592</v>
      </c>
      <c r="E103" s="3" t="s">
        <v>2338</v>
      </c>
      <c r="F103" s="3">
        <v>25891</v>
      </c>
      <c r="G103" s="3" t="s">
        <v>32</v>
      </c>
      <c r="H103" s="3">
        <v>8350</v>
      </c>
      <c r="I103" s="3">
        <v>114</v>
      </c>
      <c r="J103" s="3">
        <v>4</v>
      </c>
      <c r="K103" s="3">
        <v>1</v>
      </c>
      <c r="L103" s="3"/>
      <c r="M103" s="2">
        <v>43440.540300925924</v>
      </c>
      <c r="N103" s="2">
        <v>43440.549409722225</v>
      </c>
      <c r="O103" s="3" t="s">
        <v>55</v>
      </c>
      <c r="P103" s="3" t="s">
        <v>56</v>
      </c>
      <c r="Q103" s="3" t="s">
        <v>36</v>
      </c>
      <c r="R103" s="3" t="s">
        <v>37</v>
      </c>
      <c r="S103" s="2">
        <v>43440.541377314818</v>
      </c>
      <c r="T103" s="2">
        <v>43440.541377314818</v>
      </c>
      <c r="U103" s="2">
        <v>43440.553344907406</v>
      </c>
      <c r="V103" s="2">
        <v>43440.553865740738</v>
      </c>
      <c r="W103" s="3"/>
      <c r="X103" s="8">
        <f t="shared" si="64"/>
        <v>43440.538842592592</v>
      </c>
      <c r="Y103" s="9">
        <f t="shared" si="65"/>
        <v>9.1087963010068052E-3</v>
      </c>
      <c r="Z103" s="9">
        <f t="shared" si="66"/>
        <v>9.1087963010068052E-3</v>
      </c>
      <c r="AA103" s="10"/>
      <c r="AB103" s="10">
        <f t="shared" si="39"/>
        <v>0</v>
      </c>
      <c r="AC103" s="10">
        <f t="shared" si="40"/>
        <v>1.4583333322661929E-3</v>
      </c>
      <c r="AD103" s="10"/>
      <c r="AE103" s="10"/>
    </row>
    <row r="104" spans="1:34" s="7" customFormat="1" x14ac:dyDescent="0.4">
      <c r="A104" s="16" t="str">
        <f t="shared" si="60"/>
        <v>-</v>
      </c>
      <c r="B104" s="16" t="str">
        <f t="shared" si="61"/>
        <v>-</v>
      </c>
      <c r="C104" s="7">
        <v>12</v>
      </c>
      <c r="D104" s="2">
        <v>43440.540243055555</v>
      </c>
      <c r="E104" s="3" t="s">
        <v>2382</v>
      </c>
      <c r="F104" s="3">
        <v>25892</v>
      </c>
      <c r="G104" s="3" t="s">
        <v>32</v>
      </c>
      <c r="H104" s="3">
        <v>7588</v>
      </c>
      <c r="I104" s="3">
        <v>81</v>
      </c>
      <c r="J104" s="3">
        <v>5</v>
      </c>
      <c r="K104" s="3">
        <v>3</v>
      </c>
      <c r="L104" s="3"/>
      <c r="M104" s="2">
        <v>43440.547233796293</v>
      </c>
      <c r="N104" s="2">
        <v>43440.549270833333</v>
      </c>
      <c r="O104" s="3" t="s">
        <v>43</v>
      </c>
      <c r="P104" s="3" t="s">
        <v>89</v>
      </c>
      <c r="Q104" s="3" t="s">
        <v>55</v>
      </c>
      <c r="R104" s="3" t="s">
        <v>56</v>
      </c>
      <c r="S104" s="2">
        <v>43440.547754629632</v>
      </c>
      <c r="T104" s="2">
        <v>43440.547754629632</v>
      </c>
      <c r="U104" s="2">
        <v>43440.552488425928</v>
      </c>
      <c r="V104" s="2">
        <v>43440.55363425926</v>
      </c>
      <c r="W104" s="3"/>
      <c r="X104" s="8">
        <f t="shared" si="64"/>
        <v>43440.540243055555</v>
      </c>
      <c r="Y104" s="9">
        <f t="shared" si="65"/>
        <v>2.0370370402815752E-3</v>
      </c>
      <c r="Z104" s="9">
        <f t="shared" si="66"/>
        <v>6.1111111208447255E-3</v>
      </c>
      <c r="AA104" s="10"/>
      <c r="AB104" s="10">
        <f t="shared" si="39"/>
        <v>0</v>
      </c>
      <c r="AC104" s="10">
        <f t="shared" si="40"/>
        <v>6.9907407378195785E-3</v>
      </c>
      <c r="AD104" s="10"/>
      <c r="AE104" s="10"/>
    </row>
    <row r="105" spans="1:34" s="7" customFormat="1" hidden="1" x14ac:dyDescent="0.4">
      <c r="A105" s="16" t="str">
        <f t="shared" ref="A105:A112" si="67">IF(W105&gt;0, "★", "-")</f>
        <v>-</v>
      </c>
      <c r="B105" s="16" t="str">
        <f t="shared" ref="B105:B112" si="68">IF(L105&gt;0, "☆", "-")</f>
        <v>☆</v>
      </c>
      <c r="C105" s="7">
        <v>12</v>
      </c>
      <c r="D105" s="2">
        <v>43440.500636574077</v>
      </c>
      <c r="E105" s="3" t="s">
        <v>2096</v>
      </c>
      <c r="F105" s="3">
        <v>25839</v>
      </c>
      <c r="G105" s="3" t="s">
        <v>32</v>
      </c>
      <c r="H105" s="3">
        <v>5936</v>
      </c>
      <c r="I105" s="3">
        <v>349</v>
      </c>
      <c r="J105" s="3">
        <v>7</v>
      </c>
      <c r="K105" s="3">
        <v>2</v>
      </c>
      <c r="L105" s="2">
        <v>43440.51699074074</v>
      </c>
      <c r="M105" s="3"/>
      <c r="N105" s="3"/>
      <c r="O105" s="3" t="s">
        <v>48</v>
      </c>
      <c r="P105" s="3" t="s">
        <v>49</v>
      </c>
      <c r="Q105" s="3" t="s">
        <v>63</v>
      </c>
      <c r="R105" s="3" t="s">
        <v>64</v>
      </c>
      <c r="S105" s="2">
        <v>43440.53398148148</v>
      </c>
      <c r="T105" s="3"/>
      <c r="U105" s="2">
        <v>43440.547025462962</v>
      </c>
      <c r="V105" s="3"/>
      <c r="W105" s="3"/>
      <c r="X105" s="8">
        <f t="shared" ref="X105:X135" si="69">IF(W105&gt;0,W105,D105)</f>
        <v>43440.500636574077</v>
      </c>
      <c r="Y105" s="9">
        <f t="shared" ref="Y105:Y135" si="70">N105-M105</f>
        <v>0</v>
      </c>
      <c r="Z105" s="9">
        <f t="shared" ref="Z105:Z135" si="71">Y105*K105</f>
        <v>0</v>
      </c>
      <c r="AA105" s="10"/>
      <c r="AB105" s="10">
        <f t="shared" ref="AB105:AB135" si="72">IF(IF(A105="☆",L105-S105,M105-S105)&lt;0,0,IF(A105="☆",L105-S105,M105-S105))</f>
        <v>0</v>
      </c>
      <c r="AC105" s="10">
        <f t="shared" ref="AC105:AC111" si="73">IF(IF(B105="☆",(IF(L105&gt;S105,L105-X105,S105-X105)),M105-X105)&lt;0,0,IF(B105="☆",(IF(L105&gt;S105,L105-X105,S105-X105)),M105-X105))</f>
        <v>3.3344907402351964E-2</v>
      </c>
      <c r="AD105" s="10"/>
      <c r="AE105" s="10"/>
    </row>
    <row r="106" spans="1:34" s="7" customFormat="1" hidden="1" x14ac:dyDescent="0.4">
      <c r="A106" s="16" t="str">
        <f t="shared" si="67"/>
        <v>-</v>
      </c>
      <c r="B106" s="16" t="str">
        <f t="shared" si="68"/>
        <v>☆</v>
      </c>
      <c r="C106" s="7">
        <v>12</v>
      </c>
      <c r="D106" s="2">
        <v>43440.501458333332</v>
      </c>
      <c r="E106" s="3" t="s">
        <v>2356</v>
      </c>
      <c r="F106" s="3">
        <v>25840</v>
      </c>
      <c r="G106" s="3" t="s">
        <v>96</v>
      </c>
      <c r="H106" s="3">
        <v>0</v>
      </c>
      <c r="I106" s="3">
        <v>435</v>
      </c>
      <c r="J106" s="3">
        <v>8</v>
      </c>
      <c r="K106" s="3">
        <v>2</v>
      </c>
      <c r="L106" s="2">
        <v>43440.50209490741</v>
      </c>
      <c r="M106" s="3"/>
      <c r="N106" s="3"/>
      <c r="O106" s="3" t="s">
        <v>38</v>
      </c>
      <c r="P106" s="3" t="s">
        <v>106</v>
      </c>
      <c r="Q106" s="3" t="s">
        <v>33</v>
      </c>
      <c r="R106" s="3" t="s">
        <v>34</v>
      </c>
      <c r="S106" s="2">
        <v>43440.540960648148</v>
      </c>
      <c r="T106" s="3"/>
      <c r="U106" s="2">
        <v>43440.551678240743</v>
      </c>
      <c r="V106" s="3"/>
      <c r="W106" s="3"/>
      <c r="X106" s="8">
        <f t="shared" si="69"/>
        <v>43440.501458333332</v>
      </c>
      <c r="Y106" s="9">
        <f t="shared" si="70"/>
        <v>0</v>
      </c>
      <c r="Z106" s="9">
        <f t="shared" si="71"/>
        <v>0</v>
      </c>
      <c r="AA106" s="10"/>
      <c r="AB106" s="10">
        <f t="shared" si="72"/>
        <v>0</v>
      </c>
      <c r="AC106" s="10">
        <f t="shared" si="73"/>
        <v>3.9502314815763384E-2</v>
      </c>
      <c r="AD106" s="10"/>
      <c r="AE106" s="10"/>
    </row>
    <row r="107" spans="1:34" s="7" customFormat="1" hidden="1" x14ac:dyDescent="0.4">
      <c r="A107" s="16" t="str">
        <f t="shared" si="67"/>
        <v>-</v>
      </c>
      <c r="B107" s="16" t="str">
        <f t="shared" si="68"/>
        <v>☆</v>
      </c>
      <c r="C107" s="7">
        <v>12</v>
      </c>
      <c r="D107" s="2">
        <v>43440.501643518517</v>
      </c>
      <c r="E107" s="3" t="s">
        <v>2314</v>
      </c>
      <c r="F107" s="3">
        <v>25841</v>
      </c>
      <c r="G107" s="3" t="s">
        <v>32</v>
      </c>
      <c r="H107" s="3">
        <v>5522</v>
      </c>
      <c r="I107" s="3">
        <v>29</v>
      </c>
      <c r="J107" s="3">
        <v>7</v>
      </c>
      <c r="K107" s="3">
        <v>1</v>
      </c>
      <c r="L107" s="2">
        <v>43440.503148148149</v>
      </c>
      <c r="M107" s="3"/>
      <c r="N107" s="3"/>
      <c r="O107" s="3" t="s">
        <v>103</v>
      </c>
      <c r="P107" s="3" t="s">
        <v>19</v>
      </c>
      <c r="Q107" s="3" t="s">
        <v>33</v>
      </c>
      <c r="R107" s="3" t="s">
        <v>34</v>
      </c>
      <c r="S107" s="2">
        <v>43440.541504629633</v>
      </c>
      <c r="T107" s="3"/>
      <c r="U107" s="2">
        <v>43440.544502314813</v>
      </c>
      <c r="V107" s="3"/>
      <c r="W107" s="3"/>
      <c r="X107" s="8">
        <f t="shared" si="69"/>
        <v>43440.501643518517</v>
      </c>
      <c r="Y107" s="9">
        <f t="shared" si="70"/>
        <v>0</v>
      </c>
      <c r="Z107" s="9">
        <f t="shared" si="71"/>
        <v>0</v>
      </c>
      <c r="AA107" s="10"/>
      <c r="AB107" s="10">
        <f t="shared" si="72"/>
        <v>0</v>
      </c>
      <c r="AC107" s="10">
        <f t="shared" si="73"/>
        <v>3.9861111115897074E-2</v>
      </c>
      <c r="AD107" s="10"/>
      <c r="AE107" s="10"/>
    </row>
    <row r="108" spans="1:34" s="7" customFormat="1" hidden="1" x14ac:dyDescent="0.4">
      <c r="A108" s="16" t="str">
        <f t="shared" si="67"/>
        <v>-</v>
      </c>
      <c r="B108" s="16" t="str">
        <f t="shared" si="68"/>
        <v>☆</v>
      </c>
      <c r="C108" s="7">
        <v>12</v>
      </c>
      <c r="D108" s="2">
        <v>43440.501782407409</v>
      </c>
      <c r="E108" s="3" t="s">
        <v>2357</v>
      </c>
      <c r="F108" s="3">
        <v>25842</v>
      </c>
      <c r="G108" s="3" t="s">
        <v>32</v>
      </c>
      <c r="H108" s="3">
        <v>6274</v>
      </c>
      <c r="I108" s="3">
        <v>640</v>
      </c>
      <c r="J108" s="3">
        <v>7</v>
      </c>
      <c r="K108" s="3">
        <v>3</v>
      </c>
      <c r="L108" s="2">
        <v>43440.502164351848</v>
      </c>
      <c r="M108" s="3"/>
      <c r="N108" s="3"/>
      <c r="O108" s="3" t="s">
        <v>63</v>
      </c>
      <c r="P108" s="3" t="s">
        <v>64</v>
      </c>
      <c r="Q108" s="3" t="s">
        <v>68</v>
      </c>
      <c r="R108" s="3" t="s">
        <v>69</v>
      </c>
      <c r="S108" s="2">
        <v>43440.550868055558</v>
      </c>
      <c r="T108" s="3"/>
      <c r="U108" s="2">
        <v>43440.564780092594</v>
      </c>
      <c r="V108" s="3"/>
      <c r="W108" s="3"/>
      <c r="X108" s="8">
        <f t="shared" si="69"/>
        <v>43440.501782407409</v>
      </c>
      <c r="Y108" s="9">
        <f t="shared" si="70"/>
        <v>0</v>
      </c>
      <c r="Z108" s="9">
        <f t="shared" si="71"/>
        <v>0</v>
      </c>
      <c r="AA108" s="29"/>
      <c r="AB108" s="10">
        <f t="shared" si="72"/>
        <v>0</v>
      </c>
      <c r="AC108" s="10">
        <f t="shared" si="73"/>
        <v>4.9085648148320615E-2</v>
      </c>
      <c r="AD108" s="10"/>
      <c r="AE108" s="10"/>
    </row>
    <row r="109" spans="1:34" s="7" customFormat="1" hidden="1" x14ac:dyDescent="0.4">
      <c r="A109" s="16" t="str">
        <f t="shared" si="67"/>
        <v>★</v>
      </c>
      <c r="B109" s="16" t="str">
        <f t="shared" si="68"/>
        <v>☆</v>
      </c>
      <c r="C109" s="7">
        <v>12</v>
      </c>
      <c r="D109" s="2">
        <v>43440.507800925923</v>
      </c>
      <c r="E109" s="3" t="s">
        <v>2112</v>
      </c>
      <c r="F109" s="3">
        <v>25844</v>
      </c>
      <c r="G109" s="3" t="s">
        <v>32</v>
      </c>
      <c r="H109" s="3">
        <v>3171</v>
      </c>
      <c r="I109" s="3">
        <v>562</v>
      </c>
      <c r="J109" s="3">
        <v>1</v>
      </c>
      <c r="K109" s="3">
        <v>1</v>
      </c>
      <c r="L109" s="2">
        <v>43440.508136574077</v>
      </c>
      <c r="M109" s="3"/>
      <c r="N109" s="3"/>
      <c r="O109" s="3" t="s">
        <v>103</v>
      </c>
      <c r="P109" s="3" t="s">
        <v>19</v>
      </c>
      <c r="Q109" s="3" t="s">
        <v>68</v>
      </c>
      <c r="R109" s="3" t="s">
        <v>69</v>
      </c>
      <c r="S109" s="2">
        <v>43440.528657407405</v>
      </c>
      <c r="T109" s="3"/>
      <c r="U109" s="2">
        <v>43440.537523148145</v>
      </c>
      <c r="V109" s="3"/>
      <c r="W109" s="2">
        <v>43440.514733796299</v>
      </c>
      <c r="X109" s="8">
        <f t="shared" si="69"/>
        <v>43440.514733796299</v>
      </c>
      <c r="Y109" s="9">
        <f t="shared" si="70"/>
        <v>0</v>
      </c>
      <c r="Z109" s="9">
        <f t="shared" si="71"/>
        <v>0</v>
      </c>
      <c r="AA109" s="10"/>
      <c r="AB109" s="10">
        <f t="shared" si="72"/>
        <v>0</v>
      </c>
      <c r="AC109" s="10">
        <f t="shared" si="73"/>
        <v>1.392361110629281E-2</v>
      </c>
      <c r="AD109" s="10"/>
      <c r="AE109" s="10"/>
    </row>
    <row r="110" spans="1:34" s="7" customFormat="1" hidden="1" x14ac:dyDescent="0.4">
      <c r="A110" s="16" t="str">
        <f t="shared" si="67"/>
        <v>-</v>
      </c>
      <c r="B110" s="16" t="str">
        <f t="shared" si="68"/>
        <v>☆</v>
      </c>
      <c r="C110" s="7">
        <v>12</v>
      </c>
      <c r="D110" s="2">
        <v>43440.508287037039</v>
      </c>
      <c r="E110" s="3" t="s">
        <v>1980</v>
      </c>
      <c r="F110" s="3">
        <v>25846</v>
      </c>
      <c r="G110" s="3" t="s">
        <v>18</v>
      </c>
      <c r="H110" s="3">
        <v>4745</v>
      </c>
      <c r="I110" s="3">
        <v>451</v>
      </c>
      <c r="J110" s="3">
        <v>2</v>
      </c>
      <c r="K110" s="3">
        <v>1</v>
      </c>
      <c r="L110" s="2">
        <v>43440.508402777778</v>
      </c>
      <c r="M110" s="3"/>
      <c r="N110" s="3"/>
      <c r="O110" s="3" t="s">
        <v>73</v>
      </c>
      <c r="P110" s="3" t="s">
        <v>74</v>
      </c>
      <c r="Q110" s="3" t="s">
        <v>24</v>
      </c>
      <c r="R110" s="3" t="s">
        <v>25</v>
      </c>
      <c r="S110" s="2">
        <v>43440.516689814816</v>
      </c>
      <c r="T110" s="3"/>
      <c r="U110" s="2">
        <v>43440.522627314815</v>
      </c>
      <c r="V110" s="3"/>
      <c r="W110" s="3"/>
      <c r="X110" s="8">
        <f t="shared" si="69"/>
        <v>43440.508287037039</v>
      </c>
      <c r="Y110" s="9">
        <f t="shared" si="70"/>
        <v>0</v>
      </c>
      <c r="Z110" s="9">
        <f t="shared" si="71"/>
        <v>0</v>
      </c>
      <c r="AA110" s="10"/>
      <c r="AB110" s="10">
        <f t="shared" si="72"/>
        <v>0</v>
      </c>
      <c r="AC110" s="10">
        <f t="shared" si="73"/>
        <v>8.4027777775190771E-3</v>
      </c>
      <c r="AD110" s="10"/>
      <c r="AE110" s="10"/>
      <c r="AH110" s="7" t="s">
        <v>2562</v>
      </c>
    </row>
    <row r="111" spans="1:34" s="7" customFormat="1" hidden="1" x14ac:dyDescent="0.4">
      <c r="A111" s="16" t="str">
        <f t="shared" si="67"/>
        <v>-</v>
      </c>
      <c r="B111" s="16" t="str">
        <f t="shared" si="68"/>
        <v>☆</v>
      </c>
      <c r="C111" s="7">
        <v>12</v>
      </c>
      <c r="D111" s="2">
        <v>43440.508530092593</v>
      </c>
      <c r="E111" s="3" t="s">
        <v>2360</v>
      </c>
      <c r="F111" s="3">
        <v>25847</v>
      </c>
      <c r="G111" s="3" t="s">
        <v>32</v>
      </c>
      <c r="H111" s="3">
        <v>1377</v>
      </c>
      <c r="I111" s="3">
        <v>599</v>
      </c>
      <c r="J111" s="3">
        <v>1</v>
      </c>
      <c r="K111" s="3">
        <v>1</v>
      </c>
      <c r="L111" s="2">
        <v>43440.508819444447</v>
      </c>
      <c r="M111" s="3"/>
      <c r="N111" s="3"/>
      <c r="O111" s="3" t="s">
        <v>103</v>
      </c>
      <c r="P111" s="3" t="s">
        <v>19</v>
      </c>
      <c r="Q111" s="3" t="s">
        <v>44</v>
      </c>
      <c r="R111" s="3" t="s">
        <v>45</v>
      </c>
      <c r="S111" s="2">
        <v>43440.528657407405</v>
      </c>
      <c r="T111" s="3"/>
      <c r="U111" s="2">
        <v>43440.534861111111</v>
      </c>
      <c r="V111" s="3"/>
      <c r="W111" s="3"/>
      <c r="X111" s="8">
        <f t="shared" si="69"/>
        <v>43440.508530092593</v>
      </c>
      <c r="Y111" s="9">
        <f t="shared" si="70"/>
        <v>0</v>
      </c>
      <c r="Z111" s="9">
        <f t="shared" si="71"/>
        <v>0</v>
      </c>
      <c r="AA111" s="10"/>
      <c r="AB111" s="10">
        <f t="shared" si="72"/>
        <v>0</v>
      </c>
      <c r="AC111" s="10">
        <f t="shared" si="73"/>
        <v>2.0127314812270924E-2</v>
      </c>
      <c r="AD111" s="10"/>
      <c r="AE111" s="10"/>
    </row>
    <row r="112" spans="1:34" s="7" customFormat="1" hidden="1" x14ac:dyDescent="0.4">
      <c r="A112" s="16" t="str">
        <f t="shared" si="67"/>
        <v>-</v>
      </c>
      <c r="B112" s="16" t="str">
        <f t="shared" si="68"/>
        <v>☆</v>
      </c>
      <c r="C112" s="7">
        <v>12</v>
      </c>
      <c r="D112" s="2">
        <v>43440.508703703701</v>
      </c>
      <c r="E112" s="3" t="s">
        <v>1980</v>
      </c>
      <c r="F112" s="3">
        <v>25848</v>
      </c>
      <c r="G112" s="3" t="s">
        <v>18</v>
      </c>
      <c r="H112" s="3">
        <v>4745</v>
      </c>
      <c r="I112" s="3">
        <v>437</v>
      </c>
      <c r="J112" s="3">
        <v>2</v>
      </c>
      <c r="K112" s="3">
        <v>1</v>
      </c>
      <c r="L112" s="2">
        <v>43440.50886574074</v>
      </c>
      <c r="M112" s="3"/>
      <c r="N112" s="3"/>
      <c r="O112" s="3" t="s">
        <v>57</v>
      </c>
      <c r="P112" s="3" t="s">
        <v>58</v>
      </c>
      <c r="Q112" s="3" t="s">
        <v>24</v>
      </c>
      <c r="R112" s="3" t="s">
        <v>25</v>
      </c>
      <c r="S112" s="2">
        <v>43440.534710648149</v>
      </c>
      <c r="T112" s="3"/>
      <c r="U112" s="2">
        <v>43440.542141203703</v>
      </c>
      <c r="V112" s="3"/>
      <c r="W112" s="3"/>
      <c r="X112" s="8">
        <f t="shared" si="69"/>
        <v>43440.508703703701</v>
      </c>
      <c r="Y112" s="9">
        <f t="shared" si="70"/>
        <v>0</v>
      </c>
      <c r="Z112" s="9">
        <f t="shared" si="71"/>
        <v>0</v>
      </c>
      <c r="AA112" s="10"/>
      <c r="AB112" s="10">
        <f t="shared" si="72"/>
        <v>0</v>
      </c>
      <c r="AC112" s="10"/>
      <c r="AD112" s="10"/>
      <c r="AE112" s="10"/>
      <c r="AH112" s="7" t="s">
        <v>2563</v>
      </c>
    </row>
    <row r="113" spans="1:34" s="7" customFormat="1" hidden="1" x14ac:dyDescent="0.4">
      <c r="A113" s="16" t="str">
        <f t="shared" ref="A113" si="74">IF(W113&gt;0, "★", "-")</f>
        <v>★</v>
      </c>
      <c r="B113" s="16" t="str">
        <f t="shared" ref="B113" si="75">IF(L113&gt;0, "☆", "-")</f>
        <v>☆</v>
      </c>
      <c r="C113" s="7">
        <v>12</v>
      </c>
      <c r="D113" s="2">
        <v>43440.508888888886</v>
      </c>
      <c r="E113" s="3" t="s">
        <v>2344</v>
      </c>
      <c r="F113" s="3">
        <v>25849</v>
      </c>
      <c r="G113" s="3" t="s">
        <v>32</v>
      </c>
      <c r="H113" s="3">
        <v>8450</v>
      </c>
      <c r="I113" s="3">
        <v>196</v>
      </c>
      <c r="J113" s="3">
        <v>1</v>
      </c>
      <c r="K113" s="3">
        <v>1</v>
      </c>
      <c r="L113" s="2">
        <v>43440.509467592594</v>
      </c>
      <c r="M113" s="3"/>
      <c r="N113" s="3"/>
      <c r="O113" s="3" t="s">
        <v>70</v>
      </c>
      <c r="P113" s="3" t="s">
        <v>105</v>
      </c>
      <c r="Q113" s="3" t="s">
        <v>26</v>
      </c>
      <c r="R113" s="3" t="s">
        <v>27</v>
      </c>
      <c r="S113" s="2">
        <v>43440.528831018521</v>
      </c>
      <c r="T113" s="3"/>
      <c r="U113" s="2">
        <v>43440.533715277779</v>
      </c>
      <c r="V113" s="3"/>
      <c r="W113" s="2">
        <v>43440.515821759262</v>
      </c>
      <c r="X113" s="8">
        <f t="shared" si="69"/>
        <v>43440.515821759262</v>
      </c>
      <c r="Y113" s="9">
        <f t="shared" si="70"/>
        <v>0</v>
      </c>
      <c r="Z113" s="9">
        <f t="shared" si="71"/>
        <v>0</v>
      </c>
      <c r="AA113" s="10"/>
      <c r="AB113" s="10">
        <f t="shared" si="72"/>
        <v>0</v>
      </c>
      <c r="AC113" s="10"/>
      <c r="AD113" s="10"/>
      <c r="AE113" s="10"/>
      <c r="AH113" s="7" t="s">
        <v>2564</v>
      </c>
    </row>
    <row r="114" spans="1:34" s="7" customFormat="1" hidden="1" x14ac:dyDescent="0.4">
      <c r="A114" s="16" t="str">
        <f t="shared" ref="A114:A115" si="76">IF(W114&gt;0, "★", "-")</f>
        <v>-</v>
      </c>
      <c r="B114" s="16" t="str">
        <f t="shared" ref="B114:B115" si="77">IF(L114&gt;0, "☆", "-")</f>
        <v>☆</v>
      </c>
      <c r="C114" s="7">
        <v>12</v>
      </c>
      <c r="D114" s="2">
        <v>43440.509722222225</v>
      </c>
      <c r="E114" s="3" t="s">
        <v>2112</v>
      </c>
      <c r="F114" s="3">
        <v>25850</v>
      </c>
      <c r="G114" s="3" t="s">
        <v>32</v>
      </c>
      <c r="H114" s="3">
        <v>3171</v>
      </c>
      <c r="I114" s="3">
        <v>50</v>
      </c>
      <c r="J114" s="3">
        <v>1</v>
      </c>
      <c r="K114" s="3">
        <v>1</v>
      </c>
      <c r="L114" s="2">
        <v>43440.509965277779</v>
      </c>
      <c r="M114" s="3"/>
      <c r="N114" s="3"/>
      <c r="O114" s="3" t="s">
        <v>33</v>
      </c>
      <c r="P114" s="3" t="s">
        <v>34</v>
      </c>
      <c r="Q114" s="3" t="s">
        <v>68</v>
      </c>
      <c r="R114" s="3" t="s">
        <v>69</v>
      </c>
      <c r="S114" s="2">
        <v>43440.529490740744</v>
      </c>
      <c r="T114" s="3"/>
      <c r="U114" s="2">
        <v>43440.540601851855</v>
      </c>
      <c r="V114" s="3"/>
      <c r="W114" s="3"/>
      <c r="X114" s="8">
        <f t="shared" si="69"/>
        <v>43440.509722222225</v>
      </c>
      <c r="Y114" s="9">
        <f t="shared" si="70"/>
        <v>0</v>
      </c>
      <c r="Z114" s="9">
        <f t="shared" si="71"/>
        <v>0</v>
      </c>
      <c r="AA114" s="10"/>
      <c r="AB114" s="10">
        <f t="shared" si="72"/>
        <v>0</v>
      </c>
      <c r="AC114" s="10"/>
      <c r="AD114" s="10"/>
      <c r="AE114" s="10"/>
      <c r="AH114" s="7" t="s">
        <v>186</v>
      </c>
    </row>
    <row r="115" spans="1:34" s="7" customFormat="1" hidden="1" x14ac:dyDescent="0.4">
      <c r="A115" s="16" t="str">
        <f t="shared" si="76"/>
        <v>★</v>
      </c>
      <c r="B115" s="16" t="str">
        <f t="shared" si="77"/>
        <v>☆</v>
      </c>
      <c r="C115" s="7">
        <v>12</v>
      </c>
      <c r="D115" s="2">
        <v>43440.510023148148</v>
      </c>
      <c r="E115" s="3" t="s">
        <v>2344</v>
      </c>
      <c r="F115" s="3">
        <v>25851</v>
      </c>
      <c r="G115" s="3" t="s">
        <v>32</v>
      </c>
      <c r="H115" s="3">
        <v>8450</v>
      </c>
      <c r="I115" s="3">
        <v>803</v>
      </c>
      <c r="J115" s="3">
        <v>1</v>
      </c>
      <c r="K115" s="3">
        <v>1</v>
      </c>
      <c r="L115" s="2">
        <v>43440.521006944444</v>
      </c>
      <c r="M115" s="3"/>
      <c r="N115" s="3"/>
      <c r="O115" s="3" t="s">
        <v>70</v>
      </c>
      <c r="P115" s="3" t="s">
        <v>105</v>
      </c>
      <c r="Q115" s="3" t="s">
        <v>26</v>
      </c>
      <c r="R115" s="3" t="s">
        <v>27</v>
      </c>
      <c r="S115" s="2">
        <v>43440.528831018521</v>
      </c>
      <c r="T115" s="3"/>
      <c r="U115" s="2">
        <v>43440.533715277779</v>
      </c>
      <c r="V115" s="3"/>
      <c r="W115" s="2">
        <v>43440.516956018517</v>
      </c>
      <c r="X115" s="8">
        <f t="shared" si="69"/>
        <v>43440.516956018517</v>
      </c>
      <c r="Y115" s="9">
        <f t="shared" si="70"/>
        <v>0</v>
      </c>
      <c r="Z115" s="9">
        <f t="shared" si="71"/>
        <v>0</v>
      </c>
      <c r="AA115" s="10"/>
      <c r="AB115" s="10">
        <f t="shared" si="72"/>
        <v>0</v>
      </c>
      <c r="AC115" s="10">
        <f t="shared" ref="AC115:AC122" si="78">IF(IF(B115="☆",(IF(L115&gt;S115,L115-X115,S115-X115)),M115-X115)&lt;0,0,IF(B115="☆",(IF(L115&gt;S115,L115-X115,S115-X115)),M115-X115))</f>
        <v>1.1875000003783498E-2</v>
      </c>
      <c r="AD115" s="10"/>
      <c r="AE115" s="10"/>
      <c r="AH115" s="7" t="s">
        <v>2565</v>
      </c>
    </row>
    <row r="116" spans="1:34" s="7" customFormat="1" hidden="1" x14ac:dyDescent="0.4">
      <c r="A116" s="16" t="str">
        <f t="shared" ref="A116:A135" si="79">IF(W116&gt;0, "★", "-")</f>
        <v>-</v>
      </c>
      <c r="B116" s="16" t="str">
        <f t="shared" ref="B116:B135" si="80">IF(L116&gt;0, "☆", "-")</f>
        <v>☆</v>
      </c>
      <c r="C116" s="7">
        <v>12</v>
      </c>
      <c r="D116" s="2">
        <v>43440.51021990741</v>
      </c>
      <c r="E116" s="3" t="s">
        <v>2361</v>
      </c>
      <c r="F116" s="3">
        <v>25852</v>
      </c>
      <c r="G116" s="3" t="s">
        <v>96</v>
      </c>
      <c r="H116" s="3">
        <v>0</v>
      </c>
      <c r="I116" s="3">
        <v>710</v>
      </c>
      <c r="J116" s="3">
        <v>2</v>
      </c>
      <c r="K116" s="3">
        <v>1</v>
      </c>
      <c r="L116" s="2">
        <v>43440.510682870372</v>
      </c>
      <c r="M116" s="3"/>
      <c r="N116" s="3"/>
      <c r="O116" s="3" t="s">
        <v>33</v>
      </c>
      <c r="P116" s="3" t="s">
        <v>34</v>
      </c>
      <c r="Q116" s="3" t="s">
        <v>24</v>
      </c>
      <c r="R116" s="3" t="s">
        <v>25</v>
      </c>
      <c r="S116" s="2">
        <v>43440.533483796295</v>
      </c>
      <c r="T116" s="3"/>
      <c r="U116" s="2">
        <v>43440.542685185188</v>
      </c>
      <c r="V116" s="3"/>
      <c r="W116" s="3"/>
      <c r="X116" s="8">
        <f t="shared" si="69"/>
        <v>43440.51021990741</v>
      </c>
      <c r="Y116" s="9">
        <f t="shared" si="70"/>
        <v>0</v>
      </c>
      <c r="Z116" s="9">
        <f t="shared" si="71"/>
        <v>0</v>
      </c>
      <c r="AA116" s="10"/>
      <c r="AB116" s="10">
        <f t="shared" si="72"/>
        <v>0</v>
      </c>
      <c r="AC116" s="10">
        <f t="shared" si="78"/>
        <v>2.3263888884685002E-2</v>
      </c>
      <c r="AD116" s="10"/>
      <c r="AE116" s="10"/>
    </row>
    <row r="117" spans="1:34" s="7" customFormat="1" hidden="1" x14ac:dyDescent="0.4">
      <c r="A117" s="16" t="str">
        <f t="shared" si="79"/>
        <v>★</v>
      </c>
      <c r="B117" s="16" t="str">
        <f t="shared" si="80"/>
        <v>☆</v>
      </c>
      <c r="C117" s="7">
        <v>12</v>
      </c>
      <c r="D117" s="2">
        <v>43440.510821759257</v>
      </c>
      <c r="E117" s="3" t="s">
        <v>2112</v>
      </c>
      <c r="F117" s="3">
        <v>25854</v>
      </c>
      <c r="G117" s="3" t="s">
        <v>32</v>
      </c>
      <c r="H117" s="3">
        <v>3171</v>
      </c>
      <c r="I117" s="3">
        <v>700</v>
      </c>
      <c r="J117" s="3">
        <v>3</v>
      </c>
      <c r="K117" s="3">
        <v>1</v>
      </c>
      <c r="L117" s="2">
        <v>43440.51221064815</v>
      </c>
      <c r="M117" s="3"/>
      <c r="N117" s="3"/>
      <c r="O117" s="3" t="s">
        <v>26</v>
      </c>
      <c r="P117" s="3" t="s">
        <v>27</v>
      </c>
      <c r="Q117" s="3" t="s">
        <v>68</v>
      </c>
      <c r="R117" s="3" t="s">
        <v>69</v>
      </c>
      <c r="S117" s="2">
        <v>43440.517754629633</v>
      </c>
      <c r="T117" s="3"/>
      <c r="U117" s="2">
        <v>43440.524502314816</v>
      </c>
      <c r="V117" s="3"/>
      <c r="W117" s="2">
        <v>43440.517754629633</v>
      </c>
      <c r="X117" s="8">
        <f t="shared" si="69"/>
        <v>43440.517754629633</v>
      </c>
      <c r="Y117" s="9">
        <f t="shared" si="70"/>
        <v>0</v>
      </c>
      <c r="Z117" s="9">
        <f t="shared" si="71"/>
        <v>0</v>
      </c>
      <c r="AA117" s="10"/>
      <c r="AB117" s="10">
        <f t="shared" si="72"/>
        <v>0</v>
      </c>
      <c r="AC117" s="10">
        <f t="shared" si="78"/>
        <v>0</v>
      </c>
      <c r="AD117" s="10"/>
      <c r="AE117" s="10"/>
      <c r="AH117" s="7" t="s">
        <v>2566</v>
      </c>
    </row>
    <row r="118" spans="1:34" s="7" customFormat="1" hidden="1" x14ac:dyDescent="0.4">
      <c r="A118" s="16" t="str">
        <f t="shared" si="79"/>
        <v>★</v>
      </c>
      <c r="B118" s="16" t="str">
        <f t="shared" si="80"/>
        <v>☆</v>
      </c>
      <c r="C118" s="7">
        <v>12</v>
      </c>
      <c r="D118" s="2">
        <v>43440.511145833334</v>
      </c>
      <c r="E118" s="3" t="s">
        <v>2364</v>
      </c>
      <c r="F118" s="3">
        <v>25856</v>
      </c>
      <c r="G118" s="3" t="s">
        <v>97</v>
      </c>
      <c r="H118" s="3">
        <v>6206</v>
      </c>
      <c r="I118" s="3">
        <v>279</v>
      </c>
      <c r="J118" s="3">
        <v>3</v>
      </c>
      <c r="K118" s="3">
        <v>2</v>
      </c>
      <c r="L118" s="2">
        <v>43440.511469907404</v>
      </c>
      <c r="M118" s="3"/>
      <c r="N118" s="3"/>
      <c r="O118" s="3" t="s">
        <v>26</v>
      </c>
      <c r="P118" s="3" t="s">
        <v>27</v>
      </c>
      <c r="Q118" s="3" t="s">
        <v>43</v>
      </c>
      <c r="R118" s="3" t="s">
        <v>89</v>
      </c>
      <c r="S118" s="2">
        <v>43440.518055555556</v>
      </c>
      <c r="T118" s="3"/>
      <c r="U118" s="2">
        <v>43440.52516203704</v>
      </c>
      <c r="V118" s="3"/>
      <c r="W118" s="2">
        <v>43440.518055555556</v>
      </c>
      <c r="X118" s="8">
        <f t="shared" si="69"/>
        <v>43440.518055555556</v>
      </c>
      <c r="Y118" s="9">
        <f t="shared" si="70"/>
        <v>0</v>
      </c>
      <c r="Z118" s="9">
        <f t="shared" si="71"/>
        <v>0</v>
      </c>
      <c r="AA118" s="10"/>
      <c r="AB118" s="10">
        <f t="shared" si="72"/>
        <v>0</v>
      </c>
      <c r="AC118" s="10">
        <f t="shared" si="78"/>
        <v>0</v>
      </c>
      <c r="AD118" s="10"/>
      <c r="AE118" s="10"/>
    </row>
    <row r="119" spans="1:34" s="7" customFormat="1" hidden="1" x14ac:dyDescent="0.4">
      <c r="A119" s="16" t="str">
        <f t="shared" si="79"/>
        <v>-</v>
      </c>
      <c r="B119" s="16" t="str">
        <f t="shared" si="80"/>
        <v>☆</v>
      </c>
      <c r="C119" s="7">
        <v>12</v>
      </c>
      <c r="D119" s="2">
        <v>43440.511192129627</v>
      </c>
      <c r="E119" s="3" t="s">
        <v>2365</v>
      </c>
      <c r="F119" s="3">
        <v>25857</v>
      </c>
      <c r="G119" s="3" t="s">
        <v>96</v>
      </c>
      <c r="H119" s="3">
        <v>0</v>
      </c>
      <c r="I119" s="3">
        <v>581</v>
      </c>
      <c r="J119" s="3">
        <v>2</v>
      </c>
      <c r="K119" s="3">
        <v>1</v>
      </c>
      <c r="L119" s="2">
        <v>43440.511550925927</v>
      </c>
      <c r="M119" s="3"/>
      <c r="N119" s="3"/>
      <c r="O119" s="3" t="s">
        <v>33</v>
      </c>
      <c r="P119" s="3" t="s">
        <v>34</v>
      </c>
      <c r="Q119" s="3" t="s">
        <v>24</v>
      </c>
      <c r="R119" s="3" t="s">
        <v>25</v>
      </c>
      <c r="S119" s="2">
        <v>43440.533483796295</v>
      </c>
      <c r="T119" s="3"/>
      <c r="U119" s="2">
        <v>43440.542685185188</v>
      </c>
      <c r="V119" s="3"/>
      <c r="W119" s="3"/>
      <c r="X119" s="8">
        <f t="shared" si="69"/>
        <v>43440.511192129627</v>
      </c>
      <c r="Y119" s="9">
        <f t="shared" si="70"/>
        <v>0</v>
      </c>
      <c r="Z119" s="9">
        <f t="shared" si="71"/>
        <v>0</v>
      </c>
      <c r="AA119" s="10"/>
      <c r="AB119" s="10">
        <f t="shared" si="72"/>
        <v>0</v>
      </c>
      <c r="AC119" s="10">
        <f t="shared" si="78"/>
        <v>2.2291666668024845E-2</v>
      </c>
      <c r="AD119" s="10"/>
      <c r="AE119" s="10"/>
    </row>
    <row r="120" spans="1:34" s="7" customFormat="1" hidden="1" x14ac:dyDescent="0.4">
      <c r="A120" s="16" t="str">
        <f t="shared" si="79"/>
        <v>-</v>
      </c>
      <c r="B120" s="16" t="str">
        <f t="shared" si="80"/>
        <v>☆</v>
      </c>
      <c r="C120" s="7">
        <v>12</v>
      </c>
      <c r="D120" s="2">
        <v>43440.517060185186</v>
      </c>
      <c r="E120" s="3" t="s">
        <v>2332</v>
      </c>
      <c r="F120" s="3">
        <v>25861</v>
      </c>
      <c r="G120" s="3" t="s">
        <v>32</v>
      </c>
      <c r="H120" s="3">
        <v>8449</v>
      </c>
      <c r="I120" s="3">
        <v>551</v>
      </c>
      <c r="J120" s="3">
        <v>4</v>
      </c>
      <c r="K120" s="3">
        <v>1</v>
      </c>
      <c r="L120" s="2">
        <v>43440.517314814817</v>
      </c>
      <c r="M120" s="3"/>
      <c r="N120" s="3"/>
      <c r="O120" s="3" t="s">
        <v>73</v>
      </c>
      <c r="P120" s="3" t="s">
        <v>74</v>
      </c>
      <c r="Q120" s="3" t="s">
        <v>63</v>
      </c>
      <c r="R120" s="3" t="s">
        <v>64</v>
      </c>
      <c r="S120" s="2">
        <v>43440.533113425925</v>
      </c>
      <c r="T120" s="3"/>
      <c r="U120" s="2">
        <v>43440.539571759262</v>
      </c>
      <c r="V120" s="3"/>
      <c r="W120" s="3"/>
      <c r="X120" s="8">
        <f t="shared" si="69"/>
        <v>43440.517060185186</v>
      </c>
      <c r="Y120" s="9">
        <f t="shared" si="70"/>
        <v>0</v>
      </c>
      <c r="Z120" s="9">
        <f t="shared" si="71"/>
        <v>0</v>
      </c>
      <c r="AA120" s="10"/>
      <c r="AB120" s="10">
        <f t="shared" si="72"/>
        <v>0</v>
      </c>
      <c r="AC120" s="10">
        <f t="shared" si="78"/>
        <v>1.6053240738983732E-2</v>
      </c>
      <c r="AD120" s="10"/>
      <c r="AE120" s="10"/>
    </row>
    <row r="121" spans="1:34" s="7" customFormat="1" hidden="1" x14ac:dyDescent="0.4">
      <c r="A121" s="16" t="str">
        <f t="shared" si="79"/>
        <v>★</v>
      </c>
      <c r="B121" s="16" t="str">
        <f t="shared" si="80"/>
        <v>☆</v>
      </c>
      <c r="C121" s="7">
        <v>12</v>
      </c>
      <c r="D121" s="2">
        <v>43440.517523148148</v>
      </c>
      <c r="E121" s="3" t="s">
        <v>2367</v>
      </c>
      <c r="F121" s="3">
        <v>25862</v>
      </c>
      <c r="G121" s="3" t="s">
        <v>18</v>
      </c>
      <c r="H121" s="3">
        <v>8421</v>
      </c>
      <c r="I121" s="3">
        <v>562</v>
      </c>
      <c r="J121" s="3">
        <v>2</v>
      </c>
      <c r="K121" s="3">
        <v>3</v>
      </c>
      <c r="L121" s="2">
        <v>43440.517731481479</v>
      </c>
      <c r="M121" s="3"/>
      <c r="N121" s="3"/>
      <c r="O121" s="3" t="s">
        <v>30</v>
      </c>
      <c r="P121" s="3" t="s">
        <v>31</v>
      </c>
      <c r="Q121" s="3" t="s">
        <v>68</v>
      </c>
      <c r="R121" s="3" t="s">
        <v>69</v>
      </c>
      <c r="S121" s="2">
        <v>43440.535891203705</v>
      </c>
      <c r="T121" s="3"/>
      <c r="U121" s="2">
        <v>43440.545266203706</v>
      </c>
      <c r="V121" s="3"/>
      <c r="W121" s="2">
        <v>43440.524444444447</v>
      </c>
      <c r="X121" s="8">
        <f t="shared" si="69"/>
        <v>43440.524444444447</v>
      </c>
      <c r="Y121" s="9">
        <f t="shared" si="70"/>
        <v>0</v>
      </c>
      <c r="Z121" s="9">
        <f t="shared" si="71"/>
        <v>0</v>
      </c>
      <c r="AA121" s="10"/>
      <c r="AB121" s="10">
        <f t="shared" si="72"/>
        <v>0</v>
      </c>
      <c r="AC121" s="10">
        <f t="shared" si="78"/>
        <v>1.1446759257523809E-2</v>
      </c>
      <c r="AD121" s="10"/>
      <c r="AE121" s="10"/>
      <c r="AH121" s="7" t="s">
        <v>94</v>
      </c>
    </row>
    <row r="122" spans="1:34" s="7" customFormat="1" hidden="1" x14ac:dyDescent="0.4">
      <c r="A122" s="16" t="str">
        <f t="shared" si="79"/>
        <v>-</v>
      </c>
      <c r="B122" s="16" t="str">
        <f t="shared" si="80"/>
        <v>☆</v>
      </c>
      <c r="C122" s="7">
        <v>12</v>
      </c>
      <c r="D122" s="2">
        <v>43440.517939814818</v>
      </c>
      <c r="E122" s="3" t="s">
        <v>2096</v>
      </c>
      <c r="F122" s="3">
        <v>25864</v>
      </c>
      <c r="G122" s="3" t="s">
        <v>32</v>
      </c>
      <c r="H122" s="3">
        <v>5936</v>
      </c>
      <c r="I122" s="3">
        <v>220</v>
      </c>
      <c r="J122" s="3">
        <v>2</v>
      </c>
      <c r="K122" s="3">
        <v>2</v>
      </c>
      <c r="L122" s="2">
        <v>43440.518587962964</v>
      </c>
      <c r="M122" s="3"/>
      <c r="N122" s="3"/>
      <c r="O122" s="3" t="s">
        <v>48</v>
      </c>
      <c r="P122" s="3" t="s">
        <v>49</v>
      </c>
      <c r="Q122" s="3" t="s">
        <v>63</v>
      </c>
      <c r="R122" s="3" t="s">
        <v>64</v>
      </c>
      <c r="S122" s="2">
        <v>43440.532314814816</v>
      </c>
      <c r="T122" s="3"/>
      <c r="U122" s="2">
        <v>43440.545358796298</v>
      </c>
      <c r="V122" s="3"/>
      <c r="W122" s="3"/>
      <c r="X122" s="8">
        <f t="shared" si="69"/>
        <v>43440.517939814818</v>
      </c>
      <c r="Y122" s="9">
        <f t="shared" si="70"/>
        <v>0</v>
      </c>
      <c r="Z122" s="9">
        <f t="shared" si="71"/>
        <v>0</v>
      </c>
      <c r="AA122" s="10"/>
      <c r="AB122" s="10">
        <f t="shared" si="72"/>
        <v>0</v>
      </c>
      <c r="AC122" s="10">
        <f t="shared" si="78"/>
        <v>1.4374999998835847E-2</v>
      </c>
      <c r="AD122" s="10"/>
      <c r="AE122" s="10"/>
    </row>
    <row r="123" spans="1:34" s="7" customFormat="1" hidden="1" x14ac:dyDescent="0.4">
      <c r="A123" s="16" t="str">
        <f t="shared" si="79"/>
        <v>-</v>
      </c>
      <c r="B123" s="16" t="str">
        <f t="shared" si="80"/>
        <v>☆</v>
      </c>
      <c r="C123" s="7">
        <v>12</v>
      </c>
      <c r="D123" s="2">
        <v>43440.517951388887</v>
      </c>
      <c r="E123" s="3" t="s">
        <v>2369</v>
      </c>
      <c r="F123" s="3">
        <v>25865</v>
      </c>
      <c r="G123" s="3" t="s">
        <v>18</v>
      </c>
      <c r="H123" s="3">
        <v>8421</v>
      </c>
      <c r="I123" s="3">
        <v>332</v>
      </c>
      <c r="J123" s="3">
        <v>3</v>
      </c>
      <c r="K123" s="3">
        <v>1</v>
      </c>
      <c r="L123" s="2">
        <v>43440.518055555556</v>
      </c>
      <c r="M123" s="3"/>
      <c r="N123" s="3"/>
      <c r="O123" s="3" t="s">
        <v>30</v>
      </c>
      <c r="P123" s="3" t="s">
        <v>31</v>
      </c>
      <c r="Q123" s="3" t="s">
        <v>68</v>
      </c>
      <c r="R123" s="3" t="s">
        <v>69</v>
      </c>
      <c r="S123" s="2">
        <v>43440.541388888887</v>
      </c>
      <c r="T123" s="3"/>
      <c r="U123" s="2">
        <v>43440.549375000002</v>
      </c>
      <c r="V123" s="3"/>
      <c r="W123" s="3"/>
      <c r="X123" s="8">
        <f t="shared" si="69"/>
        <v>43440.517951388887</v>
      </c>
      <c r="Y123" s="9">
        <f t="shared" si="70"/>
        <v>0</v>
      </c>
      <c r="Z123" s="9">
        <f t="shared" si="71"/>
        <v>0</v>
      </c>
      <c r="AA123" s="10"/>
      <c r="AB123" s="10">
        <f t="shared" si="72"/>
        <v>0</v>
      </c>
      <c r="AC123" s="10"/>
      <c r="AD123" s="10"/>
      <c r="AE123" s="10"/>
      <c r="AH123" s="7" t="s">
        <v>94</v>
      </c>
    </row>
    <row r="124" spans="1:34" s="7" customFormat="1" hidden="1" x14ac:dyDescent="0.4">
      <c r="A124" s="16" t="str">
        <f t="shared" si="79"/>
        <v>-</v>
      </c>
      <c r="B124" s="16" t="str">
        <f t="shared" si="80"/>
        <v>☆</v>
      </c>
      <c r="C124" s="7">
        <v>12</v>
      </c>
      <c r="D124" s="2">
        <v>43440.518321759257</v>
      </c>
      <c r="E124" s="3" t="s">
        <v>2370</v>
      </c>
      <c r="F124" s="3">
        <v>25866</v>
      </c>
      <c r="G124" s="3" t="s">
        <v>18</v>
      </c>
      <c r="H124" s="3">
        <v>8421</v>
      </c>
      <c r="I124" s="3">
        <v>388</v>
      </c>
      <c r="J124" s="3">
        <v>3</v>
      </c>
      <c r="K124" s="3">
        <v>3</v>
      </c>
      <c r="L124" s="2">
        <v>43440.518634259257</v>
      </c>
      <c r="M124" s="3"/>
      <c r="N124" s="3"/>
      <c r="O124" s="3" t="s">
        <v>30</v>
      </c>
      <c r="P124" s="3" t="s">
        <v>31</v>
      </c>
      <c r="Q124" s="3" t="s">
        <v>68</v>
      </c>
      <c r="R124" s="3" t="s">
        <v>69</v>
      </c>
      <c r="S124" s="2">
        <v>43440.541388888887</v>
      </c>
      <c r="T124" s="3"/>
      <c r="U124" s="2">
        <v>43440.550763888888</v>
      </c>
      <c r="V124" s="3"/>
      <c r="W124" s="3"/>
      <c r="X124" s="8">
        <f t="shared" si="69"/>
        <v>43440.518321759257</v>
      </c>
      <c r="Y124" s="9">
        <f t="shared" si="70"/>
        <v>0</v>
      </c>
      <c r="Z124" s="9">
        <f t="shared" si="71"/>
        <v>0</v>
      </c>
      <c r="AA124" s="10"/>
      <c r="AB124" s="10">
        <f t="shared" si="72"/>
        <v>0</v>
      </c>
      <c r="AC124" s="10"/>
      <c r="AD124" s="10"/>
      <c r="AE124" s="10"/>
      <c r="AH124" s="7" t="s">
        <v>94</v>
      </c>
    </row>
    <row r="125" spans="1:34" s="7" customFormat="1" hidden="1" x14ac:dyDescent="0.4">
      <c r="A125" s="16" t="str">
        <f t="shared" si="79"/>
        <v>-</v>
      </c>
      <c r="B125" s="16" t="str">
        <f t="shared" si="80"/>
        <v>☆</v>
      </c>
      <c r="C125" s="7">
        <v>12</v>
      </c>
      <c r="D125" s="2">
        <v>43440.519756944443</v>
      </c>
      <c r="E125" s="3" t="s">
        <v>2371</v>
      </c>
      <c r="F125" s="3">
        <v>25868</v>
      </c>
      <c r="G125" s="3" t="s">
        <v>95</v>
      </c>
      <c r="H125" s="3">
        <v>0</v>
      </c>
      <c r="I125" s="3">
        <v>231</v>
      </c>
      <c r="J125" s="3">
        <v>2</v>
      </c>
      <c r="K125" s="3">
        <v>1</v>
      </c>
      <c r="L125" s="2">
        <v>43440.53696759259</v>
      </c>
      <c r="M125" s="3"/>
      <c r="N125" s="3"/>
      <c r="O125" s="3" t="s">
        <v>88</v>
      </c>
      <c r="P125" s="3" t="s">
        <v>35</v>
      </c>
      <c r="Q125" s="3" t="s">
        <v>73</v>
      </c>
      <c r="R125" s="3" t="s">
        <v>74</v>
      </c>
      <c r="S125" s="2">
        <v>43440.534756944442</v>
      </c>
      <c r="T125" s="3"/>
      <c r="U125" s="2">
        <v>43440.544675925928</v>
      </c>
      <c r="V125" s="3"/>
      <c r="W125" s="3"/>
      <c r="X125" s="8">
        <f t="shared" si="69"/>
        <v>43440.519756944443</v>
      </c>
      <c r="Y125" s="9">
        <f t="shared" si="70"/>
        <v>0</v>
      </c>
      <c r="Z125" s="9">
        <f t="shared" si="71"/>
        <v>0</v>
      </c>
      <c r="AA125" s="10"/>
      <c r="AB125" s="10">
        <f t="shared" si="72"/>
        <v>0</v>
      </c>
      <c r="AC125" s="10">
        <f>IF(IF(B125="☆",(IF(L125&gt;S125,L125-X125,S125-X125)),M125-X125)&lt;0,0,IF(B125="☆",(IF(L125&gt;S125,L125-X125,S125-X125)),M125-X125))</f>
        <v>1.7210648147738539E-2</v>
      </c>
      <c r="AD125" s="10"/>
      <c r="AE125" s="10"/>
    </row>
    <row r="126" spans="1:34" s="7" customFormat="1" hidden="1" x14ac:dyDescent="0.4">
      <c r="A126" s="16" t="str">
        <f t="shared" si="79"/>
        <v>-</v>
      </c>
      <c r="B126" s="16" t="str">
        <f t="shared" si="80"/>
        <v>☆</v>
      </c>
      <c r="C126" s="7">
        <v>12</v>
      </c>
      <c r="D126" s="2">
        <v>43440.519780092596</v>
      </c>
      <c r="E126" s="3" t="s">
        <v>2334</v>
      </c>
      <c r="F126" s="3">
        <v>25869</v>
      </c>
      <c r="G126" s="3" t="s">
        <v>110</v>
      </c>
      <c r="H126" s="3">
        <v>6126</v>
      </c>
      <c r="I126" s="3">
        <v>554</v>
      </c>
      <c r="J126" s="3">
        <v>3</v>
      </c>
      <c r="K126" s="3">
        <v>1</v>
      </c>
      <c r="L126" s="2">
        <v>43440.519907407404</v>
      </c>
      <c r="M126" s="3"/>
      <c r="N126" s="3"/>
      <c r="O126" s="3" t="s">
        <v>66</v>
      </c>
      <c r="P126" s="3" t="s">
        <v>67</v>
      </c>
      <c r="Q126" s="3" t="s">
        <v>43</v>
      </c>
      <c r="R126" s="3" t="s">
        <v>89</v>
      </c>
      <c r="S126" s="2">
        <v>43440.537604166668</v>
      </c>
      <c r="T126" s="3"/>
      <c r="U126" s="2">
        <v>43440.542766203704</v>
      </c>
      <c r="V126" s="3"/>
      <c r="W126" s="3"/>
      <c r="X126" s="8">
        <f t="shared" si="69"/>
        <v>43440.519780092596</v>
      </c>
      <c r="Y126" s="9">
        <f t="shared" si="70"/>
        <v>0</v>
      </c>
      <c r="Z126" s="9">
        <f t="shared" si="71"/>
        <v>0</v>
      </c>
      <c r="AA126" s="10"/>
      <c r="AB126" s="10">
        <f t="shared" si="72"/>
        <v>0</v>
      </c>
      <c r="AC126" s="10">
        <f>IF(IF(B126="☆",(IF(L126&gt;S126,L126-X126,S126-X126)),M126-X126)&lt;0,0,IF(B126="☆",(IF(L126&gt;S126,L126-X126,S126-X126)),M126-X126))</f>
        <v>1.7824074071540963E-2</v>
      </c>
      <c r="AD126" s="10"/>
      <c r="AE126" s="10"/>
    </row>
    <row r="127" spans="1:34" s="7" customFormat="1" hidden="1" x14ac:dyDescent="0.4">
      <c r="A127" s="16" t="str">
        <f t="shared" si="79"/>
        <v>-</v>
      </c>
      <c r="B127" s="16" t="str">
        <f t="shared" si="80"/>
        <v>☆</v>
      </c>
      <c r="C127" s="7">
        <v>12</v>
      </c>
      <c r="D127" s="2">
        <v>43440.520567129628</v>
      </c>
      <c r="E127" s="3" t="s">
        <v>2373</v>
      </c>
      <c r="F127" s="3">
        <v>25871</v>
      </c>
      <c r="G127" s="3" t="s">
        <v>18</v>
      </c>
      <c r="H127" s="3">
        <v>8456</v>
      </c>
      <c r="I127" s="3">
        <v>289</v>
      </c>
      <c r="J127" s="3">
        <v>5</v>
      </c>
      <c r="K127" s="3">
        <v>2</v>
      </c>
      <c r="L127" s="2">
        <v>43440.520833333336</v>
      </c>
      <c r="M127" s="3"/>
      <c r="N127" s="3"/>
      <c r="O127" s="3" t="s">
        <v>26</v>
      </c>
      <c r="P127" s="3" t="s">
        <v>27</v>
      </c>
      <c r="Q127" s="3" t="s">
        <v>33</v>
      </c>
      <c r="R127" s="3" t="s">
        <v>34</v>
      </c>
      <c r="S127" s="2">
        <v>43440.528368055559</v>
      </c>
      <c r="T127" s="3"/>
      <c r="U127" s="2">
        <v>43440.534942129627</v>
      </c>
      <c r="V127" s="3"/>
      <c r="W127" s="3"/>
      <c r="X127" s="8">
        <f t="shared" si="69"/>
        <v>43440.520567129628</v>
      </c>
      <c r="Y127" s="9">
        <f t="shared" si="70"/>
        <v>0</v>
      </c>
      <c r="Z127" s="9">
        <f t="shared" si="71"/>
        <v>0</v>
      </c>
      <c r="AA127" s="10"/>
      <c r="AB127" s="10">
        <f t="shared" si="72"/>
        <v>0</v>
      </c>
      <c r="AC127" s="10">
        <f>IF(IF(B127="☆",(IF(L127&gt;S127,L127-X127,S127-X127)),M127-X127)&lt;0,0,IF(B127="☆",(IF(L127&gt;S127,L127-X127,S127-X127)),M127-X127))</f>
        <v>7.8009259304963052E-3</v>
      </c>
      <c r="AD127" s="10"/>
      <c r="AE127" s="10"/>
    </row>
    <row r="128" spans="1:34" s="7" customFormat="1" hidden="1" x14ac:dyDescent="0.4">
      <c r="A128" s="16" t="str">
        <f t="shared" si="79"/>
        <v>-</v>
      </c>
      <c r="B128" s="16" t="str">
        <f t="shared" si="80"/>
        <v>☆</v>
      </c>
      <c r="C128" s="7">
        <v>12</v>
      </c>
      <c r="D128" s="2">
        <v>43440.527256944442</v>
      </c>
      <c r="E128" s="3" t="s">
        <v>2376</v>
      </c>
      <c r="F128" s="3">
        <v>25877</v>
      </c>
      <c r="G128" s="3" t="s">
        <v>96</v>
      </c>
      <c r="H128" s="3">
        <v>0</v>
      </c>
      <c r="I128" s="3">
        <v>654</v>
      </c>
      <c r="J128" s="3">
        <v>4</v>
      </c>
      <c r="K128" s="3">
        <v>2</v>
      </c>
      <c r="L128" s="2">
        <v>43440.527650462966</v>
      </c>
      <c r="M128" s="3"/>
      <c r="N128" s="3"/>
      <c r="O128" s="3" t="s">
        <v>103</v>
      </c>
      <c r="P128" s="3" t="s">
        <v>19</v>
      </c>
      <c r="Q128" s="3" t="s">
        <v>55</v>
      </c>
      <c r="R128" s="3" t="s">
        <v>56</v>
      </c>
      <c r="S128" s="2">
        <v>43440.538923611108</v>
      </c>
      <c r="T128" s="3"/>
      <c r="U128" s="2">
        <v>43440.545844907407</v>
      </c>
      <c r="V128" s="3"/>
      <c r="W128" s="3"/>
      <c r="X128" s="8">
        <f t="shared" si="69"/>
        <v>43440.527256944442</v>
      </c>
      <c r="Y128" s="9">
        <f t="shared" si="70"/>
        <v>0</v>
      </c>
      <c r="Z128" s="9">
        <f t="shared" si="71"/>
        <v>0</v>
      </c>
      <c r="AA128" s="10"/>
      <c r="AB128" s="10">
        <f t="shared" si="72"/>
        <v>0</v>
      </c>
      <c r="AC128" s="10">
        <f>IF(IF(B128="☆",(IF(L128&gt;S128,L128-X128,S128-X128)),M128-X128)&lt;0,0,IF(B128="☆",(IF(L128&gt;S128,L128-X128,S128-X128)),M128-X128))</f>
        <v>1.1666666665405501E-2</v>
      </c>
      <c r="AD128" s="10"/>
      <c r="AE128" s="10"/>
    </row>
    <row r="129" spans="1:34" s="7" customFormat="1" hidden="1" x14ac:dyDescent="0.4">
      <c r="A129" s="16" t="str">
        <f t="shared" si="79"/>
        <v>-</v>
      </c>
      <c r="B129" s="16" t="str">
        <f t="shared" si="80"/>
        <v>☆</v>
      </c>
      <c r="C129" s="7">
        <v>12</v>
      </c>
      <c r="D129" s="2">
        <v>43440.528923611113</v>
      </c>
      <c r="E129" s="3" t="s">
        <v>2340</v>
      </c>
      <c r="F129" s="3">
        <v>25879</v>
      </c>
      <c r="G129" s="3" t="s">
        <v>32</v>
      </c>
      <c r="H129" s="3">
        <v>8452</v>
      </c>
      <c r="I129" s="3">
        <v>211</v>
      </c>
      <c r="J129" s="3">
        <v>6</v>
      </c>
      <c r="K129" s="3">
        <v>1</v>
      </c>
      <c r="L129" s="2">
        <v>43440.529178240744</v>
      </c>
      <c r="M129" s="3"/>
      <c r="N129" s="3"/>
      <c r="O129" s="3" t="s">
        <v>26</v>
      </c>
      <c r="P129" s="3" t="s">
        <v>27</v>
      </c>
      <c r="Q129" s="3" t="s">
        <v>77</v>
      </c>
      <c r="R129" s="3" t="s">
        <v>78</v>
      </c>
      <c r="S129" s="2">
        <v>43440.540868055556</v>
      </c>
      <c r="T129" s="3"/>
      <c r="U129" s="2">
        <v>43440.547893518517</v>
      </c>
      <c r="V129" s="3"/>
      <c r="W129" s="3"/>
      <c r="X129" s="8">
        <f t="shared" si="69"/>
        <v>43440.528923611113</v>
      </c>
      <c r="Y129" s="9">
        <f t="shared" si="70"/>
        <v>0</v>
      </c>
      <c r="Z129" s="9">
        <f t="shared" si="71"/>
        <v>0</v>
      </c>
      <c r="AA129" s="10"/>
      <c r="AB129" s="10">
        <f t="shared" si="72"/>
        <v>0</v>
      </c>
      <c r="AC129" s="10"/>
      <c r="AD129" s="10"/>
      <c r="AE129" s="10"/>
      <c r="AH129" s="7" t="s">
        <v>2284</v>
      </c>
    </row>
    <row r="130" spans="1:34" s="7" customFormat="1" hidden="1" x14ac:dyDescent="0.4">
      <c r="A130" s="16" t="str">
        <f t="shared" si="79"/>
        <v>-</v>
      </c>
      <c r="B130" s="16" t="str">
        <f t="shared" si="80"/>
        <v>☆</v>
      </c>
      <c r="C130" s="7">
        <v>12</v>
      </c>
      <c r="D130" s="2">
        <v>43440.52952546296</v>
      </c>
      <c r="E130" s="3" t="s">
        <v>2340</v>
      </c>
      <c r="F130" s="3">
        <v>25880</v>
      </c>
      <c r="G130" s="3" t="s">
        <v>32</v>
      </c>
      <c r="H130" s="3">
        <v>8452</v>
      </c>
      <c r="I130" s="3">
        <v>48</v>
      </c>
      <c r="J130" s="3">
        <v>6</v>
      </c>
      <c r="K130" s="3">
        <v>1</v>
      </c>
      <c r="L130" s="2">
        <v>43440.529699074075</v>
      </c>
      <c r="M130" s="3"/>
      <c r="N130" s="3"/>
      <c r="O130" s="3" t="s">
        <v>77</v>
      </c>
      <c r="P130" s="3" t="s">
        <v>78</v>
      </c>
      <c r="Q130" s="3" t="s">
        <v>26</v>
      </c>
      <c r="R130" s="3" t="s">
        <v>27</v>
      </c>
      <c r="S130" s="2">
        <v>43440.538078703707</v>
      </c>
      <c r="T130" s="3"/>
      <c r="U130" s="2">
        <v>43440.544675925928</v>
      </c>
      <c r="V130" s="3"/>
      <c r="W130" s="3"/>
      <c r="X130" s="8">
        <f t="shared" si="69"/>
        <v>43440.52952546296</v>
      </c>
      <c r="Y130" s="9">
        <f t="shared" si="70"/>
        <v>0</v>
      </c>
      <c r="Z130" s="9">
        <f t="shared" si="71"/>
        <v>0</v>
      </c>
      <c r="AA130" s="10"/>
      <c r="AB130" s="10">
        <f t="shared" si="72"/>
        <v>0</v>
      </c>
      <c r="AC130" s="10">
        <f t="shared" ref="AC130:AC135" si="81">IF(IF(B130="☆",(IF(L130&gt;S130,L130-X130,S130-X130)),M130-X130)&lt;0,0,IF(B130="☆",(IF(L130&gt;S130,L130-X130,S130-X130)),M130-X130))</f>
        <v>8.5532407465507276E-3</v>
      </c>
      <c r="AD130" s="10"/>
      <c r="AE130" s="10"/>
      <c r="AH130" s="7" t="s">
        <v>2283</v>
      </c>
    </row>
    <row r="131" spans="1:34" s="12" customFormat="1" hidden="1" x14ac:dyDescent="0.4">
      <c r="A131" s="17" t="str">
        <f t="shared" si="79"/>
        <v>-</v>
      </c>
      <c r="B131" s="17" t="str">
        <f t="shared" si="80"/>
        <v>☆</v>
      </c>
      <c r="C131" s="12">
        <v>12</v>
      </c>
      <c r="D131" s="4">
        <v>43440.529618055552</v>
      </c>
      <c r="E131" s="5" t="s">
        <v>2377</v>
      </c>
      <c r="F131" s="5">
        <v>25881</v>
      </c>
      <c r="G131" s="5" t="s">
        <v>96</v>
      </c>
      <c r="H131" s="5">
        <v>0</v>
      </c>
      <c r="I131" s="5">
        <v>772</v>
      </c>
      <c r="J131" s="5">
        <v>4</v>
      </c>
      <c r="K131" s="5">
        <v>2</v>
      </c>
      <c r="L131" s="4">
        <v>43440.529942129629</v>
      </c>
      <c r="M131" s="5"/>
      <c r="N131" s="5"/>
      <c r="O131" s="5" t="s">
        <v>103</v>
      </c>
      <c r="P131" s="5" t="s">
        <v>19</v>
      </c>
      <c r="Q131" s="5" t="s">
        <v>55</v>
      </c>
      <c r="R131" s="5" t="s">
        <v>56</v>
      </c>
      <c r="S131" s="4">
        <v>43440.538518518515</v>
      </c>
      <c r="T131" s="5"/>
      <c r="U131" s="4">
        <v>43440.545439814814</v>
      </c>
      <c r="V131" s="5"/>
      <c r="W131" s="5"/>
      <c r="X131" s="13">
        <f t="shared" si="69"/>
        <v>43440.529618055552</v>
      </c>
      <c r="Y131" s="18">
        <f t="shared" si="70"/>
        <v>0</v>
      </c>
      <c r="Z131" s="18">
        <f t="shared" si="71"/>
        <v>0</v>
      </c>
      <c r="AA131" s="19"/>
      <c r="AB131" s="19">
        <f t="shared" si="72"/>
        <v>0</v>
      </c>
      <c r="AC131" s="19">
        <f t="shared" si="81"/>
        <v>8.9004629626288079E-3</v>
      </c>
      <c r="AD131" s="19"/>
      <c r="AE131" s="19"/>
    </row>
    <row r="132" spans="1:34" s="23" customFormat="1" x14ac:dyDescent="0.4">
      <c r="A132" s="20" t="str">
        <f t="shared" si="79"/>
        <v>★</v>
      </c>
      <c r="B132" s="20" t="str">
        <f t="shared" si="80"/>
        <v>-</v>
      </c>
      <c r="C132" s="23">
        <v>13</v>
      </c>
      <c r="D132" s="22">
        <v>43440.512997685182</v>
      </c>
      <c r="E132" s="21" t="s">
        <v>2366</v>
      </c>
      <c r="F132" s="21">
        <v>25859</v>
      </c>
      <c r="G132" s="21" t="s">
        <v>32</v>
      </c>
      <c r="H132" s="21">
        <v>1210</v>
      </c>
      <c r="I132" s="21">
        <v>764</v>
      </c>
      <c r="J132" s="21">
        <v>1</v>
      </c>
      <c r="K132" s="21">
        <v>3</v>
      </c>
      <c r="L132" s="21"/>
      <c r="M132" s="22">
        <v>43440.555300925924</v>
      </c>
      <c r="N132" s="22">
        <v>43440.559791666667</v>
      </c>
      <c r="O132" s="21" t="s">
        <v>66</v>
      </c>
      <c r="P132" s="21" t="s">
        <v>67</v>
      </c>
      <c r="Q132" s="21" t="s">
        <v>44</v>
      </c>
      <c r="R132" s="21" t="s">
        <v>45</v>
      </c>
      <c r="S132" s="22">
        <v>43440.554652777777</v>
      </c>
      <c r="T132" s="22">
        <v>43440.554652777777</v>
      </c>
      <c r="U132" s="22">
        <v>43440.561145833337</v>
      </c>
      <c r="V132" s="22">
        <v>43440.561145833337</v>
      </c>
      <c r="W132" s="22">
        <v>43440.554652777777</v>
      </c>
      <c r="X132" s="24">
        <f t="shared" si="69"/>
        <v>43440.554652777777</v>
      </c>
      <c r="Y132" s="25">
        <f t="shared" si="70"/>
        <v>4.4907407427672297E-3</v>
      </c>
      <c r="Z132" s="25">
        <f t="shared" si="71"/>
        <v>1.3472222228301689E-2</v>
      </c>
      <c r="AA132" s="26">
        <f>SUM(Z132:Z191)</f>
        <v>0.53837962961551966</v>
      </c>
      <c r="AB132" s="26">
        <f t="shared" si="72"/>
        <v>6.4814814686542377E-4</v>
      </c>
      <c r="AC132" s="26">
        <f t="shared" si="81"/>
        <v>6.4814814686542377E-4</v>
      </c>
      <c r="AD132" s="26">
        <f>AVERAGE(AC132:AC191)</f>
        <v>2.9531250003249927E-3</v>
      </c>
      <c r="AE132" s="26">
        <f>MEDIAN(AC132:AC191)</f>
        <v>2.5231481449736748E-3</v>
      </c>
    </row>
    <row r="133" spans="1:34" s="7" customFormat="1" x14ac:dyDescent="0.4">
      <c r="A133" s="16" t="str">
        <f t="shared" si="79"/>
        <v>★</v>
      </c>
      <c r="B133" s="16" t="str">
        <f t="shared" si="80"/>
        <v>-</v>
      </c>
      <c r="C133" s="7">
        <v>13</v>
      </c>
      <c r="D133" s="2">
        <v>43440.54111111111</v>
      </c>
      <c r="E133" s="3" t="s">
        <v>2383</v>
      </c>
      <c r="F133" s="3">
        <v>25893</v>
      </c>
      <c r="G133" s="3" t="s">
        <v>32</v>
      </c>
      <c r="H133" s="3">
        <v>1173</v>
      </c>
      <c r="I133" s="3">
        <v>252</v>
      </c>
      <c r="J133" s="3">
        <v>15</v>
      </c>
      <c r="K133" s="3">
        <v>1</v>
      </c>
      <c r="L133" s="3"/>
      <c r="M133" s="2">
        <v>43440.54415509259</v>
      </c>
      <c r="N133" s="2">
        <v>43440.54886574074</v>
      </c>
      <c r="O133" s="3" t="s">
        <v>36</v>
      </c>
      <c r="P133" s="3" t="s">
        <v>37</v>
      </c>
      <c r="Q133" s="3" t="s">
        <v>22</v>
      </c>
      <c r="R133" s="3" t="s">
        <v>23</v>
      </c>
      <c r="S133" s="2">
        <v>43440.548703703702</v>
      </c>
      <c r="T133" s="2">
        <v>43440.548703703702</v>
      </c>
      <c r="U133" s="2">
        <v>43440.553194444445</v>
      </c>
      <c r="V133" s="2">
        <v>43440.553888888891</v>
      </c>
      <c r="W133" s="2">
        <v>43440.548043981478</v>
      </c>
      <c r="X133" s="8">
        <f t="shared" si="69"/>
        <v>43440.548043981478</v>
      </c>
      <c r="Y133" s="9">
        <f t="shared" si="70"/>
        <v>4.7106481506489217E-3</v>
      </c>
      <c r="Z133" s="9">
        <f t="shared" si="71"/>
        <v>4.7106481506489217E-3</v>
      </c>
      <c r="AA133" s="10"/>
      <c r="AB133" s="10">
        <f t="shared" si="72"/>
        <v>0</v>
      </c>
      <c r="AC133" s="10">
        <f t="shared" si="81"/>
        <v>0</v>
      </c>
      <c r="AD133" s="10"/>
      <c r="AE133" s="10"/>
    </row>
    <row r="134" spans="1:34" s="7" customFormat="1" x14ac:dyDescent="0.4">
      <c r="A134" s="16" t="str">
        <f t="shared" si="79"/>
        <v>★</v>
      </c>
      <c r="B134" s="16" t="str">
        <f t="shared" si="80"/>
        <v>-</v>
      </c>
      <c r="C134" s="7">
        <v>13</v>
      </c>
      <c r="D134" s="2">
        <v>43440.54111111111</v>
      </c>
      <c r="E134" s="3" t="s">
        <v>2384</v>
      </c>
      <c r="F134" s="3">
        <v>25894</v>
      </c>
      <c r="G134" s="3" t="s">
        <v>32</v>
      </c>
      <c r="H134" s="3">
        <v>1171</v>
      </c>
      <c r="I134" s="3">
        <v>887</v>
      </c>
      <c r="J134" s="3">
        <v>15</v>
      </c>
      <c r="K134" s="3">
        <v>1</v>
      </c>
      <c r="L134" s="3"/>
      <c r="M134" s="2">
        <v>43440.544108796297</v>
      </c>
      <c r="N134" s="2">
        <v>43440.548796296294</v>
      </c>
      <c r="O134" s="3" t="s">
        <v>36</v>
      </c>
      <c r="P134" s="3" t="s">
        <v>37</v>
      </c>
      <c r="Q134" s="3" t="s">
        <v>22</v>
      </c>
      <c r="R134" s="3" t="s">
        <v>23</v>
      </c>
      <c r="S134" s="2">
        <v>43440.549050925925</v>
      </c>
      <c r="T134" s="2">
        <v>43440.549050925925</v>
      </c>
      <c r="U134" s="2">
        <v>43440.553541666668</v>
      </c>
      <c r="V134" s="2">
        <v>43440.553541666668</v>
      </c>
      <c r="W134" s="2">
        <v>43440.548043981478</v>
      </c>
      <c r="X134" s="8">
        <f t="shared" si="69"/>
        <v>43440.548043981478</v>
      </c>
      <c r="Y134" s="9">
        <f t="shared" si="70"/>
        <v>4.687499997089617E-3</v>
      </c>
      <c r="Z134" s="9">
        <f t="shared" si="71"/>
        <v>4.687499997089617E-3</v>
      </c>
      <c r="AA134" s="10"/>
      <c r="AB134" s="10">
        <f t="shared" si="72"/>
        <v>0</v>
      </c>
      <c r="AC134" s="10">
        <f t="shared" si="81"/>
        <v>0</v>
      </c>
      <c r="AD134" s="10"/>
      <c r="AE134" s="10"/>
    </row>
    <row r="135" spans="1:34" s="7" customFormat="1" x14ac:dyDescent="0.4">
      <c r="A135" s="16" t="str">
        <f t="shared" si="79"/>
        <v>★</v>
      </c>
      <c r="B135" s="16" t="str">
        <f t="shared" si="80"/>
        <v>-</v>
      </c>
      <c r="C135" s="7">
        <v>13</v>
      </c>
      <c r="D135" s="2">
        <v>43440.541539351849</v>
      </c>
      <c r="E135" s="3" t="s">
        <v>2380</v>
      </c>
      <c r="F135" s="3">
        <v>25895</v>
      </c>
      <c r="G135" s="3" t="s">
        <v>110</v>
      </c>
      <c r="H135" s="3">
        <v>7544</v>
      </c>
      <c r="I135" s="3">
        <v>728</v>
      </c>
      <c r="J135" s="3">
        <v>8</v>
      </c>
      <c r="K135" s="3">
        <v>1</v>
      </c>
      <c r="L135" s="3"/>
      <c r="M135" s="2">
        <v>43440.547314814816</v>
      </c>
      <c r="N135" s="2">
        <v>43440.551319444443</v>
      </c>
      <c r="O135" s="3" t="s">
        <v>103</v>
      </c>
      <c r="P135" s="3" t="s">
        <v>19</v>
      </c>
      <c r="Q135" s="3" t="s">
        <v>44</v>
      </c>
      <c r="R135" s="3" t="s">
        <v>45</v>
      </c>
      <c r="S135" s="2">
        <v>43440.548472222225</v>
      </c>
      <c r="T135" s="2">
        <v>43440.548472222225</v>
      </c>
      <c r="U135" s="2">
        <v>43440.554675925923</v>
      </c>
      <c r="V135" s="2">
        <v>43440.554675925923</v>
      </c>
      <c r="W135" s="2">
        <v>43440.548472222225</v>
      </c>
      <c r="X135" s="8">
        <f t="shared" si="69"/>
        <v>43440.548472222225</v>
      </c>
      <c r="Y135" s="9">
        <f t="shared" si="70"/>
        <v>4.0046296271611936E-3</v>
      </c>
      <c r="Z135" s="9">
        <f t="shared" si="71"/>
        <v>4.0046296271611936E-3</v>
      </c>
      <c r="AA135" s="10"/>
      <c r="AB135" s="10">
        <f t="shared" si="72"/>
        <v>0</v>
      </c>
      <c r="AC135" s="10">
        <f t="shared" si="81"/>
        <v>0</v>
      </c>
      <c r="AD135" s="10"/>
      <c r="AE135" s="10"/>
    </row>
    <row r="136" spans="1:34" s="7" customFormat="1" x14ac:dyDescent="0.4">
      <c r="A136" s="16" t="str">
        <f t="shared" si="60"/>
        <v>★</v>
      </c>
      <c r="B136" s="16" t="str">
        <f t="shared" si="61"/>
        <v>-</v>
      </c>
      <c r="C136" s="7">
        <v>13</v>
      </c>
      <c r="D136" s="2">
        <v>43440.542175925926</v>
      </c>
      <c r="E136" s="3" t="s">
        <v>2182</v>
      </c>
      <c r="F136" s="3">
        <v>25896</v>
      </c>
      <c r="G136" s="3" t="s">
        <v>32</v>
      </c>
      <c r="H136" s="3">
        <v>1751</v>
      </c>
      <c r="I136" s="3">
        <v>687</v>
      </c>
      <c r="J136" s="3">
        <v>2</v>
      </c>
      <c r="K136" s="3">
        <v>1</v>
      </c>
      <c r="L136" s="3"/>
      <c r="M136" s="2">
        <v>43440.544814814813</v>
      </c>
      <c r="N136" s="2">
        <v>43440.551087962966</v>
      </c>
      <c r="O136" s="3" t="s">
        <v>77</v>
      </c>
      <c r="P136" s="3" t="s">
        <v>78</v>
      </c>
      <c r="Q136" s="3" t="s">
        <v>70</v>
      </c>
      <c r="R136" s="3" t="s">
        <v>105</v>
      </c>
      <c r="S136" s="2">
        <v>43440.549108796295</v>
      </c>
      <c r="T136" s="2">
        <v>43440.549108796295</v>
      </c>
      <c r="U136" s="2">
        <v>43440.556898148148</v>
      </c>
      <c r="V136" s="2">
        <v>43440.556898148148</v>
      </c>
      <c r="W136" s="2">
        <v>43440.549108796295</v>
      </c>
      <c r="X136" s="8">
        <f t="shared" si="64"/>
        <v>43440.549108796295</v>
      </c>
      <c r="Y136" s="9">
        <f t="shared" si="65"/>
        <v>6.2731481521041133E-3</v>
      </c>
      <c r="Z136" s="9">
        <f t="shared" si="66"/>
        <v>6.2731481521041133E-3</v>
      </c>
      <c r="AA136" s="10"/>
      <c r="AB136" s="10">
        <f t="shared" ref="AB136:AB185" si="82">IF(IF(A136="☆",L136-S136,M136-S136)&lt;0,0,IF(A136="☆",L136-S136,M136-S136))</f>
        <v>0</v>
      </c>
      <c r="AC136" s="10">
        <f t="shared" ref="AC136:AC185" si="83">IF(IF(B136="☆",(IF(L136&gt;S136,L136-X136,S136-X136)),M136-X136)&lt;0,0,IF(B136="☆",(IF(L136&gt;S136,L136-X136,S136-X136)),M136-X136))</f>
        <v>0</v>
      </c>
      <c r="AD136" s="10"/>
      <c r="AE136" s="10"/>
    </row>
    <row r="137" spans="1:34" s="7" customFormat="1" x14ac:dyDescent="0.4">
      <c r="A137" s="16" t="str">
        <f t="shared" si="60"/>
        <v>★</v>
      </c>
      <c r="B137" s="16" t="str">
        <f t="shared" si="61"/>
        <v>-</v>
      </c>
      <c r="C137" s="7">
        <v>13</v>
      </c>
      <c r="D137" s="2">
        <v>43440.542569444442</v>
      </c>
      <c r="E137" s="3" t="s">
        <v>2091</v>
      </c>
      <c r="F137" s="3">
        <v>25897</v>
      </c>
      <c r="G137" s="3" t="s">
        <v>110</v>
      </c>
      <c r="H137" s="3">
        <v>6658</v>
      </c>
      <c r="I137" s="3">
        <v>327</v>
      </c>
      <c r="J137" s="3">
        <v>4</v>
      </c>
      <c r="K137" s="3">
        <v>1</v>
      </c>
      <c r="L137" s="3"/>
      <c r="M137" s="2">
        <v>43440.545567129629</v>
      </c>
      <c r="N137" s="2">
        <v>43440.552337962959</v>
      </c>
      <c r="O137" s="3" t="s">
        <v>66</v>
      </c>
      <c r="P137" s="3" t="s">
        <v>67</v>
      </c>
      <c r="Q137" s="3" t="s">
        <v>63</v>
      </c>
      <c r="R137" s="3" t="s">
        <v>64</v>
      </c>
      <c r="S137" s="2">
        <v>43440.549502314818</v>
      </c>
      <c r="T137" s="2">
        <v>43440.549502314818</v>
      </c>
      <c r="U137" s="2">
        <v>43440.563344907408</v>
      </c>
      <c r="V137" s="2">
        <v>43440.558611111112</v>
      </c>
      <c r="W137" s="2">
        <v>43440.549502314818</v>
      </c>
      <c r="X137" s="8">
        <f t="shared" si="64"/>
        <v>43440.549502314818</v>
      </c>
      <c r="Y137" s="9">
        <f t="shared" si="65"/>
        <v>6.7708333299378864E-3</v>
      </c>
      <c r="Z137" s="9">
        <f t="shared" si="66"/>
        <v>6.7708333299378864E-3</v>
      </c>
      <c r="AA137" s="10"/>
      <c r="AB137" s="10">
        <f t="shared" si="82"/>
        <v>0</v>
      </c>
      <c r="AC137" s="10">
        <f t="shared" si="83"/>
        <v>0</v>
      </c>
      <c r="AD137" s="10"/>
      <c r="AE137" s="10"/>
    </row>
    <row r="138" spans="1:34" s="7" customFormat="1" x14ac:dyDescent="0.4">
      <c r="A138" s="16" t="str">
        <f t="shared" si="60"/>
        <v>★</v>
      </c>
      <c r="B138" s="16" t="str">
        <f t="shared" si="61"/>
        <v>-</v>
      </c>
      <c r="C138" s="7">
        <v>13</v>
      </c>
      <c r="D138" s="2">
        <v>43440.542662037034</v>
      </c>
      <c r="E138" s="3" t="s">
        <v>2385</v>
      </c>
      <c r="F138" s="3">
        <v>25898</v>
      </c>
      <c r="G138" s="3" t="s">
        <v>32</v>
      </c>
      <c r="H138" s="3">
        <v>2855</v>
      </c>
      <c r="I138" s="3">
        <v>310</v>
      </c>
      <c r="J138" s="3">
        <v>5</v>
      </c>
      <c r="K138" s="3">
        <v>1</v>
      </c>
      <c r="L138" s="3"/>
      <c r="M138" s="2">
        <v>43440.547106481485</v>
      </c>
      <c r="N138" s="2">
        <v>43440.555428240739</v>
      </c>
      <c r="O138" s="3" t="s">
        <v>43</v>
      </c>
      <c r="P138" s="3" t="s">
        <v>89</v>
      </c>
      <c r="Q138" s="3" t="s">
        <v>36</v>
      </c>
      <c r="R138" s="3" t="s">
        <v>37</v>
      </c>
      <c r="S138" s="2">
        <v>43440.54959490741</v>
      </c>
      <c r="T138" s="2">
        <v>43440.54959490741</v>
      </c>
      <c r="U138" s="2">
        <v>43440.565254629626</v>
      </c>
      <c r="V138" s="2">
        <v>43440.565254629626</v>
      </c>
      <c r="W138" s="2">
        <v>43440.54959490741</v>
      </c>
      <c r="X138" s="8">
        <f t="shared" si="64"/>
        <v>43440.54959490741</v>
      </c>
      <c r="Y138" s="9">
        <f t="shared" si="65"/>
        <v>8.3217592546134256E-3</v>
      </c>
      <c r="Z138" s="9">
        <f t="shared" si="66"/>
        <v>8.3217592546134256E-3</v>
      </c>
      <c r="AA138" s="10"/>
      <c r="AB138" s="10">
        <f t="shared" si="82"/>
        <v>0</v>
      </c>
      <c r="AC138" s="10">
        <f t="shared" si="83"/>
        <v>0</v>
      </c>
      <c r="AD138" s="10"/>
      <c r="AE138" s="10"/>
    </row>
    <row r="139" spans="1:34" s="7" customFormat="1" x14ac:dyDescent="0.4">
      <c r="A139" s="16" t="str">
        <f t="shared" si="60"/>
        <v>-</v>
      </c>
      <c r="B139" s="16" t="str">
        <f t="shared" si="61"/>
        <v>-</v>
      </c>
      <c r="C139" s="7">
        <v>13</v>
      </c>
      <c r="D139" s="2">
        <v>43440.549467592595</v>
      </c>
      <c r="E139" s="3" t="s">
        <v>2180</v>
      </c>
      <c r="F139" s="3">
        <v>25900</v>
      </c>
      <c r="G139" s="3" t="s">
        <v>32</v>
      </c>
      <c r="H139" s="3">
        <v>7884</v>
      </c>
      <c r="I139" s="3">
        <v>209</v>
      </c>
      <c r="J139" s="3">
        <v>3</v>
      </c>
      <c r="K139" s="3">
        <v>1</v>
      </c>
      <c r="L139" s="3"/>
      <c r="M139" s="2">
        <v>43440.552800925929</v>
      </c>
      <c r="N139" s="2">
        <v>43440.5622337963</v>
      </c>
      <c r="O139" s="3" t="s">
        <v>22</v>
      </c>
      <c r="P139" s="3" t="s">
        <v>23</v>
      </c>
      <c r="Q139" s="3" t="s">
        <v>53</v>
      </c>
      <c r="R139" s="3" t="s">
        <v>54</v>
      </c>
      <c r="S139" s="2">
        <v>43440.551840277774</v>
      </c>
      <c r="T139" s="2">
        <v>43440.551840277774</v>
      </c>
      <c r="U139" s="2">
        <v>43440.56591435185</v>
      </c>
      <c r="V139" s="2">
        <v>43440.56591435185</v>
      </c>
      <c r="W139" s="3"/>
      <c r="X139" s="8">
        <f t="shared" si="64"/>
        <v>43440.549467592595</v>
      </c>
      <c r="Y139" s="9">
        <f t="shared" si="65"/>
        <v>9.4328703708015382E-3</v>
      </c>
      <c r="Z139" s="9">
        <f t="shared" si="66"/>
        <v>9.4328703708015382E-3</v>
      </c>
      <c r="AA139" s="10"/>
      <c r="AB139" s="10">
        <f t="shared" si="82"/>
        <v>9.6064815443241969E-4</v>
      </c>
      <c r="AC139" s="10">
        <f t="shared" si="83"/>
        <v>3.3333333340124227E-3</v>
      </c>
      <c r="AD139" s="10"/>
      <c r="AE139" s="10"/>
    </row>
    <row r="140" spans="1:34" s="7" customFormat="1" x14ac:dyDescent="0.4">
      <c r="A140" s="16" t="str">
        <f t="shared" si="60"/>
        <v>-</v>
      </c>
      <c r="B140" s="16" t="str">
        <f t="shared" si="61"/>
        <v>-</v>
      </c>
      <c r="C140" s="7">
        <v>13</v>
      </c>
      <c r="D140" s="2">
        <v>43440.550208333334</v>
      </c>
      <c r="E140" s="3" t="s">
        <v>2387</v>
      </c>
      <c r="F140" s="3">
        <v>25901</v>
      </c>
      <c r="G140" s="3" t="s">
        <v>32</v>
      </c>
      <c r="H140" s="3">
        <v>2488</v>
      </c>
      <c r="I140" s="3">
        <v>805</v>
      </c>
      <c r="J140" s="3">
        <v>15</v>
      </c>
      <c r="K140" s="3">
        <v>1</v>
      </c>
      <c r="L140" s="3"/>
      <c r="M140" s="2">
        <v>43440.553912037038</v>
      </c>
      <c r="N140" s="2">
        <v>43440.559039351851</v>
      </c>
      <c r="O140" s="3" t="s">
        <v>46</v>
      </c>
      <c r="P140" s="3" t="s">
        <v>47</v>
      </c>
      <c r="Q140" s="3" t="s">
        <v>22</v>
      </c>
      <c r="R140" s="3" t="s">
        <v>23</v>
      </c>
      <c r="S140" s="2">
        <v>43440.554745370369</v>
      </c>
      <c r="T140" s="2">
        <v>43440.554745370369</v>
      </c>
      <c r="U140" s="2">
        <v>43440.561944444446</v>
      </c>
      <c r="V140" s="2">
        <v>43440.561944444446</v>
      </c>
      <c r="W140" s="3"/>
      <c r="X140" s="8">
        <f t="shared" si="64"/>
        <v>43440.550208333334</v>
      </c>
      <c r="Y140" s="9">
        <f t="shared" si="65"/>
        <v>5.1273148128530011E-3</v>
      </c>
      <c r="Z140" s="9">
        <f t="shared" si="66"/>
        <v>5.1273148128530011E-3</v>
      </c>
      <c r="AA140" s="10"/>
      <c r="AB140" s="10">
        <f t="shared" si="82"/>
        <v>0</v>
      </c>
      <c r="AC140" s="10">
        <f t="shared" si="83"/>
        <v>3.7037037036498077E-3</v>
      </c>
      <c r="AD140" s="10"/>
      <c r="AE140" s="10"/>
    </row>
    <row r="141" spans="1:34" s="7" customFormat="1" x14ac:dyDescent="0.4">
      <c r="A141" s="16" t="str">
        <f t="shared" si="60"/>
        <v>-</v>
      </c>
      <c r="B141" s="16" t="str">
        <f t="shared" si="61"/>
        <v>-</v>
      </c>
      <c r="C141" s="7">
        <v>13</v>
      </c>
      <c r="D141" s="2">
        <v>43440.550532407404</v>
      </c>
      <c r="E141" s="3" t="s">
        <v>2307</v>
      </c>
      <c r="F141" s="3">
        <v>25902</v>
      </c>
      <c r="G141" s="3" t="s">
        <v>32</v>
      </c>
      <c r="H141" s="3">
        <v>4749</v>
      </c>
      <c r="I141" s="3">
        <v>419</v>
      </c>
      <c r="J141" s="3">
        <v>7</v>
      </c>
      <c r="K141" s="3">
        <v>1</v>
      </c>
      <c r="L141" s="3"/>
      <c r="M141" s="2">
        <v>43440.555601851855</v>
      </c>
      <c r="N141" s="2">
        <v>43440.562268518515</v>
      </c>
      <c r="O141" s="3" t="s">
        <v>38</v>
      </c>
      <c r="P141" s="3" t="s">
        <v>106</v>
      </c>
      <c r="Q141" s="3" t="s">
        <v>46</v>
      </c>
      <c r="R141" s="3" t="s">
        <v>47</v>
      </c>
      <c r="S141" s="2">
        <v>43440.553738425922</v>
      </c>
      <c r="T141" s="2">
        <v>43440.553738425922</v>
      </c>
      <c r="U141" s="2">
        <v>43440.566620370373</v>
      </c>
      <c r="V141" s="2">
        <v>43440.566620370373</v>
      </c>
      <c r="W141" s="3"/>
      <c r="X141" s="8">
        <f t="shared" si="64"/>
        <v>43440.550532407404</v>
      </c>
      <c r="Y141" s="9">
        <f t="shared" si="65"/>
        <v>6.6666666607488878E-3</v>
      </c>
      <c r="Z141" s="9">
        <f t="shared" si="66"/>
        <v>6.6666666607488878E-3</v>
      </c>
      <c r="AA141" s="10"/>
      <c r="AB141" s="10">
        <f t="shared" si="82"/>
        <v>1.8634259322425351E-3</v>
      </c>
      <c r="AC141" s="10">
        <f t="shared" si="83"/>
        <v>5.069444450782612E-3</v>
      </c>
      <c r="AD141" s="10"/>
      <c r="AE141" s="10"/>
    </row>
    <row r="142" spans="1:34" s="7" customFormat="1" x14ac:dyDescent="0.4">
      <c r="A142" s="16" t="str">
        <f t="shared" si="60"/>
        <v>-</v>
      </c>
      <c r="B142" s="16" t="str">
        <f t="shared" si="61"/>
        <v>-</v>
      </c>
      <c r="C142" s="7">
        <v>13</v>
      </c>
      <c r="D142" s="2">
        <v>43440.551053240742</v>
      </c>
      <c r="E142" s="3" t="s">
        <v>2138</v>
      </c>
      <c r="F142" s="3">
        <v>25903</v>
      </c>
      <c r="G142" s="3" t="s">
        <v>32</v>
      </c>
      <c r="H142" s="3">
        <v>6917</v>
      </c>
      <c r="I142" s="3">
        <v>60</v>
      </c>
      <c r="J142" s="3">
        <v>10</v>
      </c>
      <c r="K142" s="3">
        <v>1</v>
      </c>
      <c r="L142" s="3"/>
      <c r="M142" s="2">
        <v>43440.555474537039</v>
      </c>
      <c r="N142" s="2">
        <v>43440.557337962964</v>
      </c>
      <c r="O142" s="3" t="s">
        <v>38</v>
      </c>
      <c r="P142" s="3" t="s">
        <v>106</v>
      </c>
      <c r="Q142" s="3" t="s">
        <v>43</v>
      </c>
      <c r="R142" s="3" t="s">
        <v>89</v>
      </c>
      <c r="S142" s="2">
        <v>43440.55431712963</v>
      </c>
      <c r="T142" s="2">
        <v>43440.55431712963</v>
      </c>
      <c r="U142" s="2">
        <v>43440.557222222225</v>
      </c>
      <c r="V142" s="2">
        <v>43440.557222222225</v>
      </c>
      <c r="W142" s="3"/>
      <c r="X142" s="8">
        <f t="shared" si="64"/>
        <v>43440.551053240742</v>
      </c>
      <c r="Y142" s="9">
        <f t="shared" si="65"/>
        <v>1.8634259249665774E-3</v>
      </c>
      <c r="Z142" s="9">
        <f t="shared" si="66"/>
        <v>1.8634259249665774E-3</v>
      </c>
      <c r="AA142" s="10"/>
      <c r="AB142" s="10">
        <f t="shared" si="82"/>
        <v>1.157407408754807E-3</v>
      </c>
      <c r="AC142" s="10">
        <f t="shared" si="83"/>
        <v>4.4212962966412306E-3</v>
      </c>
      <c r="AD142" s="10"/>
      <c r="AE142" s="10"/>
    </row>
    <row r="143" spans="1:34" s="7" customFormat="1" x14ac:dyDescent="0.4">
      <c r="A143" s="16" t="str">
        <f t="shared" si="60"/>
        <v>-</v>
      </c>
      <c r="B143" s="16" t="str">
        <f t="shared" si="61"/>
        <v>-</v>
      </c>
      <c r="C143" s="7">
        <v>13</v>
      </c>
      <c r="D143" s="2">
        <v>43440.55127314815</v>
      </c>
      <c r="E143" s="3" t="s">
        <v>1986</v>
      </c>
      <c r="F143" s="3">
        <v>25904</v>
      </c>
      <c r="G143" s="3" t="s">
        <v>32</v>
      </c>
      <c r="H143" s="3">
        <v>3738</v>
      </c>
      <c r="I143" s="3">
        <v>184</v>
      </c>
      <c r="J143" s="3">
        <v>6</v>
      </c>
      <c r="K143" s="3">
        <v>1</v>
      </c>
      <c r="L143" s="3"/>
      <c r="M143" s="2">
        <v>43440.554560185185</v>
      </c>
      <c r="N143" s="2">
        <v>43440.56108796296</v>
      </c>
      <c r="O143" s="3" t="s">
        <v>57</v>
      </c>
      <c r="P143" s="3" t="s">
        <v>58</v>
      </c>
      <c r="Q143" s="3" t="s">
        <v>53</v>
      </c>
      <c r="R143" s="3" t="s">
        <v>54</v>
      </c>
      <c r="S143" s="2">
        <v>43440.556840277779</v>
      </c>
      <c r="T143" s="2">
        <v>43440.556840277779</v>
      </c>
      <c r="U143" s="2">
        <v>43440.568020833336</v>
      </c>
      <c r="V143" s="2">
        <v>43440.568020833336</v>
      </c>
      <c r="W143" s="3"/>
      <c r="X143" s="8">
        <f t="shared" si="64"/>
        <v>43440.55127314815</v>
      </c>
      <c r="Y143" s="9">
        <f t="shared" si="65"/>
        <v>6.5277777757728472E-3</v>
      </c>
      <c r="Z143" s="9">
        <f t="shared" si="66"/>
        <v>6.5277777757728472E-3</v>
      </c>
      <c r="AA143" s="10"/>
      <c r="AB143" s="10">
        <f t="shared" si="82"/>
        <v>0</v>
      </c>
      <c r="AC143" s="10">
        <f t="shared" si="83"/>
        <v>3.2870370341697708E-3</v>
      </c>
      <c r="AD143" s="10"/>
      <c r="AE143" s="10"/>
    </row>
    <row r="144" spans="1:34" s="7" customFormat="1" x14ac:dyDescent="0.4">
      <c r="A144" s="16" t="str">
        <f t="shared" ref="A144:A145" si="84">IF(W144&gt;0, "★", "-")</f>
        <v>-</v>
      </c>
      <c r="B144" s="16" t="str">
        <f t="shared" ref="B144:B145" si="85">IF(L144&gt;0, "☆", "-")</f>
        <v>-</v>
      </c>
      <c r="C144" s="7">
        <v>13</v>
      </c>
      <c r="D144" s="2">
        <v>43440.554016203707</v>
      </c>
      <c r="E144" s="3" t="s">
        <v>2379</v>
      </c>
      <c r="F144" s="3">
        <v>25905</v>
      </c>
      <c r="G144" s="3" t="s">
        <v>32</v>
      </c>
      <c r="H144" s="3">
        <v>6967</v>
      </c>
      <c r="I144" s="3">
        <v>607</v>
      </c>
      <c r="J144" s="3">
        <v>9</v>
      </c>
      <c r="K144" s="3">
        <v>1</v>
      </c>
      <c r="L144" s="3"/>
      <c r="M144" s="2">
        <v>43440.556932870371</v>
      </c>
      <c r="N144" s="2">
        <v>43440.561307870368</v>
      </c>
      <c r="O144" s="3" t="s">
        <v>66</v>
      </c>
      <c r="P144" s="3" t="s">
        <v>67</v>
      </c>
      <c r="Q144" s="3" t="s">
        <v>46</v>
      </c>
      <c r="R144" s="3" t="s">
        <v>47</v>
      </c>
      <c r="S144" s="2">
        <v>43440.556504629632</v>
      </c>
      <c r="T144" s="2">
        <v>43440.556504629632</v>
      </c>
      <c r="U144" s="2">
        <v>43440.565150462964</v>
      </c>
      <c r="V144" s="2">
        <v>43440.565150462964</v>
      </c>
      <c r="W144" s="3"/>
      <c r="X144" s="8">
        <f t="shared" si="64"/>
        <v>43440.554016203707</v>
      </c>
      <c r="Y144" s="9">
        <f t="shared" si="65"/>
        <v>4.3749999967985786E-3</v>
      </c>
      <c r="Z144" s="9">
        <f t="shared" si="66"/>
        <v>4.3749999967985786E-3</v>
      </c>
      <c r="AA144" s="10"/>
      <c r="AB144" s="10">
        <f t="shared" si="82"/>
        <v>4.2824073898373172E-4</v>
      </c>
      <c r="AC144" s="10">
        <f t="shared" si="83"/>
        <v>2.9166666645323858E-3</v>
      </c>
      <c r="AD144" s="10"/>
      <c r="AE144" s="10"/>
    </row>
    <row r="145" spans="1:31" s="7" customFormat="1" hidden="1" x14ac:dyDescent="0.4">
      <c r="A145" s="16" t="str">
        <f t="shared" si="84"/>
        <v>-</v>
      </c>
      <c r="B145" s="16" t="str">
        <f t="shared" si="85"/>
        <v>-</v>
      </c>
      <c r="C145" s="7">
        <v>13</v>
      </c>
      <c r="D145" s="2">
        <v>43440.555150462962</v>
      </c>
      <c r="E145" s="3" t="s">
        <v>2388</v>
      </c>
      <c r="F145" s="3">
        <v>25906</v>
      </c>
      <c r="G145" s="3" t="s">
        <v>95</v>
      </c>
      <c r="H145" s="3">
        <v>0</v>
      </c>
      <c r="I145" s="3">
        <v>227</v>
      </c>
      <c r="J145" s="3">
        <v>13</v>
      </c>
      <c r="K145" s="3">
        <v>4</v>
      </c>
      <c r="L145" s="3"/>
      <c r="M145" s="2">
        <v>43440.558807870373</v>
      </c>
      <c r="N145" s="2">
        <v>43440.561805555553</v>
      </c>
      <c r="O145" s="3" t="s">
        <v>39</v>
      </c>
      <c r="P145" s="3" t="s">
        <v>40</v>
      </c>
      <c r="Q145" s="3" t="s">
        <v>43</v>
      </c>
      <c r="R145" s="3" t="s">
        <v>89</v>
      </c>
      <c r="S145" s="2">
        <v>43440.558946759258</v>
      </c>
      <c r="T145" s="2">
        <v>43440.558946759258</v>
      </c>
      <c r="U145" s="2">
        <v>43440.565682870372</v>
      </c>
      <c r="V145" s="2">
        <v>43440.565682870372</v>
      </c>
      <c r="W145" s="3"/>
      <c r="X145" s="8">
        <f t="shared" si="64"/>
        <v>43440.555150462962</v>
      </c>
      <c r="Y145" s="9">
        <f t="shared" si="65"/>
        <v>2.9976851801620796E-3</v>
      </c>
      <c r="Z145" s="9">
        <f t="shared" si="66"/>
        <v>1.1990740720648319E-2</v>
      </c>
      <c r="AA145" s="10"/>
      <c r="AB145" s="10">
        <f t="shared" si="82"/>
        <v>0</v>
      </c>
      <c r="AC145" s="10">
        <f t="shared" si="83"/>
        <v>3.6574074110831134E-3</v>
      </c>
      <c r="AD145" s="10"/>
      <c r="AE145" s="10"/>
    </row>
    <row r="146" spans="1:31" s="7" customFormat="1" hidden="1" x14ac:dyDescent="0.4">
      <c r="A146" s="16" t="str">
        <f t="shared" ref="A146:A152" si="86">IF(W146&gt;0, "★", "-")</f>
        <v>-</v>
      </c>
      <c r="B146" s="16" t="str">
        <f t="shared" ref="B146:B152" si="87">IF(L146&gt;0, "☆", "-")</f>
        <v>-</v>
      </c>
      <c r="C146" s="7">
        <v>13</v>
      </c>
      <c r="D146" s="2">
        <v>43440.555613425924</v>
      </c>
      <c r="E146" s="3" t="s">
        <v>2242</v>
      </c>
      <c r="F146" s="3">
        <v>25907</v>
      </c>
      <c r="G146" s="3" t="s">
        <v>96</v>
      </c>
      <c r="H146" s="3">
        <v>0</v>
      </c>
      <c r="I146" s="3">
        <v>602</v>
      </c>
      <c r="J146" s="3">
        <v>8</v>
      </c>
      <c r="K146" s="3">
        <v>1</v>
      </c>
      <c r="L146" s="3"/>
      <c r="M146" s="2">
        <v>43440.557511574072</v>
      </c>
      <c r="N146" s="2">
        <v>43440.560370370367</v>
      </c>
      <c r="O146" s="3" t="s">
        <v>44</v>
      </c>
      <c r="P146" s="3" t="s">
        <v>45</v>
      </c>
      <c r="Q146" s="3" t="s">
        <v>33</v>
      </c>
      <c r="R146" s="3" t="s">
        <v>34</v>
      </c>
      <c r="S146" s="2">
        <v>43440.557581018518</v>
      </c>
      <c r="T146" s="2">
        <v>43440.557581018518</v>
      </c>
      <c r="U146" s="2">
        <v>43440.565891203703</v>
      </c>
      <c r="V146" s="2">
        <v>43440.565891203703</v>
      </c>
      <c r="W146" s="3"/>
      <c r="X146" s="8">
        <f t="shared" si="64"/>
        <v>43440.555613425924</v>
      </c>
      <c r="Y146" s="9">
        <f t="shared" si="65"/>
        <v>2.8587962951860391E-3</v>
      </c>
      <c r="Z146" s="9">
        <f t="shared" si="66"/>
        <v>2.8587962951860391E-3</v>
      </c>
      <c r="AA146" s="10"/>
      <c r="AB146" s="10">
        <f t="shared" si="82"/>
        <v>0</v>
      </c>
      <c r="AC146" s="10">
        <f t="shared" si="83"/>
        <v>1.898148148029577E-3</v>
      </c>
      <c r="AD146" s="10"/>
      <c r="AE146" s="10"/>
    </row>
    <row r="147" spans="1:31" s="7" customFormat="1" hidden="1" x14ac:dyDescent="0.4">
      <c r="A147" s="16" t="str">
        <f t="shared" si="86"/>
        <v>-</v>
      </c>
      <c r="B147" s="16" t="str">
        <f t="shared" si="87"/>
        <v>-</v>
      </c>
      <c r="C147" s="7">
        <v>13</v>
      </c>
      <c r="D147" s="2">
        <v>43440.557789351849</v>
      </c>
      <c r="E147" s="3" t="s">
        <v>2389</v>
      </c>
      <c r="F147" s="3">
        <v>25908</v>
      </c>
      <c r="G147" s="3" t="s">
        <v>95</v>
      </c>
      <c r="H147" s="3">
        <v>0</v>
      </c>
      <c r="I147" s="3">
        <v>855</v>
      </c>
      <c r="J147" s="3">
        <v>11</v>
      </c>
      <c r="K147" s="3">
        <v>1</v>
      </c>
      <c r="L147" s="3"/>
      <c r="M147" s="2">
        <v>43440.561041666668</v>
      </c>
      <c r="N147" s="2">
        <v>43440.565497685187</v>
      </c>
      <c r="O147" s="3" t="s">
        <v>36</v>
      </c>
      <c r="P147" s="3" t="s">
        <v>37</v>
      </c>
      <c r="Q147" s="3" t="s">
        <v>22</v>
      </c>
      <c r="R147" s="3" t="s">
        <v>23</v>
      </c>
      <c r="S147" s="2">
        <v>43440.562627314815</v>
      </c>
      <c r="T147" s="2">
        <v>43440.562627314815</v>
      </c>
      <c r="U147" s="2">
        <v>43440.567118055558</v>
      </c>
      <c r="V147" s="2">
        <v>43440.567118055558</v>
      </c>
      <c r="W147" s="3"/>
      <c r="X147" s="8">
        <f t="shared" si="64"/>
        <v>43440.557789351849</v>
      </c>
      <c r="Y147" s="9">
        <f t="shared" si="65"/>
        <v>4.4560185197042301E-3</v>
      </c>
      <c r="Z147" s="9">
        <f t="shared" si="66"/>
        <v>4.4560185197042301E-3</v>
      </c>
      <c r="AA147" s="10"/>
      <c r="AB147" s="10">
        <f t="shared" si="82"/>
        <v>0</v>
      </c>
      <c r="AC147" s="10">
        <f t="shared" si="83"/>
        <v>3.2523148183827288E-3</v>
      </c>
      <c r="AD147" s="10"/>
      <c r="AE147" s="10"/>
    </row>
    <row r="148" spans="1:31" s="7" customFormat="1" x14ac:dyDescent="0.4">
      <c r="A148" s="16" t="str">
        <f t="shared" si="86"/>
        <v>★</v>
      </c>
      <c r="B148" s="16" t="str">
        <f t="shared" si="87"/>
        <v>-</v>
      </c>
      <c r="C148" s="7">
        <v>13</v>
      </c>
      <c r="D148" s="2">
        <v>43440.558020833334</v>
      </c>
      <c r="E148" s="3" t="s">
        <v>2390</v>
      </c>
      <c r="F148" s="3">
        <v>25909</v>
      </c>
      <c r="G148" s="3" t="s">
        <v>110</v>
      </c>
      <c r="H148" s="3">
        <v>2512</v>
      </c>
      <c r="I148" s="3">
        <v>240</v>
      </c>
      <c r="J148" s="3">
        <v>2</v>
      </c>
      <c r="K148" s="3">
        <v>1</v>
      </c>
      <c r="L148" s="3"/>
      <c r="M148" s="2">
        <v>43440.564398148148</v>
      </c>
      <c r="N148" s="2">
        <v>43440.572060185186</v>
      </c>
      <c r="O148" s="3" t="s">
        <v>103</v>
      </c>
      <c r="P148" s="3" t="s">
        <v>19</v>
      </c>
      <c r="Q148" s="3" t="s">
        <v>30</v>
      </c>
      <c r="R148" s="3" t="s">
        <v>31</v>
      </c>
      <c r="S148" s="2">
        <v>43440.564953703702</v>
      </c>
      <c r="T148" s="2">
        <v>43440.564953703702</v>
      </c>
      <c r="U148" s="2">
        <v>43440.572523148148</v>
      </c>
      <c r="V148" s="2">
        <v>43440.572523148148</v>
      </c>
      <c r="W148" s="2">
        <v>43440.564953703702</v>
      </c>
      <c r="X148" s="8">
        <f t="shared" si="64"/>
        <v>43440.564953703702</v>
      </c>
      <c r="Y148" s="9">
        <f t="shared" si="65"/>
        <v>7.662037038244307E-3</v>
      </c>
      <c r="Z148" s="9">
        <f t="shared" si="66"/>
        <v>7.662037038244307E-3</v>
      </c>
      <c r="AA148" s="10"/>
      <c r="AB148" s="10">
        <f t="shared" si="82"/>
        <v>0</v>
      </c>
      <c r="AC148" s="10">
        <f t="shared" si="83"/>
        <v>0</v>
      </c>
      <c r="AD148" s="10"/>
      <c r="AE148" s="10"/>
    </row>
    <row r="149" spans="1:31" s="7" customFormat="1" ht="18" hidden="1" customHeight="1" x14ac:dyDescent="0.4">
      <c r="A149" s="16" t="str">
        <f t="shared" si="86"/>
        <v>-</v>
      </c>
      <c r="B149" s="16" t="str">
        <f t="shared" si="87"/>
        <v>-</v>
      </c>
      <c r="C149" s="7">
        <v>13</v>
      </c>
      <c r="D149" s="2">
        <v>43440.560972222222</v>
      </c>
      <c r="E149" s="3" t="s">
        <v>2372</v>
      </c>
      <c r="F149" s="3">
        <v>25910</v>
      </c>
      <c r="G149" s="3" t="s">
        <v>96</v>
      </c>
      <c r="H149" s="3">
        <v>0</v>
      </c>
      <c r="I149" s="3">
        <v>866</v>
      </c>
      <c r="J149" s="3">
        <v>1</v>
      </c>
      <c r="K149" s="3">
        <v>1</v>
      </c>
      <c r="L149" s="3"/>
      <c r="M149" s="2">
        <v>43440.564363425925</v>
      </c>
      <c r="N149" s="2">
        <v>43440.569421296299</v>
      </c>
      <c r="O149" s="3" t="s">
        <v>24</v>
      </c>
      <c r="P149" s="3" t="s">
        <v>25</v>
      </c>
      <c r="Q149" s="3" t="s">
        <v>103</v>
      </c>
      <c r="R149" s="3" t="s">
        <v>19</v>
      </c>
      <c r="S149" s="2">
        <v>43440.562743055554</v>
      </c>
      <c r="T149" s="2">
        <v>43440.562743055554</v>
      </c>
      <c r="U149" s="2">
        <v>43440.570613425924</v>
      </c>
      <c r="V149" s="2">
        <v>43440.570613425924</v>
      </c>
      <c r="W149" s="3"/>
      <c r="X149" s="8">
        <f t="shared" si="64"/>
        <v>43440.560972222222</v>
      </c>
      <c r="Y149" s="9">
        <f t="shared" si="65"/>
        <v>5.0578703740029596E-3</v>
      </c>
      <c r="Z149" s="9">
        <f t="shared" si="66"/>
        <v>5.0578703740029596E-3</v>
      </c>
      <c r="AA149" s="10"/>
      <c r="AB149" s="10">
        <f t="shared" si="82"/>
        <v>1.6203703708015382E-3</v>
      </c>
      <c r="AC149" s="10">
        <f t="shared" si="83"/>
        <v>3.3912037033587694E-3</v>
      </c>
      <c r="AD149" s="10"/>
      <c r="AE149" s="10"/>
    </row>
    <row r="150" spans="1:31" s="7" customFormat="1" x14ac:dyDescent="0.4">
      <c r="A150" s="16" t="str">
        <f t="shared" si="86"/>
        <v>-</v>
      </c>
      <c r="B150" s="16" t="str">
        <f t="shared" si="87"/>
        <v>-</v>
      </c>
      <c r="C150" s="7">
        <v>13</v>
      </c>
      <c r="D150" s="2">
        <v>43440.562488425923</v>
      </c>
      <c r="E150" s="3" t="s">
        <v>2347</v>
      </c>
      <c r="F150" s="3">
        <v>25911</v>
      </c>
      <c r="G150" s="3" t="s">
        <v>32</v>
      </c>
      <c r="H150" s="3">
        <v>7824</v>
      </c>
      <c r="I150" s="3">
        <v>298</v>
      </c>
      <c r="J150" s="3">
        <v>3</v>
      </c>
      <c r="K150" s="3">
        <v>1</v>
      </c>
      <c r="L150" s="3"/>
      <c r="M150" s="2">
        <v>43440.563784722224</v>
      </c>
      <c r="N150" s="2">
        <v>43440.570231481484</v>
      </c>
      <c r="O150" s="3" t="s">
        <v>53</v>
      </c>
      <c r="P150" s="3" t="s">
        <v>54</v>
      </c>
      <c r="Q150" s="3" t="s">
        <v>33</v>
      </c>
      <c r="R150" s="3" t="s">
        <v>34</v>
      </c>
      <c r="S150" s="2">
        <v>43440.563530092593</v>
      </c>
      <c r="T150" s="2">
        <v>43440.563530092593</v>
      </c>
      <c r="U150" s="2">
        <v>43440.574756944443</v>
      </c>
      <c r="V150" s="2">
        <v>43440.574756944443</v>
      </c>
      <c r="W150" s="3"/>
      <c r="X150" s="8">
        <f t="shared" si="64"/>
        <v>43440.562488425923</v>
      </c>
      <c r="Y150" s="9">
        <f t="shared" si="65"/>
        <v>6.4467592601431534E-3</v>
      </c>
      <c r="Z150" s="9">
        <f t="shared" si="66"/>
        <v>6.4467592601431534E-3</v>
      </c>
      <c r="AA150" s="10"/>
      <c r="AB150" s="10">
        <f t="shared" si="82"/>
        <v>2.546296309446916E-4</v>
      </c>
      <c r="AC150" s="10">
        <f t="shared" si="83"/>
        <v>1.2962963010068052E-3</v>
      </c>
      <c r="AD150" s="10"/>
      <c r="AE150" s="10"/>
    </row>
    <row r="151" spans="1:31" s="7" customFormat="1" x14ac:dyDescent="0.4">
      <c r="A151" s="16" t="str">
        <f t="shared" si="86"/>
        <v>-</v>
      </c>
      <c r="B151" s="16" t="str">
        <f t="shared" si="87"/>
        <v>-</v>
      </c>
      <c r="C151" s="7">
        <v>13</v>
      </c>
      <c r="D151" s="2">
        <v>43440.565497685187</v>
      </c>
      <c r="E151" s="3" t="s">
        <v>2391</v>
      </c>
      <c r="F151" s="3">
        <v>25912</v>
      </c>
      <c r="G151" s="3" t="s">
        <v>97</v>
      </c>
      <c r="H151" s="3">
        <v>8439</v>
      </c>
      <c r="I151" s="3">
        <v>546</v>
      </c>
      <c r="J151" s="3">
        <v>9</v>
      </c>
      <c r="K151" s="3">
        <v>1</v>
      </c>
      <c r="L151" s="3"/>
      <c r="M151" s="2">
        <v>43440.567118055558</v>
      </c>
      <c r="N151" s="2">
        <v>43440.572094907409</v>
      </c>
      <c r="O151" s="3" t="s">
        <v>44</v>
      </c>
      <c r="P151" s="3" t="s">
        <v>45</v>
      </c>
      <c r="Q151" s="3" t="s">
        <v>103</v>
      </c>
      <c r="R151" s="3" t="s">
        <v>19</v>
      </c>
      <c r="S151" s="2">
        <v>43440.566770833335</v>
      </c>
      <c r="T151" s="2">
        <v>43440.566770833335</v>
      </c>
      <c r="U151" s="2">
        <v>43440.574282407404</v>
      </c>
      <c r="V151" s="2">
        <v>43440.574282407404</v>
      </c>
      <c r="W151" s="3"/>
      <c r="X151" s="8">
        <f t="shared" si="64"/>
        <v>43440.565497685187</v>
      </c>
      <c r="Y151" s="9">
        <f t="shared" si="65"/>
        <v>4.9768518510973081E-3</v>
      </c>
      <c r="Z151" s="9">
        <f t="shared" si="66"/>
        <v>4.9768518510973081E-3</v>
      </c>
      <c r="AA151" s="10"/>
      <c r="AB151" s="10">
        <f t="shared" si="82"/>
        <v>3.4722222335403785E-4</v>
      </c>
      <c r="AC151" s="10">
        <f t="shared" si="83"/>
        <v>1.6203703708015382E-3</v>
      </c>
      <c r="AD151" s="10"/>
      <c r="AE151" s="10"/>
    </row>
    <row r="152" spans="1:31" s="7" customFormat="1" x14ac:dyDescent="0.4">
      <c r="A152" s="16" t="str">
        <f t="shared" si="86"/>
        <v>-</v>
      </c>
      <c r="B152" s="16" t="str">
        <f t="shared" si="87"/>
        <v>-</v>
      </c>
      <c r="C152" s="7">
        <v>13</v>
      </c>
      <c r="D152" s="2">
        <v>43440.565763888888</v>
      </c>
      <c r="E152" s="3" t="s">
        <v>2392</v>
      </c>
      <c r="F152" s="3">
        <v>25913</v>
      </c>
      <c r="G152" s="3" t="s">
        <v>18</v>
      </c>
      <c r="H152" s="3">
        <v>7914</v>
      </c>
      <c r="I152" s="3">
        <v>308</v>
      </c>
      <c r="J152" s="3">
        <v>6</v>
      </c>
      <c r="K152" s="3">
        <v>1</v>
      </c>
      <c r="L152" s="3"/>
      <c r="M152" s="2">
        <v>43440.570925925924</v>
      </c>
      <c r="N152" s="2">
        <v>43440.577708333331</v>
      </c>
      <c r="O152" s="3" t="s">
        <v>43</v>
      </c>
      <c r="P152" s="3" t="s">
        <v>89</v>
      </c>
      <c r="Q152" s="3" t="s">
        <v>61</v>
      </c>
      <c r="R152" s="3" t="s">
        <v>62</v>
      </c>
      <c r="S152" s="2">
        <v>43440.569745370369</v>
      </c>
      <c r="T152" s="2">
        <v>43440.569745370369</v>
      </c>
      <c r="U152" s="2">
        <v>43440.583020833335</v>
      </c>
      <c r="V152" s="2">
        <v>43440.583020833335</v>
      </c>
      <c r="W152" s="3"/>
      <c r="X152" s="8">
        <f t="shared" si="64"/>
        <v>43440.565763888888</v>
      </c>
      <c r="Y152" s="9">
        <f t="shared" si="65"/>
        <v>6.7824074067175388E-3</v>
      </c>
      <c r="Z152" s="9">
        <f t="shared" si="66"/>
        <v>6.7824074067175388E-3</v>
      </c>
      <c r="AA152" s="10"/>
      <c r="AB152" s="10">
        <f t="shared" si="82"/>
        <v>1.1805555550381541E-3</v>
      </c>
      <c r="AC152" s="10">
        <f t="shared" si="83"/>
        <v>5.1620370359160006E-3</v>
      </c>
      <c r="AD152" s="10"/>
      <c r="AE152" s="10"/>
    </row>
    <row r="153" spans="1:31" s="7" customFormat="1" x14ac:dyDescent="0.4">
      <c r="A153" s="16" t="str">
        <f t="shared" si="58"/>
        <v>-</v>
      </c>
      <c r="B153" s="16" t="str">
        <f t="shared" si="59"/>
        <v>-</v>
      </c>
      <c r="C153" s="7">
        <v>13</v>
      </c>
      <c r="D153" s="2">
        <v>43440.569849537038</v>
      </c>
      <c r="E153" s="3" t="s">
        <v>2138</v>
      </c>
      <c r="F153" s="3">
        <v>25914</v>
      </c>
      <c r="G153" s="3" t="s">
        <v>32</v>
      </c>
      <c r="H153" s="3">
        <v>6917</v>
      </c>
      <c r="I153" s="3">
        <v>988</v>
      </c>
      <c r="J153" s="3">
        <v>13</v>
      </c>
      <c r="K153" s="3">
        <v>1</v>
      </c>
      <c r="L153" s="3"/>
      <c r="M153" s="2">
        <v>43440.575173611112</v>
      </c>
      <c r="N153" s="2">
        <v>43440.594305555554</v>
      </c>
      <c r="O153" s="3" t="s">
        <v>43</v>
      </c>
      <c r="P153" s="3" t="s">
        <v>89</v>
      </c>
      <c r="Q153" s="3" t="s">
        <v>63</v>
      </c>
      <c r="R153" s="3" t="s">
        <v>64</v>
      </c>
      <c r="S153" s="2">
        <v>43440.573703703703</v>
      </c>
      <c r="T153" s="2">
        <v>43440.57545138889</v>
      </c>
      <c r="U153" s="2">
        <v>43440.585914351854</v>
      </c>
      <c r="V153" s="2">
        <v>43440.599768518521</v>
      </c>
      <c r="W153" s="3"/>
      <c r="X153" s="8">
        <f t="shared" si="64"/>
        <v>43440.569849537038</v>
      </c>
      <c r="Y153" s="9">
        <f t="shared" si="65"/>
        <v>1.9131944442051463E-2</v>
      </c>
      <c r="Z153" s="9">
        <f t="shared" si="66"/>
        <v>1.9131944442051463E-2</v>
      </c>
      <c r="AA153" s="10"/>
      <c r="AB153" s="10">
        <f t="shared" si="82"/>
        <v>1.4699074090458453E-3</v>
      </c>
      <c r="AC153" s="10">
        <f t="shared" si="83"/>
        <v>5.324074074451346E-3</v>
      </c>
      <c r="AD153" s="10"/>
      <c r="AE153" s="10"/>
    </row>
    <row r="154" spans="1:31" s="7" customFormat="1" x14ac:dyDescent="0.4">
      <c r="A154" s="16" t="str">
        <f t="shared" si="58"/>
        <v>★</v>
      </c>
      <c r="B154" s="16" t="str">
        <f t="shared" si="59"/>
        <v>-</v>
      </c>
      <c r="C154" s="7">
        <v>13</v>
      </c>
      <c r="D154" s="2">
        <v>43440.572141203702</v>
      </c>
      <c r="E154" s="3" t="s">
        <v>2393</v>
      </c>
      <c r="F154" s="3">
        <v>25915</v>
      </c>
      <c r="G154" s="3" t="s">
        <v>97</v>
      </c>
      <c r="H154" s="3">
        <v>5483</v>
      </c>
      <c r="I154" s="3">
        <v>354</v>
      </c>
      <c r="J154" s="3">
        <v>9</v>
      </c>
      <c r="K154" s="3">
        <v>1</v>
      </c>
      <c r="L154" s="3"/>
      <c r="M154" s="2">
        <v>43440.577488425923</v>
      </c>
      <c r="N154" s="2">
        <v>43440.584699074076</v>
      </c>
      <c r="O154" s="3" t="s">
        <v>103</v>
      </c>
      <c r="P154" s="3" t="s">
        <v>19</v>
      </c>
      <c r="Q154" s="3" t="s">
        <v>68</v>
      </c>
      <c r="R154" s="3" t="s">
        <v>69</v>
      </c>
      <c r="S154" s="2">
        <v>43440.578472222223</v>
      </c>
      <c r="T154" s="2">
        <v>43440.578472222223</v>
      </c>
      <c r="U154" s="2">
        <v>43440.587337962963</v>
      </c>
      <c r="V154" s="2">
        <v>43440.587337962963</v>
      </c>
      <c r="W154" s="2">
        <v>43440.578472222223</v>
      </c>
      <c r="X154" s="8">
        <f t="shared" si="64"/>
        <v>43440.578472222223</v>
      </c>
      <c r="Y154" s="9">
        <f t="shared" si="65"/>
        <v>7.2106481529772282E-3</v>
      </c>
      <c r="Z154" s="9">
        <f t="shared" si="66"/>
        <v>7.2106481529772282E-3</v>
      </c>
      <c r="AA154" s="10"/>
      <c r="AB154" s="10">
        <f t="shared" si="82"/>
        <v>0</v>
      </c>
      <c r="AC154" s="10">
        <f t="shared" si="83"/>
        <v>0</v>
      </c>
      <c r="AD154" s="10"/>
      <c r="AE154" s="10"/>
    </row>
    <row r="155" spans="1:31" s="7" customFormat="1" x14ac:dyDescent="0.4">
      <c r="A155" s="16" t="str">
        <f>IF(W155&gt;0, "★", "-")</f>
        <v>★</v>
      </c>
      <c r="B155" s="16" t="str">
        <f>IF(L155&gt;0, "☆", "-")</f>
        <v>-</v>
      </c>
      <c r="C155" s="7">
        <v>13</v>
      </c>
      <c r="D155" s="2">
        <v>43440.572812500002</v>
      </c>
      <c r="E155" s="3" t="s">
        <v>2096</v>
      </c>
      <c r="F155" s="3">
        <v>25916</v>
      </c>
      <c r="G155" s="3" t="s">
        <v>110</v>
      </c>
      <c r="H155" s="3">
        <v>5936</v>
      </c>
      <c r="I155" s="3">
        <v>274</v>
      </c>
      <c r="J155" s="3">
        <v>13</v>
      </c>
      <c r="K155" s="3">
        <v>2</v>
      </c>
      <c r="L155" s="3"/>
      <c r="M155" s="2">
        <v>43440.578831018516</v>
      </c>
      <c r="N155" s="2">
        <v>43440.59443287037</v>
      </c>
      <c r="O155" s="3" t="s">
        <v>43</v>
      </c>
      <c r="P155" s="3" t="s">
        <v>89</v>
      </c>
      <c r="Q155" s="3" t="s">
        <v>63</v>
      </c>
      <c r="R155" s="3" t="s">
        <v>64</v>
      </c>
      <c r="S155" s="2">
        <v>43440.579745370371</v>
      </c>
      <c r="T155" s="2">
        <v>43440.579745370371</v>
      </c>
      <c r="U155" s="2">
        <v>43440.592997685184</v>
      </c>
      <c r="V155" s="2">
        <v>43440.600462962961</v>
      </c>
      <c r="W155" s="2">
        <v>43440.579745370371</v>
      </c>
      <c r="X155" s="8">
        <f t="shared" si="64"/>
        <v>43440.579745370371</v>
      </c>
      <c r="Y155" s="9">
        <f t="shared" si="65"/>
        <v>1.5601851853716653E-2</v>
      </c>
      <c r="Z155" s="9">
        <f t="shared" si="66"/>
        <v>3.1203703707433306E-2</v>
      </c>
      <c r="AA155" s="10"/>
      <c r="AB155" s="10">
        <f t="shared" si="82"/>
        <v>0</v>
      </c>
      <c r="AC155" s="10">
        <f t="shared" si="83"/>
        <v>0</v>
      </c>
      <c r="AD155" s="10"/>
      <c r="AE155" s="10"/>
    </row>
    <row r="156" spans="1:31" s="7" customFormat="1" hidden="1" x14ac:dyDescent="0.4">
      <c r="A156" s="16" t="str">
        <f t="shared" ref="A156" si="88">IF(W156&gt;0, "★", "-")</f>
        <v>-</v>
      </c>
      <c r="B156" s="16" t="str">
        <f t="shared" ref="B156" si="89">IF(L156&gt;0, "☆", "-")</f>
        <v>-</v>
      </c>
      <c r="C156" s="7">
        <v>13</v>
      </c>
      <c r="D156" s="2">
        <v>43440.574479166666</v>
      </c>
      <c r="E156" s="3" t="s">
        <v>2394</v>
      </c>
      <c r="F156" s="3">
        <v>25917</v>
      </c>
      <c r="G156" s="3" t="s">
        <v>95</v>
      </c>
      <c r="H156" s="3">
        <v>0</v>
      </c>
      <c r="I156" s="3">
        <v>563</v>
      </c>
      <c r="J156" s="3">
        <v>11</v>
      </c>
      <c r="K156" s="3">
        <v>1</v>
      </c>
      <c r="L156" s="3"/>
      <c r="M156" s="2">
        <v>43440.578599537039</v>
      </c>
      <c r="N156" s="2">
        <v>43440.585578703707</v>
      </c>
      <c r="O156" s="3" t="s">
        <v>39</v>
      </c>
      <c r="P156" s="3" t="s">
        <v>40</v>
      </c>
      <c r="Q156" s="3" t="s">
        <v>26</v>
      </c>
      <c r="R156" s="3" t="s">
        <v>27</v>
      </c>
      <c r="S156" s="2">
        <v>43440.577569444446</v>
      </c>
      <c r="T156" s="2">
        <v>43440.579502314817</v>
      </c>
      <c r="U156" s="2">
        <v>43440.584675925929</v>
      </c>
      <c r="V156" s="2">
        <v>43440.592499999999</v>
      </c>
      <c r="W156" s="3"/>
      <c r="X156" s="8">
        <f t="shared" si="64"/>
        <v>43440.574479166666</v>
      </c>
      <c r="Y156" s="9">
        <f t="shared" si="65"/>
        <v>6.9791666683158837E-3</v>
      </c>
      <c r="Z156" s="9">
        <f t="shared" si="66"/>
        <v>6.9791666683158837E-3</v>
      </c>
      <c r="AA156" s="10"/>
      <c r="AB156" s="10">
        <f t="shared" si="82"/>
        <v>1.0300925932824612E-3</v>
      </c>
      <c r="AC156" s="10">
        <f t="shared" si="83"/>
        <v>4.1203703731298447E-3</v>
      </c>
      <c r="AD156" s="10"/>
      <c r="AE156" s="10"/>
    </row>
    <row r="157" spans="1:31" s="7" customFormat="1" x14ac:dyDescent="0.4">
      <c r="A157" s="16" t="str">
        <f t="shared" ref="A157:A163" si="90">IF(W157&gt;0, "★", "-")</f>
        <v>-</v>
      </c>
      <c r="B157" s="16" t="str">
        <f t="shared" ref="B157:B163" si="91">IF(L157&gt;0, "☆", "-")</f>
        <v>-</v>
      </c>
      <c r="C157" s="7">
        <v>13</v>
      </c>
      <c r="D157" s="2">
        <v>43440.57503472222</v>
      </c>
      <c r="E157" s="3" t="s">
        <v>2395</v>
      </c>
      <c r="F157" s="3">
        <v>25918</v>
      </c>
      <c r="G157" s="3" t="s">
        <v>18</v>
      </c>
      <c r="H157" s="3">
        <v>7563</v>
      </c>
      <c r="I157" s="3">
        <v>994</v>
      </c>
      <c r="J157" s="3">
        <v>8</v>
      </c>
      <c r="K157" s="3">
        <v>1</v>
      </c>
      <c r="L157" s="3"/>
      <c r="M157" s="2">
        <v>43440.576539351852</v>
      </c>
      <c r="N157" s="2">
        <v>43440.582511574074</v>
      </c>
      <c r="O157" s="3" t="s">
        <v>33</v>
      </c>
      <c r="P157" s="3" t="s">
        <v>34</v>
      </c>
      <c r="Q157" s="3" t="s">
        <v>22</v>
      </c>
      <c r="R157" s="3" t="s">
        <v>23</v>
      </c>
      <c r="S157" s="2">
        <v>43440.577164351853</v>
      </c>
      <c r="T157" s="2">
        <v>43440.577164351853</v>
      </c>
      <c r="U157" s="2">
        <v>43440.585451388892</v>
      </c>
      <c r="V157" s="2">
        <v>43440.585451388892</v>
      </c>
      <c r="W157" s="3"/>
      <c r="X157" s="8">
        <f t="shared" si="64"/>
        <v>43440.57503472222</v>
      </c>
      <c r="Y157" s="9">
        <f t="shared" si="65"/>
        <v>5.9722222213167697E-3</v>
      </c>
      <c r="Z157" s="9">
        <f t="shared" si="66"/>
        <v>5.9722222213167697E-3</v>
      </c>
      <c r="AA157" s="10"/>
      <c r="AB157" s="10">
        <f t="shared" si="82"/>
        <v>0</v>
      </c>
      <c r="AC157" s="10">
        <f t="shared" si="83"/>
        <v>1.5046296321088448E-3</v>
      </c>
      <c r="AD157" s="10"/>
      <c r="AE157" s="10"/>
    </row>
    <row r="158" spans="1:31" s="7" customFormat="1" hidden="1" x14ac:dyDescent="0.4">
      <c r="A158" s="16" t="str">
        <f t="shared" si="90"/>
        <v>-</v>
      </c>
      <c r="B158" s="16" t="str">
        <f t="shared" si="91"/>
        <v>-</v>
      </c>
      <c r="C158" s="7">
        <v>13</v>
      </c>
      <c r="D158" s="2">
        <v>43440.57980324074</v>
      </c>
      <c r="E158" s="3" t="s">
        <v>2396</v>
      </c>
      <c r="F158" s="3">
        <v>25920</v>
      </c>
      <c r="G158" s="3" t="s">
        <v>95</v>
      </c>
      <c r="H158" s="3">
        <v>0</v>
      </c>
      <c r="I158" s="3">
        <v>630</v>
      </c>
      <c r="J158" s="3">
        <v>6</v>
      </c>
      <c r="K158" s="3">
        <v>1</v>
      </c>
      <c r="L158" s="3"/>
      <c r="M158" s="2">
        <v>43440.582592592589</v>
      </c>
      <c r="N158" s="2">
        <v>43440.594513888886</v>
      </c>
      <c r="O158" s="3" t="s">
        <v>28</v>
      </c>
      <c r="P158" s="3" t="s">
        <v>29</v>
      </c>
      <c r="Q158" s="3" t="s">
        <v>43</v>
      </c>
      <c r="R158" s="3" t="s">
        <v>89</v>
      </c>
      <c r="S158" s="2">
        <v>43440.582951388889</v>
      </c>
      <c r="T158" s="2">
        <v>43440.582951388889</v>
      </c>
      <c r="U158" s="2">
        <v>43440.593842592592</v>
      </c>
      <c r="V158" s="2">
        <v>43440.60601851852</v>
      </c>
      <c r="W158" s="3"/>
      <c r="X158" s="8">
        <f t="shared" si="64"/>
        <v>43440.57980324074</v>
      </c>
      <c r="Y158" s="9">
        <f t="shared" si="65"/>
        <v>1.1921296296350192E-2</v>
      </c>
      <c r="Z158" s="9">
        <f t="shared" si="66"/>
        <v>1.1921296296350192E-2</v>
      </c>
      <c r="AA158" s="10"/>
      <c r="AB158" s="10">
        <f t="shared" si="82"/>
        <v>0</v>
      </c>
      <c r="AC158" s="10">
        <f t="shared" si="83"/>
        <v>2.78935184906004E-3</v>
      </c>
      <c r="AD158" s="10"/>
      <c r="AE158" s="10"/>
    </row>
    <row r="159" spans="1:31" s="7" customFormat="1" hidden="1" x14ac:dyDescent="0.4">
      <c r="A159" s="16" t="str">
        <f t="shared" si="90"/>
        <v>★</v>
      </c>
      <c r="B159" s="16" t="str">
        <f t="shared" si="91"/>
        <v>☆</v>
      </c>
      <c r="C159" s="7">
        <v>13</v>
      </c>
      <c r="D159" s="2">
        <v>43440.535763888889</v>
      </c>
      <c r="E159" s="3" t="s">
        <v>2380</v>
      </c>
      <c r="F159" s="3">
        <v>25888</v>
      </c>
      <c r="G159" s="3" t="s">
        <v>110</v>
      </c>
      <c r="H159" s="3">
        <v>7544</v>
      </c>
      <c r="I159" s="3">
        <v>308</v>
      </c>
      <c r="J159" s="3">
        <v>3</v>
      </c>
      <c r="K159" s="3">
        <v>1</v>
      </c>
      <c r="L159" s="2">
        <v>43440.536064814813</v>
      </c>
      <c r="M159" s="3"/>
      <c r="N159" s="3"/>
      <c r="O159" s="3" t="s">
        <v>103</v>
      </c>
      <c r="P159" s="3" t="s">
        <v>19</v>
      </c>
      <c r="Q159" s="3" t="s">
        <v>44</v>
      </c>
      <c r="R159" s="3" t="s">
        <v>45</v>
      </c>
      <c r="S159" s="2">
        <v>43440.542696759258</v>
      </c>
      <c r="T159" s="3"/>
      <c r="U159" s="2">
        <v>43440.551863425928</v>
      </c>
      <c r="V159" s="3"/>
      <c r="W159" s="2">
        <v>43440.542696759258</v>
      </c>
      <c r="X159" s="8">
        <f>IF(W159&gt;0,W159,D159)</f>
        <v>43440.542696759258</v>
      </c>
      <c r="Y159" s="9">
        <f>N159-M159</f>
        <v>0</v>
      </c>
      <c r="Z159" s="9">
        <f>Y159*K159</f>
        <v>0</v>
      </c>
      <c r="AA159" s="10"/>
      <c r="AB159" s="10">
        <f>IF(IF(A159="☆",L159-S159,M159-S159)&lt;0,0,IF(A159="☆",L159-S159,M159-S159))</f>
        <v>0</v>
      </c>
      <c r="AC159" s="10">
        <f>IF(IF(B159="☆",(IF(L159&gt;S159,L159-X159,S159-X159)),M159-X159)&lt;0,0,IF(B159="☆",(IF(L159&gt;S159,L159-X159,S159-X159)),M159-X159))</f>
        <v>0</v>
      </c>
      <c r="AD159" s="10"/>
      <c r="AE159" s="10"/>
    </row>
    <row r="160" spans="1:31" s="7" customFormat="1" hidden="1" x14ac:dyDescent="0.4">
      <c r="A160" s="16" t="str">
        <f t="shared" si="90"/>
        <v>-</v>
      </c>
      <c r="B160" s="16" t="str">
        <f t="shared" si="91"/>
        <v>☆</v>
      </c>
      <c r="C160" s="7">
        <v>13</v>
      </c>
      <c r="D160" s="2">
        <v>43440.580104166664</v>
      </c>
      <c r="E160" s="3" t="s">
        <v>2397</v>
      </c>
      <c r="F160" s="3">
        <v>25922</v>
      </c>
      <c r="G160" s="3" t="s">
        <v>18</v>
      </c>
      <c r="H160" s="3">
        <v>8462</v>
      </c>
      <c r="I160" s="3">
        <v>709</v>
      </c>
      <c r="J160" s="3">
        <v>10</v>
      </c>
      <c r="K160" s="3">
        <v>1</v>
      </c>
      <c r="L160" s="2">
        <v>43440.587002314816</v>
      </c>
      <c r="M160" s="3"/>
      <c r="N160" s="3"/>
      <c r="O160" s="3" t="s">
        <v>41</v>
      </c>
      <c r="P160" s="3" t="s">
        <v>42</v>
      </c>
      <c r="Q160" s="3" t="s">
        <v>103</v>
      </c>
      <c r="R160" s="3" t="s">
        <v>19</v>
      </c>
      <c r="S160" s="2">
        <v>43440.583958333336</v>
      </c>
      <c r="T160" s="3"/>
      <c r="U160" s="2">
        <v>43440.594421296293</v>
      </c>
      <c r="V160" s="3"/>
      <c r="W160" s="3"/>
      <c r="X160" s="8">
        <f>IF(W160&gt;0,W160,D160)</f>
        <v>43440.580104166664</v>
      </c>
      <c r="Y160" s="9">
        <f>N160-M160</f>
        <v>0</v>
      </c>
      <c r="Z160" s="9">
        <f>Y160*K160</f>
        <v>0</v>
      </c>
      <c r="AA160" s="10"/>
      <c r="AB160" s="10">
        <f>IF(IF(A160="☆",L160-S160,M160-S160)&lt;0,0,IF(A160="☆",L160-S160,M160-S160))</f>
        <v>0</v>
      </c>
      <c r="AC160" s="10">
        <f>IF(IF(B160="☆",(IF(L160&gt;S160,L160-X160,S160-X160)),M160-X160)&lt;0,0,IF(B160="☆",(IF(L160&gt;S160,L160-X160,S160-X160)),M160-X160))</f>
        <v>6.8981481526861899E-3</v>
      </c>
      <c r="AD160" s="10"/>
      <c r="AE160" s="10"/>
    </row>
    <row r="161" spans="1:31" s="12" customFormat="1" hidden="1" x14ac:dyDescent="0.4">
      <c r="A161" s="17" t="str">
        <f t="shared" si="90"/>
        <v>-</v>
      </c>
      <c r="B161" s="17" t="str">
        <f t="shared" si="91"/>
        <v>☆</v>
      </c>
      <c r="C161" s="12">
        <v>13</v>
      </c>
      <c r="D161" s="4">
        <v>43440.580104166664</v>
      </c>
      <c r="E161" s="5" t="s">
        <v>2398</v>
      </c>
      <c r="F161" s="5">
        <v>25921</v>
      </c>
      <c r="G161" s="5" t="s">
        <v>18</v>
      </c>
      <c r="H161" s="5">
        <v>8295</v>
      </c>
      <c r="I161" s="5">
        <v>746</v>
      </c>
      <c r="J161" s="5">
        <v>10</v>
      </c>
      <c r="K161" s="5">
        <v>1</v>
      </c>
      <c r="L161" s="4">
        <v>43440.58697916667</v>
      </c>
      <c r="M161" s="5"/>
      <c r="N161" s="5"/>
      <c r="O161" s="5" t="s">
        <v>41</v>
      </c>
      <c r="P161" s="5" t="s">
        <v>42</v>
      </c>
      <c r="Q161" s="5" t="s">
        <v>103</v>
      </c>
      <c r="R161" s="5" t="s">
        <v>19</v>
      </c>
      <c r="S161" s="4">
        <v>43440.583599537036</v>
      </c>
      <c r="T161" s="5"/>
      <c r="U161" s="4">
        <v>43440.5940625</v>
      </c>
      <c r="V161" s="5"/>
      <c r="W161" s="5"/>
      <c r="X161" s="13">
        <f>IF(W161&gt;0,W161,D161)</f>
        <v>43440.580104166664</v>
      </c>
      <c r="Y161" s="18">
        <f>N161-M161</f>
        <v>0</v>
      </c>
      <c r="Z161" s="18">
        <f>Y161*K161</f>
        <v>0</v>
      </c>
      <c r="AA161" s="19"/>
      <c r="AB161" s="19">
        <f>IF(IF(A161="☆",L161-S161,M161-S161)&lt;0,0,IF(A161="☆",L161-S161,M161-S161))</f>
        <v>0</v>
      </c>
      <c r="AC161" s="19">
        <f>IF(IF(B161="☆",(IF(L161&gt;S161,L161-X161,S161-X161)),M161-X161)&lt;0,0,IF(B161="☆",(IF(L161&gt;S161,L161-X161,S161-X161)),M161-X161))</f>
        <v>6.8750000064028427E-3</v>
      </c>
      <c r="AD161" s="19"/>
      <c r="AE161" s="19"/>
    </row>
    <row r="162" spans="1:31" s="23" customFormat="1" x14ac:dyDescent="0.4">
      <c r="A162" s="20" t="str">
        <f t="shared" si="90"/>
        <v>★</v>
      </c>
      <c r="B162" s="20" t="str">
        <f t="shared" si="91"/>
        <v>-</v>
      </c>
      <c r="C162" s="23">
        <v>14</v>
      </c>
      <c r="D162" s="22">
        <v>43440.580208333333</v>
      </c>
      <c r="E162" s="21" t="s">
        <v>2002</v>
      </c>
      <c r="F162" s="21">
        <v>25923</v>
      </c>
      <c r="G162" s="21" t="s">
        <v>18</v>
      </c>
      <c r="H162" s="21">
        <v>3162</v>
      </c>
      <c r="I162" s="21">
        <v>232</v>
      </c>
      <c r="J162" s="21">
        <v>13</v>
      </c>
      <c r="K162" s="21">
        <v>1</v>
      </c>
      <c r="L162" s="21"/>
      <c r="M162" s="22">
        <v>43440.585011574076</v>
      </c>
      <c r="N162" s="22">
        <v>43440.59884259259</v>
      </c>
      <c r="O162" s="21" t="s">
        <v>39</v>
      </c>
      <c r="P162" s="21" t="s">
        <v>40</v>
      </c>
      <c r="Q162" s="21" t="s">
        <v>30</v>
      </c>
      <c r="R162" s="21" t="s">
        <v>31</v>
      </c>
      <c r="S162" s="22">
        <v>43440.587129629632</v>
      </c>
      <c r="T162" s="22">
        <v>43440.587129629632</v>
      </c>
      <c r="U162" s="22">
        <v>43440.608344907407</v>
      </c>
      <c r="V162" s="22">
        <v>43440.608344907407</v>
      </c>
      <c r="W162" s="22">
        <v>43440.587129629632</v>
      </c>
      <c r="X162" s="24">
        <f>IF(W162&gt;0,W162,D162)</f>
        <v>43440.587129629632</v>
      </c>
      <c r="Y162" s="25">
        <f>N162-M162</f>
        <v>1.3831018513883464E-2</v>
      </c>
      <c r="Z162" s="25">
        <f>Y162*K162</f>
        <v>1.3831018513883464E-2</v>
      </c>
      <c r="AA162" s="26">
        <f>SUM(Z162:Z221)</f>
        <v>0.46716435187408933</v>
      </c>
      <c r="AB162" s="26">
        <f>IF(IF(A162="☆",L162-S162,M162-S162)&lt;0,0,IF(A162="☆",L162-S162,M162-S162))</f>
        <v>0</v>
      </c>
      <c r="AC162" s="26">
        <f>IF(IF(B162="☆",(IF(L162&gt;S162,L162-X162,S162-X162)),M162-X162)&lt;0,0,IF(B162="☆",(IF(L162&gt;S162,L162-X162,S162-X162)),M162-X162))</f>
        <v>0</v>
      </c>
      <c r="AD162" s="26">
        <f>AVERAGE(AC162:AC221)</f>
        <v>3.1818726055117342E-3</v>
      </c>
      <c r="AE162" s="26">
        <f>MEDIAN(AC162:AC221)</f>
        <v>2.2280092562141363E-3</v>
      </c>
    </row>
    <row r="163" spans="1:31" s="7" customFormat="1" x14ac:dyDescent="0.4">
      <c r="A163" s="16" t="str">
        <f t="shared" si="90"/>
        <v>★</v>
      </c>
      <c r="B163" s="16" t="str">
        <f t="shared" si="91"/>
        <v>-</v>
      </c>
      <c r="C163" s="7">
        <v>14</v>
      </c>
      <c r="D163" s="2">
        <v>43440.580821759257</v>
      </c>
      <c r="E163" s="3" t="s">
        <v>2378</v>
      </c>
      <c r="F163" s="3">
        <v>25924</v>
      </c>
      <c r="G163" s="3" t="s">
        <v>97</v>
      </c>
      <c r="H163" s="3">
        <v>8458</v>
      </c>
      <c r="I163" s="3">
        <v>806</v>
      </c>
      <c r="J163" s="3">
        <v>6</v>
      </c>
      <c r="K163" s="3">
        <v>1</v>
      </c>
      <c r="L163" s="3"/>
      <c r="M163" s="2">
        <v>43440.586354166669</v>
      </c>
      <c r="N163" s="2">
        <v>43440.597210648149</v>
      </c>
      <c r="O163" s="3" t="s">
        <v>22</v>
      </c>
      <c r="P163" s="3" t="s">
        <v>23</v>
      </c>
      <c r="Q163" s="3" t="s">
        <v>53</v>
      </c>
      <c r="R163" s="3" t="s">
        <v>54</v>
      </c>
      <c r="S163" s="2">
        <v>43440.587500000001</v>
      </c>
      <c r="T163" s="2">
        <v>43440.587500000001</v>
      </c>
      <c r="U163" s="2">
        <v>43440.602546296293</v>
      </c>
      <c r="V163" s="2">
        <v>43440.597037037034</v>
      </c>
      <c r="W163" s="2">
        <v>43440.587500000001</v>
      </c>
      <c r="X163" s="8">
        <f>IF(W163&gt;0,W163,D163)</f>
        <v>43440.587500000001</v>
      </c>
      <c r="Y163" s="9">
        <f>N163-M163</f>
        <v>1.0856481480004732E-2</v>
      </c>
      <c r="Z163" s="9">
        <f>Y163*K163</f>
        <v>1.0856481480004732E-2</v>
      </c>
      <c r="AA163" s="10"/>
      <c r="AB163" s="10">
        <f>IF(IF(A163="☆",L163-S163,M163-S163)&lt;0,0,IF(A163="☆",L163-S163,M163-S163))</f>
        <v>0</v>
      </c>
      <c r="AC163" s="10">
        <f>IF(IF(B163="☆",(IF(L163&gt;S163,L163-X163,S163-X163)),M163-X163)&lt;0,0,IF(B163="☆",(IF(L163&gt;S163,L163-X163,S163-X163)),M163-X163))</f>
        <v>0</v>
      </c>
      <c r="AD163" s="10"/>
      <c r="AE163" s="10"/>
    </row>
    <row r="164" spans="1:31" s="7" customFormat="1" x14ac:dyDescent="0.4">
      <c r="A164" s="16" t="str">
        <f t="shared" ref="A164:A168" si="92">IF(W164&gt;0, "★", "-")</f>
        <v>-</v>
      </c>
      <c r="B164" s="16" t="str">
        <f t="shared" ref="B164:B168" si="93">IF(L164&gt;0, "☆", "-")</f>
        <v>-</v>
      </c>
      <c r="C164" s="7">
        <v>14</v>
      </c>
      <c r="D164" s="2">
        <v>43440.586296296293</v>
      </c>
      <c r="E164" s="3" t="s">
        <v>2399</v>
      </c>
      <c r="F164" s="3">
        <v>25926</v>
      </c>
      <c r="G164" s="3" t="s">
        <v>18</v>
      </c>
      <c r="H164" s="3">
        <v>8463</v>
      </c>
      <c r="I164" s="3">
        <v>449</v>
      </c>
      <c r="J164" s="3">
        <v>2</v>
      </c>
      <c r="K164" s="3">
        <v>2</v>
      </c>
      <c r="L164" s="3"/>
      <c r="M164" s="2">
        <v>43440.588541666664</v>
      </c>
      <c r="N164" s="2">
        <v>43440.592662037037</v>
      </c>
      <c r="O164" s="3" t="s">
        <v>103</v>
      </c>
      <c r="P164" s="3" t="s">
        <v>19</v>
      </c>
      <c r="Q164" s="3" t="s">
        <v>24</v>
      </c>
      <c r="R164" s="3" t="s">
        <v>25</v>
      </c>
      <c r="S164" s="2">
        <v>43440.589722222219</v>
      </c>
      <c r="T164" s="2">
        <v>43440.589722222219</v>
      </c>
      <c r="U164" s="2">
        <v>43440.59652777778</v>
      </c>
      <c r="V164" s="2">
        <v>43440.59652777778</v>
      </c>
      <c r="W164" s="3"/>
      <c r="X164" s="8">
        <f t="shared" si="64"/>
        <v>43440.586296296293</v>
      </c>
      <c r="Y164" s="9">
        <f t="shared" si="65"/>
        <v>4.1203703731298447E-3</v>
      </c>
      <c r="Z164" s="9">
        <f t="shared" si="66"/>
        <v>8.2407407462596893E-3</v>
      </c>
      <c r="AA164" s="10"/>
      <c r="AB164" s="10">
        <f t="shared" si="82"/>
        <v>0</v>
      </c>
      <c r="AC164" s="10">
        <f t="shared" si="83"/>
        <v>2.2453703713836148E-3</v>
      </c>
      <c r="AD164" s="10"/>
      <c r="AE164" s="10"/>
    </row>
    <row r="165" spans="1:31" s="7" customFormat="1" x14ac:dyDescent="0.4">
      <c r="A165" s="16" t="str">
        <f t="shared" si="92"/>
        <v>★</v>
      </c>
      <c r="B165" s="16" t="str">
        <f t="shared" si="93"/>
        <v>-</v>
      </c>
      <c r="C165" s="7">
        <v>14</v>
      </c>
      <c r="D165" s="2">
        <v>43440.586967592593</v>
      </c>
      <c r="E165" s="3" t="s">
        <v>2077</v>
      </c>
      <c r="F165" s="3">
        <v>25928</v>
      </c>
      <c r="G165" s="3" t="s">
        <v>110</v>
      </c>
      <c r="H165" s="3">
        <v>5131</v>
      </c>
      <c r="I165" s="3">
        <v>187</v>
      </c>
      <c r="J165" s="3">
        <v>7</v>
      </c>
      <c r="K165" s="3">
        <v>1</v>
      </c>
      <c r="L165" s="3"/>
      <c r="M165" s="2">
        <v>43440.594629629632</v>
      </c>
      <c r="N165" s="2">
        <v>43440.602280092593</v>
      </c>
      <c r="O165" s="3" t="s">
        <v>22</v>
      </c>
      <c r="P165" s="3" t="s">
        <v>23</v>
      </c>
      <c r="Q165" s="3" t="s">
        <v>71</v>
      </c>
      <c r="R165" s="3" t="s">
        <v>72</v>
      </c>
      <c r="S165" s="2">
        <v>43440.593900462962</v>
      </c>
      <c r="T165" s="2">
        <v>43440.593900462962</v>
      </c>
      <c r="U165" s="2">
        <v>43440.603888888887</v>
      </c>
      <c r="V165" s="2">
        <v>43440.602384259262</v>
      </c>
      <c r="W165" s="2">
        <v>43440.593900462962</v>
      </c>
      <c r="X165" s="8">
        <f t="shared" si="64"/>
        <v>43440.593900462962</v>
      </c>
      <c r="Y165" s="9">
        <f t="shared" si="65"/>
        <v>7.6504629614646547E-3</v>
      </c>
      <c r="Z165" s="9">
        <f t="shared" si="66"/>
        <v>7.6504629614646547E-3</v>
      </c>
      <c r="AA165" s="10"/>
      <c r="AB165" s="10">
        <f t="shared" si="82"/>
        <v>7.2916666977107525E-4</v>
      </c>
      <c r="AC165" s="10">
        <f t="shared" si="83"/>
        <v>7.2916666977107525E-4</v>
      </c>
      <c r="AD165" s="10"/>
      <c r="AE165" s="10"/>
    </row>
    <row r="166" spans="1:31" s="7" customFormat="1" x14ac:dyDescent="0.4">
      <c r="A166" s="16" t="str">
        <f t="shared" si="92"/>
        <v>-</v>
      </c>
      <c r="B166" s="16" t="str">
        <f t="shared" si="93"/>
        <v>-</v>
      </c>
      <c r="C166" s="7">
        <v>14</v>
      </c>
      <c r="D166" s="2">
        <v>43440.588125000002</v>
      </c>
      <c r="E166" s="3" t="s">
        <v>2401</v>
      </c>
      <c r="F166" s="3">
        <v>25929</v>
      </c>
      <c r="G166" s="3" t="s">
        <v>18</v>
      </c>
      <c r="H166" s="3">
        <v>8461</v>
      </c>
      <c r="I166" s="3">
        <v>398</v>
      </c>
      <c r="J166" s="3">
        <v>8</v>
      </c>
      <c r="K166" s="3">
        <v>3</v>
      </c>
      <c r="L166" s="3"/>
      <c r="M166" s="2">
        <v>43440.589409722219</v>
      </c>
      <c r="N166" s="2">
        <v>43440.591689814813</v>
      </c>
      <c r="O166" s="3" t="s">
        <v>46</v>
      </c>
      <c r="P166" s="3" t="s">
        <v>47</v>
      </c>
      <c r="Q166" s="3" t="s">
        <v>73</v>
      </c>
      <c r="R166" s="3" t="s">
        <v>74</v>
      </c>
      <c r="S166" s="2">
        <v>43440.589537037034</v>
      </c>
      <c r="T166" s="2">
        <v>43440.589537037034</v>
      </c>
      <c r="U166" s="2">
        <v>43440.596539351849</v>
      </c>
      <c r="V166" s="2">
        <v>43440.596539351849</v>
      </c>
      <c r="W166" s="3"/>
      <c r="X166" s="8">
        <f t="shared" si="64"/>
        <v>43440.588125000002</v>
      </c>
      <c r="Y166" s="9">
        <f t="shared" si="65"/>
        <v>2.2800925944466144E-3</v>
      </c>
      <c r="Z166" s="9">
        <f t="shared" si="66"/>
        <v>6.8402777833398432E-3</v>
      </c>
      <c r="AA166" s="10"/>
      <c r="AB166" s="10">
        <f t="shared" si="82"/>
        <v>0</v>
      </c>
      <c r="AC166" s="10">
        <f t="shared" si="83"/>
        <v>1.2847222169511952E-3</v>
      </c>
      <c r="AD166" s="10"/>
      <c r="AE166" s="10"/>
    </row>
    <row r="167" spans="1:31" s="7" customFormat="1" x14ac:dyDescent="0.4">
      <c r="A167" s="16" t="str">
        <f t="shared" si="92"/>
        <v>★</v>
      </c>
      <c r="B167" s="16" t="str">
        <f t="shared" si="93"/>
        <v>-</v>
      </c>
      <c r="C167" s="7">
        <v>14</v>
      </c>
      <c r="D167" s="2">
        <v>43440.588773148149</v>
      </c>
      <c r="E167" s="3" t="s">
        <v>2402</v>
      </c>
      <c r="F167" s="3">
        <v>25932</v>
      </c>
      <c r="G167" s="3" t="s">
        <v>32</v>
      </c>
      <c r="H167" s="3">
        <v>6335</v>
      </c>
      <c r="I167" s="3">
        <v>874</v>
      </c>
      <c r="J167" s="3">
        <v>7</v>
      </c>
      <c r="K167" s="3">
        <v>2</v>
      </c>
      <c r="L167" s="3"/>
      <c r="M167" s="2">
        <v>43440.59480324074</v>
      </c>
      <c r="N167" s="2">
        <v>43440.60665509259</v>
      </c>
      <c r="O167" s="3" t="s">
        <v>22</v>
      </c>
      <c r="P167" s="3" t="s">
        <v>23</v>
      </c>
      <c r="Q167" s="3" t="s">
        <v>24</v>
      </c>
      <c r="R167" s="3" t="s">
        <v>25</v>
      </c>
      <c r="S167" s="2">
        <v>43440.595717592594</v>
      </c>
      <c r="T167" s="2">
        <v>43440.595717592594</v>
      </c>
      <c r="U167" s="2">
        <v>43440.6171412037</v>
      </c>
      <c r="V167" s="2">
        <v>43440.608182870368</v>
      </c>
      <c r="W167" s="2">
        <v>43440.595717592594</v>
      </c>
      <c r="X167" s="8">
        <f t="shared" si="64"/>
        <v>43440.595717592594</v>
      </c>
      <c r="Y167" s="9">
        <f t="shared" si="65"/>
        <v>1.1851851850224193E-2</v>
      </c>
      <c r="Z167" s="9">
        <f t="shared" si="66"/>
        <v>2.3703703700448386E-2</v>
      </c>
      <c r="AA167" s="10"/>
      <c r="AB167" s="10">
        <f t="shared" si="82"/>
        <v>0</v>
      </c>
      <c r="AC167" s="10">
        <f t="shared" si="83"/>
        <v>0</v>
      </c>
      <c r="AD167" s="10"/>
      <c r="AE167" s="10"/>
    </row>
    <row r="168" spans="1:31" s="7" customFormat="1" x14ac:dyDescent="0.4">
      <c r="A168" s="16" t="str">
        <f t="shared" si="92"/>
        <v>-</v>
      </c>
      <c r="B168" s="16" t="str">
        <f t="shared" si="93"/>
        <v>-</v>
      </c>
      <c r="C168" s="7">
        <v>14</v>
      </c>
      <c r="D168" s="2">
        <v>43440.589583333334</v>
      </c>
      <c r="E168" s="3" t="s">
        <v>2375</v>
      </c>
      <c r="F168" s="3">
        <v>25933</v>
      </c>
      <c r="G168" s="3" t="s">
        <v>18</v>
      </c>
      <c r="H168" s="3">
        <v>3988</v>
      </c>
      <c r="I168" s="3">
        <v>401</v>
      </c>
      <c r="J168" s="3">
        <v>3</v>
      </c>
      <c r="K168" s="3">
        <v>2</v>
      </c>
      <c r="L168" s="3"/>
      <c r="M168" s="2">
        <v>43440.593912037039</v>
      </c>
      <c r="N168" s="2">
        <v>43440.599432870367</v>
      </c>
      <c r="O168" s="3" t="s">
        <v>46</v>
      </c>
      <c r="P168" s="3" t="s">
        <v>47</v>
      </c>
      <c r="Q168" s="3" t="s">
        <v>51</v>
      </c>
      <c r="R168" s="3" t="s">
        <v>52</v>
      </c>
      <c r="S168" s="2">
        <v>43440.593460648146</v>
      </c>
      <c r="T168" s="2">
        <v>43440.593460648146</v>
      </c>
      <c r="U168" s="2">
        <v>43440.602719907409</v>
      </c>
      <c r="V168" s="2">
        <v>43440.602719907409</v>
      </c>
      <c r="W168" s="3"/>
      <c r="X168" s="8">
        <f t="shared" si="64"/>
        <v>43440.589583333334</v>
      </c>
      <c r="Y168" s="9">
        <f t="shared" si="65"/>
        <v>5.5208333287737332E-3</v>
      </c>
      <c r="Z168" s="9">
        <f t="shared" si="66"/>
        <v>1.1041666657547466E-2</v>
      </c>
      <c r="AA168" s="10"/>
      <c r="AB168" s="10">
        <f t="shared" si="82"/>
        <v>4.5138889254303649E-4</v>
      </c>
      <c r="AC168" s="10">
        <f t="shared" si="83"/>
        <v>4.3287037042318843E-3</v>
      </c>
      <c r="AD168" s="10"/>
      <c r="AE168" s="10"/>
    </row>
    <row r="169" spans="1:31" s="7" customFormat="1" x14ac:dyDescent="0.4">
      <c r="A169" s="16" t="str">
        <f t="shared" ref="A169:A171" si="94">IF(W169&gt;0, "★", "-")</f>
        <v>-</v>
      </c>
      <c r="B169" s="16" t="str">
        <f t="shared" ref="B169:B171" si="95">IF(L169&gt;0, "☆", "-")</f>
        <v>-</v>
      </c>
      <c r="C169" s="7">
        <v>14</v>
      </c>
      <c r="D169" s="2">
        <v>43440.590833333335</v>
      </c>
      <c r="E169" s="3" t="s">
        <v>2403</v>
      </c>
      <c r="F169" s="3">
        <v>25934</v>
      </c>
      <c r="G169" s="3" t="s">
        <v>18</v>
      </c>
      <c r="H169" s="3">
        <v>8295</v>
      </c>
      <c r="I169" s="3">
        <v>22</v>
      </c>
      <c r="J169" s="3">
        <v>9</v>
      </c>
      <c r="K169" s="3">
        <v>2</v>
      </c>
      <c r="L169" s="3"/>
      <c r="M169" s="2">
        <v>43440.592777777776</v>
      </c>
      <c r="N169" s="2">
        <v>43440.599409722221</v>
      </c>
      <c r="O169" s="3" t="s">
        <v>41</v>
      </c>
      <c r="P169" s="3" t="s">
        <v>42</v>
      </c>
      <c r="Q169" s="3" t="s">
        <v>103</v>
      </c>
      <c r="R169" s="3" t="s">
        <v>19</v>
      </c>
      <c r="S169" s="2">
        <v>43440.592280092591</v>
      </c>
      <c r="T169" s="2">
        <v>43440.592280092591</v>
      </c>
      <c r="U169" s="2">
        <v>43440.603437500002</v>
      </c>
      <c r="V169" s="2">
        <v>43440.603437500002</v>
      </c>
      <c r="W169" s="3"/>
      <c r="X169" s="8">
        <f t="shared" si="64"/>
        <v>43440.590833333335</v>
      </c>
      <c r="Y169" s="9">
        <f t="shared" si="65"/>
        <v>6.6319444449618459E-3</v>
      </c>
      <c r="Z169" s="9">
        <f t="shared" si="66"/>
        <v>1.3263888889923692E-2</v>
      </c>
      <c r="AA169" s="10"/>
      <c r="AB169" s="10">
        <f t="shared" si="82"/>
        <v>4.9768518510973081E-4</v>
      </c>
      <c r="AC169" s="10">
        <f t="shared" si="83"/>
        <v>1.9444444405962713E-3</v>
      </c>
      <c r="AD169" s="10"/>
      <c r="AE169" s="10"/>
    </row>
    <row r="170" spans="1:31" s="7" customFormat="1" x14ac:dyDescent="0.4">
      <c r="A170" s="16" t="str">
        <f t="shared" si="94"/>
        <v>-</v>
      </c>
      <c r="B170" s="16" t="str">
        <f t="shared" si="95"/>
        <v>-</v>
      </c>
      <c r="C170" s="7">
        <v>14</v>
      </c>
      <c r="D170" s="2">
        <v>43440.592650462961</v>
      </c>
      <c r="E170" s="3" t="s">
        <v>2316</v>
      </c>
      <c r="F170" s="3">
        <v>25936</v>
      </c>
      <c r="G170" s="3" t="s">
        <v>65</v>
      </c>
      <c r="H170" s="3">
        <v>4746</v>
      </c>
      <c r="I170" s="3">
        <v>915</v>
      </c>
      <c r="J170" s="3">
        <v>11</v>
      </c>
      <c r="K170" s="3">
        <v>3</v>
      </c>
      <c r="L170" s="3"/>
      <c r="M170" s="2">
        <v>43440.596921296295</v>
      </c>
      <c r="N170" s="2">
        <v>43440.599560185183</v>
      </c>
      <c r="O170" s="3" t="s">
        <v>43</v>
      </c>
      <c r="P170" s="3" t="s">
        <v>89</v>
      </c>
      <c r="Q170" s="3" t="s">
        <v>53</v>
      </c>
      <c r="R170" s="3" t="s">
        <v>54</v>
      </c>
      <c r="S170" s="2">
        <v>43440.595752314817</v>
      </c>
      <c r="T170" s="2">
        <v>43440.595752314817</v>
      </c>
      <c r="U170" s="2">
        <v>43440.600081018521</v>
      </c>
      <c r="V170" s="2">
        <v>43440.600081018521</v>
      </c>
      <c r="W170" s="3"/>
      <c r="X170" s="8">
        <f t="shared" si="64"/>
        <v>43440.592650462961</v>
      </c>
      <c r="Y170" s="9">
        <f t="shared" si="65"/>
        <v>2.638888887304347E-3</v>
      </c>
      <c r="Z170" s="9">
        <f t="shared" si="66"/>
        <v>7.916666661913041E-3</v>
      </c>
      <c r="AA170" s="10"/>
      <c r="AB170" s="10">
        <f t="shared" si="82"/>
        <v>1.1689814782585017E-3</v>
      </c>
      <c r="AC170" s="10">
        <f t="shared" si="83"/>
        <v>4.2708333348855376E-3</v>
      </c>
      <c r="AD170" s="10"/>
      <c r="AE170" s="10"/>
    </row>
    <row r="171" spans="1:31" s="7" customFormat="1" x14ac:dyDescent="0.4">
      <c r="A171" s="16" t="str">
        <f t="shared" si="94"/>
        <v>★</v>
      </c>
      <c r="B171" s="16" t="str">
        <f t="shared" si="95"/>
        <v>-</v>
      </c>
      <c r="C171" s="7">
        <v>14</v>
      </c>
      <c r="D171" s="2">
        <v>43440.594537037039</v>
      </c>
      <c r="E171" s="3" t="s">
        <v>2404</v>
      </c>
      <c r="F171" s="3">
        <v>25937</v>
      </c>
      <c r="G171" s="3" t="s">
        <v>32</v>
      </c>
      <c r="H171" s="3">
        <v>8232</v>
      </c>
      <c r="I171" s="3">
        <v>450</v>
      </c>
      <c r="J171" s="3">
        <v>4</v>
      </c>
      <c r="K171" s="3">
        <v>1</v>
      </c>
      <c r="L171" s="3"/>
      <c r="M171" s="2">
        <v>43440.599594907406</v>
      </c>
      <c r="N171" s="2">
        <v>43440.604189814818</v>
      </c>
      <c r="O171" s="3" t="s">
        <v>22</v>
      </c>
      <c r="P171" s="3" t="s">
        <v>23</v>
      </c>
      <c r="Q171" s="3" t="s">
        <v>33</v>
      </c>
      <c r="R171" s="3" t="s">
        <v>34</v>
      </c>
      <c r="S171" s="2">
        <v>43440.601469907408</v>
      </c>
      <c r="T171" s="2">
        <v>43440.601469907408</v>
      </c>
      <c r="U171" s="2">
        <v>43440.608923611115</v>
      </c>
      <c r="V171" s="2">
        <v>43440.608923611115</v>
      </c>
      <c r="W171" s="2">
        <v>43440.601469907408</v>
      </c>
      <c r="X171" s="8">
        <f t="shared" si="64"/>
        <v>43440.601469907408</v>
      </c>
      <c r="Y171" s="9">
        <f t="shared" si="65"/>
        <v>4.5949074119562283E-3</v>
      </c>
      <c r="Z171" s="9">
        <f t="shared" si="66"/>
        <v>4.5949074119562283E-3</v>
      </c>
      <c r="AA171" s="10"/>
      <c r="AB171" s="10">
        <f t="shared" si="82"/>
        <v>0</v>
      </c>
      <c r="AC171" s="10">
        <f t="shared" si="83"/>
        <v>0</v>
      </c>
      <c r="AD171" s="10"/>
      <c r="AE171" s="10"/>
    </row>
    <row r="172" spans="1:31" s="7" customFormat="1" x14ac:dyDescent="0.4">
      <c r="A172" s="16" t="str">
        <f t="shared" ref="A172:A175" si="96">IF(W172&gt;0, "★", "-")</f>
        <v>-</v>
      </c>
      <c r="B172" s="16" t="str">
        <f t="shared" ref="B172:B175" si="97">IF(L172&gt;0, "☆", "-")</f>
        <v>-</v>
      </c>
      <c r="C172" s="7">
        <v>14</v>
      </c>
      <c r="D172" s="2">
        <v>43440.595937500002</v>
      </c>
      <c r="E172" s="3" t="s">
        <v>2015</v>
      </c>
      <c r="F172" s="3">
        <v>25940</v>
      </c>
      <c r="G172" s="3" t="s">
        <v>110</v>
      </c>
      <c r="H172" s="3">
        <v>6068</v>
      </c>
      <c r="I172" s="3">
        <v>263</v>
      </c>
      <c r="J172" s="3">
        <v>8</v>
      </c>
      <c r="K172" s="3">
        <v>1</v>
      </c>
      <c r="L172" s="3"/>
      <c r="M172" s="2">
        <v>43440.601643518516</v>
      </c>
      <c r="N172" s="2">
        <v>43440.610810185186</v>
      </c>
      <c r="O172" s="3" t="s">
        <v>24</v>
      </c>
      <c r="P172" s="3" t="s">
        <v>25</v>
      </c>
      <c r="Q172" s="3" t="s">
        <v>55</v>
      </c>
      <c r="R172" s="3" t="s">
        <v>56</v>
      </c>
      <c r="S172" s="2">
        <v>43440.598263888889</v>
      </c>
      <c r="T172" s="2">
        <v>43440.598611111112</v>
      </c>
      <c r="U172" s="2">
        <v>43440.606342592589</v>
      </c>
      <c r="V172" s="2">
        <v>43440.614166666666</v>
      </c>
      <c r="W172" s="3"/>
      <c r="X172" s="8">
        <f t="shared" si="64"/>
        <v>43440.595937500002</v>
      </c>
      <c r="Y172" s="9">
        <f t="shared" si="65"/>
        <v>9.1666666703531519E-3</v>
      </c>
      <c r="Z172" s="9">
        <f t="shared" si="66"/>
        <v>9.1666666703531519E-3</v>
      </c>
      <c r="AA172" s="10"/>
      <c r="AB172" s="10">
        <f t="shared" si="82"/>
        <v>3.379629626579117E-3</v>
      </c>
      <c r="AC172" s="10">
        <f t="shared" si="83"/>
        <v>5.7060185135924257E-3</v>
      </c>
      <c r="AD172" s="10"/>
      <c r="AE172" s="10"/>
    </row>
    <row r="173" spans="1:31" s="7" customFormat="1" x14ac:dyDescent="0.4">
      <c r="A173" s="16" t="str">
        <f t="shared" si="96"/>
        <v>-</v>
      </c>
      <c r="B173" s="16" t="str">
        <f t="shared" si="97"/>
        <v>-</v>
      </c>
      <c r="C173" s="7">
        <v>14</v>
      </c>
      <c r="D173" s="2">
        <v>43440.597326388888</v>
      </c>
      <c r="E173" s="3" t="s">
        <v>2111</v>
      </c>
      <c r="F173" s="3">
        <v>25942</v>
      </c>
      <c r="G173" s="3" t="s">
        <v>32</v>
      </c>
      <c r="H173" s="3">
        <v>7890</v>
      </c>
      <c r="I173" s="3">
        <v>919</v>
      </c>
      <c r="J173" s="3">
        <v>6</v>
      </c>
      <c r="K173" s="3">
        <v>2</v>
      </c>
      <c r="L173" s="3"/>
      <c r="M173" s="2">
        <v>43440.598240740743</v>
      </c>
      <c r="N173" s="2">
        <v>43440.607789351852</v>
      </c>
      <c r="O173" s="3" t="s">
        <v>53</v>
      </c>
      <c r="P173" s="3" t="s">
        <v>54</v>
      </c>
      <c r="Q173" s="3" t="s">
        <v>30</v>
      </c>
      <c r="R173" s="3" t="s">
        <v>31</v>
      </c>
      <c r="S173" s="2">
        <v>43440.598368055558</v>
      </c>
      <c r="T173" s="2">
        <v>43440.598368055558</v>
      </c>
      <c r="U173" s="2">
        <v>43440.610405092593</v>
      </c>
      <c r="V173" s="2">
        <v>43440.610405092593</v>
      </c>
      <c r="W173" s="3"/>
      <c r="X173" s="8">
        <f t="shared" si="64"/>
        <v>43440.597326388888</v>
      </c>
      <c r="Y173" s="9">
        <f t="shared" si="65"/>
        <v>9.5486111094942316E-3</v>
      </c>
      <c r="Z173" s="9">
        <f t="shared" si="66"/>
        <v>1.9097222218988463E-2</v>
      </c>
      <c r="AA173" s="10"/>
      <c r="AB173" s="10">
        <f t="shared" si="82"/>
        <v>0</v>
      </c>
      <c r="AC173" s="10">
        <f t="shared" si="83"/>
        <v>9.1435185458976775E-4</v>
      </c>
      <c r="AD173" s="10"/>
      <c r="AE173" s="10"/>
    </row>
    <row r="174" spans="1:31" s="7" customFormat="1" x14ac:dyDescent="0.4">
      <c r="A174" s="16" t="str">
        <f t="shared" si="96"/>
        <v>★</v>
      </c>
      <c r="B174" s="16" t="str">
        <f t="shared" si="97"/>
        <v>-</v>
      </c>
      <c r="C174" s="7">
        <v>14</v>
      </c>
      <c r="D174" s="2">
        <v>43440.597928240742</v>
      </c>
      <c r="E174" s="3" t="s">
        <v>2307</v>
      </c>
      <c r="F174" s="3">
        <v>25943</v>
      </c>
      <c r="G174" s="3" t="s">
        <v>32</v>
      </c>
      <c r="H174" s="3">
        <v>4749</v>
      </c>
      <c r="I174" s="3">
        <v>719</v>
      </c>
      <c r="J174" s="3">
        <v>8</v>
      </c>
      <c r="K174" s="3">
        <v>1</v>
      </c>
      <c r="L174" s="3"/>
      <c r="M174" s="2">
        <v>43440.604166666664</v>
      </c>
      <c r="N174" s="2">
        <v>43440.615868055553</v>
      </c>
      <c r="O174" s="3" t="s">
        <v>28</v>
      </c>
      <c r="P174" s="3" t="s">
        <v>29</v>
      </c>
      <c r="Q174" s="3" t="s">
        <v>53</v>
      </c>
      <c r="R174" s="3" t="s">
        <v>54</v>
      </c>
      <c r="S174" s="2">
        <v>43440.604872685188</v>
      </c>
      <c r="T174" s="2">
        <v>43440.604872685188</v>
      </c>
      <c r="U174" s="2">
        <v>43440.61855324074</v>
      </c>
      <c r="V174" s="2">
        <v>43440.61519675926</v>
      </c>
      <c r="W174" s="2">
        <v>43440.604872685188</v>
      </c>
      <c r="X174" s="8">
        <f t="shared" si="64"/>
        <v>43440.604872685188</v>
      </c>
      <c r="Y174" s="9">
        <f t="shared" si="65"/>
        <v>1.17013888884685E-2</v>
      </c>
      <c r="Z174" s="9">
        <f t="shared" si="66"/>
        <v>1.17013888884685E-2</v>
      </c>
      <c r="AA174" s="10"/>
      <c r="AB174" s="10">
        <f t="shared" si="82"/>
        <v>0</v>
      </c>
      <c r="AC174" s="10">
        <f t="shared" si="83"/>
        <v>0</v>
      </c>
      <c r="AD174" s="10"/>
      <c r="AE174" s="10"/>
    </row>
    <row r="175" spans="1:31" s="7" customFormat="1" hidden="1" x14ac:dyDescent="0.4">
      <c r="A175" s="16" t="str">
        <f t="shared" si="96"/>
        <v>-</v>
      </c>
      <c r="B175" s="16" t="str">
        <f t="shared" si="97"/>
        <v>-</v>
      </c>
      <c r="C175" s="7">
        <v>14</v>
      </c>
      <c r="D175" s="2">
        <v>43440.598726851851</v>
      </c>
      <c r="E175" s="3" t="s">
        <v>2406</v>
      </c>
      <c r="F175" s="3">
        <v>25944</v>
      </c>
      <c r="G175" s="3" t="s">
        <v>95</v>
      </c>
      <c r="H175" s="3">
        <v>0</v>
      </c>
      <c r="I175" s="3">
        <v>451</v>
      </c>
      <c r="J175" s="3">
        <v>5</v>
      </c>
      <c r="K175" s="3">
        <v>3</v>
      </c>
      <c r="L175" s="3"/>
      <c r="M175" s="2">
        <v>43440.602673611109</v>
      </c>
      <c r="N175" s="2">
        <v>43440.611192129632</v>
      </c>
      <c r="O175" s="3" t="s">
        <v>61</v>
      </c>
      <c r="P175" s="3" t="s">
        <v>62</v>
      </c>
      <c r="Q175" s="3" t="s">
        <v>41</v>
      </c>
      <c r="R175" s="3" t="s">
        <v>42</v>
      </c>
      <c r="S175" s="2">
        <v>43440.606134259258</v>
      </c>
      <c r="T175" s="2">
        <v>43440.606134259258</v>
      </c>
      <c r="U175" s="2">
        <v>43440.621215277781</v>
      </c>
      <c r="V175" s="2">
        <v>43440.611666666664</v>
      </c>
      <c r="W175" s="3"/>
      <c r="X175" s="8">
        <f t="shared" si="64"/>
        <v>43440.598726851851</v>
      </c>
      <c r="Y175" s="9">
        <f t="shared" si="65"/>
        <v>8.5185185234877281E-3</v>
      </c>
      <c r="Z175" s="9">
        <f t="shared" si="66"/>
        <v>2.5555555570463184E-2</v>
      </c>
      <c r="AA175" s="10"/>
      <c r="AB175" s="10">
        <f t="shared" si="82"/>
        <v>0</v>
      </c>
      <c r="AC175" s="10">
        <f t="shared" si="83"/>
        <v>3.9467592578148469E-3</v>
      </c>
      <c r="AD175" s="10"/>
      <c r="AE175" s="10"/>
    </row>
    <row r="176" spans="1:31" s="7" customFormat="1" x14ac:dyDescent="0.4">
      <c r="A176" s="16" t="str">
        <f t="shared" ref="A176:A177" si="98">IF(W176&gt;0, "★", "-")</f>
        <v>-</v>
      </c>
      <c r="B176" s="16" t="str">
        <f t="shared" ref="B176:B177" si="99">IF(L176&gt;0, "☆", "-")</f>
        <v>-</v>
      </c>
      <c r="C176" s="7">
        <v>14</v>
      </c>
      <c r="D176" s="2">
        <v>43440.598877314813</v>
      </c>
      <c r="E176" s="3" t="s">
        <v>2407</v>
      </c>
      <c r="F176" s="3">
        <v>25945</v>
      </c>
      <c r="G176" s="3" t="s">
        <v>18</v>
      </c>
      <c r="H176" s="3">
        <v>5169</v>
      </c>
      <c r="I176" s="3">
        <v>830</v>
      </c>
      <c r="J176" s="3">
        <v>10</v>
      </c>
      <c r="K176" s="3">
        <v>1</v>
      </c>
      <c r="L176" s="3"/>
      <c r="M176" s="2">
        <v>43440.604629629626</v>
      </c>
      <c r="N176" s="2">
        <v>43440.617361111108</v>
      </c>
      <c r="O176" s="3" t="s">
        <v>63</v>
      </c>
      <c r="P176" s="3" t="s">
        <v>64</v>
      </c>
      <c r="Q176" s="3" t="s">
        <v>39</v>
      </c>
      <c r="R176" s="3" t="s">
        <v>40</v>
      </c>
      <c r="S176" s="2">
        <v>43440.60564814815</v>
      </c>
      <c r="T176" s="2">
        <v>43440.60564814815</v>
      </c>
      <c r="U176" s="2">
        <v>43440.617245370369</v>
      </c>
      <c r="V176" s="2">
        <v>43440.623703703706</v>
      </c>
      <c r="W176" s="3"/>
      <c r="X176" s="8">
        <f t="shared" si="64"/>
        <v>43440.598877314813</v>
      </c>
      <c r="Y176" s="9">
        <f t="shared" si="65"/>
        <v>1.2731481481750961E-2</v>
      </c>
      <c r="Z176" s="9">
        <f t="shared" si="66"/>
        <v>1.2731481481750961E-2</v>
      </c>
      <c r="AA176" s="10"/>
      <c r="AB176" s="10">
        <f t="shared" si="82"/>
        <v>0</v>
      </c>
      <c r="AC176" s="10">
        <f t="shared" si="83"/>
        <v>5.7523148134350777E-3</v>
      </c>
      <c r="AD176" s="10"/>
      <c r="AE176" s="10"/>
    </row>
    <row r="177" spans="1:31" s="7" customFormat="1" x14ac:dyDescent="0.4">
      <c r="A177" s="16" t="str">
        <f t="shared" si="98"/>
        <v>-</v>
      </c>
      <c r="B177" s="16" t="str">
        <f t="shared" si="99"/>
        <v>-</v>
      </c>
      <c r="C177" s="7">
        <v>14</v>
      </c>
      <c r="D177" s="2">
        <v>43440.599791666667</v>
      </c>
      <c r="E177" s="3" t="s">
        <v>2408</v>
      </c>
      <c r="F177" s="3">
        <v>25946</v>
      </c>
      <c r="G177" s="3" t="s">
        <v>18</v>
      </c>
      <c r="H177" s="3">
        <v>8181</v>
      </c>
      <c r="I177" s="3">
        <v>774</v>
      </c>
      <c r="J177" s="3">
        <v>9</v>
      </c>
      <c r="K177" s="3">
        <v>1</v>
      </c>
      <c r="L177" s="3"/>
      <c r="M177" s="2">
        <v>43440.603912037041</v>
      </c>
      <c r="N177" s="2">
        <v>43440.607118055559</v>
      </c>
      <c r="O177" s="3" t="s">
        <v>63</v>
      </c>
      <c r="P177" s="3" t="s">
        <v>64</v>
      </c>
      <c r="Q177" s="3" t="s">
        <v>33</v>
      </c>
      <c r="R177" s="3" t="s">
        <v>34</v>
      </c>
      <c r="S177" s="2">
        <v>43440.605532407404</v>
      </c>
      <c r="T177" s="2">
        <v>43440.605532407404</v>
      </c>
      <c r="U177" s="2">
        <v>43440.610266203701</v>
      </c>
      <c r="V177" s="2">
        <v>43440.610335648147</v>
      </c>
      <c r="W177" s="3"/>
      <c r="X177" s="8">
        <f t="shared" si="64"/>
        <v>43440.599791666667</v>
      </c>
      <c r="Y177" s="9">
        <f t="shared" si="65"/>
        <v>3.2060185185400769E-3</v>
      </c>
      <c r="Z177" s="9">
        <f t="shared" si="66"/>
        <v>3.2060185185400769E-3</v>
      </c>
      <c r="AA177" s="10"/>
      <c r="AB177" s="10">
        <f t="shared" si="82"/>
        <v>0</v>
      </c>
      <c r="AC177" s="10">
        <f t="shared" si="83"/>
        <v>4.1203703731298447E-3</v>
      </c>
      <c r="AD177" s="10"/>
      <c r="AE177" s="10"/>
    </row>
    <row r="178" spans="1:31" s="7" customFormat="1" x14ac:dyDescent="0.4">
      <c r="A178" s="16" t="str">
        <f t="shared" ref="A178:A194" si="100">IF(W178&gt;0, "★", "-")</f>
        <v>-</v>
      </c>
      <c r="B178" s="16" t="str">
        <f t="shared" ref="B178:B194" si="101">IF(L178&gt;0, "☆", "-")</f>
        <v>-</v>
      </c>
      <c r="C178" s="7">
        <v>14</v>
      </c>
      <c r="D178" s="2">
        <v>43440.599803240744</v>
      </c>
      <c r="E178" s="3" t="s">
        <v>2409</v>
      </c>
      <c r="F178" s="3">
        <v>25947</v>
      </c>
      <c r="G178" s="3" t="s">
        <v>32</v>
      </c>
      <c r="H178" s="3">
        <v>3945</v>
      </c>
      <c r="I178" s="3">
        <v>126</v>
      </c>
      <c r="J178" s="3">
        <v>13</v>
      </c>
      <c r="K178" s="3">
        <v>1</v>
      </c>
      <c r="L178" s="3"/>
      <c r="M178" s="2">
        <v>43440.606458333335</v>
      </c>
      <c r="N178" s="2">
        <v>43440.609768518516</v>
      </c>
      <c r="O178" s="3" t="s">
        <v>63</v>
      </c>
      <c r="P178" s="3" t="s">
        <v>64</v>
      </c>
      <c r="Q178" s="3" t="s">
        <v>103</v>
      </c>
      <c r="R178" s="3" t="s">
        <v>19</v>
      </c>
      <c r="S178" s="2">
        <v>43440.607233796298</v>
      </c>
      <c r="T178" s="2">
        <v>43440.607233796298</v>
      </c>
      <c r="U178" s="2">
        <v>43440.612673611111</v>
      </c>
      <c r="V178" s="2">
        <v>43440.612673611111</v>
      </c>
      <c r="W178" s="3"/>
      <c r="X178" s="8">
        <f t="shared" si="64"/>
        <v>43440.599803240744</v>
      </c>
      <c r="Y178" s="9">
        <f t="shared" si="65"/>
        <v>3.3101851804531179E-3</v>
      </c>
      <c r="Z178" s="9">
        <f t="shared" si="66"/>
        <v>3.3101851804531179E-3</v>
      </c>
      <c r="AA178" s="10"/>
      <c r="AB178" s="10">
        <f t="shared" si="82"/>
        <v>0</v>
      </c>
      <c r="AC178" s="10">
        <f t="shared" si="83"/>
        <v>6.655092591245193E-3</v>
      </c>
      <c r="AD178" s="10"/>
      <c r="AE178" s="10"/>
    </row>
    <row r="179" spans="1:31" s="7" customFormat="1" hidden="1" x14ac:dyDescent="0.4">
      <c r="A179" s="16" t="str">
        <f t="shared" ref="A179:A181" si="102">IF(W179&gt;0, "★", "-")</f>
        <v>-</v>
      </c>
      <c r="B179" s="16" t="str">
        <f t="shared" ref="B179:B181" si="103">IF(L179&gt;0, "☆", "-")</f>
        <v>-</v>
      </c>
      <c r="C179" s="7">
        <v>14</v>
      </c>
      <c r="D179" s="2">
        <v>43440.600752314815</v>
      </c>
      <c r="E179" s="3" t="s">
        <v>2376</v>
      </c>
      <c r="F179" s="3">
        <v>25948</v>
      </c>
      <c r="G179" s="3" t="s">
        <v>95</v>
      </c>
      <c r="H179" s="3">
        <v>0</v>
      </c>
      <c r="I179" s="3">
        <v>712</v>
      </c>
      <c r="J179" s="3">
        <v>3</v>
      </c>
      <c r="K179" s="3">
        <v>2</v>
      </c>
      <c r="L179" s="3"/>
      <c r="M179" s="2">
        <v>43440.602002314816</v>
      </c>
      <c r="N179" s="2">
        <v>43440.607627314814</v>
      </c>
      <c r="O179" s="3" t="s">
        <v>55</v>
      </c>
      <c r="P179" s="3" t="s">
        <v>56</v>
      </c>
      <c r="Q179" s="3" t="s">
        <v>46</v>
      </c>
      <c r="R179" s="3" t="s">
        <v>47</v>
      </c>
      <c r="S179" s="2">
        <v>43440.602384259262</v>
      </c>
      <c r="T179" s="2">
        <v>43440.602384259262</v>
      </c>
      <c r="U179" s="2">
        <v>43440.614247685182</v>
      </c>
      <c r="V179" s="2">
        <v>43440.614247685182</v>
      </c>
      <c r="W179" s="3"/>
      <c r="X179" s="8">
        <f t="shared" si="64"/>
        <v>43440.600752314815</v>
      </c>
      <c r="Y179" s="9">
        <f t="shared" si="65"/>
        <v>5.6249999979627319E-3</v>
      </c>
      <c r="Z179" s="9">
        <f t="shared" si="66"/>
        <v>1.1249999995925464E-2</v>
      </c>
      <c r="AA179" s="10"/>
      <c r="AB179" s="10">
        <f t="shared" si="82"/>
        <v>0</v>
      </c>
      <c r="AC179" s="10">
        <f t="shared" si="83"/>
        <v>1.2500000011641532E-3</v>
      </c>
      <c r="AD179" s="10"/>
      <c r="AE179" s="10"/>
    </row>
    <row r="180" spans="1:31" s="7" customFormat="1" x14ac:dyDescent="0.4">
      <c r="A180" s="16" t="str">
        <f t="shared" si="102"/>
        <v>-</v>
      </c>
      <c r="B180" s="16" t="str">
        <f t="shared" si="103"/>
        <v>-</v>
      </c>
      <c r="C180" s="7">
        <v>14</v>
      </c>
      <c r="D180" s="2">
        <v>43440.602372685185</v>
      </c>
      <c r="E180" s="3" t="s">
        <v>2410</v>
      </c>
      <c r="F180" s="3">
        <v>25950</v>
      </c>
      <c r="G180" s="3" t="s">
        <v>32</v>
      </c>
      <c r="H180" s="3">
        <v>5852</v>
      </c>
      <c r="I180" s="3">
        <v>654</v>
      </c>
      <c r="J180" s="3">
        <v>15</v>
      </c>
      <c r="K180" s="3">
        <v>2</v>
      </c>
      <c r="L180" s="3"/>
      <c r="M180" s="2">
        <v>43440.607627314814</v>
      </c>
      <c r="N180" s="2">
        <v>43440.612245370372</v>
      </c>
      <c r="O180" s="3" t="s">
        <v>103</v>
      </c>
      <c r="P180" s="3" t="s">
        <v>19</v>
      </c>
      <c r="Q180" s="3" t="s">
        <v>63</v>
      </c>
      <c r="R180" s="3" t="s">
        <v>64</v>
      </c>
      <c r="S180" s="2">
        <v>43440.608472222222</v>
      </c>
      <c r="T180" s="2">
        <v>43440.608472222222</v>
      </c>
      <c r="U180" s="2">
        <v>43440.616168981483</v>
      </c>
      <c r="V180" s="2">
        <v>43440.619421296295</v>
      </c>
      <c r="W180" s="3"/>
      <c r="X180" s="8">
        <f t="shared" si="64"/>
        <v>43440.602372685185</v>
      </c>
      <c r="Y180" s="9">
        <f t="shared" si="65"/>
        <v>4.6180555582395755E-3</v>
      </c>
      <c r="Z180" s="9">
        <f t="shared" si="66"/>
        <v>9.236111116479151E-3</v>
      </c>
      <c r="AA180" s="10"/>
      <c r="AB180" s="10">
        <f t="shared" si="82"/>
        <v>0</v>
      </c>
      <c r="AC180" s="10">
        <f t="shared" si="83"/>
        <v>5.2546296283253469E-3</v>
      </c>
      <c r="AD180" s="10"/>
      <c r="AE180" s="10"/>
    </row>
    <row r="181" spans="1:31" s="7" customFormat="1" x14ac:dyDescent="0.4">
      <c r="A181" s="16" t="str">
        <f t="shared" si="102"/>
        <v>-</v>
      </c>
      <c r="B181" s="16" t="str">
        <f t="shared" si="103"/>
        <v>-</v>
      </c>
      <c r="C181" s="7">
        <v>14</v>
      </c>
      <c r="D181" s="2">
        <v>43440.602592592593</v>
      </c>
      <c r="E181" s="3" t="s">
        <v>2411</v>
      </c>
      <c r="F181" s="3">
        <v>25951</v>
      </c>
      <c r="G181" s="3" t="s">
        <v>18</v>
      </c>
      <c r="H181" s="3">
        <v>7089</v>
      </c>
      <c r="I181" s="3">
        <v>580</v>
      </c>
      <c r="J181" s="3">
        <v>10</v>
      </c>
      <c r="K181" s="3">
        <v>2</v>
      </c>
      <c r="L181" s="3"/>
      <c r="M181" s="2">
        <v>43440.607835648145</v>
      </c>
      <c r="N181" s="2">
        <v>43440.614953703705</v>
      </c>
      <c r="O181" s="3" t="s">
        <v>22</v>
      </c>
      <c r="P181" s="3" t="s">
        <v>23</v>
      </c>
      <c r="Q181" s="3" t="s">
        <v>51</v>
      </c>
      <c r="R181" s="3" t="s">
        <v>52</v>
      </c>
      <c r="S181" s="2">
        <v>43440.609305555554</v>
      </c>
      <c r="T181" s="2">
        <v>43440.609305555554</v>
      </c>
      <c r="U181" s="2">
        <v>43440.620196759257</v>
      </c>
      <c r="V181" s="2">
        <v>43440.620196759257</v>
      </c>
      <c r="W181" s="3"/>
      <c r="X181" s="8">
        <f t="shared" si="64"/>
        <v>43440.602592592593</v>
      </c>
      <c r="Y181" s="9">
        <f t="shared" si="65"/>
        <v>7.1180555605678819E-3</v>
      </c>
      <c r="Z181" s="9">
        <f t="shared" si="66"/>
        <v>1.4236111121135764E-2</v>
      </c>
      <c r="AA181" s="10"/>
      <c r="AB181" s="10">
        <f t="shared" si="82"/>
        <v>0</v>
      </c>
      <c r="AC181" s="10">
        <f t="shared" si="83"/>
        <v>5.2430555515456945E-3</v>
      </c>
      <c r="AD181" s="10"/>
      <c r="AE181" s="10"/>
    </row>
    <row r="182" spans="1:31" s="7" customFormat="1" hidden="1" x14ac:dyDescent="0.4">
      <c r="A182" s="16" t="str">
        <f>IF(W182&gt;0, "★", "-")</f>
        <v>-</v>
      </c>
      <c r="B182" s="16" t="str">
        <f>IF(L182&gt;0, "☆", "-")</f>
        <v>-</v>
      </c>
      <c r="C182" s="7">
        <v>14</v>
      </c>
      <c r="D182" s="2">
        <v>43440.605243055557</v>
      </c>
      <c r="E182" s="3" t="s">
        <v>2413</v>
      </c>
      <c r="F182" s="3">
        <v>25953</v>
      </c>
      <c r="G182" s="3" t="s">
        <v>96</v>
      </c>
      <c r="H182" s="3">
        <v>0</v>
      </c>
      <c r="I182" s="3">
        <v>261</v>
      </c>
      <c r="J182" s="3">
        <v>9</v>
      </c>
      <c r="K182" s="3">
        <v>1</v>
      </c>
      <c r="L182" s="3"/>
      <c r="M182" s="2">
        <v>43440.614641203705</v>
      </c>
      <c r="N182" s="2">
        <v>43440.62400462963</v>
      </c>
      <c r="O182" s="3" t="s">
        <v>63</v>
      </c>
      <c r="P182" s="3" t="s">
        <v>64</v>
      </c>
      <c r="Q182" s="3" t="s">
        <v>30</v>
      </c>
      <c r="R182" s="3" t="s">
        <v>31</v>
      </c>
      <c r="S182" s="2">
        <v>43440.613888888889</v>
      </c>
      <c r="T182" s="2">
        <v>43440.614479166667</v>
      </c>
      <c r="U182" s="2">
        <v>43440.622118055559</v>
      </c>
      <c r="V182" s="2">
        <v>43440.631099537037</v>
      </c>
      <c r="W182" s="3"/>
      <c r="X182" s="8">
        <f t="shared" ref="X182:X253" si="104">IF(W182&gt;0,W182,D182)</f>
        <v>43440.605243055557</v>
      </c>
      <c r="Y182" s="9">
        <f t="shared" ref="Y182:Y253" si="105">N182-M182</f>
        <v>9.3634259246755391E-3</v>
      </c>
      <c r="Z182" s="9">
        <f t="shared" ref="Z182:Z253" si="106">Y182*K182</f>
        <v>9.3634259246755391E-3</v>
      </c>
      <c r="AA182" s="10"/>
      <c r="AB182" s="10">
        <f t="shared" si="82"/>
        <v>7.5231481605442241E-4</v>
      </c>
      <c r="AC182" s="10">
        <f t="shared" si="83"/>
        <v>9.3981481477385387E-3</v>
      </c>
      <c r="AD182" s="10"/>
      <c r="AE182" s="10"/>
    </row>
    <row r="183" spans="1:31" s="7" customFormat="1" hidden="1" x14ac:dyDescent="0.4">
      <c r="A183" s="16" t="str">
        <f>IF(W183&gt;0, "★", "-")</f>
        <v>★</v>
      </c>
      <c r="B183" s="16" t="str">
        <f>IF(L183&gt;0, "☆", "-")</f>
        <v>-</v>
      </c>
      <c r="C183" s="7">
        <v>14</v>
      </c>
      <c r="D183" s="2">
        <v>43440.605254629627</v>
      </c>
      <c r="E183" s="3" t="s">
        <v>2414</v>
      </c>
      <c r="F183" s="3">
        <v>25954</v>
      </c>
      <c r="G183" s="3" t="s">
        <v>96</v>
      </c>
      <c r="H183" s="3">
        <v>0</v>
      </c>
      <c r="I183" s="3">
        <v>308</v>
      </c>
      <c r="J183" s="3">
        <v>15</v>
      </c>
      <c r="K183" s="3">
        <v>1</v>
      </c>
      <c r="L183" s="3"/>
      <c r="M183" s="2">
        <v>43440.607754629629</v>
      </c>
      <c r="N183" s="2">
        <v>43440.615081018521</v>
      </c>
      <c r="O183" s="3" t="s">
        <v>103</v>
      </c>
      <c r="P183" s="3" t="s">
        <v>19</v>
      </c>
      <c r="Q183" s="3" t="s">
        <v>22</v>
      </c>
      <c r="R183" s="3" t="s">
        <v>23</v>
      </c>
      <c r="S183" s="2">
        <v>43440.612071759257</v>
      </c>
      <c r="T183" s="2">
        <v>43440.612071759257</v>
      </c>
      <c r="U183" s="2">
        <v>43440.623078703706</v>
      </c>
      <c r="V183" s="2">
        <v>43440.623078703706</v>
      </c>
      <c r="W183" s="2">
        <v>43440.612071759257</v>
      </c>
      <c r="X183" s="8">
        <f t="shared" si="104"/>
        <v>43440.612071759257</v>
      </c>
      <c r="Y183" s="9">
        <f t="shared" si="105"/>
        <v>7.3263888916699216E-3</v>
      </c>
      <c r="Z183" s="9">
        <f t="shared" si="106"/>
        <v>7.3263888916699216E-3</v>
      </c>
      <c r="AA183" s="10"/>
      <c r="AB183" s="10">
        <f t="shared" si="82"/>
        <v>0</v>
      </c>
      <c r="AC183" s="10">
        <f t="shared" si="83"/>
        <v>0</v>
      </c>
      <c r="AD183" s="10"/>
      <c r="AE183" s="10"/>
    </row>
    <row r="184" spans="1:31" s="7" customFormat="1" x14ac:dyDescent="0.4">
      <c r="A184" s="16" t="str">
        <f t="shared" si="100"/>
        <v>-</v>
      </c>
      <c r="B184" s="16" t="str">
        <f t="shared" si="101"/>
        <v>-</v>
      </c>
      <c r="C184" s="7">
        <v>14</v>
      </c>
      <c r="D184" s="2">
        <v>43440.606539351851</v>
      </c>
      <c r="E184" s="3" t="s">
        <v>2415</v>
      </c>
      <c r="F184" s="3">
        <v>25955</v>
      </c>
      <c r="G184" s="3" t="s">
        <v>18</v>
      </c>
      <c r="H184" s="3">
        <v>2424</v>
      </c>
      <c r="I184" s="3">
        <v>991</v>
      </c>
      <c r="J184" s="3">
        <v>9</v>
      </c>
      <c r="K184" s="3">
        <v>1</v>
      </c>
      <c r="L184" s="3"/>
      <c r="M184" s="2">
        <v>43440.614571759259</v>
      </c>
      <c r="N184" s="2">
        <v>43440.623877314814</v>
      </c>
      <c r="O184" s="3" t="s">
        <v>63</v>
      </c>
      <c r="P184" s="3" t="s">
        <v>64</v>
      </c>
      <c r="Q184" s="3" t="s">
        <v>30</v>
      </c>
      <c r="R184" s="3" t="s">
        <v>31</v>
      </c>
      <c r="S184" s="2">
        <v>43440.616354166668</v>
      </c>
      <c r="T184" s="2">
        <v>43440.616354166668</v>
      </c>
      <c r="U184" s="2">
        <v>43440.624583333331</v>
      </c>
      <c r="V184" s="2">
        <v>43440.630752314813</v>
      </c>
      <c r="W184" s="3"/>
      <c r="X184" s="8">
        <f t="shared" si="104"/>
        <v>43440.606539351851</v>
      </c>
      <c r="Y184" s="9">
        <f t="shared" si="105"/>
        <v>9.3055555553291924E-3</v>
      </c>
      <c r="Z184" s="9">
        <f t="shared" si="106"/>
        <v>9.3055555553291924E-3</v>
      </c>
      <c r="AA184" s="10"/>
      <c r="AB184" s="10">
        <f t="shared" si="82"/>
        <v>0</v>
      </c>
      <c r="AC184" s="10">
        <f t="shared" si="83"/>
        <v>8.0324074078816921E-3</v>
      </c>
      <c r="AD184" s="10"/>
      <c r="AE184" s="10"/>
    </row>
    <row r="185" spans="1:31" s="7" customFormat="1" x14ac:dyDescent="0.4">
      <c r="A185" s="16" t="str">
        <f t="shared" ref="A185:A193" si="107">IF(W185&gt;0, "★", "-")</f>
        <v>-</v>
      </c>
      <c r="B185" s="16" t="str">
        <f t="shared" ref="B185:B193" si="108">IF(L185&gt;0, "☆", "-")</f>
        <v>-</v>
      </c>
      <c r="C185" s="7">
        <v>14</v>
      </c>
      <c r="D185" s="2">
        <v>43440.608090277776</v>
      </c>
      <c r="E185" s="3" t="s">
        <v>2378</v>
      </c>
      <c r="F185" s="3">
        <v>25956</v>
      </c>
      <c r="G185" s="3" t="s">
        <v>97</v>
      </c>
      <c r="H185" s="3">
        <v>8458</v>
      </c>
      <c r="I185" s="3">
        <v>801</v>
      </c>
      <c r="J185" s="3">
        <v>5</v>
      </c>
      <c r="K185" s="3">
        <v>1</v>
      </c>
      <c r="L185" s="3"/>
      <c r="M185" s="2">
        <v>43440.618125000001</v>
      </c>
      <c r="N185" s="2">
        <v>43440.621655092589</v>
      </c>
      <c r="O185" s="3" t="s">
        <v>53</v>
      </c>
      <c r="P185" s="3" t="s">
        <v>54</v>
      </c>
      <c r="Q185" s="3" t="s">
        <v>39</v>
      </c>
      <c r="R185" s="3" t="s">
        <v>40</v>
      </c>
      <c r="S185" s="2">
        <v>43440.613587962966</v>
      </c>
      <c r="T185" s="2">
        <v>43440.613587962966</v>
      </c>
      <c r="U185" s="2">
        <v>43440.620393518519</v>
      </c>
      <c r="V185" s="2">
        <v>43440.620393518519</v>
      </c>
      <c r="W185" s="3"/>
      <c r="X185" s="8">
        <f t="shared" si="104"/>
        <v>43440.608090277776</v>
      </c>
      <c r="Y185" s="9">
        <f t="shared" si="105"/>
        <v>3.53009258833481E-3</v>
      </c>
      <c r="Z185" s="9">
        <f t="shared" si="106"/>
        <v>3.53009258833481E-3</v>
      </c>
      <c r="AA185" s="10"/>
      <c r="AB185" s="10">
        <f t="shared" si="82"/>
        <v>4.537037035333924E-3</v>
      </c>
      <c r="AC185" s="10">
        <f t="shared" si="83"/>
        <v>1.0034722225100268E-2</v>
      </c>
      <c r="AD185" s="10"/>
      <c r="AE185" s="10"/>
    </row>
    <row r="186" spans="1:31" s="7" customFormat="1" x14ac:dyDescent="0.4">
      <c r="A186" s="16" t="str">
        <f t="shared" si="107"/>
        <v>-</v>
      </c>
      <c r="B186" s="16" t="str">
        <f t="shared" si="108"/>
        <v>-</v>
      </c>
      <c r="C186" s="7">
        <v>14</v>
      </c>
      <c r="D186" s="2">
        <v>43440.610995370371</v>
      </c>
      <c r="E186" s="3" t="s">
        <v>2416</v>
      </c>
      <c r="F186" s="3">
        <v>25957</v>
      </c>
      <c r="G186" s="3" t="s">
        <v>65</v>
      </c>
      <c r="H186" s="3">
        <v>5588</v>
      </c>
      <c r="I186" s="3">
        <v>63</v>
      </c>
      <c r="J186" s="3">
        <v>13</v>
      </c>
      <c r="K186" s="3">
        <v>2</v>
      </c>
      <c r="L186" s="3"/>
      <c r="M186" s="2">
        <v>43440.613252314812</v>
      </c>
      <c r="N186" s="2">
        <v>43440.620891203704</v>
      </c>
      <c r="O186" s="3" t="s">
        <v>103</v>
      </c>
      <c r="P186" s="3" t="s">
        <v>19</v>
      </c>
      <c r="Q186" s="3" t="s">
        <v>41</v>
      </c>
      <c r="R186" s="3" t="s">
        <v>42</v>
      </c>
      <c r="S186" s="2">
        <v>43440.613599537035</v>
      </c>
      <c r="T186" s="2">
        <v>43440.613599537035</v>
      </c>
      <c r="U186" s="2">
        <v>43440.623483796298</v>
      </c>
      <c r="V186" s="2">
        <v>43440.623483796298</v>
      </c>
      <c r="W186" s="3"/>
      <c r="X186" s="8">
        <f t="shared" si="104"/>
        <v>43440.610995370371</v>
      </c>
      <c r="Y186" s="9">
        <f t="shared" si="105"/>
        <v>7.6388888919609599E-3</v>
      </c>
      <c r="Z186" s="9">
        <f t="shared" si="106"/>
        <v>1.527777778392192E-2</v>
      </c>
      <c r="AA186" s="10"/>
      <c r="AB186" s="10">
        <f t="shared" ref="AB186:AB256" si="109">IF(IF(A186="☆",L186-S186,M186-S186)&lt;0,0,IF(A186="☆",L186-S186,M186-S186))</f>
        <v>0</v>
      </c>
      <c r="AC186" s="10">
        <f t="shared" ref="AC186:AC256" si="110">IF(IF(B186="☆",(IF(L186&gt;S186,L186-X186,S186-X186)),M186-X186)&lt;0,0,IF(B186="☆",(IF(L186&gt;S186,L186-X186,S186-X186)),M186-X186))</f>
        <v>2.2569444408873096E-3</v>
      </c>
      <c r="AD186" s="10"/>
      <c r="AE186" s="10"/>
    </row>
    <row r="187" spans="1:31" s="7" customFormat="1" x14ac:dyDescent="0.4">
      <c r="A187" s="16" t="str">
        <f t="shared" si="107"/>
        <v>-</v>
      </c>
      <c r="B187" s="16" t="str">
        <f t="shared" si="108"/>
        <v>-</v>
      </c>
      <c r="C187" s="7">
        <v>14</v>
      </c>
      <c r="D187" s="2">
        <v>43440.613599537035</v>
      </c>
      <c r="E187" s="3" t="s">
        <v>2329</v>
      </c>
      <c r="F187" s="3">
        <v>25961</v>
      </c>
      <c r="G187" s="3" t="s">
        <v>32</v>
      </c>
      <c r="H187" s="3">
        <v>8435</v>
      </c>
      <c r="I187" s="3">
        <v>246</v>
      </c>
      <c r="J187" s="3">
        <v>7</v>
      </c>
      <c r="K187" s="3">
        <v>1</v>
      </c>
      <c r="L187" s="3"/>
      <c r="M187" s="2">
        <v>43440.613969907405</v>
      </c>
      <c r="N187" s="2">
        <v>43440.619363425925</v>
      </c>
      <c r="O187" s="3" t="s">
        <v>24</v>
      </c>
      <c r="P187" s="3" t="s">
        <v>25</v>
      </c>
      <c r="Q187" s="3" t="s">
        <v>48</v>
      </c>
      <c r="R187" s="3" t="s">
        <v>49</v>
      </c>
      <c r="S187" s="2">
        <v>43440.614641203705</v>
      </c>
      <c r="T187" s="2">
        <v>43440.614641203705</v>
      </c>
      <c r="U187" s="2">
        <v>43440.623692129629</v>
      </c>
      <c r="V187" s="2">
        <v>43440.623692129629</v>
      </c>
      <c r="W187" s="3"/>
      <c r="X187" s="8">
        <f t="shared" si="104"/>
        <v>43440.613599537035</v>
      </c>
      <c r="Y187" s="9">
        <f t="shared" si="105"/>
        <v>5.393518520577345E-3</v>
      </c>
      <c r="Z187" s="9">
        <f t="shared" si="106"/>
        <v>5.393518520577345E-3</v>
      </c>
      <c r="AA187" s="10"/>
      <c r="AB187" s="10">
        <f t="shared" si="109"/>
        <v>0</v>
      </c>
      <c r="AC187" s="10">
        <f t="shared" si="110"/>
        <v>3.7037036963738501E-4</v>
      </c>
      <c r="AD187" s="10"/>
      <c r="AE187" s="10"/>
    </row>
    <row r="188" spans="1:31" s="7" customFormat="1" x14ac:dyDescent="0.4">
      <c r="A188" s="16" t="str">
        <f t="shared" si="107"/>
        <v>-</v>
      </c>
      <c r="B188" s="16" t="str">
        <f t="shared" si="108"/>
        <v>-</v>
      </c>
      <c r="C188" s="7">
        <v>14</v>
      </c>
      <c r="D188" s="2">
        <v>43440.613877314812</v>
      </c>
      <c r="E188" s="3" t="s">
        <v>2420</v>
      </c>
      <c r="F188" s="3">
        <v>25962</v>
      </c>
      <c r="G188" s="3" t="s">
        <v>110</v>
      </c>
      <c r="H188" s="3">
        <v>2678</v>
      </c>
      <c r="I188" s="3">
        <v>392</v>
      </c>
      <c r="J188" s="3">
        <v>11</v>
      </c>
      <c r="K188" s="3">
        <v>2</v>
      </c>
      <c r="L188" s="3"/>
      <c r="M188" s="2">
        <v>43440.617696759262</v>
      </c>
      <c r="N188" s="2">
        <v>43440.624247685184</v>
      </c>
      <c r="O188" s="3" t="s">
        <v>46</v>
      </c>
      <c r="P188" s="3" t="s">
        <v>47</v>
      </c>
      <c r="Q188" s="3" t="s">
        <v>43</v>
      </c>
      <c r="R188" s="3" t="s">
        <v>89</v>
      </c>
      <c r="S188" s="2">
        <v>43440.622245370374</v>
      </c>
      <c r="T188" s="2">
        <v>43440.622245370374</v>
      </c>
      <c r="U188" s="2">
        <v>43440.6327662037</v>
      </c>
      <c r="V188" s="2">
        <v>43440.6252662037</v>
      </c>
      <c r="W188" s="3"/>
      <c r="X188" s="8">
        <f t="shared" si="104"/>
        <v>43440.613877314812</v>
      </c>
      <c r="Y188" s="9">
        <f t="shared" si="105"/>
        <v>6.5509259220561944E-3</v>
      </c>
      <c r="Z188" s="9">
        <f t="shared" si="106"/>
        <v>1.3101851844112389E-2</v>
      </c>
      <c r="AA188" s="10"/>
      <c r="AB188" s="10">
        <f t="shared" si="109"/>
        <v>0</v>
      </c>
      <c r="AC188" s="10">
        <f t="shared" si="110"/>
        <v>3.8194444496184587E-3</v>
      </c>
      <c r="AD188" s="10"/>
      <c r="AE188" s="10"/>
    </row>
    <row r="189" spans="1:31" s="7" customFormat="1" x14ac:dyDescent="0.4">
      <c r="A189" s="16" t="str">
        <f t="shared" si="107"/>
        <v>-</v>
      </c>
      <c r="B189" s="16" t="str">
        <f t="shared" si="108"/>
        <v>-</v>
      </c>
      <c r="C189" s="7">
        <v>14</v>
      </c>
      <c r="D189" s="2">
        <v>43440.613981481481</v>
      </c>
      <c r="E189" s="3" t="s">
        <v>2412</v>
      </c>
      <c r="F189" s="3">
        <v>25963</v>
      </c>
      <c r="G189" s="3" t="s">
        <v>32</v>
      </c>
      <c r="H189" s="3">
        <v>6963</v>
      </c>
      <c r="I189" s="3">
        <v>513</v>
      </c>
      <c r="J189" s="3">
        <v>8</v>
      </c>
      <c r="K189" s="3">
        <v>2</v>
      </c>
      <c r="L189" s="3"/>
      <c r="M189" s="2">
        <v>43440.621157407404</v>
      </c>
      <c r="N189" s="2">
        <v>43440.627233796295</v>
      </c>
      <c r="O189" s="3" t="s">
        <v>26</v>
      </c>
      <c r="P189" s="3" t="s">
        <v>27</v>
      </c>
      <c r="Q189" s="3" t="s">
        <v>53</v>
      </c>
      <c r="R189" s="3" t="s">
        <v>54</v>
      </c>
      <c r="S189" s="2">
        <v>43440.62190972222</v>
      </c>
      <c r="T189" s="2">
        <v>43440.62190972222</v>
      </c>
      <c r="U189" s="2">
        <v>43440.630324074074</v>
      </c>
      <c r="V189" s="2">
        <v>43440.630324074074</v>
      </c>
      <c r="W189" s="3"/>
      <c r="X189" s="8">
        <f t="shared" si="104"/>
        <v>43440.613981481481</v>
      </c>
      <c r="Y189" s="9">
        <f t="shared" si="105"/>
        <v>6.0763888905057684E-3</v>
      </c>
      <c r="Z189" s="9">
        <f t="shared" si="106"/>
        <v>1.2152777781011537E-2</v>
      </c>
      <c r="AA189" s="10"/>
      <c r="AB189" s="10">
        <f t="shared" si="109"/>
        <v>0</v>
      </c>
      <c r="AC189" s="10">
        <f t="shared" si="110"/>
        <v>7.175925922638271E-3</v>
      </c>
      <c r="AD189" s="10"/>
      <c r="AE189" s="10"/>
    </row>
    <row r="190" spans="1:31" s="7" customFormat="1" x14ac:dyDescent="0.4">
      <c r="A190" s="16" t="str">
        <f t="shared" si="107"/>
        <v>-</v>
      </c>
      <c r="B190" s="16" t="str">
        <f t="shared" si="108"/>
        <v>-</v>
      </c>
      <c r="C190" s="7">
        <v>14</v>
      </c>
      <c r="D190" s="2">
        <v>43440.614872685182</v>
      </c>
      <c r="E190" s="3" t="s">
        <v>2421</v>
      </c>
      <c r="F190" s="3">
        <v>25964</v>
      </c>
      <c r="G190" s="3" t="s">
        <v>32</v>
      </c>
      <c r="H190" s="3">
        <v>8447</v>
      </c>
      <c r="I190" s="3">
        <v>58</v>
      </c>
      <c r="J190" s="3">
        <v>4</v>
      </c>
      <c r="K190" s="3">
        <v>1</v>
      </c>
      <c r="L190" s="3"/>
      <c r="M190" s="2">
        <v>43440.626157407409</v>
      </c>
      <c r="N190" s="2">
        <v>43440.63621527778</v>
      </c>
      <c r="O190" s="3" t="s">
        <v>63</v>
      </c>
      <c r="P190" s="3" t="s">
        <v>64</v>
      </c>
      <c r="Q190" s="3" t="s">
        <v>26</v>
      </c>
      <c r="R190" s="3" t="s">
        <v>27</v>
      </c>
      <c r="S190" s="2">
        <v>43440.627592592595</v>
      </c>
      <c r="T190" s="2">
        <v>43440.627592592595</v>
      </c>
      <c r="U190" s="2">
        <v>43440.637152777781</v>
      </c>
      <c r="V190" s="2">
        <v>43440.637152777781</v>
      </c>
      <c r="W190" s="3"/>
      <c r="X190" s="8">
        <f t="shared" si="104"/>
        <v>43440.614872685182</v>
      </c>
      <c r="Y190" s="9">
        <f t="shared" si="105"/>
        <v>1.0057870371383615E-2</v>
      </c>
      <c r="Z190" s="9">
        <f t="shared" si="106"/>
        <v>1.0057870371383615E-2</v>
      </c>
      <c r="AA190" s="10"/>
      <c r="AB190" s="10">
        <f t="shared" si="109"/>
        <v>0</v>
      </c>
      <c r="AC190" s="10">
        <f t="shared" si="110"/>
        <v>1.1284722226264421E-2</v>
      </c>
      <c r="AD190" s="10"/>
      <c r="AE190" s="10"/>
    </row>
    <row r="191" spans="1:31" s="7" customFormat="1" x14ac:dyDescent="0.4">
      <c r="A191" s="16" t="str">
        <f t="shared" si="107"/>
        <v>★</v>
      </c>
      <c r="B191" s="16" t="str">
        <f t="shared" si="108"/>
        <v>-</v>
      </c>
      <c r="C191" s="7">
        <v>14</v>
      </c>
      <c r="D191" s="2">
        <v>43440.615590277775</v>
      </c>
      <c r="E191" s="3" t="s">
        <v>2417</v>
      </c>
      <c r="F191" s="3">
        <v>25965</v>
      </c>
      <c r="G191" s="3" t="s">
        <v>32</v>
      </c>
      <c r="H191" s="3">
        <v>4624</v>
      </c>
      <c r="I191" s="3">
        <v>188</v>
      </c>
      <c r="J191" s="3">
        <v>9</v>
      </c>
      <c r="K191" s="3">
        <v>1</v>
      </c>
      <c r="L191" s="3"/>
      <c r="M191" s="2">
        <v>43440.61922453704</v>
      </c>
      <c r="N191" s="2">
        <v>43440.629780092589</v>
      </c>
      <c r="O191" s="3" t="s">
        <v>63</v>
      </c>
      <c r="P191" s="3" t="s">
        <v>64</v>
      </c>
      <c r="Q191" s="3" t="s">
        <v>53</v>
      </c>
      <c r="R191" s="3" t="s">
        <v>54</v>
      </c>
      <c r="S191" s="2">
        <v>43440.622523148151</v>
      </c>
      <c r="T191" s="2">
        <v>43440.622523148151</v>
      </c>
      <c r="U191" s="2">
        <v>43440.639317129629</v>
      </c>
      <c r="V191" s="2">
        <v>43440.639317129629</v>
      </c>
      <c r="W191" s="2">
        <v>43440.622523148151</v>
      </c>
      <c r="X191" s="8">
        <f t="shared" si="104"/>
        <v>43440.622523148151</v>
      </c>
      <c r="Y191" s="9">
        <f t="shared" si="105"/>
        <v>1.0555555549217388E-2</v>
      </c>
      <c r="Z191" s="9">
        <f t="shared" si="106"/>
        <v>1.0555555549217388E-2</v>
      </c>
      <c r="AA191" s="10"/>
      <c r="AB191" s="10">
        <f t="shared" si="109"/>
        <v>0</v>
      </c>
      <c r="AC191" s="10">
        <f t="shared" si="110"/>
        <v>0</v>
      </c>
      <c r="AD191" s="10"/>
      <c r="AE191" s="10"/>
    </row>
    <row r="192" spans="1:31" s="7" customFormat="1" hidden="1" x14ac:dyDescent="0.4">
      <c r="A192" s="16" t="str">
        <f t="shared" si="107"/>
        <v>-</v>
      </c>
      <c r="B192" s="16" t="str">
        <f t="shared" si="108"/>
        <v>-</v>
      </c>
      <c r="C192" s="7">
        <v>14</v>
      </c>
      <c r="D192" s="2">
        <v>43440.616631944446</v>
      </c>
      <c r="E192" s="3" t="s">
        <v>2422</v>
      </c>
      <c r="F192" s="3">
        <v>25966</v>
      </c>
      <c r="G192" s="3" t="s">
        <v>96</v>
      </c>
      <c r="H192" s="3">
        <v>0</v>
      </c>
      <c r="I192" s="3">
        <v>819</v>
      </c>
      <c r="J192" s="3">
        <v>1</v>
      </c>
      <c r="K192" s="3">
        <v>1</v>
      </c>
      <c r="L192" s="3"/>
      <c r="M192" s="2">
        <v>43440.618009259262</v>
      </c>
      <c r="N192" s="2">
        <v>43440.621550925927</v>
      </c>
      <c r="O192" s="3" t="s">
        <v>77</v>
      </c>
      <c r="P192" s="3" t="s">
        <v>78</v>
      </c>
      <c r="Q192" s="3" t="s">
        <v>66</v>
      </c>
      <c r="R192" s="3" t="s">
        <v>67</v>
      </c>
      <c r="S192" s="2">
        <v>43440.618078703701</v>
      </c>
      <c r="T192" s="2">
        <v>43440.618078703701</v>
      </c>
      <c r="U192" s="2">
        <v>43440.623402777775</v>
      </c>
      <c r="V192" s="2">
        <v>43440.623402777775</v>
      </c>
      <c r="W192" s="3"/>
      <c r="X192" s="8">
        <f t="shared" si="104"/>
        <v>43440.616631944446</v>
      </c>
      <c r="Y192" s="9">
        <f t="shared" si="105"/>
        <v>3.5416666651144624E-3</v>
      </c>
      <c r="Z192" s="9">
        <f t="shared" si="106"/>
        <v>3.5416666651144624E-3</v>
      </c>
      <c r="AA192" s="10"/>
      <c r="AB192" s="10">
        <f t="shared" si="109"/>
        <v>0</v>
      </c>
      <c r="AC192" s="10">
        <f t="shared" si="110"/>
        <v>1.377314816636499E-3</v>
      </c>
      <c r="AD192" s="10"/>
      <c r="AE192" s="10"/>
    </row>
    <row r="193" spans="1:34" s="7" customFormat="1" hidden="1" x14ac:dyDescent="0.4">
      <c r="A193" s="16" t="str">
        <f t="shared" si="107"/>
        <v>-</v>
      </c>
      <c r="B193" s="16" t="str">
        <f t="shared" si="108"/>
        <v>-</v>
      </c>
      <c r="C193" s="7">
        <v>14</v>
      </c>
      <c r="D193" s="2">
        <v>43440.617847222224</v>
      </c>
      <c r="E193" s="3" t="s">
        <v>2396</v>
      </c>
      <c r="F193" s="3">
        <v>25967</v>
      </c>
      <c r="G193" s="3" t="s">
        <v>95</v>
      </c>
      <c r="H193" s="3">
        <v>0</v>
      </c>
      <c r="I193" s="3">
        <v>734</v>
      </c>
      <c r="J193" s="3">
        <v>10</v>
      </c>
      <c r="K193" s="3">
        <v>1</v>
      </c>
      <c r="L193" s="3"/>
      <c r="M193" s="2">
        <v>43440.620949074073</v>
      </c>
      <c r="N193" s="2">
        <v>43440.63621527778</v>
      </c>
      <c r="O193" s="3" t="s">
        <v>43</v>
      </c>
      <c r="P193" s="3" t="s">
        <v>89</v>
      </c>
      <c r="Q193" s="3" t="s">
        <v>28</v>
      </c>
      <c r="R193" s="3" t="s">
        <v>29</v>
      </c>
      <c r="S193" s="2">
        <v>43440.621261574073</v>
      </c>
      <c r="T193" s="2">
        <v>43440.621261574073</v>
      </c>
      <c r="U193" s="2">
        <v>43440.632881944446</v>
      </c>
      <c r="V193" s="2">
        <v>43440.641388888886</v>
      </c>
      <c r="W193" s="3"/>
      <c r="X193" s="8">
        <f t="shared" si="104"/>
        <v>43440.617847222224</v>
      </c>
      <c r="Y193" s="9">
        <f t="shared" si="105"/>
        <v>1.5266203707142267E-2</v>
      </c>
      <c r="Z193" s="9">
        <f t="shared" si="106"/>
        <v>1.5266203707142267E-2</v>
      </c>
      <c r="AA193" s="10"/>
      <c r="AB193" s="10">
        <f t="shared" si="109"/>
        <v>0</v>
      </c>
      <c r="AC193" s="10">
        <f t="shared" si="110"/>
        <v>3.1018518493510783E-3</v>
      </c>
      <c r="AD193" s="10"/>
      <c r="AE193" s="10"/>
    </row>
    <row r="194" spans="1:34" s="7" customFormat="1" hidden="1" x14ac:dyDescent="0.4">
      <c r="A194" s="16" t="str">
        <f t="shared" si="100"/>
        <v>-</v>
      </c>
      <c r="B194" s="16" t="str">
        <f t="shared" si="101"/>
        <v>-</v>
      </c>
      <c r="C194" s="7">
        <v>14</v>
      </c>
      <c r="D194" s="2">
        <v>43440.62259259259</v>
      </c>
      <c r="E194" s="3" t="s">
        <v>2416</v>
      </c>
      <c r="F194" s="3">
        <v>25969</v>
      </c>
      <c r="G194" s="3" t="s">
        <v>95</v>
      </c>
      <c r="H194" s="3">
        <v>0</v>
      </c>
      <c r="I194" s="3">
        <v>620</v>
      </c>
      <c r="J194" s="3">
        <v>13</v>
      </c>
      <c r="K194" s="3">
        <v>2</v>
      </c>
      <c r="L194" s="3"/>
      <c r="M194" s="2">
        <v>43440.629016203704</v>
      </c>
      <c r="N194" s="2">
        <v>43440.641342592593</v>
      </c>
      <c r="O194" s="3" t="s">
        <v>41</v>
      </c>
      <c r="P194" s="3" t="s">
        <v>42</v>
      </c>
      <c r="Q194" s="3" t="s">
        <v>61</v>
      </c>
      <c r="R194" s="3" t="s">
        <v>62</v>
      </c>
      <c r="S194" s="2">
        <v>43440.624293981484</v>
      </c>
      <c r="T194" s="2">
        <v>43440.624293981484</v>
      </c>
      <c r="U194" s="2">
        <v>43440.640613425923</v>
      </c>
      <c r="V194" s="2">
        <v>43440.640613425923</v>
      </c>
      <c r="W194" s="3"/>
      <c r="X194" s="8">
        <f t="shared" si="104"/>
        <v>43440.62259259259</v>
      </c>
      <c r="Y194" s="9">
        <f t="shared" si="105"/>
        <v>1.2326388889050577E-2</v>
      </c>
      <c r="Z194" s="9">
        <f t="shared" si="106"/>
        <v>2.4652777778101154E-2</v>
      </c>
      <c r="AA194" s="10"/>
      <c r="AB194" s="10">
        <f t="shared" si="109"/>
        <v>4.7222222201526165E-3</v>
      </c>
      <c r="AC194" s="10">
        <f t="shared" si="110"/>
        <v>6.4236111138598062E-3</v>
      </c>
      <c r="AD194" s="10"/>
      <c r="AE194" s="10"/>
    </row>
    <row r="195" spans="1:34" s="7" customFormat="1" hidden="1" x14ac:dyDescent="0.4">
      <c r="A195" s="16" t="str">
        <f>IF(W195&gt;0, "★", "-")</f>
        <v>★</v>
      </c>
      <c r="B195" s="16" t="str">
        <f>IF(L195&gt;0, "☆", "-")</f>
        <v>☆</v>
      </c>
      <c r="C195" s="7">
        <v>14</v>
      </c>
      <c r="D195" s="2">
        <v>43440.547349537039</v>
      </c>
      <c r="E195" s="3" t="s">
        <v>2386</v>
      </c>
      <c r="F195" s="3">
        <v>25899</v>
      </c>
      <c r="G195" s="3" t="s">
        <v>32</v>
      </c>
      <c r="H195" s="3">
        <v>6274</v>
      </c>
      <c r="I195" s="3">
        <v>932</v>
      </c>
      <c r="J195" s="3">
        <v>4</v>
      </c>
      <c r="K195" s="3">
        <v>2</v>
      </c>
      <c r="L195" s="2">
        <v>43440.549155092594</v>
      </c>
      <c r="M195" s="3"/>
      <c r="N195" s="3"/>
      <c r="O195" s="3" t="s">
        <v>63</v>
      </c>
      <c r="P195" s="3" t="s">
        <v>64</v>
      </c>
      <c r="Q195" s="3" t="s">
        <v>68</v>
      </c>
      <c r="R195" s="3" t="s">
        <v>69</v>
      </c>
      <c r="S195" s="2">
        <v>43440.589004629626</v>
      </c>
      <c r="T195" s="3"/>
      <c r="U195" s="2">
        <v>43440.602222222224</v>
      </c>
      <c r="V195" s="3"/>
      <c r="W195" s="2">
        <v>43440.589004629626</v>
      </c>
      <c r="X195" s="8">
        <f t="shared" ref="X195:X211" si="111">IF(W195&gt;0,W195,D195)</f>
        <v>43440.589004629626</v>
      </c>
      <c r="Y195" s="9">
        <f t="shared" ref="Y195:Y211" si="112">N195-M195</f>
        <v>0</v>
      </c>
      <c r="Z195" s="9">
        <f t="shared" ref="Z195:Z211" si="113">Y195*K195</f>
        <v>0</v>
      </c>
      <c r="AA195" s="10"/>
      <c r="AB195" s="10">
        <f t="shared" ref="AB195:AB211" si="114">IF(IF(A195="☆",L195-S195,M195-S195)&lt;0,0,IF(A195="☆",L195-S195,M195-S195))</f>
        <v>0</v>
      </c>
      <c r="AC195" s="10">
        <f t="shared" ref="AC195:AC203" si="115">IF(IF(B195="☆",(IF(L195&gt;S195,L195-X195,S195-X195)),M195-X195)&lt;0,0,IF(B195="☆",(IF(L195&gt;S195,L195-X195,S195-X195)),M195-X195))</f>
        <v>0</v>
      </c>
      <c r="AD195" s="10"/>
      <c r="AE195" s="10"/>
    </row>
    <row r="196" spans="1:34" s="7" customFormat="1" hidden="1" x14ac:dyDescent="0.4">
      <c r="A196" s="16" t="str">
        <f>IF(W196&gt;0, "★", "-")</f>
        <v>★</v>
      </c>
      <c r="B196" s="16" t="str">
        <f>IF(L196&gt;0, "☆", "-")</f>
        <v>☆</v>
      </c>
      <c r="C196" s="7">
        <v>14</v>
      </c>
      <c r="D196" s="2">
        <v>43440.578483796293</v>
      </c>
      <c r="E196" s="3" t="s">
        <v>2002</v>
      </c>
      <c r="F196" s="3">
        <v>25919</v>
      </c>
      <c r="G196" s="3" t="s">
        <v>18</v>
      </c>
      <c r="H196" s="3">
        <v>3162</v>
      </c>
      <c r="I196" s="3">
        <v>351</v>
      </c>
      <c r="J196" s="3">
        <v>11</v>
      </c>
      <c r="K196" s="3">
        <v>1</v>
      </c>
      <c r="L196" s="2">
        <v>43440.578599537039</v>
      </c>
      <c r="M196" s="3"/>
      <c r="N196" s="3"/>
      <c r="O196" s="3" t="s">
        <v>39</v>
      </c>
      <c r="P196" s="3" t="s">
        <v>40</v>
      </c>
      <c r="Q196" s="3" t="s">
        <v>30</v>
      </c>
      <c r="R196" s="3" t="s">
        <v>31</v>
      </c>
      <c r="S196" s="2">
        <v>43440.585393518515</v>
      </c>
      <c r="T196" s="3"/>
      <c r="U196" s="2">
        <v>43440.600439814814</v>
      </c>
      <c r="V196" s="3"/>
      <c r="W196" s="2">
        <v>43440.585393518515</v>
      </c>
      <c r="X196" s="8">
        <f t="shared" si="111"/>
        <v>43440.585393518515</v>
      </c>
      <c r="Y196" s="9">
        <f t="shared" si="112"/>
        <v>0</v>
      </c>
      <c r="Z196" s="9">
        <f t="shared" si="113"/>
        <v>0</v>
      </c>
      <c r="AA196" s="10"/>
      <c r="AB196" s="10">
        <f t="shared" si="114"/>
        <v>0</v>
      </c>
      <c r="AC196" s="10">
        <f t="shared" si="115"/>
        <v>0</v>
      </c>
      <c r="AD196" s="10"/>
      <c r="AE196" s="10"/>
    </row>
    <row r="197" spans="1:34" s="7" customFormat="1" hidden="1" x14ac:dyDescent="0.4">
      <c r="A197" s="16" t="str">
        <f t="shared" ref="A197" si="116">IF(W197&gt;0, "★", "-")</f>
        <v>-</v>
      </c>
      <c r="B197" s="16" t="str">
        <f t="shared" ref="B197" si="117">IF(L197&gt;0, "☆", "-")</f>
        <v>☆</v>
      </c>
      <c r="C197" s="7">
        <v>14</v>
      </c>
      <c r="D197" s="2">
        <v>43440.585474537038</v>
      </c>
      <c r="E197" s="3" t="s">
        <v>2354</v>
      </c>
      <c r="F197" s="3">
        <v>25925</v>
      </c>
      <c r="G197" s="3" t="s">
        <v>110</v>
      </c>
      <c r="H197" s="3">
        <v>5351</v>
      </c>
      <c r="I197" s="3">
        <v>444</v>
      </c>
      <c r="J197" s="3">
        <v>7</v>
      </c>
      <c r="K197" s="3">
        <v>1</v>
      </c>
      <c r="L197" s="2">
        <v>43440.590868055559</v>
      </c>
      <c r="M197" s="3"/>
      <c r="N197" s="3"/>
      <c r="O197" s="3" t="s">
        <v>63</v>
      </c>
      <c r="P197" s="3" t="s">
        <v>64</v>
      </c>
      <c r="Q197" s="3" t="s">
        <v>55</v>
      </c>
      <c r="R197" s="3" t="s">
        <v>56</v>
      </c>
      <c r="S197" s="2">
        <v>43440.587893518517</v>
      </c>
      <c r="T197" s="3"/>
      <c r="U197" s="2">
        <v>43440.597777777781</v>
      </c>
      <c r="V197" s="3"/>
      <c r="W197" s="3"/>
      <c r="X197" s="8">
        <f t="shared" si="111"/>
        <v>43440.585474537038</v>
      </c>
      <c r="Y197" s="9">
        <f t="shared" si="112"/>
        <v>0</v>
      </c>
      <c r="Z197" s="9">
        <f t="shared" si="113"/>
        <v>0</v>
      </c>
      <c r="AA197" s="10"/>
      <c r="AB197" s="10">
        <f t="shared" si="114"/>
        <v>0</v>
      </c>
      <c r="AC197" s="10">
        <f t="shared" si="115"/>
        <v>5.393518520577345E-3</v>
      </c>
      <c r="AD197" s="10"/>
      <c r="AE197" s="10"/>
    </row>
    <row r="198" spans="1:34" s="7" customFormat="1" hidden="1" x14ac:dyDescent="0.4">
      <c r="A198" s="16" t="str">
        <f t="shared" ref="A198:A211" si="118">IF(W198&gt;0, "★", "-")</f>
        <v>-</v>
      </c>
      <c r="B198" s="16" t="str">
        <f t="shared" ref="B198:B211" si="119">IF(L198&gt;0, "☆", "-")</f>
        <v>☆</v>
      </c>
      <c r="C198" s="7">
        <v>14</v>
      </c>
      <c r="D198" s="2">
        <v>43440.586793981478</v>
      </c>
      <c r="E198" s="3" t="s">
        <v>2400</v>
      </c>
      <c r="F198" s="3">
        <v>25927</v>
      </c>
      <c r="G198" s="3" t="s">
        <v>18</v>
      </c>
      <c r="H198" s="3">
        <v>8461</v>
      </c>
      <c r="I198" s="3">
        <v>493</v>
      </c>
      <c r="J198" s="3">
        <v>4</v>
      </c>
      <c r="K198" s="3">
        <v>1</v>
      </c>
      <c r="L198" s="2">
        <v>43440.587060185186</v>
      </c>
      <c r="M198" s="3"/>
      <c r="N198" s="3"/>
      <c r="O198" s="3" t="s">
        <v>57</v>
      </c>
      <c r="P198" s="3" t="s">
        <v>58</v>
      </c>
      <c r="Q198" s="3" t="s">
        <v>73</v>
      </c>
      <c r="R198" s="3" t="s">
        <v>74</v>
      </c>
      <c r="S198" s="2">
        <v>43440.589363425926</v>
      </c>
      <c r="T198" s="3"/>
      <c r="U198" s="2">
        <v>43440.593680555554</v>
      </c>
      <c r="V198" s="3"/>
      <c r="W198" s="3"/>
      <c r="X198" s="8">
        <f t="shared" si="111"/>
        <v>43440.586793981478</v>
      </c>
      <c r="Y198" s="9">
        <f t="shared" si="112"/>
        <v>0</v>
      </c>
      <c r="Z198" s="9">
        <f t="shared" si="113"/>
        <v>0</v>
      </c>
      <c r="AA198" s="10"/>
      <c r="AB198" s="10">
        <f t="shared" si="114"/>
        <v>0</v>
      </c>
      <c r="AC198" s="10">
        <f t="shared" si="115"/>
        <v>2.5694444484543055E-3</v>
      </c>
      <c r="AD198" s="10"/>
      <c r="AE198" s="10"/>
    </row>
    <row r="199" spans="1:34" s="7" customFormat="1" hidden="1" x14ac:dyDescent="0.4">
      <c r="A199" s="16" t="str">
        <f t="shared" si="118"/>
        <v>-</v>
      </c>
      <c r="B199" s="16" t="str">
        <f t="shared" si="119"/>
        <v>☆</v>
      </c>
      <c r="C199" s="7">
        <v>14</v>
      </c>
      <c r="D199" s="2">
        <v>43440.58866898148</v>
      </c>
      <c r="E199" s="3" t="s">
        <v>2398</v>
      </c>
      <c r="F199" s="3">
        <v>25930</v>
      </c>
      <c r="G199" s="3" t="s">
        <v>18</v>
      </c>
      <c r="H199" s="3">
        <v>8295</v>
      </c>
      <c r="I199" s="3">
        <v>400</v>
      </c>
      <c r="J199" s="3">
        <v>9</v>
      </c>
      <c r="K199" s="3">
        <v>1</v>
      </c>
      <c r="L199" s="2">
        <v>43440.588969907411</v>
      </c>
      <c r="M199" s="3"/>
      <c r="N199" s="3"/>
      <c r="O199" s="3" t="s">
        <v>41</v>
      </c>
      <c r="P199" s="3" t="s">
        <v>42</v>
      </c>
      <c r="Q199" s="3" t="s">
        <v>103</v>
      </c>
      <c r="R199" s="3" t="s">
        <v>19</v>
      </c>
      <c r="S199" s="2">
        <v>43440.589699074073</v>
      </c>
      <c r="T199" s="3"/>
      <c r="U199" s="2">
        <v>43440.600162037037</v>
      </c>
      <c r="V199" s="3"/>
      <c r="W199" s="3"/>
      <c r="X199" s="8">
        <f t="shared" si="111"/>
        <v>43440.58866898148</v>
      </c>
      <c r="Y199" s="9">
        <f t="shared" si="112"/>
        <v>0</v>
      </c>
      <c r="Z199" s="9">
        <f t="shared" si="113"/>
        <v>0</v>
      </c>
      <c r="AA199" s="10"/>
      <c r="AB199" s="10">
        <f t="shared" si="114"/>
        <v>0</v>
      </c>
      <c r="AC199" s="10">
        <f t="shared" si="115"/>
        <v>1.0300925932824612E-3</v>
      </c>
      <c r="AD199" s="10"/>
      <c r="AE199" s="10"/>
    </row>
    <row r="200" spans="1:34" s="7" customFormat="1" hidden="1" x14ac:dyDescent="0.4">
      <c r="A200" s="16" t="str">
        <f t="shared" si="118"/>
        <v>-</v>
      </c>
      <c r="B200" s="16" t="str">
        <f t="shared" si="119"/>
        <v>☆</v>
      </c>
      <c r="C200" s="7">
        <v>14</v>
      </c>
      <c r="D200" s="2">
        <v>43440.588680555556</v>
      </c>
      <c r="E200" s="3" t="s">
        <v>2397</v>
      </c>
      <c r="F200" s="3">
        <v>25931</v>
      </c>
      <c r="G200" s="3" t="s">
        <v>18</v>
      </c>
      <c r="H200" s="3">
        <v>8462</v>
      </c>
      <c r="I200" s="3">
        <v>505</v>
      </c>
      <c r="J200" s="3">
        <v>10</v>
      </c>
      <c r="K200" s="3">
        <v>1</v>
      </c>
      <c r="L200" s="2">
        <v>43440.589004629626</v>
      </c>
      <c r="M200" s="3"/>
      <c r="N200" s="3"/>
      <c r="O200" s="3" t="s">
        <v>41</v>
      </c>
      <c r="P200" s="3" t="s">
        <v>42</v>
      </c>
      <c r="Q200" s="3" t="s">
        <v>103</v>
      </c>
      <c r="R200" s="3" t="s">
        <v>19</v>
      </c>
      <c r="S200" s="2">
        <v>43440.59</v>
      </c>
      <c r="T200" s="3"/>
      <c r="U200" s="2">
        <v>43440.600462962961</v>
      </c>
      <c r="V200" s="3"/>
      <c r="W200" s="3"/>
      <c r="X200" s="8">
        <f t="shared" si="111"/>
        <v>43440.588680555556</v>
      </c>
      <c r="Y200" s="9">
        <f t="shared" si="112"/>
        <v>0</v>
      </c>
      <c r="Z200" s="9">
        <f t="shared" si="113"/>
        <v>0</v>
      </c>
      <c r="AA200" s="10"/>
      <c r="AB200" s="10">
        <f t="shared" si="114"/>
        <v>0</v>
      </c>
      <c r="AC200" s="10">
        <f t="shared" si="115"/>
        <v>1.3194444400141947E-3</v>
      </c>
      <c r="AD200" s="10"/>
      <c r="AE200" s="10"/>
    </row>
    <row r="201" spans="1:34" s="7" customFormat="1" hidden="1" x14ac:dyDescent="0.4">
      <c r="A201" s="16" t="str">
        <f t="shared" si="118"/>
        <v>★</v>
      </c>
      <c r="B201" s="16" t="str">
        <f t="shared" si="119"/>
        <v>☆</v>
      </c>
      <c r="C201" s="7">
        <v>14</v>
      </c>
      <c r="D201" s="2">
        <v>43440.591261574074</v>
      </c>
      <c r="E201" s="3" t="s">
        <v>2133</v>
      </c>
      <c r="F201" s="3">
        <v>25935</v>
      </c>
      <c r="G201" s="3" t="s">
        <v>110</v>
      </c>
      <c r="H201" s="3">
        <v>2535</v>
      </c>
      <c r="I201" s="3">
        <v>330</v>
      </c>
      <c r="J201" s="3">
        <v>6</v>
      </c>
      <c r="K201" s="3">
        <v>1</v>
      </c>
      <c r="L201" s="2">
        <v>43440.591377314813</v>
      </c>
      <c r="M201" s="3"/>
      <c r="N201" s="3"/>
      <c r="O201" s="3" t="s">
        <v>103</v>
      </c>
      <c r="P201" s="3" t="s">
        <v>19</v>
      </c>
      <c r="Q201" s="3" t="s">
        <v>41</v>
      </c>
      <c r="R201" s="3" t="s">
        <v>42</v>
      </c>
      <c r="S201" s="2">
        <v>43440.598194444443</v>
      </c>
      <c r="T201" s="3"/>
      <c r="U201" s="2">
        <v>43440.608344907407</v>
      </c>
      <c r="V201" s="3"/>
      <c r="W201" s="2">
        <v>43440.598194444443</v>
      </c>
      <c r="X201" s="8">
        <f t="shared" si="111"/>
        <v>43440.598194444443</v>
      </c>
      <c r="Y201" s="9">
        <f t="shared" si="112"/>
        <v>0</v>
      </c>
      <c r="Z201" s="9">
        <f t="shared" si="113"/>
        <v>0</v>
      </c>
      <c r="AA201" s="10"/>
      <c r="AB201" s="10">
        <f t="shared" si="114"/>
        <v>0</v>
      </c>
      <c r="AC201" s="10">
        <f t="shared" si="115"/>
        <v>0</v>
      </c>
      <c r="AD201" s="10"/>
      <c r="AE201" s="10"/>
    </row>
    <row r="202" spans="1:34" s="7" customFormat="1" hidden="1" x14ac:dyDescent="0.4">
      <c r="A202" s="16" t="str">
        <f t="shared" si="118"/>
        <v>-</v>
      </c>
      <c r="B202" s="16" t="str">
        <f t="shared" si="119"/>
        <v>☆</v>
      </c>
      <c r="C202" s="7">
        <v>14</v>
      </c>
      <c r="D202" s="2">
        <v>43440.594942129632</v>
      </c>
      <c r="E202" s="3" t="s">
        <v>2405</v>
      </c>
      <c r="F202" s="3">
        <v>25938</v>
      </c>
      <c r="G202" s="3" t="s">
        <v>32</v>
      </c>
      <c r="H202" s="3">
        <v>7890</v>
      </c>
      <c r="I202" s="3">
        <v>905</v>
      </c>
      <c r="J202" s="3">
        <v>6</v>
      </c>
      <c r="K202" s="3">
        <v>1</v>
      </c>
      <c r="L202" s="2">
        <v>43440.596979166665</v>
      </c>
      <c r="M202" s="3"/>
      <c r="N202" s="3"/>
      <c r="O202" s="3" t="s">
        <v>53</v>
      </c>
      <c r="P202" s="3" t="s">
        <v>54</v>
      </c>
      <c r="Q202" s="3" t="s">
        <v>30</v>
      </c>
      <c r="R202" s="3" t="s">
        <v>31</v>
      </c>
      <c r="S202" s="2">
        <v>43440.597037037034</v>
      </c>
      <c r="T202" s="3"/>
      <c r="U202" s="2">
        <v>43440.60837962963</v>
      </c>
      <c r="V202" s="3"/>
      <c r="W202" s="3"/>
      <c r="X202" s="8">
        <f t="shared" si="111"/>
        <v>43440.594942129632</v>
      </c>
      <c r="Y202" s="9">
        <f t="shared" si="112"/>
        <v>0</v>
      </c>
      <c r="Z202" s="9">
        <f t="shared" si="113"/>
        <v>0</v>
      </c>
      <c r="AA202" s="10"/>
      <c r="AB202" s="10">
        <f t="shared" si="114"/>
        <v>0</v>
      </c>
      <c r="AC202" s="10">
        <f t="shared" si="115"/>
        <v>2.0949074023519643E-3</v>
      </c>
      <c r="AD202" s="10"/>
      <c r="AE202" s="10"/>
    </row>
    <row r="203" spans="1:34" s="7" customFormat="1" hidden="1" x14ac:dyDescent="0.4">
      <c r="A203" s="16" t="str">
        <f t="shared" si="118"/>
        <v>-</v>
      </c>
      <c r="B203" s="16" t="str">
        <f t="shared" si="119"/>
        <v>☆</v>
      </c>
      <c r="C203" s="7">
        <v>14</v>
      </c>
      <c r="D203" s="2">
        <v>43440.594965277778</v>
      </c>
      <c r="E203" s="3" t="s">
        <v>2348</v>
      </c>
      <c r="F203" s="3">
        <v>25939</v>
      </c>
      <c r="G203" s="3" t="s">
        <v>97</v>
      </c>
      <c r="H203" s="3">
        <v>8446</v>
      </c>
      <c r="I203" s="3">
        <v>849</v>
      </c>
      <c r="J203" s="3">
        <v>15</v>
      </c>
      <c r="K203" s="3">
        <v>1</v>
      </c>
      <c r="L203" s="2">
        <v>43440.59611111111</v>
      </c>
      <c r="M203" s="3"/>
      <c r="N203" s="3"/>
      <c r="O203" s="3" t="s">
        <v>66</v>
      </c>
      <c r="P203" s="3" t="s">
        <v>67</v>
      </c>
      <c r="Q203" s="3" t="s">
        <v>30</v>
      </c>
      <c r="R203" s="3" t="s">
        <v>31</v>
      </c>
      <c r="S203" s="2">
        <v>43440.597650462965</v>
      </c>
      <c r="T203" s="3"/>
      <c r="U203" s="2">
        <v>43440.604108796295</v>
      </c>
      <c r="V203" s="3"/>
      <c r="W203" s="3"/>
      <c r="X203" s="8">
        <f t="shared" si="111"/>
        <v>43440.594965277778</v>
      </c>
      <c r="Y203" s="9">
        <f t="shared" si="112"/>
        <v>0</v>
      </c>
      <c r="Z203" s="9">
        <f t="shared" si="113"/>
        <v>0</v>
      </c>
      <c r="AA203" s="10"/>
      <c r="AB203" s="10">
        <f t="shared" si="114"/>
        <v>0</v>
      </c>
      <c r="AC203" s="10">
        <f t="shared" si="115"/>
        <v>2.6851851871469989E-3</v>
      </c>
      <c r="AD203" s="10"/>
      <c r="AE203" s="10"/>
      <c r="AH203" s="7" t="s">
        <v>187</v>
      </c>
    </row>
    <row r="204" spans="1:34" s="7" customFormat="1" hidden="1" x14ac:dyDescent="0.4">
      <c r="A204" s="16" t="str">
        <f t="shared" si="118"/>
        <v>-</v>
      </c>
      <c r="B204" s="16" t="str">
        <f t="shared" si="119"/>
        <v>☆</v>
      </c>
      <c r="C204" s="7">
        <v>14</v>
      </c>
      <c r="D204" s="2">
        <v>43440.597025462965</v>
      </c>
      <c r="E204" s="3" t="s">
        <v>2348</v>
      </c>
      <c r="F204" s="3">
        <v>25941</v>
      </c>
      <c r="G204" s="3" t="s">
        <v>50</v>
      </c>
      <c r="H204" s="3">
        <v>8446</v>
      </c>
      <c r="I204" s="3">
        <v>261</v>
      </c>
      <c r="J204" s="3">
        <v>15</v>
      </c>
      <c r="K204" s="3">
        <v>1</v>
      </c>
      <c r="L204" s="2">
        <v>43440.597129629627</v>
      </c>
      <c r="M204" s="3"/>
      <c r="N204" s="3"/>
      <c r="O204" s="3" t="s">
        <v>48</v>
      </c>
      <c r="P204" s="3" t="s">
        <v>49</v>
      </c>
      <c r="Q204" s="3" t="s">
        <v>75</v>
      </c>
      <c r="R204" s="3" t="s">
        <v>76</v>
      </c>
      <c r="S204" s="2">
        <v>43440.600451388891</v>
      </c>
      <c r="T204" s="3"/>
      <c r="U204" s="2">
        <v>43440.605451388888</v>
      </c>
      <c r="V204" s="3"/>
      <c r="W204" s="3"/>
      <c r="X204" s="8">
        <f t="shared" si="111"/>
        <v>43440.597025462965</v>
      </c>
      <c r="Y204" s="9">
        <f t="shared" si="112"/>
        <v>0</v>
      </c>
      <c r="Z204" s="9">
        <f t="shared" si="113"/>
        <v>0</v>
      </c>
      <c r="AA204" s="10"/>
      <c r="AB204" s="10">
        <f t="shared" si="114"/>
        <v>0</v>
      </c>
      <c r="AC204" s="10"/>
      <c r="AD204" s="10"/>
      <c r="AE204" s="10"/>
      <c r="AH204" s="7" t="s">
        <v>2567</v>
      </c>
    </row>
    <row r="205" spans="1:34" s="7" customFormat="1" hidden="1" x14ac:dyDescent="0.4">
      <c r="A205" s="16" t="str">
        <f t="shared" si="118"/>
        <v>★</v>
      </c>
      <c r="B205" s="16" t="str">
        <f t="shared" si="119"/>
        <v>☆</v>
      </c>
      <c r="C205" s="7">
        <v>14</v>
      </c>
      <c r="D205" s="2">
        <v>43440.601712962962</v>
      </c>
      <c r="E205" s="3" t="s">
        <v>2329</v>
      </c>
      <c r="F205" s="3">
        <v>25949</v>
      </c>
      <c r="G205" s="3" t="s">
        <v>32</v>
      </c>
      <c r="H205" s="3">
        <v>8435</v>
      </c>
      <c r="I205" s="3">
        <v>531</v>
      </c>
      <c r="J205" s="3">
        <v>7</v>
      </c>
      <c r="K205" s="3">
        <v>1</v>
      </c>
      <c r="L205" s="2">
        <v>43440.611087962963</v>
      </c>
      <c r="M205" s="3"/>
      <c r="N205" s="3"/>
      <c r="O205" s="3" t="s">
        <v>24</v>
      </c>
      <c r="P205" s="3" t="s">
        <v>25</v>
      </c>
      <c r="Q205" s="3" t="s">
        <v>48</v>
      </c>
      <c r="R205" s="3" t="s">
        <v>49</v>
      </c>
      <c r="S205" s="2">
        <v>43440.60864583333</v>
      </c>
      <c r="T205" s="3"/>
      <c r="U205" s="2">
        <v>43440.617696759262</v>
      </c>
      <c r="V205" s="3"/>
      <c r="W205" s="2">
        <v>43440.60864583333</v>
      </c>
      <c r="X205" s="8">
        <f t="shared" si="111"/>
        <v>43440.60864583333</v>
      </c>
      <c r="Y205" s="9">
        <f t="shared" si="112"/>
        <v>0</v>
      </c>
      <c r="Z205" s="9">
        <f t="shared" si="113"/>
        <v>0</v>
      </c>
      <c r="AA205" s="10"/>
      <c r="AB205" s="10">
        <f t="shared" si="114"/>
        <v>0</v>
      </c>
      <c r="AC205" s="10">
        <f>IF(IF(B205="☆",(IF(L205&gt;S205,L205-X205,S205-X205)),M205-X205)&lt;0,0,IF(B205="☆",(IF(L205&gt;S205,L205-X205,S205-X205)),M205-X205))</f>
        <v>2.4421296329819597E-3</v>
      </c>
      <c r="AD205" s="10"/>
      <c r="AE205" s="10"/>
    </row>
    <row r="206" spans="1:34" s="7" customFormat="1" hidden="1" x14ac:dyDescent="0.4">
      <c r="A206" s="16" t="str">
        <f t="shared" si="118"/>
        <v>★</v>
      </c>
      <c r="B206" s="16" t="str">
        <f t="shared" si="119"/>
        <v>☆</v>
      </c>
      <c r="C206" s="7">
        <v>14</v>
      </c>
      <c r="D206" s="2">
        <v>43440.60297453704</v>
      </c>
      <c r="E206" s="3" t="s">
        <v>2412</v>
      </c>
      <c r="F206" s="3">
        <v>25952</v>
      </c>
      <c r="G206" s="3" t="s">
        <v>32</v>
      </c>
      <c r="H206" s="3">
        <v>6963</v>
      </c>
      <c r="I206" s="3">
        <v>404</v>
      </c>
      <c r="J206" s="3">
        <v>11</v>
      </c>
      <c r="K206" s="3">
        <v>2</v>
      </c>
      <c r="L206" s="2">
        <v>43440.612627314818</v>
      </c>
      <c r="M206" s="3"/>
      <c r="N206" s="3"/>
      <c r="O206" s="3" t="s">
        <v>26</v>
      </c>
      <c r="P206" s="3" t="s">
        <v>27</v>
      </c>
      <c r="Q206" s="3" t="s">
        <v>53</v>
      </c>
      <c r="R206" s="3" t="s">
        <v>54</v>
      </c>
      <c r="S206" s="2">
        <v>43440.609907407408</v>
      </c>
      <c r="T206" s="3"/>
      <c r="U206" s="2">
        <v>43440.618321759262</v>
      </c>
      <c r="V206" s="3"/>
      <c r="W206" s="2">
        <v>43440.609907407408</v>
      </c>
      <c r="X206" s="8">
        <f t="shared" si="111"/>
        <v>43440.609907407408</v>
      </c>
      <c r="Y206" s="9">
        <f t="shared" si="112"/>
        <v>0</v>
      </c>
      <c r="Z206" s="9">
        <f t="shared" si="113"/>
        <v>0</v>
      </c>
      <c r="AA206" s="10"/>
      <c r="AB206" s="10">
        <f t="shared" si="114"/>
        <v>0</v>
      </c>
      <c r="AC206" s="10"/>
      <c r="AD206" s="10"/>
      <c r="AE206" s="10"/>
      <c r="AH206" s="7" t="s">
        <v>2569</v>
      </c>
    </row>
    <row r="207" spans="1:34" s="7" customFormat="1" hidden="1" x14ac:dyDescent="0.4">
      <c r="A207" s="16" t="str">
        <f t="shared" si="118"/>
        <v>★</v>
      </c>
      <c r="B207" s="16" t="str">
        <f t="shared" si="119"/>
        <v>☆</v>
      </c>
      <c r="C207" s="7">
        <v>14</v>
      </c>
      <c r="D207" s="2">
        <v>43440.612581018519</v>
      </c>
      <c r="E207" s="3" t="s">
        <v>2417</v>
      </c>
      <c r="F207" s="3">
        <v>25958</v>
      </c>
      <c r="G207" s="3" t="s">
        <v>32</v>
      </c>
      <c r="H207" s="3">
        <v>4624</v>
      </c>
      <c r="I207" s="3">
        <v>990</v>
      </c>
      <c r="J207" s="3">
        <v>9</v>
      </c>
      <c r="K207" s="3">
        <v>1</v>
      </c>
      <c r="L207" s="2">
        <v>43440.612951388888</v>
      </c>
      <c r="M207" s="3"/>
      <c r="N207" s="3"/>
      <c r="O207" s="3" t="s">
        <v>63</v>
      </c>
      <c r="P207" s="3" t="s">
        <v>64</v>
      </c>
      <c r="Q207" s="3" t="s">
        <v>53</v>
      </c>
      <c r="R207" s="3" t="s">
        <v>54</v>
      </c>
      <c r="S207" s="2">
        <v>43440.619513888887</v>
      </c>
      <c r="T207" s="3"/>
      <c r="U207" s="2">
        <v>43440.636307870373</v>
      </c>
      <c r="V207" s="3"/>
      <c r="W207" s="2">
        <v>43440.619513888887</v>
      </c>
      <c r="X207" s="8">
        <f t="shared" si="111"/>
        <v>43440.619513888887</v>
      </c>
      <c r="Y207" s="9">
        <f t="shared" si="112"/>
        <v>0</v>
      </c>
      <c r="Z207" s="9">
        <f t="shared" si="113"/>
        <v>0</v>
      </c>
      <c r="AA207" s="10"/>
      <c r="AB207" s="10">
        <f t="shared" si="114"/>
        <v>0</v>
      </c>
      <c r="AC207" s="10">
        <f>IF(IF(B207="☆",(IF(L207&gt;S207,L207-X207,S207-X207)),M207-X207)&lt;0,0,IF(B207="☆",(IF(L207&gt;S207,L207-X207,S207-X207)),M207-X207))</f>
        <v>0</v>
      </c>
      <c r="AD207" s="10"/>
      <c r="AE207" s="10"/>
    </row>
    <row r="208" spans="1:34" s="12" customFormat="1" hidden="1" x14ac:dyDescent="0.4">
      <c r="A208" s="17" t="str">
        <f t="shared" si="118"/>
        <v>-</v>
      </c>
      <c r="B208" s="17" t="str">
        <f t="shared" si="119"/>
        <v>☆</v>
      </c>
      <c r="C208" s="12">
        <v>14</v>
      </c>
      <c r="D208" s="4">
        <v>43440.613263888888</v>
      </c>
      <c r="E208" s="5" t="s">
        <v>2418</v>
      </c>
      <c r="F208" s="5">
        <v>25959</v>
      </c>
      <c r="G208" s="5" t="s">
        <v>32</v>
      </c>
      <c r="H208" s="5">
        <v>6963</v>
      </c>
      <c r="I208" s="5">
        <v>985</v>
      </c>
      <c r="J208" s="5">
        <v>11</v>
      </c>
      <c r="K208" s="5">
        <v>1</v>
      </c>
      <c r="L208" s="4">
        <v>43440.613530092596</v>
      </c>
      <c r="M208" s="5"/>
      <c r="N208" s="5"/>
      <c r="O208" s="5" t="s">
        <v>26</v>
      </c>
      <c r="P208" s="5" t="s">
        <v>27</v>
      </c>
      <c r="Q208" s="5" t="s">
        <v>53</v>
      </c>
      <c r="R208" s="5" t="s">
        <v>54</v>
      </c>
      <c r="S208" s="4">
        <v>43440.614305555559</v>
      </c>
      <c r="T208" s="5"/>
      <c r="U208" s="4">
        <v>43440.622025462966</v>
      </c>
      <c r="V208" s="5"/>
      <c r="W208" s="5"/>
      <c r="X208" s="13">
        <f t="shared" si="111"/>
        <v>43440.613263888888</v>
      </c>
      <c r="Y208" s="18">
        <f t="shared" si="112"/>
        <v>0</v>
      </c>
      <c r="Z208" s="18">
        <f t="shared" si="113"/>
        <v>0</v>
      </c>
      <c r="AA208" s="19"/>
      <c r="AB208" s="19">
        <f t="shared" si="114"/>
        <v>0</v>
      </c>
      <c r="AC208" s="19">
        <f>IF(IF(B208="☆",(IF(L208&gt;S208,L208-X208,S208-X208)),M208-X208)&lt;0,0,IF(B208="☆",(IF(L208&gt;S208,L208-X208,S208-X208)),M208-X208))</f>
        <v>1.0416666700621136E-3</v>
      </c>
      <c r="AD208" s="19"/>
      <c r="AE208" s="19"/>
      <c r="AH208" s="7" t="s">
        <v>2568</v>
      </c>
    </row>
    <row r="209" spans="1:31" s="23" customFormat="1" x14ac:dyDescent="0.4">
      <c r="A209" s="20" t="str">
        <f t="shared" si="118"/>
        <v>★</v>
      </c>
      <c r="B209" s="20" t="str">
        <f t="shared" si="119"/>
        <v>-</v>
      </c>
      <c r="C209" s="23">
        <v>15</v>
      </c>
      <c r="D209" s="22">
        <v>43440.613483796296</v>
      </c>
      <c r="E209" s="21" t="s">
        <v>2419</v>
      </c>
      <c r="F209" s="21">
        <v>25960</v>
      </c>
      <c r="G209" s="21" t="s">
        <v>110</v>
      </c>
      <c r="H209" s="21">
        <v>7901</v>
      </c>
      <c r="I209" s="21">
        <v>292</v>
      </c>
      <c r="J209" s="21">
        <v>4</v>
      </c>
      <c r="K209" s="21">
        <v>1</v>
      </c>
      <c r="L209" s="21"/>
      <c r="M209" s="22">
        <v>43440.652222222219</v>
      </c>
      <c r="N209" s="22">
        <v>43440.661493055559</v>
      </c>
      <c r="O209" s="21" t="s">
        <v>61</v>
      </c>
      <c r="P209" s="21" t="s">
        <v>62</v>
      </c>
      <c r="Q209" s="21" t="s">
        <v>26</v>
      </c>
      <c r="R209" s="21" t="s">
        <v>27</v>
      </c>
      <c r="S209" s="22">
        <v>43440.655138888891</v>
      </c>
      <c r="T209" s="22">
        <v>43440.655138888891</v>
      </c>
      <c r="U209" s="22">
        <v>43440.665543981479</v>
      </c>
      <c r="V209" s="22">
        <v>43440.665543981479</v>
      </c>
      <c r="W209" s="22">
        <v>43440.655138888891</v>
      </c>
      <c r="X209" s="24">
        <f t="shared" si="111"/>
        <v>43440.655138888891</v>
      </c>
      <c r="Y209" s="25">
        <f t="shared" si="112"/>
        <v>9.2708333395421505E-3</v>
      </c>
      <c r="Z209" s="25">
        <f t="shared" si="113"/>
        <v>9.2708333395421505E-3</v>
      </c>
      <c r="AA209" s="26">
        <f>SUM(Z209:Z246)</f>
        <v>0.25313657407241408</v>
      </c>
      <c r="AB209" s="26">
        <f t="shared" si="114"/>
        <v>0</v>
      </c>
      <c r="AC209" s="26">
        <f>IF(IF(B209="☆",(IF(L209&gt;S209,L209-X209,S209-X209)),M209-X209)&lt;0,0,IF(B209="☆",(IF(L209&gt;S209,L209-X209,S209-X209)),M209-X209))</f>
        <v>0</v>
      </c>
      <c r="AD209" s="26">
        <f>AVERAGE(AC209:AC246)</f>
        <v>3.8506301445724806E-3</v>
      </c>
      <c r="AE209" s="26">
        <f>MEDIAN(AC209:AC246)</f>
        <v>2.8067129605915397E-3</v>
      </c>
    </row>
    <row r="210" spans="1:31" s="7" customFormat="1" hidden="1" x14ac:dyDescent="0.4">
      <c r="A210" s="16" t="str">
        <f t="shared" si="118"/>
        <v>★</v>
      </c>
      <c r="B210" s="16" t="str">
        <f t="shared" si="119"/>
        <v>-</v>
      </c>
      <c r="C210" s="7">
        <v>15</v>
      </c>
      <c r="D210" s="2">
        <v>43440.622013888889</v>
      </c>
      <c r="E210" s="3" t="s">
        <v>2308</v>
      </c>
      <c r="F210" s="3">
        <v>25968</v>
      </c>
      <c r="G210" s="3" t="s">
        <v>95</v>
      </c>
      <c r="H210" s="3">
        <v>0</v>
      </c>
      <c r="I210" s="3">
        <v>968</v>
      </c>
      <c r="J210" s="3">
        <v>11</v>
      </c>
      <c r="K210" s="3">
        <v>2</v>
      </c>
      <c r="L210" s="3"/>
      <c r="M210" s="2">
        <v>43440.625057870369</v>
      </c>
      <c r="N210" s="2">
        <v>43440.630150462966</v>
      </c>
      <c r="O210" s="3" t="s">
        <v>43</v>
      </c>
      <c r="P210" s="3" t="s">
        <v>89</v>
      </c>
      <c r="Q210" s="3" t="s">
        <v>103</v>
      </c>
      <c r="R210" s="3" t="s">
        <v>19</v>
      </c>
      <c r="S210" s="2">
        <v>43440.628611111111</v>
      </c>
      <c r="T210" s="2">
        <v>43440.628611111111</v>
      </c>
      <c r="U210" s="2">
        <v>43440.637430555558</v>
      </c>
      <c r="V210" s="2">
        <v>43440.633923611109</v>
      </c>
      <c r="W210" s="2">
        <v>43440.628611111111</v>
      </c>
      <c r="X210" s="8">
        <f t="shared" si="111"/>
        <v>43440.628611111111</v>
      </c>
      <c r="Y210" s="9">
        <f t="shared" si="112"/>
        <v>5.0925925970659591E-3</v>
      </c>
      <c r="Z210" s="9">
        <f t="shared" si="113"/>
        <v>1.0185185194131918E-2</v>
      </c>
      <c r="AA210" s="10"/>
      <c r="AB210" s="10">
        <f t="shared" si="114"/>
        <v>0</v>
      </c>
      <c r="AC210" s="10">
        <f>IF(IF(B210="☆",(IF(L210&gt;S210,L210-X210,S210-X210)),M210-X210)&lt;0,0,IF(B210="☆",(IF(L210&gt;S210,L210-X210,S210-X210)),M210-X210))</f>
        <v>0</v>
      </c>
      <c r="AD210" s="10"/>
      <c r="AE210" s="10"/>
    </row>
    <row r="211" spans="1:31" s="7" customFormat="1" x14ac:dyDescent="0.4">
      <c r="A211" s="16" t="str">
        <f t="shared" si="118"/>
        <v>★</v>
      </c>
      <c r="B211" s="16" t="str">
        <f t="shared" si="119"/>
        <v>-</v>
      </c>
      <c r="C211" s="7">
        <v>15</v>
      </c>
      <c r="D211" s="2">
        <v>43440.623518518521</v>
      </c>
      <c r="E211" s="3" t="s">
        <v>2423</v>
      </c>
      <c r="F211" s="3">
        <v>25970</v>
      </c>
      <c r="G211" s="3" t="s">
        <v>32</v>
      </c>
      <c r="H211" s="3">
        <v>2247</v>
      </c>
      <c r="I211" s="3">
        <v>611</v>
      </c>
      <c r="J211" s="3">
        <v>10</v>
      </c>
      <c r="K211" s="3">
        <v>1</v>
      </c>
      <c r="L211" s="3"/>
      <c r="M211" s="2">
        <v>43440.628055555557</v>
      </c>
      <c r="N211" s="2">
        <v>43440.63821759259</v>
      </c>
      <c r="O211" s="3" t="s">
        <v>51</v>
      </c>
      <c r="P211" s="3" t="s">
        <v>52</v>
      </c>
      <c r="Q211" s="3" t="s">
        <v>73</v>
      </c>
      <c r="R211" s="3" t="s">
        <v>74</v>
      </c>
      <c r="S211" s="2">
        <v>43440.630462962959</v>
      </c>
      <c r="T211" s="2">
        <v>43440.630462962959</v>
      </c>
      <c r="U211" s="2">
        <v>43440.64402777778</v>
      </c>
      <c r="V211" s="2">
        <v>43440.64402777778</v>
      </c>
      <c r="W211" s="2">
        <v>43440.630462962959</v>
      </c>
      <c r="X211" s="8">
        <f t="shared" si="111"/>
        <v>43440.630462962959</v>
      </c>
      <c r="Y211" s="9">
        <f t="shared" si="112"/>
        <v>1.0162037033296656E-2</v>
      </c>
      <c r="Z211" s="9">
        <f t="shared" si="113"/>
        <v>1.0162037033296656E-2</v>
      </c>
      <c r="AA211" s="10"/>
      <c r="AB211" s="10">
        <f t="shared" si="114"/>
        <v>0</v>
      </c>
      <c r="AC211" s="10">
        <f>IF(IF(B211="☆",(IF(L211&gt;S211,L211-X211,S211-X211)),M211-X211)&lt;0,0,IF(B211="☆",(IF(L211&gt;S211,L211-X211,S211-X211)),M211-X211))</f>
        <v>0</v>
      </c>
      <c r="AD211" s="10"/>
      <c r="AE211" s="10"/>
    </row>
    <row r="212" spans="1:31" s="7" customFormat="1" x14ac:dyDescent="0.4">
      <c r="A212" s="16" t="str">
        <f t="shared" ref="A212:A214" si="120">IF(W212&gt;0, "★", "-")</f>
        <v>-</v>
      </c>
      <c r="B212" s="16" t="str">
        <f t="shared" ref="B212:B214" si="121">IF(L212&gt;0, "☆", "-")</f>
        <v>-</v>
      </c>
      <c r="C212" s="7">
        <v>15</v>
      </c>
      <c r="D212" s="2">
        <v>43440.62537037037</v>
      </c>
      <c r="E212" s="3" t="s">
        <v>2424</v>
      </c>
      <c r="F212" s="3">
        <v>25971</v>
      </c>
      <c r="G212" s="3" t="s">
        <v>18</v>
      </c>
      <c r="H212" s="3">
        <v>6068</v>
      </c>
      <c r="I212" s="3">
        <v>143</v>
      </c>
      <c r="J212" s="3">
        <v>1</v>
      </c>
      <c r="K212" s="3">
        <v>3</v>
      </c>
      <c r="L212" s="3"/>
      <c r="M212" s="2">
        <v>43440.628437500003</v>
      </c>
      <c r="N212" s="2">
        <v>43440.636238425926</v>
      </c>
      <c r="O212" s="3" t="s">
        <v>48</v>
      </c>
      <c r="P212" s="3" t="s">
        <v>49</v>
      </c>
      <c r="Q212" s="3" t="s">
        <v>36</v>
      </c>
      <c r="R212" s="3" t="s">
        <v>37</v>
      </c>
      <c r="S212" s="2">
        <v>43440.627835648149</v>
      </c>
      <c r="T212" s="2">
        <v>43440.627835648149</v>
      </c>
      <c r="U212" s="2">
        <v>43440.640902777777</v>
      </c>
      <c r="V212" s="2">
        <v>43440.64203703704</v>
      </c>
      <c r="W212" s="3"/>
      <c r="X212" s="8">
        <f t="shared" si="104"/>
        <v>43440.62537037037</v>
      </c>
      <c r="Y212" s="9">
        <f t="shared" si="105"/>
        <v>7.8009259232203476E-3</v>
      </c>
      <c r="Z212" s="9">
        <f t="shared" si="106"/>
        <v>2.3402777769661043E-2</v>
      </c>
      <c r="AA212" s="10"/>
      <c r="AB212" s="10">
        <f t="shared" si="109"/>
        <v>6.0185185429872945E-4</v>
      </c>
      <c r="AC212" s="10">
        <f t="shared" si="110"/>
        <v>3.0671296335640363E-3</v>
      </c>
      <c r="AD212" s="10"/>
      <c r="AE212" s="10"/>
    </row>
    <row r="213" spans="1:31" s="7" customFormat="1" x14ac:dyDescent="0.4">
      <c r="A213" s="16" t="str">
        <f t="shared" si="120"/>
        <v>-</v>
      </c>
      <c r="B213" s="16" t="str">
        <f t="shared" si="121"/>
        <v>-</v>
      </c>
      <c r="C213" s="7">
        <v>15</v>
      </c>
      <c r="D213" s="2">
        <v>43440.627546296295</v>
      </c>
      <c r="E213" s="3" t="s">
        <v>2415</v>
      </c>
      <c r="F213" s="3">
        <v>25972</v>
      </c>
      <c r="G213" s="3" t="s">
        <v>18</v>
      </c>
      <c r="H213" s="3">
        <v>2424</v>
      </c>
      <c r="I213" s="3">
        <v>330</v>
      </c>
      <c r="J213" s="3">
        <v>3</v>
      </c>
      <c r="K213" s="3">
        <v>1</v>
      </c>
      <c r="L213" s="3"/>
      <c r="M213" s="2">
        <v>43440.632314814815</v>
      </c>
      <c r="N213" s="2">
        <v>43440.636250000003</v>
      </c>
      <c r="O213" s="3" t="s">
        <v>30</v>
      </c>
      <c r="P213" s="3" t="s">
        <v>31</v>
      </c>
      <c r="Q213" s="3" t="s">
        <v>63</v>
      </c>
      <c r="R213" s="3" t="s">
        <v>64</v>
      </c>
      <c r="S213" s="2">
        <v>43440.635011574072</v>
      </c>
      <c r="T213" s="2">
        <v>43440.635416666664</v>
      </c>
      <c r="U213" s="2">
        <v>43440.644386574073</v>
      </c>
      <c r="V213" s="2">
        <v>43440.63863425926</v>
      </c>
      <c r="W213" s="3"/>
      <c r="X213" s="8">
        <f t="shared" si="104"/>
        <v>43440.627546296295</v>
      </c>
      <c r="Y213" s="9">
        <f t="shared" si="105"/>
        <v>3.9351851883111522E-3</v>
      </c>
      <c r="Z213" s="9">
        <f t="shared" si="106"/>
        <v>3.9351851883111522E-3</v>
      </c>
      <c r="AA213" s="10"/>
      <c r="AB213" s="10">
        <f t="shared" si="109"/>
        <v>0</v>
      </c>
      <c r="AC213" s="10">
        <f t="shared" si="110"/>
        <v>4.7685185199952684E-3</v>
      </c>
      <c r="AD213" s="10"/>
      <c r="AE213" s="10"/>
    </row>
    <row r="214" spans="1:31" s="7" customFormat="1" hidden="1" x14ac:dyDescent="0.4">
      <c r="A214" s="16" t="str">
        <f t="shared" si="120"/>
        <v>-</v>
      </c>
      <c r="B214" s="16" t="str">
        <f t="shared" si="121"/>
        <v>-</v>
      </c>
      <c r="C214" s="7">
        <v>15</v>
      </c>
      <c r="D214" s="2">
        <v>43440.628877314812</v>
      </c>
      <c r="E214" s="3" t="s">
        <v>2422</v>
      </c>
      <c r="F214" s="3">
        <v>25973</v>
      </c>
      <c r="G214" s="3" t="s">
        <v>96</v>
      </c>
      <c r="H214" s="3">
        <v>0</v>
      </c>
      <c r="I214" s="3">
        <v>606</v>
      </c>
      <c r="J214" s="3">
        <v>2</v>
      </c>
      <c r="K214" s="3">
        <v>1</v>
      </c>
      <c r="L214" s="3"/>
      <c r="M214" s="2">
        <v>43440.633958333332</v>
      </c>
      <c r="N214" s="2">
        <v>43440.637743055559</v>
      </c>
      <c r="O214" s="3" t="s">
        <v>71</v>
      </c>
      <c r="P214" s="3" t="s">
        <v>72</v>
      </c>
      <c r="Q214" s="3" t="s">
        <v>57</v>
      </c>
      <c r="R214" s="3" t="s">
        <v>58</v>
      </c>
      <c r="S214" s="2">
        <v>43440.635243055556</v>
      </c>
      <c r="T214" s="2">
        <v>43440.635243055556</v>
      </c>
      <c r="U214" s="2">
        <v>43440.641967592594</v>
      </c>
      <c r="V214" s="2">
        <v>43440.641967592594</v>
      </c>
      <c r="W214" s="3"/>
      <c r="X214" s="8">
        <f t="shared" si="104"/>
        <v>43440.628877314812</v>
      </c>
      <c r="Y214" s="9">
        <f t="shared" si="105"/>
        <v>3.7847222265554592E-3</v>
      </c>
      <c r="Z214" s="9">
        <f t="shared" si="106"/>
        <v>3.7847222265554592E-3</v>
      </c>
      <c r="AA214" s="10"/>
      <c r="AB214" s="10">
        <f t="shared" si="109"/>
        <v>0</v>
      </c>
      <c r="AC214" s="10">
        <f t="shared" si="110"/>
        <v>5.0810185202863067E-3</v>
      </c>
      <c r="AD214" s="10"/>
      <c r="AE214" s="10"/>
    </row>
    <row r="215" spans="1:31" s="7" customFormat="1" x14ac:dyDescent="0.4">
      <c r="A215" s="16" t="str">
        <f>IF(W215&gt;0, "★", "-")</f>
        <v>-</v>
      </c>
      <c r="B215" s="16" t="str">
        <f>IF(L215&gt;0, "☆", "-")</f>
        <v>-</v>
      </c>
      <c r="C215" s="7">
        <v>15</v>
      </c>
      <c r="D215" s="2">
        <v>43440.629328703704</v>
      </c>
      <c r="E215" s="3" t="s">
        <v>2384</v>
      </c>
      <c r="F215" s="3">
        <v>25975</v>
      </c>
      <c r="G215" s="3" t="s">
        <v>110</v>
      </c>
      <c r="H215" s="3">
        <v>1171</v>
      </c>
      <c r="I215" s="3">
        <v>541</v>
      </c>
      <c r="J215" s="3">
        <v>11</v>
      </c>
      <c r="K215" s="3">
        <v>1</v>
      </c>
      <c r="L215" s="3"/>
      <c r="M215" s="2">
        <v>43440.641574074078</v>
      </c>
      <c r="N215" s="2">
        <v>43440.644317129627</v>
      </c>
      <c r="O215" s="3" t="s">
        <v>22</v>
      </c>
      <c r="P215" s="3" t="s">
        <v>23</v>
      </c>
      <c r="Q215" s="3" t="s">
        <v>36</v>
      </c>
      <c r="R215" s="3" t="s">
        <v>37</v>
      </c>
      <c r="S215" s="2">
        <v>43440.642118055555</v>
      </c>
      <c r="T215" s="2">
        <v>43440.642152777778</v>
      </c>
      <c r="U215" s="2">
        <v>43440.650659722225</v>
      </c>
      <c r="V215" s="2">
        <v>43440.651388888888</v>
      </c>
      <c r="W215" s="3"/>
      <c r="X215" s="8">
        <f t="shared" si="104"/>
        <v>43440.629328703704</v>
      </c>
      <c r="Y215" s="9">
        <f t="shared" si="105"/>
        <v>2.743055549217388E-3</v>
      </c>
      <c r="Z215" s="9">
        <f t="shared" si="106"/>
        <v>2.743055549217388E-3</v>
      </c>
      <c r="AA215" s="10"/>
      <c r="AB215" s="10">
        <f t="shared" si="109"/>
        <v>0</v>
      </c>
      <c r="AC215" s="10">
        <f t="shared" si="110"/>
        <v>1.2245370373420883E-2</v>
      </c>
      <c r="AD215" s="10"/>
      <c r="AE215" s="10"/>
    </row>
    <row r="216" spans="1:31" s="7" customFormat="1" x14ac:dyDescent="0.4">
      <c r="A216" s="16" t="str">
        <f t="shared" ref="A216" si="122">IF(W216&gt;0, "★", "-")</f>
        <v>-</v>
      </c>
      <c r="B216" s="16" t="str">
        <f t="shared" ref="B216" si="123">IF(L216&gt;0, "☆", "-")</f>
        <v>-</v>
      </c>
      <c r="C216" s="7">
        <v>15</v>
      </c>
      <c r="D216" s="2">
        <v>43440.629363425927</v>
      </c>
      <c r="E216" s="3" t="s">
        <v>2383</v>
      </c>
      <c r="F216" s="3">
        <v>25976</v>
      </c>
      <c r="G216" s="3" t="s">
        <v>110</v>
      </c>
      <c r="H216" s="3">
        <v>1173</v>
      </c>
      <c r="I216" s="3">
        <v>841</v>
      </c>
      <c r="J216" s="3">
        <v>11</v>
      </c>
      <c r="K216" s="3">
        <v>1</v>
      </c>
      <c r="L216" s="3"/>
      <c r="M216" s="2">
        <v>43440.641631944447</v>
      </c>
      <c r="N216" s="2">
        <v>43440.644247685188</v>
      </c>
      <c r="O216" s="3" t="s">
        <v>22</v>
      </c>
      <c r="P216" s="3" t="s">
        <v>23</v>
      </c>
      <c r="Q216" s="3" t="s">
        <v>36</v>
      </c>
      <c r="R216" s="3" t="s">
        <v>37</v>
      </c>
      <c r="S216" s="2">
        <v>43440.642500000002</v>
      </c>
      <c r="T216" s="2">
        <v>43440.642500000002</v>
      </c>
      <c r="U216" s="2">
        <v>43440.651041666664</v>
      </c>
      <c r="V216" s="2">
        <v>43440.651041666664</v>
      </c>
      <c r="W216" s="3"/>
      <c r="X216" s="8">
        <f t="shared" si="104"/>
        <v>43440.629363425927</v>
      </c>
      <c r="Y216" s="9">
        <f t="shared" si="105"/>
        <v>2.6157407410209998E-3</v>
      </c>
      <c r="Z216" s="9">
        <f t="shared" si="106"/>
        <v>2.6157407410209998E-3</v>
      </c>
      <c r="AA216" s="10"/>
      <c r="AB216" s="10">
        <f t="shared" si="109"/>
        <v>0</v>
      </c>
      <c r="AC216" s="10">
        <f t="shared" si="110"/>
        <v>1.226851851970423E-2</v>
      </c>
      <c r="AD216" s="10"/>
      <c r="AE216" s="10"/>
    </row>
    <row r="217" spans="1:31" s="7" customFormat="1" hidden="1" x14ac:dyDescent="0.4">
      <c r="A217" s="16" t="str">
        <f t="shared" ref="A217:A224" si="124">IF(W217&gt;0, "★", "-")</f>
        <v>-</v>
      </c>
      <c r="B217" s="16" t="str">
        <f t="shared" ref="B217:B224" si="125">IF(L217&gt;0, "☆", "-")</f>
        <v>-</v>
      </c>
      <c r="C217" s="7">
        <v>15</v>
      </c>
      <c r="D217" s="2">
        <v>43440.631539351853</v>
      </c>
      <c r="E217" s="3" t="s">
        <v>2426</v>
      </c>
      <c r="F217" s="3">
        <v>25978</v>
      </c>
      <c r="G217" s="3" t="s">
        <v>96</v>
      </c>
      <c r="H217" s="3">
        <v>0</v>
      </c>
      <c r="I217" s="3">
        <v>269</v>
      </c>
      <c r="J217" s="3">
        <v>2</v>
      </c>
      <c r="K217" s="3">
        <v>3</v>
      </c>
      <c r="L217" s="3"/>
      <c r="M217" s="2">
        <v>43440.640752314815</v>
      </c>
      <c r="N217" s="2">
        <v>43440.64707175926</v>
      </c>
      <c r="O217" s="3" t="s">
        <v>103</v>
      </c>
      <c r="P217" s="3" t="s">
        <v>19</v>
      </c>
      <c r="Q217" s="3" t="s">
        <v>43</v>
      </c>
      <c r="R217" s="3" t="s">
        <v>89</v>
      </c>
      <c r="S217" s="2">
        <v>43440.644791666666</v>
      </c>
      <c r="T217" s="2">
        <v>43440.644791666666</v>
      </c>
      <c r="U217" s="2">
        <v>43440.654004629629</v>
      </c>
      <c r="V217" s="2">
        <v>43440.654004629629</v>
      </c>
      <c r="W217" s="3"/>
      <c r="X217" s="8">
        <f t="shared" si="104"/>
        <v>43440.631539351853</v>
      </c>
      <c r="Y217" s="9">
        <f t="shared" si="105"/>
        <v>6.3194444446708076E-3</v>
      </c>
      <c r="Z217" s="9">
        <f t="shared" si="106"/>
        <v>1.8958333334012423E-2</v>
      </c>
      <c r="AA217" s="10"/>
      <c r="AB217" s="10">
        <f t="shared" si="109"/>
        <v>0</v>
      </c>
      <c r="AC217" s="10">
        <f t="shared" si="110"/>
        <v>9.2129629629198462E-3</v>
      </c>
      <c r="AD217" s="10"/>
      <c r="AE217" s="10"/>
    </row>
    <row r="218" spans="1:31" s="7" customFormat="1" x14ac:dyDescent="0.4">
      <c r="A218" s="16" t="str">
        <f t="shared" si="124"/>
        <v>-</v>
      </c>
      <c r="B218" s="16" t="str">
        <f t="shared" si="125"/>
        <v>-</v>
      </c>
      <c r="C218" s="7">
        <v>15</v>
      </c>
      <c r="D218" s="2">
        <v>43440.6328587963</v>
      </c>
      <c r="E218" s="3" t="s">
        <v>2378</v>
      </c>
      <c r="F218" s="3">
        <v>25979</v>
      </c>
      <c r="G218" s="3" t="s">
        <v>97</v>
      </c>
      <c r="H218" s="3">
        <v>8458</v>
      </c>
      <c r="I218" s="3">
        <v>108</v>
      </c>
      <c r="J218" s="3">
        <v>9</v>
      </c>
      <c r="K218" s="3">
        <v>1</v>
      </c>
      <c r="L218" s="3"/>
      <c r="M218" s="2">
        <v>43440.635069444441</v>
      </c>
      <c r="N218" s="2">
        <v>43440.639872685184</v>
      </c>
      <c r="O218" s="3" t="s">
        <v>39</v>
      </c>
      <c r="P218" s="3" t="s">
        <v>40</v>
      </c>
      <c r="Q218" s="3" t="s">
        <v>26</v>
      </c>
      <c r="R218" s="3" t="s">
        <v>27</v>
      </c>
      <c r="S218" s="2">
        <v>43440.636736111112</v>
      </c>
      <c r="T218" s="2">
        <v>43440.636736111112</v>
      </c>
      <c r="U218" s="2">
        <v>43440.643842592595</v>
      </c>
      <c r="V218" s="2">
        <v>43440.643842592595</v>
      </c>
      <c r="W218" s="3"/>
      <c r="X218" s="8">
        <f t="shared" si="104"/>
        <v>43440.6328587963</v>
      </c>
      <c r="Y218" s="9">
        <f t="shared" si="105"/>
        <v>4.803240743058268E-3</v>
      </c>
      <c r="Z218" s="9">
        <f t="shared" si="106"/>
        <v>4.803240743058268E-3</v>
      </c>
      <c r="AA218" s="10"/>
      <c r="AB218" s="10">
        <f t="shared" si="109"/>
        <v>0</v>
      </c>
      <c r="AC218" s="10">
        <f t="shared" si="110"/>
        <v>2.2106481410446577E-3</v>
      </c>
      <c r="AD218" s="10"/>
      <c r="AE218" s="10"/>
    </row>
    <row r="219" spans="1:31" s="7" customFormat="1" hidden="1" x14ac:dyDescent="0.4">
      <c r="A219" s="16" t="str">
        <f t="shared" si="124"/>
        <v>★</v>
      </c>
      <c r="B219" s="16" t="str">
        <f t="shared" si="125"/>
        <v>-</v>
      </c>
      <c r="C219" s="7">
        <v>15</v>
      </c>
      <c r="D219" s="2">
        <v>43440.635451388887</v>
      </c>
      <c r="E219" s="3" t="s">
        <v>2428</v>
      </c>
      <c r="F219" s="3">
        <v>25981</v>
      </c>
      <c r="G219" s="3" t="s">
        <v>96</v>
      </c>
      <c r="H219" s="3">
        <v>0</v>
      </c>
      <c r="I219" s="3">
        <v>247</v>
      </c>
      <c r="J219" s="3">
        <v>15</v>
      </c>
      <c r="K219" s="3">
        <v>1</v>
      </c>
      <c r="L219" s="3"/>
      <c r="M219" s="2">
        <v>43440.640023148146</v>
      </c>
      <c r="N219" s="2">
        <v>43440.642638888887</v>
      </c>
      <c r="O219" s="3" t="s">
        <v>39</v>
      </c>
      <c r="P219" s="3" t="s">
        <v>40</v>
      </c>
      <c r="Q219" s="3" t="s">
        <v>43</v>
      </c>
      <c r="R219" s="3" t="s">
        <v>89</v>
      </c>
      <c r="S219" s="2">
        <v>43440.642256944448</v>
      </c>
      <c r="T219" s="2">
        <v>43440.642256944448</v>
      </c>
      <c r="U219" s="2">
        <v>43440.646909722222</v>
      </c>
      <c r="V219" s="2">
        <v>43440.643449074072</v>
      </c>
      <c r="W219" s="2">
        <v>43440.642256944448</v>
      </c>
      <c r="X219" s="8">
        <f t="shared" si="104"/>
        <v>43440.642256944448</v>
      </c>
      <c r="Y219" s="9">
        <f t="shared" si="105"/>
        <v>2.6157407410209998E-3</v>
      </c>
      <c r="Z219" s="9">
        <f t="shared" si="106"/>
        <v>2.6157407410209998E-3</v>
      </c>
      <c r="AA219" s="10"/>
      <c r="AB219" s="10">
        <f t="shared" si="109"/>
        <v>0</v>
      </c>
      <c r="AC219" s="10">
        <f t="shared" si="110"/>
        <v>0</v>
      </c>
      <c r="AD219" s="10"/>
      <c r="AE219" s="10"/>
    </row>
    <row r="220" spans="1:31" s="7" customFormat="1" x14ac:dyDescent="0.4">
      <c r="A220" s="16" t="str">
        <f t="shared" si="124"/>
        <v>-</v>
      </c>
      <c r="B220" s="16" t="str">
        <f t="shared" si="125"/>
        <v>-</v>
      </c>
      <c r="C220" s="7">
        <v>15</v>
      </c>
      <c r="D220" s="2">
        <v>43440.637129629627</v>
      </c>
      <c r="E220" s="3" t="s">
        <v>2415</v>
      </c>
      <c r="F220" s="3">
        <v>25982</v>
      </c>
      <c r="G220" s="3" t="s">
        <v>18</v>
      </c>
      <c r="H220" s="3">
        <v>2424</v>
      </c>
      <c r="I220" s="3">
        <v>8</v>
      </c>
      <c r="J220" s="3">
        <v>3</v>
      </c>
      <c r="K220" s="3">
        <v>1</v>
      </c>
      <c r="L220" s="3"/>
      <c r="M220" s="2">
        <v>43440.637326388889</v>
      </c>
      <c r="N220" s="2">
        <v>43440.639953703707</v>
      </c>
      <c r="O220" s="3" t="s">
        <v>63</v>
      </c>
      <c r="P220" s="3" t="s">
        <v>64</v>
      </c>
      <c r="Q220" s="3" t="s">
        <v>22</v>
      </c>
      <c r="R220" s="3" t="s">
        <v>23</v>
      </c>
      <c r="S220" s="2">
        <v>43440.63858796296</v>
      </c>
      <c r="T220" s="2">
        <v>43440.638726851852</v>
      </c>
      <c r="U220" s="2">
        <v>43440.642592592594</v>
      </c>
      <c r="V220" s="2">
        <v>43440.642731481479</v>
      </c>
      <c r="W220" s="3"/>
      <c r="X220" s="8">
        <f t="shared" si="104"/>
        <v>43440.637129629627</v>
      </c>
      <c r="Y220" s="9">
        <f t="shared" si="105"/>
        <v>2.6273148178006522E-3</v>
      </c>
      <c r="Z220" s="9">
        <f t="shared" si="106"/>
        <v>2.6273148178006522E-3</v>
      </c>
      <c r="AA220" s="10"/>
      <c r="AB220" s="10">
        <f t="shared" si="109"/>
        <v>0</v>
      </c>
      <c r="AC220" s="10">
        <f t="shared" si="110"/>
        <v>1.9675926159834489E-4</v>
      </c>
      <c r="AD220" s="10"/>
      <c r="AE220" s="10"/>
    </row>
    <row r="221" spans="1:31" s="7" customFormat="1" x14ac:dyDescent="0.4">
      <c r="A221" s="16" t="str">
        <f t="shared" si="124"/>
        <v>★</v>
      </c>
      <c r="B221" s="16" t="str">
        <f t="shared" si="125"/>
        <v>-</v>
      </c>
      <c r="C221" s="7">
        <v>15</v>
      </c>
      <c r="D221" s="2">
        <v>43440.637256944443</v>
      </c>
      <c r="E221" s="3" t="s">
        <v>2395</v>
      </c>
      <c r="F221" s="3">
        <v>25983</v>
      </c>
      <c r="G221" s="3" t="s">
        <v>18</v>
      </c>
      <c r="H221" s="3">
        <v>7563</v>
      </c>
      <c r="I221" s="3">
        <v>745</v>
      </c>
      <c r="J221" s="3">
        <v>3</v>
      </c>
      <c r="K221" s="3">
        <v>1</v>
      </c>
      <c r="L221" s="3"/>
      <c r="M221" s="2">
        <v>43440.640069444446</v>
      </c>
      <c r="N221" s="2">
        <v>43440.645173611112</v>
      </c>
      <c r="O221" s="3" t="s">
        <v>22</v>
      </c>
      <c r="P221" s="3" t="s">
        <v>23</v>
      </c>
      <c r="Q221" s="3" t="s">
        <v>33</v>
      </c>
      <c r="R221" s="3" t="s">
        <v>34</v>
      </c>
      <c r="S221" s="2">
        <v>43440.644178240742</v>
      </c>
      <c r="T221" s="2">
        <v>43440.644178240742</v>
      </c>
      <c r="U221" s="2">
        <v>43440.651631944442</v>
      </c>
      <c r="V221" s="2">
        <v>43440.651631944442</v>
      </c>
      <c r="W221" s="2">
        <v>43440.644178240742</v>
      </c>
      <c r="X221" s="8">
        <f t="shared" si="104"/>
        <v>43440.644178240742</v>
      </c>
      <c r="Y221" s="9">
        <f t="shared" si="105"/>
        <v>5.1041666665696539E-3</v>
      </c>
      <c r="Z221" s="9">
        <f t="shared" si="106"/>
        <v>5.1041666665696539E-3</v>
      </c>
      <c r="AA221" s="10"/>
      <c r="AB221" s="10">
        <f t="shared" si="109"/>
        <v>0</v>
      </c>
      <c r="AC221" s="10">
        <f t="shared" si="110"/>
        <v>0</v>
      </c>
      <c r="AD221" s="10"/>
      <c r="AE221" s="10"/>
    </row>
    <row r="222" spans="1:31" s="7" customFormat="1" hidden="1" x14ac:dyDescent="0.4">
      <c r="A222" s="16" t="str">
        <f t="shared" si="124"/>
        <v>-</v>
      </c>
      <c r="B222" s="16" t="str">
        <f t="shared" si="125"/>
        <v>-</v>
      </c>
      <c r="C222" s="7">
        <v>15</v>
      </c>
      <c r="D222" s="2">
        <v>43440.639027777775</v>
      </c>
      <c r="E222" s="3" t="s">
        <v>2429</v>
      </c>
      <c r="F222" s="3">
        <v>25984</v>
      </c>
      <c r="G222" s="3" t="s">
        <v>95</v>
      </c>
      <c r="H222" s="3">
        <v>0</v>
      </c>
      <c r="I222" s="3">
        <v>420</v>
      </c>
      <c r="J222" s="3">
        <v>6</v>
      </c>
      <c r="K222" s="3">
        <v>1</v>
      </c>
      <c r="L222" s="3"/>
      <c r="M222" s="2">
        <v>43440.647453703707</v>
      </c>
      <c r="N222" s="2">
        <v>43440.652581018519</v>
      </c>
      <c r="O222" s="3" t="s">
        <v>53</v>
      </c>
      <c r="P222" s="3" t="s">
        <v>54</v>
      </c>
      <c r="Q222" s="3" t="s">
        <v>77</v>
      </c>
      <c r="R222" s="3" t="s">
        <v>78</v>
      </c>
      <c r="S222" s="2">
        <v>43440.647858796299</v>
      </c>
      <c r="T222" s="2">
        <v>43440.647858796299</v>
      </c>
      <c r="U222" s="2">
        <v>43440.652372685188</v>
      </c>
      <c r="V222" s="2">
        <v>43440.652962962966</v>
      </c>
      <c r="W222" s="3"/>
      <c r="X222" s="8">
        <f t="shared" si="104"/>
        <v>43440.639027777775</v>
      </c>
      <c r="Y222" s="9">
        <f t="shared" si="105"/>
        <v>5.1273148128530011E-3</v>
      </c>
      <c r="Z222" s="9">
        <f t="shared" si="106"/>
        <v>5.1273148128530011E-3</v>
      </c>
      <c r="AA222" s="10"/>
      <c r="AB222" s="10">
        <f t="shared" si="109"/>
        <v>0</v>
      </c>
      <c r="AC222" s="10">
        <f t="shared" si="110"/>
        <v>8.4259259310783818E-3</v>
      </c>
      <c r="AD222" s="10"/>
      <c r="AE222" s="10"/>
    </row>
    <row r="223" spans="1:31" s="7" customFormat="1" x14ac:dyDescent="0.4">
      <c r="A223" s="16" t="str">
        <f t="shared" si="124"/>
        <v>-</v>
      </c>
      <c r="B223" s="16" t="str">
        <f t="shared" si="125"/>
        <v>-</v>
      </c>
      <c r="C223" s="7">
        <v>15</v>
      </c>
      <c r="D223" s="2">
        <v>43440.641134259262</v>
      </c>
      <c r="E223" s="3" t="s">
        <v>2307</v>
      </c>
      <c r="F223" s="3">
        <v>25985</v>
      </c>
      <c r="G223" s="3" t="s">
        <v>32</v>
      </c>
      <c r="H223" s="3">
        <v>4749</v>
      </c>
      <c r="I223" s="3">
        <v>21</v>
      </c>
      <c r="J223" s="3">
        <v>15</v>
      </c>
      <c r="K223" s="3">
        <v>1</v>
      </c>
      <c r="L223" s="3"/>
      <c r="M223" s="2">
        <v>43440.643946759257</v>
      </c>
      <c r="N223" s="2">
        <v>43440.651377314818</v>
      </c>
      <c r="O223" s="3" t="s">
        <v>75</v>
      </c>
      <c r="P223" s="3" t="s">
        <v>76</v>
      </c>
      <c r="Q223" s="3" t="s">
        <v>33</v>
      </c>
      <c r="R223" s="3" t="s">
        <v>34</v>
      </c>
      <c r="S223" s="2">
        <v>43440.64502314815</v>
      </c>
      <c r="T223" s="2">
        <v>43440.64502314815</v>
      </c>
      <c r="U223" s="2">
        <v>43440.655763888892</v>
      </c>
      <c r="V223" s="2">
        <v>43440.652048611111</v>
      </c>
      <c r="W223" s="3"/>
      <c r="X223" s="8">
        <f t="shared" si="104"/>
        <v>43440.641134259262</v>
      </c>
      <c r="Y223" s="9">
        <f t="shared" si="105"/>
        <v>7.4305555608589202E-3</v>
      </c>
      <c r="Z223" s="9">
        <f t="shared" si="106"/>
        <v>7.4305555608589202E-3</v>
      </c>
      <c r="AA223" s="10"/>
      <c r="AB223" s="10">
        <f t="shared" si="109"/>
        <v>0</v>
      </c>
      <c r="AC223" s="10">
        <f t="shared" si="110"/>
        <v>2.8124999953433871E-3</v>
      </c>
      <c r="AD223" s="10"/>
      <c r="AE223" s="10"/>
    </row>
    <row r="224" spans="1:31" s="7" customFormat="1" hidden="1" x14ac:dyDescent="0.4">
      <c r="A224" s="16" t="str">
        <f t="shared" si="124"/>
        <v>-</v>
      </c>
      <c r="B224" s="16" t="str">
        <f t="shared" si="125"/>
        <v>-</v>
      </c>
      <c r="C224" s="7">
        <v>15</v>
      </c>
      <c r="D224" s="2">
        <v>43440.641979166663</v>
      </c>
      <c r="E224" s="3" t="s">
        <v>2430</v>
      </c>
      <c r="F224" s="3">
        <v>25986</v>
      </c>
      <c r="G224" s="3" t="s">
        <v>95</v>
      </c>
      <c r="H224" s="3">
        <v>0</v>
      </c>
      <c r="I224" s="3">
        <v>805</v>
      </c>
      <c r="J224" s="3">
        <v>1</v>
      </c>
      <c r="K224" s="3">
        <v>2</v>
      </c>
      <c r="L224" s="3"/>
      <c r="M224" s="2">
        <v>43440.643622685187</v>
      </c>
      <c r="N224" s="2">
        <v>43440.650717592594</v>
      </c>
      <c r="O224" s="3" t="s">
        <v>20</v>
      </c>
      <c r="P224" s="3" t="s">
        <v>21</v>
      </c>
      <c r="Q224" s="3" t="s">
        <v>53</v>
      </c>
      <c r="R224" s="3" t="s">
        <v>54</v>
      </c>
      <c r="S224" s="2">
        <v>43440.644687499997</v>
      </c>
      <c r="T224" s="2">
        <v>43440.644687499997</v>
      </c>
      <c r="U224" s="2">
        <v>43440.654710648145</v>
      </c>
      <c r="V224" s="2">
        <v>43440.654710648145</v>
      </c>
      <c r="W224" s="3"/>
      <c r="X224" s="8">
        <f t="shared" si="104"/>
        <v>43440.641979166663</v>
      </c>
      <c r="Y224" s="9">
        <f t="shared" si="105"/>
        <v>7.0949074070085771E-3</v>
      </c>
      <c r="Z224" s="9">
        <f t="shared" si="106"/>
        <v>1.4189814814017154E-2</v>
      </c>
      <c r="AA224" s="10"/>
      <c r="AB224" s="10">
        <f t="shared" si="109"/>
        <v>0</v>
      </c>
      <c r="AC224" s="10">
        <f t="shared" si="110"/>
        <v>1.643518524360843E-3</v>
      </c>
      <c r="AD224" s="10"/>
      <c r="AE224" s="10"/>
    </row>
    <row r="225" spans="1:34" s="3" customFormat="1" x14ac:dyDescent="0.4">
      <c r="A225" s="16" t="str">
        <f t="shared" ref="A225" si="126">IF(W225&gt;0, "★", "-")</f>
        <v>-</v>
      </c>
      <c r="B225" s="16" t="str">
        <f t="shared" ref="B225" si="127">IF(L225&gt;0, "☆", "-")</f>
        <v>-</v>
      </c>
      <c r="C225" s="7">
        <v>15</v>
      </c>
      <c r="D225" s="2">
        <v>43440.64603009259</v>
      </c>
      <c r="E225" s="3" t="s">
        <v>2415</v>
      </c>
      <c r="F225" s="3">
        <v>25989</v>
      </c>
      <c r="G225" s="3" t="s">
        <v>18</v>
      </c>
      <c r="H225" s="3">
        <v>2424</v>
      </c>
      <c r="I225" s="3">
        <v>225</v>
      </c>
      <c r="J225" s="3">
        <v>5</v>
      </c>
      <c r="K225" s="3">
        <v>1</v>
      </c>
      <c r="M225" s="2">
        <v>43440.648553240739</v>
      </c>
      <c r="N225" s="2">
        <v>43440.651608796295</v>
      </c>
      <c r="O225" s="3" t="s">
        <v>22</v>
      </c>
      <c r="P225" s="3" t="s">
        <v>23</v>
      </c>
      <c r="Q225" s="3" t="s">
        <v>63</v>
      </c>
      <c r="R225" s="3" t="s">
        <v>64</v>
      </c>
      <c r="S225" s="2">
        <v>43440.647986111115</v>
      </c>
      <c r="T225" s="2">
        <v>43440.648425925923</v>
      </c>
      <c r="U225" s="2">
        <v>43440.652141203704</v>
      </c>
      <c r="V225" s="2">
        <v>43440.652581018519</v>
      </c>
      <c r="X225" s="8">
        <f t="shared" si="104"/>
        <v>43440.64603009259</v>
      </c>
      <c r="Y225" s="9">
        <f t="shared" si="105"/>
        <v>3.055555556784384E-3</v>
      </c>
      <c r="Z225" s="9">
        <f t="shared" si="106"/>
        <v>3.055555556784384E-3</v>
      </c>
      <c r="AA225" s="10"/>
      <c r="AB225" s="10">
        <f t="shared" si="109"/>
        <v>5.6712962395977229E-4</v>
      </c>
      <c r="AC225" s="10">
        <f t="shared" si="110"/>
        <v>2.5231481486116536E-3</v>
      </c>
      <c r="AD225" s="10"/>
      <c r="AE225" s="10"/>
    </row>
    <row r="226" spans="1:34" s="7" customFormat="1" hidden="1" x14ac:dyDescent="0.4">
      <c r="A226" s="16" t="str">
        <f t="shared" ref="A226:A229" si="128">IF(W226&gt;0, "★", "-")</f>
        <v>-</v>
      </c>
      <c r="B226" s="16" t="str">
        <f t="shared" ref="B226:B229" si="129">IF(L226&gt;0, "☆", "-")</f>
        <v>-</v>
      </c>
      <c r="C226" s="7">
        <v>15</v>
      </c>
      <c r="D226" s="2">
        <v>43440.647037037037</v>
      </c>
      <c r="E226" s="3" t="s">
        <v>2422</v>
      </c>
      <c r="F226" s="3">
        <v>25991</v>
      </c>
      <c r="G226" s="3" t="s">
        <v>96</v>
      </c>
      <c r="H226" s="3">
        <v>0</v>
      </c>
      <c r="I226" s="3">
        <v>390</v>
      </c>
      <c r="J226" s="3">
        <v>8</v>
      </c>
      <c r="K226" s="3">
        <v>1</v>
      </c>
      <c r="L226" s="3"/>
      <c r="M226" s="2">
        <v>43440.651458333334</v>
      </c>
      <c r="N226" s="2">
        <v>43440.65587962963</v>
      </c>
      <c r="O226" s="3" t="s">
        <v>46</v>
      </c>
      <c r="P226" s="3" t="s">
        <v>47</v>
      </c>
      <c r="Q226" s="3" t="s">
        <v>20</v>
      </c>
      <c r="R226" s="3" t="s">
        <v>21</v>
      </c>
      <c r="S226" s="2">
        <v>43440.652916666666</v>
      </c>
      <c r="T226" s="2">
        <v>43440.652916666666</v>
      </c>
      <c r="U226" s="2">
        <v>43440.661261574074</v>
      </c>
      <c r="V226" s="2">
        <v>43440.664421296293</v>
      </c>
      <c r="W226" s="3"/>
      <c r="X226" s="8">
        <f t="shared" si="104"/>
        <v>43440.647037037037</v>
      </c>
      <c r="Y226" s="9">
        <f t="shared" si="105"/>
        <v>4.4212962966412306E-3</v>
      </c>
      <c r="Z226" s="9">
        <f t="shared" si="106"/>
        <v>4.4212962966412306E-3</v>
      </c>
      <c r="AA226" s="10"/>
      <c r="AB226" s="10">
        <f t="shared" si="109"/>
        <v>0</v>
      </c>
      <c r="AC226" s="10">
        <f t="shared" si="110"/>
        <v>4.4212962966412306E-3</v>
      </c>
      <c r="AD226" s="10"/>
      <c r="AE226" s="10"/>
    </row>
    <row r="227" spans="1:34" s="3" customFormat="1" hidden="1" x14ac:dyDescent="0.4">
      <c r="A227" s="16" t="str">
        <f t="shared" si="128"/>
        <v>★</v>
      </c>
      <c r="B227" s="16" t="str">
        <f t="shared" si="129"/>
        <v>-</v>
      </c>
      <c r="C227" s="7">
        <v>15</v>
      </c>
      <c r="D227" s="2">
        <v>43440.647418981483</v>
      </c>
      <c r="E227" s="3" t="s">
        <v>2414</v>
      </c>
      <c r="F227" s="3">
        <v>25992</v>
      </c>
      <c r="G227" s="3" t="s">
        <v>95</v>
      </c>
      <c r="H227" s="3">
        <v>0</v>
      </c>
      <c r="I227" s="3">
        <v>350</v>
      </c>
      <c r="J227" s="3">
        <v>5</v>
      </c>
      <c r="K227" s="3">
        <v>1</v>
      </c>
      <c r="M227" s="2">
        <v>43440.652627314812</v>
      </c>
      <c r="N227" s="2">
        <v>43440.660092592596</v>
      </c>
      <c r="O227" s="3" t="s">
        <v>63</v>
      </c>
      <c r="P227" s="3" t="s">
        <v>64</v>
      </c>
      <c r="Q227" s="3" t="s">
        <v>68</v>
      </c>
      <c r="R227" s="3" t="s">
        <v>69</v>
      </c>
      <c r="S227" s="2">
        <v>43440.654282407406</v>
      </c>
      <c r="T227" s="2">
        <v>43440.654282407406</v>
      </c>
      <c r="U227" s="2">
        <v>43440.666805555556</v>
      </c>
      <c r="V227" s="2">
        <v>43440.666805555556</v>
      </c>
      <c r="W227" s="2">
        <v>43440.654282407406</v>
      </c>
      <c r="X227" s="8">
        <f t="shared" si="104"/>
        <v>43440.654282407406</v>
      </c>
      <c r="Y227" s="9">
        <f t="shared" si="105"/>
        <v>7.4652777839219198E-3</v>
      </c>
      <c r="Z227" s="9">
        <f t="shared" si="106"/>
        <v>7.4652777839219198E-3</v>
      </c>
      <c r="AA227" s="10"/>
      <c r="AB227" s="10">
        <f t="shared" si="109"/>
        <v>0</v>
      </c>
      <c r="AC227" s="10">
        <f t="shared" si="110"/>
        <v>0</v>
      </c>
      <c r="AD227" s="10"/>
      <c r="AE227" s="10"/>
      <c r="AH227" s="7"/>
    </row>
    <row r="228" spans="1:34" s="3" customFormat="1" x14ac:dyDescent="0.4">
      <c r="A228" s="16" t="str">
        <f t="shared" si="128"/>
        <v>-</v>
      </c>
      <c r="B228" s="16" t="str">
        <f t="shared" si="129"/>
        <v>-</v>
      </c>
      <c r="C228" s="7">
        <v>15</v>
      </c>
      <c r="D228" s="2">
        <v>43440.647418981483</v>
      </c>
      <c r="E228" s="3" t="s">
        <v>2431</v>
      </c>
      <c r="F228" s="3">
        <v>25993</v>
      </c>
      <c r="G228" s="3" t="s">
        <v>32</v>
      </c>
      <c r="H228" s="3">
        <v>7586</v>
      </c>
      <c r="I228" s="3">
        <v>436</v>
      </c>
      <c r="J228" s="3">
        <v>2</v>
      </c>
      <c r="K228" s="3">
        <v>1</v>
      </c>
      <c r="M228" s="2">
        <v>43440.651400462964</v>
      </c>
      <c r="N228" s="2">
        <v>43440.663449074076</v>
      </c>
      <c r="O228" s="3" t="s">
        <v>68</v>
      </c>
      <c r="P228" s="3" t="s">
        <v>69</v>
      </c>
      <c r="Q228" s="3" t="s">
        <v>71</v>
      </c>
      <c r="R228" s="3" t="s">
        <v>72</v>
      </c>
      <c r="S228" s="2">
        <v>43440.648564814815</v>
      </c>
      <c r="T228" s="2">
        <v>43440.648564814815</v>
      </c>
      <c r="U228" s="2">
        <v>43440.655312499999</v>
      </c>
      <c r="V228" s="2">
        <v>43440.664814814816</v>
      </c>
      <c r="X228" s="8">
        <f t="shared" si="104"/>
        <v>43440.647418981483</v>
      </c>
      <c r="Y228" s="9">
        <f t="shared" si="105"/>
        <v>1.2048611111822538E-2</v>
      </c>
      <c r="Z228" s="9">
        <f t="shared" si="106"/>
        <v>1.2048611111822538E-2</v>
      </c>
      <c r="AA228" s="10"/>
      <c r="AB228" s="10">
        <f t="shared" si="109"/>
        <v>2.8356481489026919E-3</v>
      </c>
      <c r="AC228" s="10">
        <f t="shared" si="110"/>
        <v>3.9814814808778465E-3</v>
      </c>
      <c r="AD228" s="10"/>
      <c r="AE228" s="10"/>
      <c r="AH228" s="7"/>
    </row>
    <row r="229" spans="1:34" s="3" customFormat="1" hidden="1" x14ac:dyDescent="0.4">
      <c r="A229" s="16" t="str">
        <f t="shared" si="128"/>
        <v>-</v>
      </c>
      <c r="B229" s="16" t="str">
        <f t="shared" si="129"/>
        <v>-</v>
      </c>
      <c r="C229" s="7">
        <v>15</v>
      </c>
      <c r="D229" s="2">
        <v>43440.650185185186</v>
      </c>
      <c r="E229" s="3" t="s">
        <v>2416</v>
      </c>
      <c r="F229" s="3">
        <v>25996</v>
      </c>
      <c r="G229" s="3" t="s">
        <v>95</v>
      </c>
      <c r="H229" s="3">
        <v>0</v>
      </c>
      <c r="I229" s="3">
        <v>473</v>
      </c>
      <c r="J229" s="3">
        <v>7</v>
      </c>
      <c r="K229" s="3">
        <v>2</v>
      </c>
      <c r="M229" s="2">
        <v>43440.652986111112</v>
      </c>
      <c r="N229" s="2">
        <v>43440.657268518517</v>
      </c>
      <c r="O229" s="3" t="s">
        <v>61</v>
      </c>
      <c r="P229" s="3" t="s">
        <v>62</v>
      </c>
      <c r="Q229" s="3" t="s">
        <v>103</v>
      </c>
      <c r="R229" s="3" t="s">
        <v>19</v>
      </c>
      <c r="S229" s="2">
        <v>43440.655810185184</v>
      </c>
      <c r="T229" s="2">
        <v>43440.655810185184</v>
      </c>
      <c r="U229" s="2">
        <v>43440.662789351853</v>
      </c>
      <c r="V229" s="2">
        <v>43440.658472222225</v>
      </c>
      <c r="X229" s="8">
        <f t="shared" si="104"/>
        <v>43440.650185185186</v>
      </c>
      <c r="Y229" s="9">
        <f t="shared" si="105"/>
        <v>4.2824074043892324E-3</v>
      </c>
      <c r="Z229" s="9">
        <f t="shared" si="106"/>
        <v>8.5648148087784648E-3</v>
      </c>
      <c r="AA229" s="10"/>
      <c r="AB229" s="10">
        <f t="shared" si="109"/>
        <v>0</v>
      </c>
      <c r="AC229" s="10">
        <f t="shared" si="110"/>
        <v>2.8009259258396924E-3</v>
      </c>
      <c r="AD229" s="10"/>
      <c r="AE229" s="10"/>
      <c r="AH229" s="7"/>
    </row>
    <row r="230" spans="1:34" s="7" customFormat="1" x14ac:dyDescent="0.4">
      <c r="A230" s="16" t="str">
        <f t="shared" ref="A230" si="130">IF(W230&gt;0, "★", "-")</f>
        <v>-</v>
      </c>
      <c r="B230" s="16" t="str">
        <f>IF(L230&gt;0, "☆", "-")</f>
        <v>-</v>
      </c>
      <c r="C230" s="7">
        <v>15</v>
      </c>
      <c r="D230" s="2">
        <v>43440.650810185187</v>
      </c>
      <c r="E230" s="3" t="s">
        <v>2433</v>
      </c>
      <c r="F230" s="3">
        <v>25997</v>
      </c>
      <c r="G230" s="3" t="s">
        <v>97</v>
      </c>
      <c r="H230" s="3">
        <v>8476</v>
      </c>
      <c r="I230" s="3">
        <v>79</v>
      </c>
      <c r="J230" s="3">
        <v>15</v>
      </c>
      <c r="K230" s="3">
        <v>1</v>
      </c>
      <c r="L230" s="3"/>
      <c r="M230" s="2">
        <v>43440.654074074075</v>
      </c>
      <c r="N230" s="2">
        <v>43440.660173611112</v>
      </c>
      <c r="O230" s="3" t="s">
        <v>103</v>
      </c>
      <c r="P230" s="3" t="s">
        <v>19</v>
      </c>
      <c r="Q230" s="3" t="s">
        <v>26</v>
      </c>
      <c r="R230" s="3" t="s">
        <v>27</v>
      </c>
      <c r="S230" s="2">
        <v>43440.655300925922</v>
      </c>
      <c r="T230" s="2">
        <v>43440.655300925922</v>
      </c>
      <c r="U230" s="2">
        <v>43440.661597222221</v>
      </c>
      <c r="V230" s="2">
        <v>43440.661597222221</v>
      </c>
      <c r="W230" s="3"/>
      <c r="X230" s="8">
        <f t="shared" si="104"/>
        <v>43440.650810185187</v>
      </c>
      <c r="Y230" s="9">
        <f t="shared" si="105"/>
        <v>6.0995370367891155E-3</v>
      </c>
      <c r="Z230" s="9">
        <f t="shared" si="106"/>
        <v>6.0995370367891155E-3</v>
      </c>
      <c r="AA230" s="10"/>
      <c r="AB230" s="10">
        <f t="shared" si="109"/>
        <v>0</v>
      </c>
      <c r="AC230" s="10">
        <f t="shared" si="110"/>
        <v>3.2638888878864236E-3</v>
      </c>
      <c r="AD230" s="10"/>
      <c r="AE230" s="10"/>
    </row>
    <row r="231" spans="1:34" s="3" customFormat="1" x14ac:dyDescent="0.4">
      <c r="A231" s="16" t="str">
        <f t="shared" ref="A231" si="131">IF(W231&gt;0, "★", "-")</f>
        <v>-</v>
      </c>
      <c r="B231" s="16" t="str">
        <f t="shared" ref="B231" si="132">IF(L231&gt;0, "☆", "-")</f>
        <v>-</v>
      </c>
      <c r="C231" s="7">
        <v>15</v>
      </c>
      <c r="D231" s="2">
        <v>43440.650925925926</v>
      </c>
      <c r="E231" s="3" t="s">
        <v>2434</v>
      </c>
      <c r="F231" s="3">
        <v>25998</v>
      </c>
      <c r="G231" s="3" t="s">
        <v>18</v>
      </c>
      <c r="H231" s="3">
        <v>4746</v>
      </c>
      <c r="I231" s="3">
        <v>932</v>
      </c>
      <c r="J231" s="3">
        <v>1</v>
      </c>
      <c r="K231" s="3">
        <v>2</v>
      </c>
      <c r="M231" s="2">
        <v>43440.653009259258</v>
      </c>
      <c r="N231" s="2">
        <v>43440.66070601852</v>
      </c>
      <c r="O231" s="3" t="s">
        <v>53</v>
      </c>
      <c r="P231" s="3" t="s">
        <v>54</v>
      </c>
      <c r="Q231" s="3" t="s">
        <v>26</v>
      </c>
      <c r="R231" s="3" t="s">
        <v>27</v>
      </c>
      <c r="S231" s="2">
        <v>43440.652337962965</v>
      </c>
      <c r="T231" s="2">
        <v>43440.652337962965</v>
      </c>
      <c r="U231" s="2">
        <v>43440.660439814812</v>
      </c>
      <c r="V231" s="2">
        <v>43440.661898148152</v>
      </c>
      <c r="X231" s="8">
        <f t="shared" si="104"/>
        <v>43440.650925925926</v>
      </c>
      <c r="Y231" s="9">
        <f t="shared" si="105"/>
        <v>7.6967592613073066E-3</v>
      </c>
      <c r="Z231" s="9">
        <f t="shared" si="106"/>
        <v>1.5393518522614613E-2</v>
      </c>
      <c r="AA231" s="10"/>
      <c r="AB231" s="10">
        <f t="shared" si="109"/>
        <v>6.7129629314877093E-4</v>
      </c>
      <c r="AC231" s="10">
        <f t="shared" si="110"/>
        <v>2.0833333328482695E-3</v>
      </c>
      <c r="AD231" s="10"/>
      <c r="AE231" s="10"/>
    </row>
    <row r="232" spans="1:34" s="3" customFormat="1" x14ac:dyDescent="0.4">
      <c r="A232" s="16" t="str">
        <f t="shared" ref="A232:A233" si="133">IF(W232&gt;0, "★", "-")</f>
        <v>-</v>
      </c>
      <c r="B232" s="16" t="str">
        <f t="shared" ref="B232:B233" si="134">IF(L232&gt;0, "☆", "-")</f>
        <v>-</v>
      </c>
      <c r="C232" s="7">
        <v>15</v>
      </c>
      <c r="D232" s="2">
        <v>43440.651655092595</v>
      </c>
      <c r="E232" s="3" t="s">
        <v>2436</v>
      </c>
      <c r="F232" s="3">
        <v>26000</v>
      </c>
      <c r="G232" s="3" t="s">
        <v>32</v>
      </c>
      <c r="H232" s="3">
        <v>8416</v>
      </c>
      <c r="I232" s="3">
        <v>821</v>
      </c>
      <c r="J232" s="3">
        <v>6</v>
      </c>
      <c r="K232" s="3">
        <v>3</v>
      </c>
      <c r="M232" s="2">
        <v>43440.654351851852</v>
      </c>
      <c r="N232" s="2">
        <v>43440.662962962961</v>
      </c>
      <c r="O232" s="3" t="s">
        <v>43</v>
      </c>
      <c r="P232" s="3" t="s">
        <v>89</v>
      </c>
      <c r="Q232" s="3" t="s">
        <v>61</v>
      </c>
      <c r="R232" s="3" t="s">
        <v>62</v>
      </c>
      <c r="S232" s="2">
        <v>43440.654120370367</v>
      </c>
      <c r="T232" s="2">
        <v>43440.654120370367</v>
      </c>
      <c r="U232" s="2">
        <v>43440.66878472222</v>
      </c>
      <c r="V232" s="2">
        <v>43440.667060185187</v>
      </c>
      <c r="X232" s="8">
        <f t="shared" si="104"/>
        <v>43440.651655092595</v>
      </c>
      <c r="Y232" s="9">
        <f t="shared" si="105"/>
        <v>8.6111111086211167E-3</v>
      </c>
      <c r="Z232" s="9">
        <f t="shared" si="106"/>
        <v>2.583333332586335E-2</v>
      </c>
      <c r="AA232" s="10"/>
      <c r="AB232" s="10">
        <f t="shared" si="109"/>
        <v>2.3148148466134444E-4</v>
      </c>
      <c r="AC232" s="10">
        <f t="shared" si="110"/>
        <v>2.6967592566506937E-3</v>
      </c>
      <c r="AD232" s="10"/>
      <c r="AE232" s="10"/>
    </row>
    <row r="233" spans="1:34" s="3" customFormat="1" x14ac:dyDescent="0.4">
      <c r="A233" s="16" t="str">
        <f t="shared" si="133"/>
        <v>★</v>
      </c>
      <c r="B233" s="16" t="str">
        <f t="shared" si="134"/>
        <v>-</v>
      </c>
      <c r="C233" s="7">
        <v>15</v>
      </c>
      <c r="D233" s="2">
        <v>43440.652939814812</v>
      </c>
      <c r="E233" s="3" t="s">
        <v>2437</v>
      </c>
      <c r="F233" s="3">
        <v>26001</v>
      </c>
      <c r="G233" s="3" t="s">
        <v>32</v>
      </c>
      <c r="H233" s="3">
        <v>6760</v>
      </c>
      <c r="I233" s="3">
        <v>183</v>
      </c>
      <c r="J233" s="3">
        <v>3</v>
      </c>
      <c r="K233" s="3">
        <v>3</v>
      </c>
      <c r="M233" s="2">
        <v>43440.658067129632</v>
      </c>
      <c r="N233" s="2">
        <v>43440.661574074074</v>
      </c>
      <c r="O233" s="3" t="s">
        <v>24</v>
      </c>
      <c r="P233" s="3" t="s">
        <v>25</v>
      </c>
      <c r="Q233" s="3" t="s">
        <v>63</v>
      </c>
      <c r="R233" s="3" t="s">
        <v>64</v>
      </c>
      <c r="S233" s="2">
        <v>43440.659872685188</v>
      </c>
      <c r="T233" s="2">
        <v>43440.659872685188</v>
      </c>
      <c r="U233" s="2">
        <v>43440.668310185189</v>
      </c>
      <c r="V233" s="2">
        <v>43440.664814814816</v>
      </c>
      <c r="W233" s="2">
        <v>43440.659872685188</v>
      </c>
      <c r="X233" s="8">
        <f t="shared" si="104"/>
        <v>43440.659872685188</v>
      </c>
      <c r="Y233" s="9">
        <f t="shared" si="105"/>
        <v>3.5069444420514628E-3</v>
      </c>
      <c r="Z233" s="9">
        <f t="shared" si="106"/>
        <v>1.0520833326154388E-2</v>
      </c>
      <c r="AA233" s="10"/>
      <c r="AB233" s="10">
        <f t="shared" si="109"/>
        <v>0</v>
      </c>
      <c r="AC233" s="10">
        <f t="shared" si="110"/>
        <v>0</v>
      </c>
      <c r="AD233" s="10"/>
      <c r="AE233" s="10"/>
    </row>
    <row r="234" spans="1:34" s="7" customFormat="1" x14ac:dyDescent="0.4">
      <c r="A234" s="16" t="str">
        <f>IF(W234&gt;0, "★", "-")</f>
        <v>★</v>
      </c>
      <c r="B234" s="16" t="str">
        <f>IF(L234&gt;0, "☆", "-")</f>
        <v>-</v>
      </c>
      <c r="C234" s="7">
        <v>15</v>
      </c>
      <c r="D234" s="2">
        <v>43440.653981481482</v>
      </c>
      <c r="E234" s="3" t="s">
        <v>2008</v>
      </c>
      <c r="F234" s="3">
        <v>26002</v>
      </c>
      <c r="G234" s="3" t="s">
        <v>32</v>
      </c>
      <c r="H234" s="3">
        <v>4073</v>
      </c>
      <c r="I234" s="3">
        <v>39</v>
      </c>
      <c r="J234" s="3">
        <v>2</v>
      </c>
      <c r="K234" s="3">
        <v>1</v>
      </c>
      <c r="L234" s="3"/>
      <c r="M234" s="2">
        <v>43440.657337962963</v>
      </c>
      <c r="N234" s="2">
        <v>43440.663599537038</v>
      </c>
      <c r="O234" s="3" t="s">
        <v>88</v>
      </c>
      <c r="P234" s="3" t="s">
        <v>35</v>
      </c>
      <c r="Q234" s="3" t="s">
        <v>103</v>
      </c>
      <c r="R234" s="3" t="s">
        <v>19</v>
      </c>
      <c r="S234" s="2">
        <v>43440.660914351851</v>
      </c>
      <c r="T234" s="2">
        <v>43440.660914351851</v>
      </c>
      <c r="U234" s="2">
        <v>43440.668368055558</v>
      </c>
      <c r="V234" s="2">
        <v>43440.668368055558</v>
      </c>
      <c r="W234" s="2">
        <v>43440.660914351851</v>
      </c>
      <c r="X234" s="8">
        <f t="shared" si="104"/>
        <v>43440.660914351851</v>
      </c>
      <c r="Y234" s="9">
        <f t="shared" si="105"/>
        <v>6.2615740753244609E-3</v>
      </c>
      <c r="Z234" s="9">
        <f t="shared" si="106"/>
        <v>6.2615740753244609E-3</v>
      </c>
      <c r="AA234" s="10"/>
      <c r="AB234" s="10">
        <f t="shared" si="109"/>
        <v>0</v>
      </c>
      <c r="AC234" s="10">
        <f t="shared" si="110"/>
        <v>0</v>
      </c>
      <c r="AD234" s="10"/>
      <c r="AE234" s="10"/>
    </row>
    <row r="235" spans="1:34" s="7" customFormat="1" x14ac:dyDescent="0.4">
      <c r="A235" s="16" t="str">
        <f>IF(W235&gt;0, "★", "-")</f>
        <v>-</v>
      </c>
      <c r="B235" s="16" t="str">
        <f>IF(L235&gt;0, "☆", "-")</f>
        <v>-</v>
      </c>
      <c r="C235" s="7">
        <v>15</v>
      </c>
      <c r="D235" s="2">
        <v>43440.654386574075</v>
      </c>
      <c r="E235" s="3" t="s">
        <v>2438</v>
      </c>
      <c r="F235" s="3">
        <v>26003</v>
      </c>
      <c r="G235" s="3" t="s">
        <v>32</v>
      </c>
      <c r="H235" s="3">
        <v>8475</v>
      </c>
      <c r="I235" s="3">
        <v>861</v>
      </c>
      <c r="J235" s="3">
        <v>7</v>
      </c>
      <c r="K235" s="3">
        <v>1</v>
      </c>
      <c r="L235" s="3"/>
      <c r="M235" s="2">
        <v>43440.657500000001</v>
      </c>
      <c r="N235" s="2">
        <v>43440.664039351854</v>
      </c>
      <c r="O235" s="3" t="s">
        <v>103</v>
      </c>
      <c r="P235" s="3" t="s">
        <v>19</v>
      </c>
      <c r="Q235" s="3" t="s">
        <v>43</v>
      </c>
      <c r="R235" s="3" t="s">
        <v>89</v>
      </c>
      <c r="S235" s="2">
        <v>43440.658472222225</v>
      </c>
      <c r="T235" s="2">
        <v>43440.658472222225</v>
      </c>
      <c r="U235" s="2">
        <v>43440.666296296295</v>
      </c>
      <c r="V235" s="2">
        <v>43440.666296296295</v>
      </c>
      <c r="W235" s="3"/>
      <c r="X235" s="8">
        <f t="shared" si="104"/>
        <v>43440.654386574075</v>
      </c>
      <c r="Y235" s="9">
        <f t="shared" si="105"/>
        <v>6.5393518525524996E-3</v>
      </c>
      <c r="Z235" s="9">
        <f t="shared" si="106"/>
        <v>6.5393518525524996E-3</v>
      </c>
      <c r="AA235" s="10"/>
      <c r="AB235" s="10">
        <f t="shared" si="109"/>
        <v>0</v>
      </c>
      <c r="AC235" s="10">
        <f t="shared" si="110"/>
        <v>3.1134259261307307E-3</v>
      </c>
      <c r="AD235" s="10"/>
      <c r="AE235" s="10"/>
    </row>
    <row r="236" spans="1:34" s="7" customFormat="1" x14ac:dyDescent="0.4">
      <c r="A236" s="16" t="str">
        <f>IF(W236&gt;0, "★", "-")</f>
        <v>★</v>
      </c>
      <c r="B236" s="16" t="str">
        <f>IF(L236&gt;0, "☆", "-")</f>
        <v>-</v>
      </c>
      <c r="C236" s="7">
        <v>15</v>
      </c>
      <c r="D236" s="2">
        <v>43440.657800925925</v>
      </c>
      <c r="E236" s="3" t="s">
        <v>2157</v>
      </c>
      <c r="F236" s="3">
        <v>26004</v>
      </c>
      <c r="G236" s="3" t="s">
        <v>110</v>
      </c>
      <c r="H236" s="3">
        <v>5037</v>
      </c>
      <c r="I236" s="3">
        <v>343</v>
      </c>
      <c r="J236" s="3">
        <v>1</v>
      </c>
      <c r="K236" s="3">
        <v>1</v>
      </c>
      <c r="L236" s="3"/>
      <c r="M236" s="2">
        <v>43440.6641087963</v>
      </c>
      <c r="N236" s="2">
        <v>43440.669722222221</v>
      </c>
      <c r="O236" s="3" t="s">
        <v>26</v>
      </c>
      <c r="P236" s="3" t="s">
        <v>27</v>
      </c>
      <c r="Q236" s="3" t="s">
        <v>33</v>
      </c>
      <c r="R236" s="3" t="s">
        <v>34</v>
      </c>
      <c r="S236" s="2">
        <v>43440.664722222224</v>
      </c>
      <c r="T236" s="2">
        <v>43440.664722222224</v>
      </c>
      <c r="U236" s="2">
        <v>43440.670601851853</v>
      </c>
      <c r="V236" s="2">
        <v>43440.670601851853</v>
      </c>
      <c r="W236" s="2">
        <v>43440.664722222224</v>
      </c>
      <c r="X236" s="8">
        <f t="shared" si="104"/>
        <v>43440.664722222224</v>
      </c>
      <c r="Y236" s="9">
        <f t="shared" si="105"/>
        <v>5.6134259211830795E-3</v>
      </c>
      <c r="Z236" s="9">
        <f t="shared" si="106"/>
        <v>5.6134259211830795E-3</v>
      </c>
      <c r="AA236" s="10"/>
      <c r="AB236" s="10">
        <f t="shared" si="109"/>
        <v>0</v>
      </c>
      <c r="AC236" s="10">
        <f t="shared" si="110"/>
        <v>0</v>
      </c>
      <c r="AD236" s="10"/>
      <c r="AE236" s="10"/>
    </row>
    <row r="237" spans="1:34" s="7" customFormat="1" x14ac:dyDescent="0.4">
      <c r="A237" s="16" t="str">
        <f t="shared" ref="A237:A259" si="135">IF(W237&gt;0, "★", "-")</f>
        <v>-</v>
      </c>
      <c r="B237" s="16" t="str">
        <f t="shared" ref="B237:B257" si="136">IF(L237&gt;0, "☆", "-")</f>
        <v>-</v>
      </c>
      <c r="C237" s="7">
        <v>15</v>
      </c>
      <c r="D237" s="2">
        <v>43440.659236111111</v>
      </c>
      <c r="E237" s="3" t="s">
        <v>2133</v>
      </c>
      <c r="F237" s="3">
        <v>26007</v>
      </c>
      <c r="G237" s="3" t="s">
        <v>32</v>
      </c>
      <c r="H237" s="3">
        <v>2535</v>
      </c>
      <c r="I237" s="3">
        <v>898</v>
      </c>
      <c r="J237" s="3">
        <v>8</v>
      </c>
      <c r="K237" s="3">
        <v>1</v>
      </c>
      <c r="L237" s="3"/>
      <c r="M237" s="2">
        <v>43440.66443287037</v>
      </c>
      <c r="N237" s="2">
        <v>43440.672025462962</v>
      </c>
      <c r="O237" s="3" t="s">
        <v>28</v>
      </c>
      <c r="P237" s="3" t="s">
        <v>29</v>
      </c>
      <c r="Q237" s="3" t="s">
        <v>41</v>
      </c>
      <c r="R237" s="3" t="s">
        <v>42</v>
      </c>
      <c r="S237" s="2">
        <v>43440.664097222223</v>
      </c>
      <c r="T237" s="2">
        <v>43440.664097222223</v>
      </c>
      <c r="U237" s="2">
        <v>43440.675729166665</v>
      </c>
      <c r="V237" s="2">
        <v>43440.683692129627</v>
      </c>
      <c r="W237" s="3"/>
      <c r="X237" s="8">
        <f t="shared" si="104"/>
        <v>43440.659236111111</v>
      </c>
      <c r="Y237" s="9">
        <f t="shared" si="105"/>
        <v>7.5925925921183079E-3</v>
      </c>
      <c r="Z237" s="9">
        <f t="shared" si="106"/>
        <v>7.5925925921183079E-3</v>
      </c>
      <c r="AA237" s="10"/>
      <c r="AB237" s="10">
        <f t="shared" si="109"/>
        <v>3.3564814657438546E-4</v>
      </c>
      <c r="AC237" s="10">
        <f t="shared" si="110"/>
        <v>5.1967592589790002E-3</v>
      </c>
      <c r="AD237" s="10"/>
      <c r="AE237" s="10"/>
    </row>
    <row r="238" spans="1:34" s="7" customFormat="1" hidden="1" x14ac:dyDescent="0.4">
      <c r="A238" s="16" t="str">
        <f t="shared" si="135"/>
        <v>-</v>
      </c>
      <c r="B238" s="16" t="str">
        <f t="shared" si="136"/>
        <v>-</v>
      </c>
      <c r="C238" s="7">
        <v>15</v>
      </c>
      <c r="D238" s="2">
        <v>43440.664953703701</v>
      </c>
      <c r="E238" s="3" t="s">
        <v>2439</v>
      </c>
      <c r="F238" s="3">
        <v>26008</v>
      </c>
      <c r="G238" s="3" t="s">
        <v>96</v>
      </c>
      <c r="H238" s="3">
        <v>0</v>
      </c>
      <c r="I238" s="3">
        <v>758</v>
      </c>
      <c r="J238" s="3">
        <v>7</v>
      </c>
      <c r="K238" s="3">
        <v>1</v>
      </c>
      <c r="L238" s="3"/>
      <c r="M238" s="2">
        <v>43440.668483796297</v>
      </c>
      <c r="N238" s="2">
        <v>43440.675254629627</v>
      </c>
      <c r="O238" s="3" t="s">
        <v>55</v>
      </c>
      <c r="P238" s="3" t="s">
        <v>56</v>
      </c>
      <c r="Q238" s="3" t="s">
        <v>46</v>
      </c>
      <c r="R238" s="3" t="s">
        <v>47</v>
      </c>
      <c r="S238" s="2">
        <v>43440.667337962965</v>
      </c>
      <c r="T238" s="2">
        <v>43440.669675925928</v>
      </c>
      <c r="U238" s="2">
        <v>43440.678506944445</v>
      </c>
      <c r="V238" s="2">
        <v>43440.680844907409</v>
      </c>
      <c r="W238" s="3"/>
      <c r="X238" s="8">
        <f t="shared" si="104"/>
        <v>43440.664953703701</v>
      </c>
      <c r="Y238" s="9">
        <f t="shared" si="105"/>
        <v>6.7708333299378864E-3</v>
      </c>
      <c r="Z238" s="9">
        <f t="shared" si="106"/>
        <v>6.7708333299378864E-3</v>
      </c>
      <c r="AA238" s="10"/>
      <c r="AB238" s="10">
        <f t="shared" si="109"/>
        <v>1.1458333319751546E-3</v>
      </c>
      <c r="AC238" s="10">
        <f t="shared" si="110"/>
        <v>3.5300925956107676E-3</v>
      </c>
      <c r="AD238" s="10"/>
      <c r="AE238" s="10"/>
    </row>
    <row r="239" spans="1:34" s="7" customFormat="1" hidden="1" x14ac:dyDescent="0.4">
      <c r="A239" s="16" t="str">
        <f t="shared" ref="A239" si="137">IF(W239&gt;0, "★", "-")</f>
        <v>-</v>
      </c>
      <c r="B239" s="16" t="str">
        <f t="shared" ref="B239" si="138">IF(L239&gt;0, "☆", "-")</f>
        <v>☆</v>
      </c>
      <c r="C239" s="7">
        <v>15</v>
      </c>
      <c r="D239" s="2">
        <v>43440.63013888889</v>
      </c>
      <c r="E239" s="3" t="s">
        <v>2425</v>
      </c>
      <c r="F239" s="3">
        <v>25977</v>
      </c>
      <c r="G239" s="3" t="s">
        <v>65</v>
      </c>
      <c r="H239" s="3">
        <v>3867</v>
      </c>
      <c r="I239" s="3">
        <v>667</v>
      </c>
      <c r="J239" s="3">
        <v>1</v>
      </c>
      <c r="K239" s="3">
        <v>1</v>
      </c>
      <c r="L239" s="2">
        <v>43440.630439814813</v>
      </c>
      <c r="M239" s="3"/>
      <c r="N239" s="3"/>
      <c r="O239" s="3" t="s">
        <v>46</v>
      </c>
      <c r="P239" s="3" t="s">
        <v>47</v>
      </c>
      <c r="Q239" s="3" t="s">
        <v>55</v>
      </c>
      <c r="R239" s="3" t="s">
        <v>56</v>
      </c>
      <c r="S239" s="2">
        <v>43440.646168981482</v>
      </c>
      <c r="T239" s="3"/>
      <c r="U239" s="2">
        <v>43440.654398148145</v>
      </c>
      <c r="V239" s="3"/>
      <c r="W239" s="3"/>
      <c r="X239" s="8">
        <f t="shared" ref="X239:X249" si="139">IF(W239&gt;0,W239,D239)</f>
        <v>43440.63013888889</v>
      </c>
      <c r="Y239" s="9">
        <f t="shared" ref="Y239:Y249" si="140">N239-M239</f>
        <v>0</v>
      </c>
      <c r="Z239" s="9">
        <f t="shared" ref="Z239:Z249" si="141">Y239*K239</f>
        <v>0</v>
      </c>
      <c r="AA239" s="10"/>
      <c r="AB239" s="10">
        <f t="shared" ref="AB239:AB249" si="142">IF(IF(A239="☆",L239-S239,M239-S239)&lt;0,0,IF(A239="☆",L239-S239,M239-S239))</f>
        <v>0</v>
      </c>
      <c r="AC239" s="10">
        <f>IF(IF(B239="☆",(IF(L239&gt;S239,L239-X239,S239-X239)),M239-X239)&lt;0,0,IF(B239="☆",(IF(L239&gt;S239,L239-X239,S239-X239)),M239-X239))</f>
        <v>1.6030092592700385E-2</v>
      </c>
      <c r="AD239" s="10"/>
      <c r="AE239" s="10"/>
      <c r="AH239" s="3"/>
    </row>
    <row r="240" spans="1:34" s="7" customFormat="1" hidden="1" x14ac:dyDescent="0.4">
      <c r="A240" s="16" t="str">
        <f t="shared" ref="A240:A247" si="143">IF(W240&gt;0, "★", "-")</f>
        <v>-</v>
      </c>
      <c r="B240" s="16" t="str">
        <f t="shared" ref="B240:B247" si="144">IF(L240&gt;0, "☆", "-")</f>
        <v>☆</v>
      </c>
      <c r="C240" s="7">
        <v>15</v>
      </c>
      <c r="D240" s="2">
        <v>43440.635081018518</v>
      </c>
      <c r="E240" s="3" t="s">
        <v>2427</v>
      </c>
      <c r="F240" s="3">
        <v>25980</v>
      </c>
      <c r="G240" s="3" t="s">
        <v>96</v>
      </c>
      <c r="H240" s="3">
        <v>0</v>
      </c>
      <c r="I240" s="3">
        <v>915</v>
      </c>
      <c r="J240" s="3">
        <v>3</v>
      </c>
      <c r="K240" s="3">
        <v>1</v>
      </c>
      <c r="L240" s="2">
        <v>43440.635868055557</v>
      </c>
      <c r="M240" s="3"/>
      <c r="N240" s="3"/>
      <c r="O240" s="3" t="s">
        <v>39</v>
      </c>
      <c r="P240" s="3" t="s">
        <v>40</v>
      </c>
      <c r="Q240" s="3" t="s">
        <v>43</v>
      </c>
      <c r="R240" s="3" t="s">
        <v>89</v>
      </c>
      <c r="S240" s="2">
        <v>43440.649537037039</v>
      </c>
      <c r="T240" s="3"/>
      <c r="U240" s="2">
        <v>43440.654189814813</v>
      </c>
      <c r="V240" s="3"/>
      <c r="W240" s="3"/>
      <c r="X240" s="8">
        <f t="shared" si="139"/>
        <v>43440.635081018518</v>
      </c>
      <c r="Y240" s="9">
        <f t="shared" si="140"/>
        <v>0</v>
      </c>
      <c r="Z240" s="9">
        <f t="shared" si="141"/>
        <v>0</v>
      </c>
      <c r="AA240" s="10"/>
      <c r="AB240" s="10">
        <f t="shared" si="142"/>
        <v>0</v>
      </c>
      <c r="AC240" s="10">
        <f>IF(IF(B240="☆",(IF(L240&gt;S240,L240-X240,S240-X240)),M240-X240)&lt;0,0,IF(B240="☆",(IF(L240&gt;S240,L240-X240,S240-X240)),M240-X240))</f>
        <v>1.4456018521741498E-2</v>
      </c>
      <c r="AD240" s="10"/>
      <c r="AE240" s="10"/>
    </row>
    <row r="241" spans="1:34" s="3" customFormat="1" hidden="1" x14ac:dyDescent="0.4">
      <c r="A241" s="16" t="str">
        <f t="shared" si="143"/>
        <v>-</v>
      </c>
      <c r="B241" s="16" t="str">
        <f t="shared" si="144"/>
        <v>☆</v>
      </c>
      <c r="C241" s="7">
        <v>15</v>
      </c>
      <c r="D241" s="2">
        <v>43440.643240740741</v>
      </c>
      <c r="E241" s="3" t="s">
        <v>2414</v>
      </c>
      <c r="F241" s="3">
        <v>25987</v>
      </c>
      <c r="G241" s="3" t="s">
        <v>95</v>
      </c>
      <c r="H241" s="3">
        <v>0</v>
      </c>
      <c r="I241" s="3">
        <v>893</v>
      </c>
      <c r="J241" s="3">
        <v>5</v>
      </c>
      <c r="K241" s="3">
        <v>1</v>
      </c>
      <c r="L241" s="2">
        <v>43440.643518518518</v>
      </c>
      <c r="O241" s="3" t="s">
        <v>63</v>
      </c>
      <c r="P241" s="3" t="s">
        <v>64</v>
      </c>
      <c r="Q241" s="3" t="s">
        <v>68</v>
      </c>
      <c r="R241" s="3" t="s">
        <v>69</v>
      </c>
      <c r="S241" s="2">
        <v>43440.649537037039</v>
      </c>
      <c r="U241" s="2">
        <v>43440.662060185183</v>
      </c>
      <c r="X241" s="8">
        <f t="shared" si="139"/>
        <v>43440.643240740741</v>
      </c>
      <c r="Y241" s="9">
        <f t="shared" si="140"/>
        <v>0</v>
      </c>
      <c r="Z241" s="9">
        <f t="shared" si="141"/>
        <v>0</v>
      </c>
      <c r="AA241" s="10"/>
      <c r="AB241" s="10">
        <f t="shared" si="142"/>
        <v>0</v>
      </c>
      <c r="AC241" s="10"/>
      <c r="AD241" s="10"/>
      <c r="AE241" s="10"/>
      <c r="AH241" s="7" t="s">
        <v>94</v>
      </c>
    </row>
    <row r="242" spans="1:34" s="3" customFormat="1" hidden="1" x14ac:dyDescent="0.4">
      <c r="A242" s="16" t="str">
        <f t="shared" si="143"/>
        <v>★</v>
      </c>
      <c r="B242" s="16" t="str">
        <f t="shared" si="144"/>
        <v>☆</v>
      </c>
      <c r="C242" s="7">
        <v>15</v>
      </c>
      <c r="D242" s="2">
        <v>43440.643750000003</v>
      </c>
      <c r="E242" s="3" t="s">
        <v>2414</v>
      </c>
      <c r="F242" s="3">
        <v>25988</v>
      </c>
      <c r="G242" s="3" t="s">
        <v>96</v>
      </c>
      <c r="H242" s="3">
        <v>0</v>
      </c>
      <c r="I242" s="3">
        <v>198</v>
      </c>
      <c r="J242" s="3">
        <v>5</v>
      </c>
      <c r="K242" s="3">
        <v>1</v>
      </c>
      <c r="L242" s="2">
        <v>43440.643912037034</v>
      </c>
      <c r="O242" s="3" t="s">
        <v>63</v>
      </c>
      <c r="P242" s="3" t="s">
        <v>64</v>
      </c>
      <c r="Q242" s="3" t="s">
        <v>68</v>
      </c>
      <c r="R242" s="3" t="s">
        <v>69</v>
      </c>
      <c r="S242" s="2">
        <v>43440.650613425925</v>
      </c>
      <c r="U242" s="2">
        <v>43440.663136574076</v>
      </c>
      <c r="W242" s="2">
        <v>43440.650613425925</v>
      </c>
      <c r="X242" s="8">
        <f t="shared" si="139"/>
        <v>43440.650613425925</v>
      </c>
      <c r="Y242" s="9">
        <f t="shared" si="140"/>
        <v>0</v>
      </c>
      <c r="Z242" s="9">
        <f t="shared" si="141"/>
        <v>0</v>
      </c>
      <c r="AA242" s="10"/>
      <c r="AB242" s="10">
        <f t="shared" si="142"/>
        <v>0</v>
      </c>
      <c r="AC242" s="10">
        <f>IF(IF(B242="☆",(IF(L242&gt;S242,L242-X242,S242-X242)),M242-X242)&lt;0,0,IF(B242="☆",(IF(L242&gt;S242,L242-X242,S242-X242)),M242-X242))</f>
        <v>0</v>
      </c>
      <c r="AD242" s="10"/>
      <c r="AE242" s="10"/>
      <c r="AH242" s="7" t="s">
        <v>94</v>
      </c>
    </row>
    <row r="243" spans="1:34" s="7" customFormat="1" hidden="1" x14ac:dyDescent="0.4">
      <c r="A243" s="16" t="str">
        <f t="shared" si="143"/>
        <v>-</v>
      </c>
      <c r="B243" s="16" t="str">
        <f t="shared" si="144"/>
        <v>☆</v>
      </c>
      <c r="C243" s="7">
        <v>15</v>
      </c>
      <c r="D243" s="2">
        <v>43440.646840277775</v>
      </c>
      <c r="E243" s="3" t="s">
        <v>2414</v>
      </c>
      <c r="F243" s="3">
        <v>25990</v>
      </c>
      <c r="G243" s="3" t="s">
        <v>95</v>
      </c>
      <c r="H243" s="3">
        <v>0</v>
      </c>
      <c r="I243" s="3">
        <v>847</v>
      </c>
      <c r="J243" s="3">
        <v>3</v>
      </c>
      <c r="K243" s="3">
        <v>1</v>
      </c>
      <c r="L243" s="2">
        <v>43440.647048611114</v>
      </c>
      <c r="M243" s="3"/>
      <c r="N243" s="3"/>
      <c r="O243" s="3" t="s">
        <v>63</v>
      </c>
      <c r="P243" s="3" t="s">
        <v>64</v>
      </c>
      <c r="Q243" s="3" t="s">
        <v>68</v>
      </c>
      <c r="R243" s="3" t="s">
        <v>69</v>
      </c>
      <c r="S243" s="2">
        <v>43440.652013888888</v>
      </c>
      <c r="T243" s="3"/>
      <c r="U243" s="2">
        <v>43440.664537037039</v>
      </c>
      <c r="V243" s="3"/>
      <c r="W243" s="3"/>
      <c r="X243" s="8">
        <f t="shared" si="139"/>
        <v>43440.646840277775</v>
      </c>
      <c r="Y243" s="9">
        <f t="shared" si="140"/>
        <v>0</v>
      </c>
      <c r="Z243" s="9">
        <f t="shared" si="141"/>
        <v>0</v>
      </c>
      <c r="AA243" s="10"/>
      <c r="AB243" s="10">
        <f t="shared" si="142"/>
        <v>0</v>
      </c>
      <c r="AC243" s="10"/>
      <c r="AD243" s="10"/>
      <c r="AE243" s="10"/>
      <c r="AH243" s="7" t="s">
        <v>94</v>
      </c>
    </row>
    <row r="244" spans="1:34" s="3" customFormat="1" hidden="1" x14ac:dyDescent="0.4">
      <c r="A244" s="16" t="str">
        <f t="shared" si="143"/>
        <v>★</v>
      </c>
      <c r="B244" s="16" t="str">
        <f t="shared" si="144"/>
        <v>☆</v>
      </c>
      <c r="C244" s="7">
        <v>15</v>
      </c>
      <c r="D244" s="2">
        <v>43440.650104166663</v>
      </c>
      <c r="E244" s="3" t="s">
        <v>2133</v>
      </c>
      <c r="F244" s="3">
        <v>25995</v>
      </c>
      <c r="G244" s="3" t="s">
        <v>110</v>
      </c>
      <c r="H244" s="3">
        <v>2535</v>
      </c>
      <c r="I244" s="3">
        <v>158</v>
      </c>
      <c r="J244" s="3">
        <v>8</v>
      </c>
      <c r="K244" s="3">
        <v>1</v>
      </c>
      <c r="L244" s="2">
        <v>43440.650266203702</v>
      </c>
      <c r="O244" s="3" t="s">
        <v>103</v>
      </c>
      <c r="P244" s="3" t="s">
        <v>19</v>
      </c>
      <c r="Q244" s="3" t="s">
        <v>41</v>
      </c>
      <c r="R244" s="3" t="s">
        <v>42</v>
      </c>
      <c r="S244" s="2">
        <v>43440.657025462962</v>
      </c>
      <c r="U244" s="2">
        <v>43440.672523148147</v>
      </c>
      <c r="W244" s="2">
        <v>43440.657025462962</v>
      </c>
      <c r="X244" s="8">
        <f t="shared" si="139"/>
        <v>43440.657025462962</v>
      </c>
      <c r="Y244" s="9">
        <f t="shared" si="140"/>
        <v>0</v>
      </c>
      <c r="Z244" s="9">
        <f t="shared" si="141"/>
        <v>0</v>
      </c>
      <c r="AA244" s="10"/>
      <c r="AB244" s="10">
        <f t="shared" si="142"/>
        <v>0</v>
      </c>
      <c r="AC244" s="10">
        <f t="shared" ref="AC244:AC249" si="145">IF(IF(B244="☆",(IF(L244&gt;S244,L244-X244,S244-X244)),M244-X244)&lt;0,0,IF(B244="☆",(IF(L244&gt;S244,L244-X244,S244-X244)),M244-X244))</f>
        <v>0</v>
      </c>
      <c r="AD244" s="10"/>
      <c r="AE244" s="10"/>
      <c r="AH244" s="7"/>
    </row>
    <row r="245" spans="1:34" s="3" customFormat="1" hidden="1" x14ac:dyDescent="0.4">
      <c r="A245" s="16" t="str">
        <f t="shared" si="143"/>
        <v>-</v>
      </c>
      <c r="B245" s="16" t="str">
        <f t="shared" si="144"/>
        <v>☆</v>
      </c>
      <c r="C245" s="7">
        <v>15</v>
      </c>
      <c r="D245" s="2">
        <v>43440.651238425926</v>
      </c>
      <c r="E245" s="3" t="s">
        <v>2435</v>
      </c>
      <c r="F245" s="3">
        <v>25999</v>
      </c>
      <c r="G245" s="3" t="s">
        <v>32</v>
      </c>
      <c r="H245" s="3">
        <v>7023</v>
      </c>
      <c r="I245" s="3">
        <v>917</v>
      </c>
      <c r="J245" s="3">
        <v>3</v>
      </c>
      <c r="K245" s="3">
        <v>2</v>
      </c>
      <c r="L245" s="2">
        <v>43440.651539351849</v>
      </c>
      <c r="O245" s="3" t="s">
        <v>22</v>
      </c>
      <c r="P245" s="3" t="s">
        <v>23</v>
      </c>
      <c r="Q245" s="3" t="s">
        <v>68</v>
      </c>
      <c r="R245" s="3" t="s">
        <v>69</v>
      </c>
      <c r="S245" s="2">
        <v>43440.659143518518</v>
      </c>
      <c r="U245" s="2">
        <v>43440.673333333332</v>
      </c>
      <c r="X245" s="8">
        <f t="shared" si="139"/>
        <v>43440.651238425926</v>
      </c>
      <c r="Y245" s="9">
        <f t="shared" si="140"/>
        <v>0</v>
      </c>
      <c r="Z245" s="9">
        <f t="shared" si="141"/>
        <v>0</v>
      </c>
      <c r="AA245" s="10"/>
      <c r="AB245" s="10">
        <f t="shared" si="142"/>
        <v>0</v>
      </c>
      <c r="AC245" s="10">
        <f t="shared" si="145"/>
        <v>7.9050925924093463E-3</v>
      </c>
      <c r="AD245" s="10"/>
      <c r="AE245" s="10"/>
    </row>
    <row r="246" spans="1:34" s="5" customFormat="1" hidden="1" x14ac:dyDescent="0.4">
      <c r="A246" s="17" t="str">
        <f t="shared" si="143"/>
        <v>-</v>
      </c>
      <c r="B246" s="17" t="str">
        <f t="shared" si="144"/>
        <v>☆</v>
      </c>
      <c r="C246" s="12">
        <v>15</v>
      </c>
      <c r="D246" s="4">
        <v>43440.666446759256</v>
      </c>
      <c r="E246" s="5" t="s">
        <v>2436</v>
      </c>
      <c r="F246" s="5">
        <v>26010</v>
      </c>
      <c r="G246" s="5" t="s">
        <v>32</v>
      </c>
      <c r="H246" s="5">
        <v>8416</v>
      </c>
      <c r="I246" s="5">
        <v>255</v>
      </c>
      <c r="J246" s="5">
        <v>2</v>
      </c>
      <c r="K246" s="5">
        <v>3</v>
      </c>
      <c r="L246" s="4">
        <v>43440.667361111111</v>
      </c>
      <c r="O246" s="5" t="s">
        <v>61</v>
      </c>
      <c r="P246" s="5" t="s">
        <v>62</v>
      </c>
      <c r="Q246" s="5" t="s">
        <v>44</v>
      </c>
      <c r="R246" s="5" t="s">
        <v>45</v>
      </c>
      <c r="S246" s="4">
        <v>43440.671134259261</v>
      </c>
      <c r="U246" s="4">
        <v>43440.680925925924</v>
      </c>
      <c r="X246" s="13">
        <f t="shared" si="139"/>
        <v>43440.666446759256</v>
      </c>
      <c r="Y246" s="18">
        <f t="shared" si="140"/>
        <v>0</v>
      </c>
      <c r="Z246" s="18">
        <f t="shared" si="141"/>
        <v>0</v>
      </c>
      <c r="AA246" s="19"/>
      <c r="AB246" s="19">
        <f t="shared" si="142"/>
        <v>0</v>
      </c>
      <c r="AC246" s="19">
        <f t="shared" si="145"/>
        <v>4.6875000043655746E-3</v>
      </c>
      <c r="AD246" s="19"/>
      <c r="AE246" s="19"/>
    </row>
    <row r="247" spans="1:34" s="23" customFormat="1" hidden="1" x14ac:dyDescent="0.4">
      <c r="A247" s="20" t="str">
        <f t="shared" si="143"/>
        <v>★</v>
      </c>
      <c r="B247" s="20" t="str">
        <f t="shared" si="144"/>
        <v>-</v>
      </c>
      <c r="C247" s="23">
        <v>16</v>
      </c>
      <c r="D247" s="22">
        <v>43440.658773148149</v>
      </c>
      <c r="E247" s="21" t="s">
        <v>2345</v>
      </c>
      <c r="F247" s="21">
        <v>26005</v>
      </c>
      <c r="G247" s="21" t="s">
        <v>96</v>
      </c>
      <c r="H247" s="21">
        <v>0</v>
      </c>
      <c r="I247" s="21">
        <v>455</v>
      </c>
      <c r="J247" s="21">
        <v>3</v>
      </c>
      <c r="K247" s="21">
        <v>4</v>
      </c>
      <c r="L247" s="21"/>
      <c r="M247" s="22">
        <v>43440.69703703704</v>
      </c>
      <c r="N247" s="22">
        <v>43440.706296296295</v>
      </c>
      <c r="O247" s="21" t="s">
        <v>63</v>
      </c>
      <c r="P247" s="21" t="s">
        <v>64</v>
      </c>
      <c r="Q247" s="21" t="s">
        <v>48</v>
      </c>
      <c r="R247" s="21" t="s">
        <v>49</v>
      </c>
      <c r="S247" s="22">
        <v>43440.700231481482</v>
      </c>
      <c r="T247" s="22">
        <v>43440.700231481482</v>
      </c>
      <c r="U247" s="22">
        <v>43440.713043981479</v>
      </c>
      <c r="V247" s="22">
        <v>43440.705428240741</v>
      </c>
      <c r="W247" s="22">
        <v>43440.700231481482</v>
      </c>
      <c r="X247" s="24">
        <f t="shared" si="139"/>
        <v>43440.700231481482</v>
      </c>
      <c r="Y247" s="25">
        <f t="shared" si="140"/>
        <v>9.2592592554865405E-3</v>
      </c>
      <c r="Z247" s="25">
        <f t="shared" si="141"/>
        <v>3.7037037021946162E-2</v>
      </c>
      <c r="AA247" s="26">
        <f>SUM(Z247:Z309)</f>
        <v>0.61267361111822538</v>
      </c>
      <c r="AB247" s="26">
        <f t="shared" si="142"/>
        <v>0</v>
      </c>
      <c r="AC247" s="26">
        <f t="shared" si="145"/>
        <v>0</v>
      </c>
      <c r="AD247" s="26">
        <f>AVERAGE(AC247:AC309)</f>
        <v>4.7869997011261035E-3</v>
      </c>
      <c r="AE247" s="26">
        <f>MEDIAN(AC247:AC309)</f>
        <v>3.1539351875835564E-3</v>
      </c>
    </row>
    <row r="248" spans="1:34" s="7" customFormat="1" x14ac:dyDescent="0.4">
      <c r="A248" s="16" t="str">
        <f t="shared" ref="A248" si="146">IF(W248&gt;0, "★", "-")</f>
        <v>★</v>
      </c>
      <c r="B248" s="16" t="str">
        <f t="shared" ref="B248" si="147">IF(L248&gt;0, "☆", "-")</f>
        <v>-</v>
      </c>
      <c r="C248" s="7">
        <v>16</v>
      </c>
      <c r="D248" s="2">
        <v>43440.658842592595</v>
      </c>
      <c r="E248" s="3" t="s">
        <v>2386</v>
      </c>
      <c r="F248" s="3">
        <v>26006</v>
      </c>
      <c r="G248" s="3" t="s">
        <v>32</v>
      </c>
      <c r="H248" s="3">
        <v>6274</v>
      </c>
      <c r="I248" s="3">
        <v>800</v>
      </c>
      <c r="J248" s="3">
        <v>6</v>
      </c>
      <c r="K248" s="3">
        <v>2</v>
      </c>
      <c r="L248" s="3"/>
      <c r="M248" s="2">
        <v>43440.700416666667</v>
      </c>
      <c r="N248" s="2">
        <v>43440.707349537035</v>
      </c>
      <c r="O248" s="3" t="s">
        <v>63</v>
      </c>
      <c r="P248" s="3" t="s">
        <v>64</v>
      </c>
      <c r="Q248" s="3" t="s">
        <v>68</v>
      </c>
      <c r="R248" s="3" t="s">
        <v>69</v>
      </c>
      <c r="S248" s="2">
        <v>43440.700497685182</v>
      </c>
      <c r="T248" s="2">
        <v>43440.700497685182</v>
      </c>
      <c r="U248" s="2">
        <v>43440.71371527778</v>
      </c>
      <c r="V248" s="2">
        <v>43440.725300925929</v>
      </c>
      <c r="W248" s="2">
        <v>43440.700497685182</v>
      </c>
      <c r="X248" s="8">
        <f t="shared" si="139"/>
        <v>43440.700497685182</v>
      </c>
      <c r="Y248" s="9">
        <f t="shared" si="140"/>
        <v>6.9328703684732318E-3</v>
      </c>
      <c r="Z248" s="9">
        <f t="shared" si="141"/>
        <v>1.3865740736946464E-2</v>
      </c>
      <c r="AA248" s="10"/>
      <c r="AB248" s="10">
        <f t="shared" si="142"/>
        <v>0</v>
      </c>
      <c r="AC248" s="10">
        <f t="shared" si="145"/>
        <v>0</v>
      </c>
      <c r="AD248" s="10"/>
      <c r="AE248" s="10"/>
    </row>
    <row r="249" spans="1:34" s="3" customFormat="1" x14ac:dyDescent="0.4">
      <c r="A249" s="16" t="str">
        <f>IF(W249&gt;0, "★", "-")</f>
        <v>★</v>
      </c>
      <c r="B249" s="16" t="str">
        <f>IF(L249&gt;0, "☆", "-")</f>
        <v>-</v>
      </c>
      <c r="C249" s="7">
        <v>16</v>
      </c>
      <c r="D249" s="2">
        <v>43440.666284722225</v>
      </c>
      <c r="E249" s="3" t="s">
        <v>2432</v>
      </c>
      <c r="F249" s="3">
        <v>26009</v>
      </c>
      <c r="G249" s="3" t="s">
        <v>32</v>
      </c>
      <c r="H249" s="3">
        <v>3352</v>
      </c>
      <c r="I249" s="3">
        <v>56</v>
      </c>
      <c r="J249" s="3">
        <v>6</v>
      </c>
      <c r="K249" s="3">
        <v>1</v>
      </c>
      <c r="M249" s="2">
        <v>43440.717233796298</v>
      </c>
      <c r="N249" s="2">
        <v>43440.724108796298</v>
      </c>
      <c r="O249" s="3" t="s">
        <v>63</v>
      </c>
      <c r="P249" s="3" t="s">
        <v>64</v>
      </c>
      <c r="Q249" s="3" t="s">
        <v>43</v>
      </c>
      <c r="R249" s="3" t="s">
        <v>89</v>
      </c>
      <c r="S249" s="2">
        <v>43440.707939814813</v>
      </c>
      <c r="T249" s="2">
        <v>43440.707939814813</v>
      </c>
      <c r="U249" s="2">
        <v>43440.719421296293</v>
      </c>
      <c r="V249" s="2">
        <v>43440.722326388888</v>
      </c>
      <c r="W249" s="2">
        <v>43440.707939814813</v>
      </c>
      <c r="X249" s="8">
        <f t="shared" si="139"/>
        <v>43440.707939814813</v>
      </c>
      <c r="Y249" s="9">
        <f t="shared" si="140"/>
        <v>6.8749999991268851E-3</v>
      </c>
      <c r="Z249" s="9">
        <f t="shared" si="141"/>
        <v>6.8749999991268851E-3</v>
      </c>
      <c r="AA249" s="10"/>
      <c r="AB249" s="10">
        <f t="shared" si="142"/>
        <v>9.2939814858254977E-3</v>
      </c>
      <c r="AC249" s="10">
        <f t="shared" si="145"/>
        <v>9.2939814858254977E-3</v>
      </c>
      <c r="AD249" s="10"/>
      <c r="AE249" s="10"/>
      <c r="AH249" s="7"/>
    </row>
    <row r="250" spans="1:34" s="7" customFormat="1" x14ac:dyDescent="0.4">
      <c r="A250" s="16" t="str">
        <f t="shared" si="135"/>
        <v>-</v>
      </c>
      <c r="B250" s="16" t="str">
        <f t="shared" si="136"/>
        <v>-</v>
      </c>
      <c r="C250" s="7">
        <v>16</v>
      </c>
      <c r="D250" s="2">
        <v>43440.666770833333</v>
      </c>
      <c r="E250" s="3" t="s">
        <v>2305</v>
      </c>
      <c r="F250" s="3">
        <v>26012</v>
      </c>
      <c r="G250" s="3" t="s">
        <v>18</v>
      </c>
      <c r="H250" s="3">
        <v>6771</v>
      </c>
      <c r="I250" s="3">
        <v>544</v>
      </c>
      <c r="J250" s="3">
        <v>6</v>
      </c>
      <c r="K250" s="3">
        <v>1</v>
      </c>
      <c r="L250" s="3"/>
      <c r="M250" s="2">
        <v>43440.671724537038</v>
      </c>
      <c r="N250" s="2">
        <v>43440.680636574078</v>
      </c>
      <c r="O250" s="3" t="s">
        <v>22</v>
      </c>
      <c r="P250" s="3" t="s">
        <v>23</v>
      </c>
      <c r="Q250" s="3" t="s">
        <v>53</v>
      </c>
      <c r="R250" s="3" t="s">
        <v>54</v>
      </c>
      <c r="S250" s="2">
        <v>43440.669814814813</v>
      </c>
      <c r="T250" s="2">
        <v>43440.671759259261</v>
      </c>
      <c r="U250" s="2">
        <v>43440.683888888889</v>
      </c>
      <c r="V250" s="2">
        <v>43440.685833333337</v>
      </c>
      <c r="W250" s="3"/>
      <c r="X250" s="8">
        <f t="shared" si="104"/>
        <v>43440.666770833333</v>
      </c>
      <c r="Y250" s="9">
        <f t="shared" si="105"/>
        <v>8.9120370394084603E-3</v>
      </c>
      <c r="Z250" s="9">
        <f t="shared" si="106"/>
        <v>8.9120370394084603E-3</v>
      </c>
      <c r="AA250" s="10"/>
      <c r="AB250" s="10">
        <f t="shared" si="109"/>
        <v>1.9097222248092294E-3</v>
      </c>
      <c r="AC250" s="10">
        <f t="shared" si="110"/>
        <v>4.9537037048139609E-3</v>
      </c>
      <c r="AD250" s="10"/>
      <c r="AE250" s="10"/>
    </row>
    <row r="251" spans="1:34" s="3" customFormat="1" x14ac:dyDescent="0.4">
      <c r="A251" s="16" t="str">
        <f t="shared" si="135"/>
        <v>★</v>
      </c>
      <c r="B251" s="16" t="str">
        <f t="shared" si="136"/>
        <v>-</v>
      </c>
      <c r="C251" s="7">
        <v>16</v>
      </c>
      <c r="D251" s="2">
        <v>43440.666817129626</v>
      </c>
      <c r="E251" s="3" t="s">
        <v>2441</v>
      </c>
      <c r="F251" s="3">
        <v>26013</v>
      </c>
      <c r="G251" s="3" t="s">
        <v>32</v>
      </c>
      <c r="H251" s="3">
        <v>2420</v>
      </c>
      <c r="I251" s="3">
        <v>907</v>
      </c>
      <c r="J251" s="3">
        <v>7</v>
      </c>
      <c r="K251" s="3">
        <v>4</v>
      </c>
      <c r="M251" s="2">
        <v>43440.703900462962</v>
      </c>
      <c r="N251" s="2">
        <v>43440.710405092592</v>
      </c>
      <c r="O251" s="3" t="s">
        <v>63</v>
      </c>
      <c r="P251" s="3" t="s">
        <v>64</v>
      </c>
      <c r="Q251" s="3" t="s">
        <v>66</v>
      </c>
      <c r="R251" s="3" t="s">
        <v>67</v>
      </c>
      <c r="S251" s="2">
        <v>43440.708483796298</v>
      </c>
      <c r="T251" s="2">
        <v>43440.708483796298</v>
      </c>
      <c r="U251" s="2">
        <v>43440.71802083333</v>
      </c>
      <c r="V251" s="2">
        <v>43440.713402777779</v>
      </c>
      <c r="W251" s="2">
        <v>43440.708483796298</v>
      </c>
      <c r="X251" s="8">
        <f t="shared" si="104"/>
        <v>43440.708483796298</v>
      </c>
      <c r="Y251" s="9">
        <f t="shared" si="105"/>
        <v>6.5046296294895001E-3</v>
      </c>
      <c r="Z251" s="9">
        <f t="shared" si="106"/>
        <v>2.6018518517958E-2</v>
      </c>
      <c r="AA251" s="10"/>
      <c r="AB251" s="10">
        <f t="shared" si="109"/>
        <v>0</v>
      </c>
      <c r="AC251" s="10">
        <f t="shared" si="110"/>
        <v>0</v>
      </c>
      <c r="AD251" s="10"/>
      <c r="AE251" s="10"/>
      <c r="AH251" s="7"/>
    </row>
    <row r="252" spans="1:34" s="3" customFormat="1" hidden="1" x14ac:dyDescent="0.4">
      <c r="A252" s="16" t="str">
        <f t="shared" si="135"/>
        <v>-</v>
      </c>
      <c r="B252" s="16" t="str">
        <f t="shared" si="136"/>
        <v>-</v>
      </c>
      <c r="C252" s="7">
        <v>16</v>
      </c>
      <c r="D252" s="2">
        <v>43440.66715277778</v>
      </c>
      <c r="E252" s="3" t="s">
        <v>2422</v>
      </c>
      <c r="F252" s="3">
        <v>26014</v>
      </c>
      <c r="G252" s="3" t="s">
        <v>96</v>
      </c>
      <c r="H252" s="3">
        <v>0</v>
      </c>
      <c r="I252" s="3">
        <v>14</v>
      </c>
      <c r="J252" s="3">
        <v>10</v>
      </c>
      <c r="K252" s="3">
        <v>1</v>
      </c>
      <c r="M252" s="2">
        <v>43440.669386574074</v>
      </c>
      <c r="N252" s="2">
        <v>43440.67696759259</v>
      </c>
      <c r="O252" s="3" t="s">
        <v>44</v>
      </c>
      <c r="P252" s="3" t="s">
        <v>45</v>
      </c>
      <c r="Q252" s="3" t="s">
        <v>68</v>
      </c>
      <c r="R252" s="3" t="s">
        <v>69</v>
      </c>
      <c r="S252" s="2">
        <v>43440.668194444443</v>
      </c>
      <c r="T252" s="2">
        <v>43440.668194444443</v>
      </c>
      <c r="U252" s="2">
        <v>43440.677094907405</v>
      </c>
      <c r="V252" s="2">
        <v>43440.67869212963</v>
      </c>
      <c r="X252" s="8">
        <f t="shared" si="104"/>
        <v>43440.66715277778</v>
      </c>
      <c r="Y252" s="9">
        <f t="shared" si="105"/>
        <v>7.5810185153386556E-3</v>
      </c>
      <c r="Z252" s="9">
        <f t="shared" si="106"/>
        <v>7.5810185153386556E-3</v>
      </c>
      <c r="AA252" s="10"/>
      <c r="AB252" s="10">
        <f t="shared" si="109"/>
        <v>1.1921296318178065E-3</v>
      </c>
      <c r="AC252" s="10">
        <f t="shared" si="110"/>
        <v>2.2337962946039625E-3</v>
      </c>
      <c r="AD252" s="10"/>
      <c r="AE252" s="10"/>
      <c r="AH252" s="7"/>
    </row>
    <row r="253" spans="1:34" s="7" customFormat="1" x14ac:dyDescent="0.4">
      <c r="A253" s="16" t="str">
        <f t="shared" si="135"/>
        <v>-</v>
      </c>
      <c r="B253" s="16" t="str">
        <f t="shared" si="136"/>
        <v>-</v>
      </c>
      <c r="C253" s="7">
        <v>16</v>
      </c>
      <c r="D253" s="2">
        <v>43440.667685185188</v>
      </c>
      <c r="E253" s="3" t="s">
        <v>2442</v>
      </c>
      <c r="F253" s="3">
        <v>26016</v>
      </c>
      <c r="G253" s="3" t="s">
        <v>32</v>
      </c>
      <c r="H253" s="3">
        <v>8416</v>
      </c>
      <c r="I253" s="3">
        <v>681</v>
      </c>
      <c r="J253" s="3">
        <v>11</v>
      </c>
      <c r="K253" s="3">
        <v>1</v>
      </c>
      <c r="L253" s="3"/>
      <c r="M253" s="2">
        <v>43440.669502314813</v>
      </c>
      <c r="N253" s="2">
        <v>43440.675821759258</v>
      </c>
      <c r="O253" s="3" t="s">
        <v>61</v>
      </c>
      <c r="P253" s="3" t="s">
        <v>62</v>
      </c>
      <c r="Q253" s="3" t="s">
        <v>44</v>
      </c>
      <c r="R253" s="3" t="s">
        <v>45</v>
      </c>
      <c r="S253" s="2">
        <v>43440.671666666669</v>
      </c>
      <c r="T253" s="2">
        <v>43440.671666666669</v>
      </c>
      <c r="U253" s="2">
        <v>43440.680069444446</v>
      </c>
      <c r="V253" s="2">
        <v>43440.680069444446</v>
      </c>
      <c r="W253" s="3"/>
      <c r="X253" s="8">
        <f t="shared" si="104"/>
        <v>43440.667685185188</v>
      </c>
      <c r="Y253" s="9">
        <f t="shared" si="105"/>
        <v>6.3194444446708076E-3</v>
      </c>
      <c r="Z253" s="9">
        <f t="shared" si="106"/>
        <v>6.3194444446708076E-3</v>
      </c>
      <c r="AA253" s="10"/>
      <c r="AB253" s="10">
        <f t="shared" si="109"/>
        <v>0</v>
      </c>
      <c r="AC253" s="10">
        <f t="shared" si="110"/>
        <v>1.8171296251239255E-3</v>
      </c>
      <c r="AD253" s="10"/>
      <c r="AE253" s="10"/>
      <c r="AH253" s="3"/>
    </row>
    <row r="254" spans="1:34" s="3" customFormat="1" x14ac:dyDescent="0.4">
      <c r="A254" s="16" t="str">
        <f t="shared" si="135"/>
        <v>-</v>
      </c>
      <c r="B254" s="16" t="str">
        <f t="shared" si="136"/>
        <v>-</v>
      </c>
      <c r="C254" s="7">
        <v>16</v>
      </c>
      <c r="D254" s="2">
        <v>43440.667951388888</v>
      </c>
      <c r="E254" s="3" t="s">
        <v>2425</v>
      </c>
      <c r="F254" s="3">
        <v>26017</v>
      </c>
      <c r="G254" s="3" t="s">
        <v>110</v>
      </c>
      <c r="H254" s="3">
        <v>3867</v>
      </c>
      <c r="I254" s="3">
        <v>825</v>
      </c>
      <c r="J254" s="3">
        <v>15</v>
      </c>
      <c r="K254" s="3">
        <v>1</v>
      </c>
      <c r="M254" s="2">
        <v>43440.670671296299</v>
      </c>
      <c r="N254" s="2">
        <v>43440.675347222219</v>
      </c>
      <c r="O254" s="3" t="s">
        <v>55</v>
      </c>
      <c r="P254" s="3" t="s">
        <v>56</v>
      </c>
      <c r="Q254" s="3" t="s">
        <v>46</v>
      </c>
      <c r="R254" s="3" t="s">
        <v>47</v>
      </c>
      <c r="S254" s="2">
        <v>43440.670381944445</v>
      </c>
      <c r="T254" s="2">
        <v>43440.670381944445</v>
      </c>
      <c r="U254" s="2">
        <v>43440.681550925925</v>
      </c>
      <c r="V254" s="2">
        <v>43440.681550925925</v>
      </c>
      <c r="X254" s="8">
        <f t="shared" ref="X254:X318" si="148">IF(W254&gt;0,W254,D254)</f>
        <v>43440.667951388888</v>
      </c>
      <c r="Y254" s="9">
        <f t="shared" ref="Y254:Y318" si="149">N254-M254</f>
        <v>4.6759259203099646E-3</v>
      </c>
      <c r="Z254" s="9">
        <f t="shared" ref="Z254:Z318" si="150">Y254*K254</f>
        <v>4.6759259203099646E-3</v>
      </c>
      <c r="AA254" s="10"/>
      <c r="AB254" s="10">
        <f t="shared" si="109"/>
        <v>2.8935185400769114E-4</v>
      </c>
      <c r="AC254" s="10">
        <f t="shared" si="110"/>
        <v>2.7199074102099985E-3</v>
      </c>
      <c r="AD254" s="10"/>
      <c r="AE254" s="10"/>
      <c r="AH254" s="7"/>
    </row>
    <row r="255" spans="1:34" s="7" customFormat="1" x14ac:dyDescent="0.4">
      <c r="A255" s="16" t="str">
        <f t="shared" si="135"/>
        <v>-</v>
      </c>
      <c r="B255" s="16" t="str">
        <f t="shared" si="136"/>
        <v>-</v>
      </c>
      <c r="C255" s="7">
        <v>16</v>
      </c>
      <c r="D255" s="2">
        <v>43440.667997685188</v>
      </c>
      <c r="E255" s="3" t="s">
        <v>2415</v>
      </c>
      <c r="F255" s="3">
        <v>26018</v>
      </c>
      <c r="G255" s="3" t="s">
        <v>18</v>
      </c>
      <c r="H255" s="3">
        <v>2424</v>
      </c>
      <c r="I255" s="3">
        <v>323</v>
      </c>
      <c r="J255" s="3">
        <v>5</v>
      </c>
      <c r="K255" s="3">
        <v>1</v>
      </c>
      <c r="L255" s="3"/>
      <c r="M255" s="2">
        <v>43440.673807870371</v>
      </c>
      <c r="N255" s="2">
        <v>43440.676006944443</v>
      </c>
      <c r="O255" s="3" t="s">
        <v>63</v>
      </c>
      <c r="P255" s="3" t="s">
        <v>64</v>
      </c>
      <c r="Q255" s="3" t="s">
        <v>70</v>
      </c>
      <c r="R255" s="3" t="s">
        <v>105</v>
      </c>
      <c r="S255" s="2">
        <v>43440.674398148149</v>
      </c>
      <c r="T255" s="2">
        <v>43440.674398148149</v>
      </c>
      <c r="U255" s="2">
        <v>43440.680567129632</v>
      </c>
      <c r="V255" s="2">
        <v>43440.680567129632</v>
      </c>
      <c r="W255" s="3"/>
      <c r="X255" s="8">
        <f t="shared" si="148"/>
        <v>43440.667997685188</v>
      </c>
      <c r="Y255" s="9">
        <f t="shared" si="149"/>
        <v>2.1990740715409629E-3</v>
      </c>
      <c r="Z255" s="9">
        <f t="shared" si="150"/>
        <v>2.1990740715409629E-3</v>
      </c>
      <c r="AA255" s="10"/>
      <c r="AB255" s="10">
        <f t="shared" si="109"/>
        <v>0</v>
      </c>
      <c r="AC255" s="10">
        <f t="shared" si="110"/>
        <v>5.8101851827814244E-3</v>
      </c>
      <c r="AD255" s="10"/>
      <c r="AE255" s="10"/>
    </row>
    <row r="256" spans="1:34" s="7" customFormat="1" x14ac:dyDescent="0.4">
      <c r="A256" s="16" t="str">
        <f t="shared" si="135"/>
        <v>-</v>
      </c>
      <c r="B256" s="16" t="str">
        <f t="shared" si="136"/>
        <v>-</v>
      </c>
      <c r="C256" s="7">
        <v>16</v>
      </c>
      <c r="D256" s="2">
        <v>43440.668310185189</v>
      </c>
      <c r="E256" s="3" t="s">
        <v>2443</v>
      </c>
      <c r="F256" s="3">
        <v>26019</v>
      </c>
      <c r="G256" s="3" t="s">
        <v>32</v>
      </c>
      <c r="H256" s="3">
        <v>67</v>
      </c>
      <c r="I256" s="3">
        <v>934</v>
      </c>
      <c r="J256" s="3">
        <v>2</v>
      </c>
      <c r="K256" s="3">
        <v>2</v>
      </c>
      <c r="L256" s="3"/>
      <c r="M256" s="2">
        <v>43440.67291666667</v>
      </c>
      <c r="N256" s="2">
        <v>43440.679444444446</v>
      </c>
      <c r="O256" s="3" t="s">
        <v>61</v>
      </c>
      <c r="P256" s="3" t="s">
        <v>62</v>
      </c>
      <c r="Q256" s="3" t="s">
        <v>44</v>
      </c>
      <c r="R256" s="3" t="s">
        <v>45</v>
      </c>
      <c r="S256" s="2">
        <v>43440.673032407409</v>
      </c>
      <c r="T256" s="2">
        <v>43440.673032407409</v>
      </c>
      <c r="U256" s="2">
        <v>43440.682129629633</v>
      </c>
      <c r="V256" s="2">
        <v>43440.682129629633</v>
      </c>
      <c r="W256" s="3"/>
      <c r="X256" s="8">
        <f t="shared" si="148"/>
        <v>43440.668310185189</v>
      </c>
      <c r="Y256" s="9">
        <f t="shared" si="149"/>
        <v>6.5277777757728472E-3</v>
      </c>
      <c r="Z256" s="9">
        <f t="shared" si="150"/>
        <v>1.3055555551545694E-2</v>
      </c>
      <c r="AA256" s="10"/>
      <c r="AB256" s="10">
        <f t="shared" si="109"/>
        <v>0</v>
      </c>
      <c r="AC256" s="10">
        <f t="shared" si="110"/>
        <v>4.6064814814599231E-3</v>
      </c>
    </row>
    <row r="257" spans="1:34" s="7" customFormat="1" x14ac:dyDescent="0.4">
      <c r="A257" s="16" t="str">
        <f t="shared" si="135"/>
        <v>★</v>
      </c>
      <c r="B257" s="16" t="str">
        <f t="shared" si="136"/>
        <v>-</v>
      </c>
      <c r="C257" s="7">
        <v>16</v>
      </c>
      <c r="D257" s="2">
        <v>43440.669548611113</v>
      </c>
      <c r="E257" s="3" t="s">
        <v>2431</v>
      </c>
      <c r="F257" s="3">
        <v>26021</v>
      </c>
      <c r="G257" s="3" t="s">
        <v>110</v>
      </c>
      <c r="H257" s="3">
        <v>7586</v>
      </c>
      <c r="I257" s="3">
        <v>158</v>
      </c>
      <c r="J257" s="3">
        <v>13</v>
      </c>
      <c r="K257" s="3">
        <v>1</v>
      </c>
      <c r="L257" s="3"/>
      <c r="M257" s="2">
        <v>43440.676134259258</v>
      </c>
      <c r="N257" s="2">
        <v>43440.680775462963</v>
      </c>
      <c r="O257" s="3" t="s">
        <v>70</v>
      </c>
      <c r="P257" s="3" t="s">
        <v>105</v>
      </c>
      <c r="Q257" s="3" t="s">
        <v>68</v>
      </c>
      <c r="R257" s="3" t="s">
        <v>69</v>
      </c>
      <c r="S257" s="2">
        <v>43440.676481481481</v>
      </c>
      <c r="T257" s="2">
        <v>43440.676481481481</v>
      </c>
      <c r="U257" s="2">
        <v>43440.683541666665</v>
      </c>
      <c r="V257" s="2">
        <v>43440.683541666665</v>
      </c>
      <c r="W257" s="2">
        <v>43440.676481481481</v>
      </c>
      <c r="X257" s="8">
        <f t="shared" si="148"/>
        <v>43440.676481481481</v>
      </c>
      <c r="Y257" s="9">
        <f t="shared" si="149"/>
        <v>4.6412037045229226E-3</v>
      </c>
      <c r="Z257" s="9">
        <f t="shared" si="150"/>
        <v>4.6412037045229226E-3</v>
      </c>
      <c r="AA257" s="10"/>
      <c r="AB257" s="10">
        <f t="shared" ref="AB257:AB322" si="151">IF(IF(A257="☆",L257-S257,M257-S257)&lt;0,0,IF(A257="☆",L257-S257,M257-S257))</f>
        <v>0</v>
      </c>
      <c r="AC257" s="10">
        <f t="shared" ref="AC257:AC322" si="152">IF(IF(B257="☆",(IF(L257&gt;S257,L257-X257,S257-X257)),M257-X257)&lt;0,0,IF(B257="☆",(IF(L257&gt;S257,L257-X257,S257-X257)),M257-X257))</f>
        <v>0</v>
      </c>
      <c r="AD257" s="10"/>
      <c r="AE257" s="10"/>
    </row>
    <row r="258" spans="1:34" s="3" customFormat="1" hidden="1" x14ac:dyDescent="0.4">
      <c r="A258" s="16" t="str">
        <f t="shared" si="135"/>
        <v>-</v>
      </c>
      <c r="B258" s="16" t="str">
        <f t="shared" ref="B258:B259" si="153">IF(L258&gt;0, "☆", "-")</f>
        <v>-</v>
      </c>
      <c r="C258" s="7">
        <v>16</v>
      </c>
      <c r="D258" s="2">
        <v>43440.670127314814</v>
      </c>
      <c r="E258" s="3" t="s">
        <v>2414</v>
      </c>
      <c r="F258" s="3">
        <v>26022</v>
      </c>
      <c r="G258" s="3" t="s">
        <v>95</v>
      </c>
      <c r="H258" s="3">
        <v>0</v>
      </c>
      <c r="I258" s="3">
        <v>476</v>
      </c>
      <c r="J258" s="3">
        <v>10</v>
      </c>
      <c r="K258" s="3">
        <v>1</v>
      </c>
      <c r="M258" s="2">
        <v>43440.673402777778</v>
      </c>
      <c r="N258" s="2">
        <v>43440.676793981482</v>
      </c>
      <c r="O258" s="3" t="s">
        <v>51</v>
      </c>
      <c r="P258" s="3" t="s">
        <v>52</v>
      </c>
      <c r="Q258" s="3" t="s">
        <v>68</v>
      </c>
      <c r="R258" s="3" t="s">
        <v>69</v>
      </c>
      <c r="S258" s="2">
        <v>43440.674328703702</v>
      </c>
      <c r="T258" s="2">
        <v>43440.674328703702</v>
      </c>
      <c r="U258" s="2">
        <v>43440.678344907406</v>
      </c>
      <c r="V258" s="2">
        <v>43440.678344907406</v>
      </c>
      <c r="X258" s="8">
        <f t="shared" si="148"/>
        <v>43440.670127314814</v>
      </c>
      <c r="Y258" s="9">
        <f t="shared" si="149"/>
        <v>3.3912037033587694E-3</v>
      </c>
      <c r="Z258" s="9">
        <f t="shared" si="150"/>
        <v>3.3912037033587694E-3</v>
      </c>
      <c r="AA258" s="10"/>
      <c r="AB258" s="10">
        <f t="shared" si="151"/>
        <v>0</v>
      </c>
      <c r="AC258" s="10">
        <f t="shared" si="152"/>
        <v>3.275462964666076E-3</v>
      </c>
      <c r="AD258" s="10"/>
      <c r="AE258" s="10"/>
      <c r="AH258" s="7"/>
    </row>
    <row r="259" spans="1:34" s="7" customFormat="1" hidden="1" x14ac:dyDescent="0.4">
      <c r="A259" s="16" t="str">
        <f t="shared" si="135"/>
        <v>-</v>
      </c>
      <c r="B259" s="16" t="str">
        <f t="shared" si="153"/>
        <v>-</v>
      </c>
      <c r="C259" s="7">
        <v>16</v>
      </c>
      <c r="D259" s="2">
        <v>43440.670520833337</v>
      </c>
      <c r="E259" s="3" t="s">
        <v>2445</v>
      </c>
      <c r="F259" s="3">
        <v>26023</v>
      </c>
      <c r="G259" s="3" t="s">
        <v>95</v>
      </c>
      <c r="H259" s="3">
        <v>0</v>
      </c>
      <c r="I259" s="3">
        <v>799</v>
      </c>
      <c r="J259" s="3">
        <v>1</v>
      </c>
      <c r="K259" s="3">
        <v>2</v>
      </c>
      <c r="L259" s="3"/>
      <c r="M259" s="2">
        <v>43440.67454861111</v>
      </c>
      <c r="N259" s="2">
        <v>43440.677442129629</v>
      </c>
      <c r="O259" s="3" t="s">
        <v>36</v>
      </c>
      <c r="P259" s="3" t="s">
        <v>37</v>
      </c>
      <c r="Q259" s="3" t="s">
        <v>30</v>
      </c>
      <c r="R259" s="3" t="s">
        <v>31</v>
      </c>
      <c r="S259" s="2">
        <v>43440.67633101852</v>
      </c>
      <c r="T259" s="2">
        <v>43440.67633101852</v>
      </c>
      <c r="U259" s="2">
        <v>43440.682106481479</v>
      </c>
      <c r="V259" s="2">
        <v>43440.682106481479</v>
      </c>
      <c r="W259" s="3"/>
      <c r="X259" s="8">
        <f t="shared" si="148"/>
        <v>43440.670520833337</v>
      </c>
      <c r="Y259" s="9">
        <f t="shared" si="149"/>
        <v>2.8935185182490386E-3</v>
      </c>
      <c r="Z259" s="9">
        <f t="shared" si="150"/>
        <v>5.7870370364980772E-3</v>
      </c>
      <c r="AA259" s="10"/>
      <c r="AB259" s="10">
        <f t="shared" si="151"/>
        <v>0</v>
      </c>
      <c r="AC259" s="10">
        <f t="shared" si="152"/>
        <v>4.0277777734445408E-3</v>
      </c>
      <c r="AD259" s="10"/>
      <c r="AE259" s="10"/>
    </row>
    <row r="260" spans="1:34" s="3" customFormat="1" x14ac:dyDescent="0.4">
      <c r="A260" s="16" t="str">
        <f t="shared" ref="A260:A319" si="154">IF(W260&gt;0, "★", "-")</f>
        <v>-</v>
      </c>
      <c r="B260" s="16" t="str">
        <f t="shared" ref="B260:B319" si="155">IF(L260&gt;0, "☆", "-")</f>
        <v>-</v>
      </c>
      <c r="C260" s="7">
        <v>16</v>
      </c>
      <c r="D260" s="2">
        <v>43440.67119212963</v>
      </c>
      <c r="E260" s="3" t="s">
        <v>2307</v>
      </c>
      <c r="F260" s="3">
        <v>26024</v>
      </c>
      <c r="G260" s="3" t="s">
        <v>32</v>
      </c>
      <c r="H260" s="3">
        <v>4749</v>
      </c>
      <c r="I260" s="3">
        <v>553</v>
      </c>
      <c r="J260" s="3">
        <v>9</v>
      </c>
      <c r="K260" s="3">
        <v>1</v>
      </c>
      <c r="M260" s="2">
        <v>43440.674143518518</v>
      </c>
      <c r="N260" s="2">
        <v>43440.68072916667</v>
      </c>
      <c r="O260" s="3" t="s">
        <v>70</v>
      </c>
      <c r="P260" s="3" t="s">
        <v>105</v>
      </c>
      <c r="Q260" s="3" t="s">
        <v>63</v>
      </c>
      <c r="R260" s="3" t="s">
        <v>64</v>
      </c>
      <c r="S260" s="2">
        <v>43440.677175925928</v>
      </c>
      <c r="T260" s="2">
        <v>43440.677175925928</v>
      </c>
      <c r="U260" s="2">
        <v>43440.685729166667</v>
      </c>
      <c r="V260" s="2">
        <v>43440.685729166667</v>
      </c>
      <c r="X260" s="8">
        <f t="shared" si="148"/>
        <v>43440.67119212963</v>
      </c>
      <c r="Y260" s="9">
        <f t="shared" si="149"/>
        <v>6.5856481523951516E-3</v>
      </c>
      <c r="Z260" s="9">
        <f t="shared" si="150"/>
        <v>6.5856481523951516E-3</v>
      </c>
      <c r="AA260" s="10"/>
      <c r="AB260" s="10">
        <f t="shared" si="151"/>
        <v>0</v>
      </c>
      <c r="AC260" s="10">
        <f t="shared" si="152"/>
        <v>2.9513888875953853E-3</v>
      </c>
      <c r="AD260" s="30"/>
      <c r="AE260" s="30"/>
    </row>
    <row r="261" spans="1:34" s="7" customFormat="1" hidden="1" x14ac:dyDescent="0.4">
      <c r="A261" s="16" t="str">
        <f t="shared" ref="A261:A264" si="156">IF(W261&gt;0, "★", "-")</f>
        <v>-</v>
      </c>
      <c r="B261" s="16" t="str">
        <f>IF(L261&gt;0, "☆", "-")</f>
        <v>-</v>
      </c>
      <c r="C261" s="7">
        <v>16</v>
      </c>
      <c r="D261" s="2">
        <v>43440.673078703701</v>
      </c>
      <c r="E261" s="3" t="s">
        <v>2446</v>
      </c>
      <c r="F261" s="3">
        <v>26025</v>
      </c>
      <c r="G261" s="3" t="s">
        <v>96</v>
      </c>
      <c r="H261" s="3">
        <v>0</v>
      </c>
      <c r="I261" s="3">
        <v>749</v>
      </c>
      <c r="J261" s="3">
        <v>4</v>
      </c>
      <c r="K261" s="3">
        <v>4</v>
      </c>
      <c r="L261" s="3"/>
      <c r="M261" s="2">
        <v>43440.676805555559</v>
      </c>
      <c r="N261" s="2">
        <v>43440.683356481481</v>
      </c>
      <c r="O261" s="3" t="s">
        <v>30</v>
      </c>
      <c r="P261" s="3" t="s">
        <v>31</v>
      </c>
      <c r="Q261" s="3" t="s">
        <v>43</v>
      </c>
      <c r="R261" s="3" t="s">
        <v>89</v>
      </c>
      <c r="S261" s="2">
        <v>43440.675046296295</v>
      </c>
      <c r="T261" s="2">
        <v>43440.675046296295</v>
      </c>
      <c r="U261" s="2">
        <v>43440.684062499997</v>
      </c>
      <c r="V261" s="2">
        <v>43440.684062499997</v>
      </c>
      <c r="W261" s="3"/>
      <c r="X261" s="8">
        <f t="shared" si="148"/>
        <v>43440.673078703701</v>
      </c>
      <c r="Y261" s="9">
        <f t="shared" si="149"/>
        <v>6.5509259220561944E-3</v>
      </c>
      <c r="Z261" s="9">
        <f t="shared" si="150"/>
        <v>2.6203703688224778E-2</v>
      </c>
      <c r="AA261" s="10"/>
      <c r="AB261" s="10">
        <f t="shared" si="151"/>
        <v>1.7592592630535364E-3</v>
      </c>
      <c r="AC261" s="10">
        <f t="shared" si="152"/>
        <v>3.7268518572091125E-3</v>
      </c>
      <c r="AD261" s="10"/>
      <c r="AE261" s="10"/>
    </row>
    <row r="262" spans="1:34" s="7" customFormat="1" x14ac:dyDescent="0.4">
      <c r="A262" s="16" t="str">
        <f t="shared" si="156"/>
        <v>-</v>
      </c>
      <c r="B262" s="16" t="str">
        <f>IF(L262&gt;0, "☆", "-")</f>
        <v>-</v>
      </c>
      <c r="C262" s="7">
        <v>16</v>
      </c>
      <c r="D262" s="2">
        <v>43440.677754629629</v>
      </c>
      <c r="E262" s="3" t="s">
        <v>2133</v>
      </c>
      <c r="F262" s="3">
        <v>26027</v>
      </c>
      <c r="G262" s="3" t="s">
        <v>32</v>
      </c>
      <c r="H262" s="3">
        <v>2535</v>
      </c>
      <c r="I262" s="3">
        <v>426</v>
      </c>
      <c r="J262" s="3">
        <v>1</v>
      </c>
      <c r="K262" s="3">
        <v>1</v>
      </c>
      <c r="L262" s="3"/>
      <c r="M262" s="2">
        <v>43440.680787037039</v>
      </c>
      <c r="N262" s="2">
        <v>43440.693703703706</v>
      </c>
      <c r="O262" s="3" t="s">
        <v>51</v>
      </c>
      <c r="P262" s="3" t="s">
        <v>52</v>
      </c>
      <c r="Q262" s="3" t="s">
        <v>63</v>
      </c>
      <c r="R262" s="3" t="s">
        <v>64</v>
      </c>
      <c r="S262" s="2">
        <v>43440.681805555556</v>
      </c>
      <c r="T262" s="2">
        <v>43440.681805555556</v>
      </c>
      <c r="U262" s="2">
        <v>43440.693981481483</v>
      </c>
      <c r="V262" s="2">
        <v>43440.705706018518</v>
      </c>
      <c r="W262" s="3"/>
      <c r="X262" s="8">
        <f t="shared" si="148"/>
        <v>43440.677754629629</v>
      </c>
      <c r="Y262" s="9">
        <f t="shared" si="149"/>
        <v>1.2916666666569654E-2</v>
      </c>
      <c r="Z262" s="9">
        <f t="shared" si="150"/>
        <v>1.2916666666569654E-2</v>
      </c>
      <c r="AA262" s="10"/>
      <c r="AB262" s="10">
        <f t="shared" si="151"/>
        <v>0</v>
      </c>
      <c r="AC262" s="10">
        <f t="shared" si="152"/>
        <v>3.0324074105010368E-3</v>
      </c>
      <c r="AD262" s="10"/>
      <c r="AE262" s="10"/>
    </row>
    <row r="263" spans="1:34" s="3" customFormat="1" hidden="1" x14ac:dyDescent="0.4">
      <c r="A263" s="16" t="str">
        <f t="shared" si="156"/>
        <v>★</v>
      </c>
      <c r="B263" s="16" t="str">
        <f>IF(L263&gt;0, "☆", "-")</f>
        <v>-</v>
      </c>
      <c r="C263" s="7">
        <v>16</v>
      </c>
      <c r="D263" s="2">
        <v>43440.681446759256</v>
      </c>
      <c r="E263" s="3" t="s">
        <v>2414</v>
      </c>
      <c r="F263" s="3">
        <v>26029</v>
      </c>
      <c r="G263" s="3" t="s">
        <v>95</v>
      </c>
      <c r="H263" s="3">
        <v>0</v>
      </c>
      <c r="I263" s="3">
        <v>508</v>
      </c>
      <c r="J263" s="3">
        <v>1</v>
      </c>
      <c r="K263" s="3">
        <v>1</v>
      </c>
      <c r="M263" s="2">
        <v>43440.686006944445</v>
      </c>
      <c r="N263" s="2">
        <v>43440.693807870368</v>
      </c>
      <c r="O263" s="3" t="s">
        <v>53</v>
      </c>
      <c r="P263" s="3" t="s">
        <v>54</v>
      </c>
      <c r="Q263" s="3" t="s">
        <v>63</v>
      </c>
      <c r="R263" s="3" t="s">
        <v>64</v>
      </c>
      <c r="S263" s="2">
        <v>43440.688287037039</v>
      </c>
      <c r="T263" s="2">
        <v>43440.688287037039</v>
      </c>
      <c r="U263" s="2">
        <v>43440.702766203707</v>
      </c>
      <c r="V263" s="2">
        <v>43440.705358796295</v>
      </c>
      <c r="W263" s="2">
        <v>43440.688287037039</v>
      </c>
      <c r="X263" s="8">
        <f t="shared" si="148"/>
        <v>43440.688287037039</v>
      </c>
      <c r="Y263" s="9">
        <f t="shared" si="149"/>
        <v>7.8009259232203476E-3</v>
      </c>
      <c r="Z263" s="9">
        <f t="shared" si="150"/>
        <v>7.8009259232203476E-3</v>
      </c>
      <c r="AA263" s="10"/>
      <c r="AB263" s="10">
        <f t="shared" si="151"/>
        <v>0</v>
      </c>
      <c r="AC263" s="10">
        <f t="shared" si="152"/>
        <v>0</v>
      </c>
      <c r="AD263" s="10"/>
      <c r="AE263" s="10"/>
    </row>
    <row r="264" spans="1:34" s="3" customFormat="1" x14ac:dyDescent="0.4">
      <c r="A264" s="16" t="str">
        <f t="shared" si="156"/>
        <v>-</v>
      </c>
      <c r="B264" s="16" t="str">
        <f>IF(L264&gt;0, "☆", "-")</f>
        <v>-</v>
      </c>
      <c r="C264" s="7">
        <v>16</v>
      </c>
      <c r="D264" s="2">
        <v>43440.682060185187</v>
      </c>
      <c r="E264" s="3" t="s">
        <v>2315</v>
      </c>
      <c r="F264" s="3">
        <v>26030</v>
      </c>
      <c r="G264" s="3" t="s">
        <v>110</v>
      </c>
      <c r="H264" s="3">
        <v>2435</v>
      </c>
      <c r="I264" s="3">
        <v>711</v>
      </c>
      <c r="J264" s="3">
        <v>10</v>
      </c>
      <c r="K264" s="3">
        <v>1</v>
      </c>
      <c r="M264" s="2">
        <v>43440.686307870368</v>
      </c>
      <c r="N264" s="2">
        <v>43440.690625000003</v>
      </c>
      <c r="O264" s="3" t="s">
        <v>39</v>
      </c>
      <c r="P264" s="3" t="s">
        <v>40</v>
      </c>
      <c r="Q264" s="3" t="s">
        <v>36</v>
      </c>
      <c r="R264" s="3" t="s">
        <v>37</v>
      </c>
      <c r="S264" s="2">
        <v>43440.6875462963</v>
      </c>
      <c r="T264" s="2">
        <v>43440.6875462963</v>
      </c>
      <c r="U264" s="2">
        <v>43440.701296296298</v>
      </c>
      <c r="V264" s="2">
        <v>43440.701296296298</v>
      </c>
      <c r="X264" s="8">
        <f t="shared" si="148"/>
        <v>43440.682060185187</v>
      </c>
      <c r="Y264" s="9">
        <f t="shared" si="149"/>
        <v>4.3171296347281896E-3</v>
      </c>
      <c r="Z264" s="9">
        <f t="shared" si="150"/>
        <v>4.3171296347281896E-3</v>
      </c>
      <c r="AA264" s="10"/>
      <c r="AB264" s="10">
        <f t="shared" si="151"/>
        <v>0</v>
      </c>
      <c r="AC264" s="10">
        <f t="shared" si="152"/>
        <v>4.2476851813262329E-3</v>
      </c>
      <c r="AD264" s="10"/>
      <c r="AE264" s="10"/>
    </row>
    <row r="265" spans="1:34" s="3" customFormat="1" hidden="1" x14ac:dyDescent="0.4">
      <c r="A265" s="16" t="str">
        <f t="shared" si="154"/>
        <v>-</v>
      </c>
      <c r="B265" s="16" t="str">
        <f t="shared" si="155"/>
        <v>-</v>
      </c>
      <c r="C265" s="7">
        <v>16</v>
      </c>
      <c r="D265" s="2">
        <v>43440.682962962965</v>
      </c>
      <c r="E265" s="3" t="s">
        <v>2406</v>
      </c>
      <c r="F265" s="3">
        <v>26031</v>
      </c>
      <c r="G265" s="3" t="s">
        <v>95</v>
      </c>
      <c r="H265" s="3">
        <v>0</v>
      </c>
      <c r="I265" s="3">
        <v>439</v>
      </c>
      <c r="J265" s="3">
        <v>13</v>
      </c>
      <c r="K265" s="3">
        <v>3</v>
      </c>
      <c r="M265" s="2">
        <v>43440.685856481483</v>
      </c>
      <c r="N265" s="2">
        <v>43440.694733796299</v>
      </c>
      <c r="O265" s="3" t="s">
        <v>41</v>
      </c>
      <c r="P265" s="3" t="s">
        <v>42</v>
      </c>
      <c r="Q265" s="3" t="s">
        <v>61</v>
      </c>
      <c r="R265" s="3" t="s">
        <v>62</v>
      </c>
      <c r="S265" s="2">
        <v>43440.686238425929</v>
      </c>
      <c r="T265" s="2">
        <v>43440.686238425929</v>
      </c>
      <c r="U265" s="2">
        <v>43440.703252314815</v>
      </c>
      <c r="V265" s="2">
        <v>43440.697175925925</v>
      </c>
      <c r="X265" s="8">
        <f t="shared" si="148"/>
        <v>43440.682962962965</v>
      </c>
      <c r="Y265" s="9">
        <f t="shared" si="149"/>
        <v>8.8773148163454607E-3</v>
      </c>
      <c r="Z265" s="9">
        <f t="shared" si="150"/>
        <v>2.6631944449036382E-2</v>
      </c>
      <c r="AA265" s="10"/>
      <c r="AB265" s="10">
        <f t="shared" si="151"/>
        <v>0</v>
      </c>
      <c r="AC265" s="10">
        <f t="shared" si="152"/>
        <v>2.8935185182490386E-3</v>
      </c>
      <c r="AD265" s="30"/>
      <c r="AE265" s="30"/>
    </row>
    <row r="266" spans="1:34" s="3" customFormat="1" hidden="1" x14ac:dyDescent="0.4">
      <c r="A266" s="16" t="str">
        <f t="shared" si="154"/>
        <v>★</v>
      </c>
      <c r="B266" s="16" t="str">
        <f t="shared" si="155"/>
        <v>-</v>
      </c>
      <c r="C266" s="7">
        <v>16</v>
      </c>
      <c r="D266" s="2">
        <v>43440.685682870368</v>
      </c>
      <c r="E266" s="3" t="s">
        <v>2448</v>
      </c>
      <c r="F266" s="3">
        <v>26033</v>
      </c>
      <c r="G266" s="3" t="s">
        <v>96</v>
      </c>
      <c r="H266" s="3">
        <v>0</v>
      </c>
      <c r="I266" s="3">
        <v>458</v>
      </c>
      <c r="J266" s="3">
        <v>8</v>
      </c>
      <c r="K266" s="3">
        <v>5</v>
      </c>
      <c r="M266" s="2">
        <v>43440.69190972222</v>
      </c>
      <c r="N266" s="2">
        <v>43440.697534722225</v>
      </c>
      <c r="O266" s="3" t="s">
        <v>103</v>
      </c>
      <c r="P266" s="3" t="s">
        <v>19</v>
      </c>
      <c r="Q266" s="3" t="s">
        <v>77</v>
      </c>
      <c r="R266" s="3" t="s">
        <v>78</v>
      </c>
      <c r="S266" s="2">
        <v>43440.692233796297</v>
      </c>
      <c r="T266" s="2">
        <v>43440.692233796297</v>
      </c>
      <c r="U266" s="2">
        <v>43440.702835648146</v>
      </c>
      <c r="V266" s="2">
        <v>43440.69872685185</v>
      </c>
      <c r="W266" s="2">
        <v>43440.692233796297</v>
      </c>
      <c r="X266" s="8">
        <f t="shared" si="148"/>
        <v>43440.692233796297</v>
      </c>
      <c r="Y266" s="9">
        <f t="shared" si="149"/>
        <v>5.6250000052386895E-3</v>
      </c>
      <c r="Z266" s="9">
        <f t="shared" si="150"/>
        <v>2.8125000026193447E-2</v>
      </c>
      <c r="AA266" s="10"/>
      <c r="AB266" s="10">
        <f t="shared" si="151"/>
        <v>0</v>
      </c>
      <c r="AC266" s="10">
        <f t="shared" si="152"/>
        <v>0</v>
      </c>
      <c r="AD266" s="30"/>
      <c r="AE266" s="30"/>
    </row>
    <row r="267" spans="1:34" s="7" customFormat="1" x14ac:dyDescent="0.4">
      <c r="A267" s="16" t="str">
        <f t="shared" ref="A267:A270" si="157">IF(W267&gt;0, "★", "-")</f>
        <v>-</v>
      </c>
      <c r="B267" s="16" t="str">
        <f t="shared" ref="B267:B270" si="158">IF(L267&gt;0, "☆", "-")</f>
        <v>-</v>
      </c>
      <c r="C267" s="7">
        <v>16</v>
      </c>
      <c r="D267" s="2">
        <v>43440.685914351852</v>
      </c>
      <c r="E267" s="3" t="s">
        <v>2327</v>
      </c>
      <c r="F267" s="3">
        <v>26034</v>
      </c>
      <c r="G267" s="3" t="s">
        <v>32</v>
      </c>
      <c r="H267" s="3">
        <v>8428</v>
      </c>
      <c r="I267" s="3">
        <v>127</v>
      </c>
      <c r="J267" s="3">
        <v>4</v>
      </c>
      <c r="K267" s="3">
        <v>2</v>
      </c>
      <c r="L267" s="3"/>
      <c r="M267" s="2">
        <v>43440.68854166667</v>
      </c>
      <c r="N267" s="2">
        <v>43440.709675925929</v>
      </c>
      <c r="O267" s="3" t="s">
        <v>53</v>
      </c>
      <c r="P267" s="3" t="s">
        <v>54</v>
      </c>
      <c r="Q267" s="3" t="s">
        <v>46</v>
      </c>
      <c r="R267" s="3" t="s">
        <v>47</v>
      </c>
      <c r="S267" s="2">
        <v>43440.688483796293</v>
      </c>
      <c r="T267" s="2">
        <v>43440.688657407409</v>
      </c>
      <c r="U267" s="2">
        <v>43440.703263888892</v>
      </c>
      <c r="V267" s="2">
        <v>43440.715902777774</v>
      </c>
      <c r="W267" s="3"/>
      <c r="X267" s="8">
        <f t="shared" si="148"/>
        <v>43440.685914351852</v>
      </c>
      <c r="Y267" s="9">
        <f t="shared" si="149"/>
        <v>2.1134259259270038E-2</v>
      </c>
      <c r="Z267" s="9">
        <f t="shared" si="150"/>
        <v>4.2268518518540077E-2</v>
      </c>
      <c r="AA267" s="10"/>
      <c r="AB267" s="10">
        <f t="shared" si="151"/>
        <v>5.787037662230432E-5</v>
      </c>
      <c r="AC267" s="10">
        <f t="shared" si="152"/>
        <v>2.6273148178006522E-3</v>
      </c>
      <c r="AD267" s="10"/>
      <c r="AE267" s="10"/>
    </row>
    <row r="268" spans="1:34" s="7" customFormat="1" hidden="1" x14ac:dyDescent="0.4">
      <c r="A268" s="16" t="str">
        <f t="shared" si="157"/>
        <v>-</v>
      </c>
      <c r="B268" s="16" t="str">
        <f t="shared" si="158"/>
        <v>-</v>
      </c>
      <c r="C268" s="7">
        <v>16</v>
      </c>
      <c r="D268" s="2">
        <v>43440.687280092592</v>
      </c>
      <c r="E268" s="3" t="s">
        <v>2337</v>
      </c>
      <c r="F268" s="3">
        <v>26036</v>
      </c>
      <c r="G268" s="3" t="s">
        <v>95</v>
      </c>
      <c r="H268" s="3">
        <v>0</v>
      </c>
      <c r="I268" s="3">
        <v>286</v>
      </c>
      <c r="J268" s="3">
        <v>9</v>
      </c>
      <c r="K268" s="3">
        <v>1</v>
      </c>
      <c r="L268" s="3"/>
      <c r="M268" s="2">
        <v>43440.689571759256</v>
      </c>
      <c r="N268" s="2">
        <v>43440.694120370368</v>
      </c>
      <c r="O268" s="3" t="s">
        <v>36</v>
      </c>
      <c r="P268" s="3" t="s">
        <v>37</v>
      </c>
      <c r="Q268" s="3" t="s">
        <v>26</v>
      </c>
      <c r="R268" s="3" t="s">
        <v>27</v>
      </c>
      <c r="S268" s="2">
        <v>43440.693090277775</v>
      </c>
      <c r="T268" s="2">
        <v>43440.693090277775</v>
      </c>
      <c r="U268" s="2">
        <v>43440.702928240738</v>
      </c>
      <c r="V268" s="2">
        <v>43440.696273148147</v>
      </c>
      <c r="W268" s="3"/>
      <c r="X268" s="8">
        <f t="shared" si="148"/>
        <v>43440.687280092592</v>
      </c>
      <c r="Y268" s="9">
        <f t="shared" si="149"/>
        <v>4.5486111121135764E-3</v>
      </c>
      <c r="Z268" s="9">
        <f t="shared" si="150"/>
        <v>4.5486111121135764E-3</v>
      </c>
      <c r="AA268" s="10"/>
      <c r="AB268" s="10">
        <f t="shared" si="151"/>
        <v>0</v>
      </c>
      <c r="AC268" s="10">
        <f t="shared" si="152"/>
        <v>2.2916666639503092E-3</v>
      </c>
      <c r="AD268" s="10"/>
      <c r="AE268" s="10"/>
    </row>
    <row r="269" spans="1:34" s="3" customFormat="1" x14ac:dyDescent="0.4">
      <c r="A269" s="16" t="str">
        <f t="shared" si="157"/>
        <v>★</v>
      </c>
      <c r="B269" s="16" t="str">
        <f t="shared" si="158"/>
        <v>-</v>
      </c>
      <c r="C269" s="7">
        <v>16</v>
      </c>
      <c r="D269" s="2">
        <v>43440.687476851854</v>
      </c>
      <c r="E269" s="3" t="s">
        <v>2402</v>
      </c>
      <c r="F269" s="3">
        <v>26037</v>
      </c>
      <c r="G269" s="3" t="s">
        <v>32</v>
      </c>
      <c r="H269" s="3">
        <v>6335</v>
      </c>
      <c r="I269" s="3">
        <v>166</v>
      </c>
      <c r="J269" s="3">
        <v>1</v>
      </c>
      <c r="K269" s="3">
        <v>2</v>
      </c>
      <c r="M269" s="2">
        <v>43440.703645833331</v>
      </c>
      <c r="N269" s="2">
        <v>43440.708692129629</v>
      </c>
      <c r="O269" s="3" t="s">
        <v>24</v>
      </c>
      <c r="P269" s="3" t="s">
        <v>25</v>
      </c>
      <c r="Q269" s="3" t="s">
        <v>22</v>
      </c>
      <c r="R269" s="3" t="s">
        <v>23</v>
      </c>
      <c r="S269" s="2">
        <v>43440.694409722222</v>
      </c>
      <c r="T269" s="2">
        <v>43440.699594907404</v>
      </c>
      <c r="U269" s="2">
        <v>43440.701550925929</v>
      </c>
      <c r="V269" s="2">
        <v>43440.70857638889</v>
      </c>
      <c r="W269" s="2">
        <v>43440.694409722222</v>
      </c>
      <c r="X269" s="8">
        <f t="shared" si="148"/>
        <v>43440.694409722222</v>
      </c>
      <c r="Y269" s="9">
        <f t="shared" si="149"/>
        <v>5.0462962972233072E-3</v>
      </c>
      <c r="Z269" s="9">
        <f t="shared" si="150"/>
        <v>1.0092592594446614E-2</v>
      </c>
      <c r="AA269" s="10"/>
      <c r="AB269" s="10">
        <f t="shared" si="151"/>
        <v>9.2361111092031933E-3</v>
      </c>
      <c r="AC269" s="10">
        <f t="shared" si="152"/>
        <v>9.2361111092031933E-3</v>
      </c>
      <c r="AD269" s="10"/>
      <c r="AE269" s="10"/>
    </row>
    <row r="270" spans="1:34" s="3" customFormat="1" hidden="1" x14ac:dyDescent="0.4">
      <c r="A270" s="16" t="str">
        <f t="shared" si="157"/>
        <v>-</v>
      </c>
      <c r="B270" s="16" t="str">
        <f t="shared" si="158"/>
        <v>-</v>
      </c>
      <c r="C270" s="7">
        <v>16</v>
      </c>
      <c r="D270" s="2">
        <v>43440.688657407409</v>
      </c>
      <c r="E270" s="3" t="s">
        <v>2450</v>
      </c>
      <c r="F270" s="3">
        <v>26038</v>
      </c>
      <c r="G270" s="3" t="s">
        <v>95</v>
      </c>
      <c r="H270" s="3">
        <v>0</v>
      </c>
      <c r="I270" s="3">
        <v>62</v>
      </c>
      <c r="J270" s="3">
        <v>2</v>
      </c>
      <c r="K270" s="3">
        <v>3</v>
      </c>
      <c r="M270" s="2">
        <v>43440.695243055554</v>
      </c>
      <c r="N270" s="2">
        <v>43440.701898148145</v>
      </c>
      <c r="O270" s="3" t="s">
        <v>46</v>
      </c>
      <c r="P270" s="3" t="s">
        <v>47</v>
      </c>
      <c r="Q270" s="3" t="s">
        <v>75</v>
      </c>
      <c r="R270" s="3" t="s">
        <v>76</v>
      </c>
      <c r="S270" s="2">
        <v>43440.692546296297</v>
      </c>
      <c r="T270" s="2">
        <v>43440.694861111115</v>
      </c>
      <c r="U270" s="2">
        <v>43440.704780092594</v>
      </c>
      <c r="V270" s="2">
        <v>43440.70412037037</v>
      </c>
      <c r="X270" s="8">
        <f t="shared" si="148"/>
        <v>43440.688657407409</v>
      </c>
      <c r="Y270" s="9">
        <f t="shared" si="149"/>
        <v>6.655092591245193E-3</v>
      </c>
      <c r="Z270" s="9">
        <f t="shared" si="150"/>
        <v>1.9965277773735579E-2</v>
      </c>
      <c r="AA270" s="10"/>
      <c r="AB270" s="10">
        <f t="shared" si="151"/>
        <v>2.6967592566506937E-3</v>
      </c>
      <c r="AC270" s="10">
        <f t="shared" si="152"/>
        <v>6.5856481451191939E-3</v>
      </c>
      <c r="AD270" s="10"/>
      <c r="AE270" s="10"/>
      <c r="AH270" s="7"/>
    </row>
    <row r="271" spans="1:34" s="3" customFormat="1" x14ac:dyDescent="0.4">
      <c r="A271" s="16" t="str">
        <f t="shared" ref="A271:A315" si="159">IF(W271&gt;0, "★", "-")</f>
        <v>★</v>
      </c>
      <c r="B271" s="16" t="str">
        <f t="shared" ref="B271:B315" si="160">IF(L271&gt;0, "☆", "-")</f>
        <v>-</v>
      </c>
      <c r="C271" s="7">
        <v>16</v>
      </c>
      <c r="D271" s="2">
        <v>43440.68886574074</v>
      </c>
      <c r="E271" s="3" t="s">
        <v>2447</v>
      </c>
      <c r="F271" s="3">
        <v>26039</v>
      </c>
      <c r="G271" s="3" t="s">
        <v>32</v>
      </c>
      <c r="H271" s="3">
        <v>5506</v>
      </c>
      <c r="I271" s="3">
        <v>576</v>
      </c>
      <c r="J271" s="3">
        <v>4</v>
      </c>
      <c r="K271" s="3">
        <v>2</v>
      </c>
      <c r="M271" s="2">
        <v>43440.697118055556</v>
      </c>
      <c r="N271" s="2">
        <v>43440.703379629631</v>
      </c>
      <c r="O271" s="3" t="s">
        <v>68</v>
      </c>
      <c r="P271" s="3" t="s">
        <v>69</v>
      </c>
      <c r="Q271" s="3" t="s">
        <v>24</v>
      </c>
      <c r="R271" s="3" t="s">
        <v>25</v>
      </c>
      <c r="S271" s="2">
        <v>43440.695798611108</v>
      </c>
      <c r="T271" s="2">
        <v>43440.695798611108</v>
      </c>
      <c r="U271" s="2">
        <v>43440.705752314818</v>
      </c>
      <c r="V271" s="2">
        <v>43440.704629629632</v>
      </c>
      <c r="W271" s="2">
        <v>43440.695798611108</v>
      </c>
      <c r="X271" s="8">
        <f t="shared" si="148"/>
        <v>43440.695798611108</v>
      </c>
      <c r="Y271" s="9">
        <f t="shared" si="149"/>
        <v>6.2615740753244609E-3</v>
      </c>
      <c r="Z271" s="9">
        <f t="shared" si="150"/>
        <v>1.2523148150648922E-2</v>
      </c>
      <c r="AA271" s="10"/>
      <c r="AB271" s="10">
        <f t="shared" si="151"/>
        <v>1.3194444472901523E-3</v>
      </c>
      <c r="AC271" s="10">
        <f t="shared" si="152"/>
        <v>1.3194444472901523E-3</v>
      </c>
      <c r="AD271" s="10"/>
      <c r="AE271" s="10"/>
    </row>
    <row r="272" spans="1:34" s="3" customFormat="1" x14ac:dyDescent="0.4">
      <c r="A272" s="16" t="str">
        <f t="shared" ref="A272:A279" si="161">IF(W272&gt;0, "★", "-")</f>
        <v>★</v>
      </c>
      <c r="B272" s="16" t="str">
        <f t="shared" ref="B272:B279" si="162">IF(L272&gt;0, "☆", "-")</f>
        <v>-</v>
      </c>
      <c r="C272" s="7">
        <v>16</v>
      </c>
      <c r="D272" s="2">
        <v>43440.690601851849</v>
      </c>
      <c r="E272" s="3" t="s">
        <v>2411</v>
      </c>
      <c r="F272" s="3">
        <v>26040</v>
      </c>
      <c r="G272" s="3" t="s">
        <v>18</v>
      </c>
      <c r="H272" s="3">
        <v>7089</v>
      </c>
      <c r="I272" s="3">
        <v>221</v>
      </c>
      <c r="J272" s="3">
        <v>5</v>
      </c>
      <c r="K272" s="3">
        <v>2</v>
      </c>
      <c r="M272" s="2">
        <v>43440.696539351855</v>
      </c>
      <c r="N272" s="2">
        <v>43440.702291666668</v>
      </c>
      <c r="O272" s="3" t="s">
        <v>41</v>
      </c>
      <c r="P272" s="3" t="s">
        <v>42</v>
      </c>
      <c r="Q272" s="3" t="s">
        <v>24</v>
      </c>
      <c r="R272" s="3" t="s">
        <v>25</v>
      </c>
      <c r="S272" s="2">
        <v>43440.698425925926</v>
      </c>
      <c r="T272" s="2">
        <v>43440.698425925926</v>
      </c>
      <c r="U272" s="2">
        <v>43440.70884259259</v>
      </c>
      <c r="V272" s="2">
        <v>43440.703125</v>
      </c>
      <c r="W272" s="2">
        <v>43440.697534722225</v>
      </c>
      <c r="X272" s="8">
        <f t="shared" si="148"/>
        <v>43440.697534722225</v>
      </c>
      <c r="Y272" s="9">
        <f t="shared" si="149"/>
        <v>5.7523148134350777E-3</v>
      </c>
      <c r="Z272" s="9">
        <f t="shared" si="150"/>
        <v>1.1504629626870155E-2</v>
      </c>
      <c r="AA272" s="10"/>
      <c r="AB272" s="10">
        <f t="shared" si="151"/>
        <v>0</v>
      </c>
      <c r="AC272" s="10">
        <f t="shared" si="152"/>
        <v>0</v>
      </c>
      <c r="AD272" s="10"/>
      <c r="AE272" s="10"/>
      <c r="AH272" s="7"/>
    </row>
    <row r="273" spans="1:34" s="3" customFormat="1" x14ac:dyDescent="0.4">
      <c r="A273" s="16" t="str">
        <f t="shared" si="161"/>
        <v>★</v>
      </c>
      <c r="B273" s="16" t="str">
        <f t="shared" si="162"/>
        <v>-</v>
      </c>
      <c r="C273" s="7">
        <v>16</v>
      </c>
      <c r="D273" s="2">
        <v>43440.691446759258</v>
      </c>
      <c r="E273" s="3" t="s">
        <v>2421</v>
      </c>
      <c r="F273" s="3">
        <v>26042</v>
      </c>
      <c r="G273" s="3" t="s">
        <v>32</v>
      </c>
      <c r="H273" s="3">
        <v>8447</v>
      </c>
      <c r="I273" s="3">
        <v>178</v>
      </c>
      <c r="J273" s="3">
        <v>9</v>
      </c>
      <c r="K273" s="3">
        <v>1</v>
      </c>
      <c r="M273" s="2">
        <v>43440.696527777778</v>
      </c>
      <c r="N273" s="2">
        <v>43440.702939814815</v>
      </c>
      <c r="O273" s="3" t="s">
        <v>26</v>
      </c>
      <c r="P273" s="3" t="s">
        <v>27</v>
      </c>
      <c r="Q273" s="3" t="s">
        <v>20</v>
      </c>
      <c r="R273" s="3" t="s">
        <v>21</v>
      </c>
      <c r="S273" s="2">
        <v>43440.698379629626</v>
      </c>
      <c r="T273" s="2">
        <v>43440.698379629626</v>
      </c>
      <c r="U273" s="2">
        <v>43440.706493055557</v>
      </c>
      <c r="V273" s="2">
        <v>43440.704942129632</v>
      </c>
      <c r="W273" s="2">
        <v>43440.698379629626</v>
      </c>
      <c r="X273" s="8">
        <f t="shared" si="148"/>
        <v>43440.698379629626</v>
      </c>
      <c r="Y273" s="9">
        <f t="shared" si="149"/>
        <v>6.4120370370801538E-3</v>
      </c>
      <c r="Z273" s="9">
        <f t="shared" si="150"/>
        <v>6.4120370370801538E-3</v>
      </c>
      <c r="AA273" s="10"/>
      <c r="AB273" s="10">
        <f t="shared" si="151"/>
        <v>0</v>
      </c>
      <c r="AC273" s="10">
        <f t="shared" si="152"/>
        <v>0</v>
      </c>
      <c r="AD273" s="10"/>
      <c r="AE273" s="10"/>
      <c r="AH273" s="7"/>
    </row>
    <row r="274" spans="1:34" s="3" customFormat="1" x14ac:dyDescent="0.4">
      <c r="A274" s="16" t="str">
        <f t="shared" si="161"/>
        <v>-</v>
      </c>
      <c r="B274" s="16" t="str">
        <f t="shared" si="162"/>
        <v>-</v>
      </c>
      <c r="C274" s="7">
        <v>16</v>
      </c>
      <c r="D274" s="2">
        <v>43440.691805555558</v>
      </c>
      <c r="E274" s="3" t="s">
        <v>2415</v>
      </c>
      <c r="F274" s="3">
        <v>26043</v>
      </c>
      <c r="G274" s="3" t="s">
        <v>18</v>
      </c>
      <c r="H274" s="3">
        <v>2424</v>
      </c>
      <c r="I274" s="3">
        <v>656</v>
      </c>
      <c r="J274" s="3">
        <v>15</v>
      </c>
      <c r="K274" s="3">
        <v>1</v>
      </c>
      <c r="M274" s="2">
        <v>43440.696932870371</v>
      </c>
      <c r="N274" s="2">
        <v>43440.699826388889</v>
      </c>
      <c r="O274" s="3" t="s">
        <v>70</v>
      </c>
      <c r="P274" s="3" t="s">
        <v>105</v>
      </c>
      <c r="Q274" s="3" t="s">
        <v>20</v>
      </c>
      <c r="R274" s="3" t="s">
        <v>21</v>
      </c>
      <c r="S274" s="2">
        <v>43440.697314814817</v>
      </c>
      <c r="T274" s="2">
        <v>43440.697314814817</v>
      </c>
      <c r="U274" s="2">
        <v>43440.702893518515</v>
      </c>
      <c r="V274" s="2">
        <v>43440.701481481483</v>
      </c>
      <c r="X274" s="8">
        <f t="shared" si="148"/>
        <v>43440.691805555558</v>
      </c>
      <c r="Y274" s="9">
        <f t="shared" si="149"/>
        <v>2.8935185182490386E-3</v>
      </c>
      <c r="Z274" s="9">
        <f t="shared" si="150"/>
        <v>2.8935185182490386E-3</v>
      </c>
      <c r="AA274" s="10"/>
      <c r="AB274" s="10">
        <f t="shared" si="151"/>
        <v>0</v>
      </c>
      <c r="AC274" s="10">
        <f t="shared" si="152"/>
        <v>5.1273148128530011E-3</v>
      </c>
      <c r="AD274" s="10"/>
      <c r="AE274" s="10"/>
    </row>
    <row r="275" spans="1:34" s="3" customFormat="1" x14ac:dyDescent="0.4">
      <c r="A275" s="16" t="str">
        <f t="shared" si="161"/>
        <v>★</v>
      </c>
      <c r="B275" s="16" t="str">
        <f t="shared" si="162"/>
        <v>-</v>
      </c>
      <c r="C275" s="7">
        <v>16</v>
      </c>
      <c r="D275" s="2">
        <v>43440.692523148151</v>
      </c>
      <c r="E275" s="3" t="s">
        <v>2453</v>
      </c>
      <c r="F275" s="3">
        <v>26045</v>
      </c>
      <c r="G275" s="3" t="s">
        <v>18</v>
      </c>
      <c r="H275" s="3">
        <v>8271</v>
      </c>
      <c r="I275" s="3">
        <v>626</v>
      </c>
      <c r="J275" s="3">
        <v>13</v>
      </c>
      <c r="K275" s="3">
        <v>3</v>
      </c>
      <c r="M275" s="2">
        <v>43440.70140046296</v>
      </c>
      <c r="N275" s="2">
        <v>43440.708680555559</v>
      </c>
      <c r="O275" s="3" t="s">
        <v>36</v>
      </c>
      <c r="P275" s="3" t="s">
        <v>37</v>
      </c>
      <c r="Q275" s="3" t="s">
        <v>26</v>
      </c>
      <c r="R275" s="3" t="s">
        <v>27</v>
      </c>
      <c r="S275" s="2">
        <v>43440.703194444446</v>
      </c>
      <c r="T275" s="2">
        <v>43440.703194444446</v>
      </c>
      <c r="U275" s="2">
        <v>43440.714421296296</v>
      </c>
      <c r="V275" s="2">
        <v>43440.710243055553</v>
      </c>
      <c r="W275" s="2">
        <v>43440.699467592596</v>
      </c>
      <c r="X275" s="8">
        <f t="shared" si="148"/>
        <v>43440.699467592596</v>
      </c>
      <c r="Y275" s="9">
        <f t="shared" si="149"/>
        <v>7.2800925991032273E-3</v>
      </c>
      <c r="Z275" s="9">
        <f t="shared" si="150"/>
        <v>2.1840277797309682E-2</v>
      </c>
      <c r="AA275" s="10"/>
      <c r="AB275" s="10">
        <f t="shared" si="151"/>
        <v>0</v>
      </c>
      <c r="AC275" s="10">
        <f t="shared" si="152"/>
        <v>1.9328703638166189E-3</v>
      </c>
      <c r="AD275" s="30"/>
      <c r="AE275" s="30"/>
    </row>
    <row r="276" spans="1:34" s="3" customFormat="1" hidden="1" x14ac:dyDescent="0.4">
      <c r="A276" s="16" t="str">
        <f t="shared" si="161"/>
        <v>-</v>
      </c>
      <c r="B276" s="16" t="str">
        <f t="shared" si="162"/>
        <v>-</v>
      </c>
      <c r="C276" s="7">
        <v>16</v>
      </c>
      <c r="D276" s="2">
        <v>43440.693333333336</v>
      </c>
      <c r="E276" s="3" t="s">
        <v>2454</v>
      </c>
      <c r="F276" s="3">
        <v>26046</v>
      </c>
      <c r="G276" s="3" t="s">
        <v>95</v>
      </c>
      <c r="H276" s="3">
        <v>0</v>
      </c>
      <c r="I276" s="3">
        <v>130</v>
      </c>
      <c r="J276" s="3">
        <v>10</v>
      </c>
      <c r="K276" s="3">
        <v>2</v>
      </c>
      <c r="M276" s="2">
        <v>43440.699444444443</v>
      </c>
      <c r="N276" s="2">
        <v>43440.704479166663</v>
      </c>
      <c r="O276" s="3" t="s">
        <v>51</v>
      </c>
      <c r="P276" s="3" t="s">
        <v>52</v>
      </c>
      <c r="Q276" s="3" t="s">
        <v>53</v>
      </c>
      <c r="R276" s="3" t="s">
        <v>54</v>
      </c>
      <c r="S276" s="2">
        <v>43440.70103009259</v>
      </c>
      <c r="T276" s="2">
        <v>43440.701990740738</v>
      </c>
      <c r="U276" s="2">
        <v>43440.706319444442</v>
      </c>
      <c r="V276" s="2">
        <v>43440.706087962964</v>
      </c>
      <c r="X276" s="8">
        <f t="shared" si="148"/>
        <v>43440.693333333336</v>
      </c>
      <c r="Y276" s="9">
        <f t="shared" si="149"/>
        <v>5.0347222204436548E-3</v>
      </c>
      <c r="Z276" s="9">
        <f t="shared" si="150"/>
        <v>1.006944444088731E-2</v>
      </c>
      <c r="AA276" s="10"/>
      <c r="AB276" s="10">
        <f t="shared" si="151"/>
        <v>0</v>
      </c>
      <c r="AC276" s="10">
        <f t="shared" si="152"/>
        <v>6.1111111062928103E-3</v>
      </c>
      <c r="AD276" s="10"/>
      <c r="AE276" s="10"/>
      <c r="AH276" s="7"/>
    </row>
    <row r="277" spans="1:34" s="3" customFormat="1" x14ac:dyDescent="0.4">
      <c r="A277" s="16" t="str">
        <f t="shared" si="161"/>
        <v>-</v>
      </c>
      <c r="B277" s="16" t="str">
        <f t="shared" si="162"/>
        <v>-</v>
      </c>
      <c r="C277" s="7">
        <v>16</v>
      </c>
      <c r="D277" s="2">
        <v>43440.695138888892</v>
      </c>
      <c r="E277" s="3" t="s">
        <v>2133</v>
      </c>
      <c r="F277" s="3">
        <v>26048</v>
      </c>
      <c r="G277" s="3" t="s">
        <v>32</v>
      </c>
      <c r="H277" s="3">
        <v>2535</v>
      </c>
      <c r="I277" s="3">
        <v>807</v>
      </c>
      <c r="J277" s="3">
        <v>11</v>
      </c>
      <c r="K277" s="3">
        <v>1</v>
      </c>
      <c r="M277" s="2">
        <v>43440.696909722225</v>
      </c>
      <c r="N277" s="2">
        <v>43440.700162037036</v>
      </c>
      <c r="O277" s="3" t="s">
        <v>63</v>
      </c>
      <c r="P277" s="3" t="s">
        <v>64</v>
      </c>
      <c r="Q277" s="3" t="s">
        <v>33</v>
      </c>
      <c r="R277" s="3" t="s">
        <v>34</v>
      </c>
      <c r="S277" s="2">
        <v>43440.697071759256</v>
      </c>
      <c r="T277" s="2">
        <v>43440.697071759256</v>
      </c>
      <c r="U277" s="2">
        <v>43440.701805555553</v>
      </c>
      <c r="V277" s="2">
        <v>43440.701805555553</v>
      </c>
      <c r="X277" s="8">
        <f t="shared" si="148"/>
        <v>43440.695138888892</v>
      </c>
      <c r="Y277" s="9">
        <f t="shared" si="149"/>
        <v>3.2523148111067712E-3</v>
      </c>
      <c r="Z277" s="9">
        <f t="shared" si="150"/>
        <v>3.2523148111067712E-3</v>
      </c>
      <c r="AA277" s="10"/>
      <c r="AB277" s="10">
        <f t="shared" si="151"/>
        <v>0</v>
      </c>
      <c r="AC277" s="10">
        <f t="shared" si="152"/>
        <v>1.7708333325572312E-3</v>
      </c>
      <c r="AD277" s="10"/>
      <c r="AE277" s="10"/>
      <c r="AH277" s="7"/>
    </row>
    <row r="278" spans="1:34" s="3" customFormat="1" hidden="1" x14ac:dyDescent="0.4">
      <c r="A278" s="16" t="str">
        <f t="shared" si="161"/>
        <v>-</v>
      </c>
      <c r="B278" s="16" t="str">
        <f t="shared" si="162"/>
        <v>-</v>
      </c>
      <c r="C278" s="7">
        <v>16</v>
      </c>
      <c r="D278" s="2">
        <v>43440.695752314816</v>
      </c>
      <c r="E278" s="3" t="s">
        <v>2319</v>
      </c>
      <c r="F278" s="3">
        <v>26049</v>
      </c>
      <c r="G278" s="3" t="s">
        <v>96</v>
      </c>
      <c r="H278" s="3">
        <v>0</v>
      </c>
      <c r="I278" s="3">
        <v>755</v>
      </c>
      <c r="J278" s="3">
        <v>1</v>
      </c>
      <c r="K278" s="3">
        <v>1</v>
      </c>
      <c r="M278" s="2">
        <v>43440.712685185186</v>
      </c>
      <c r="N278" s="2">
        <v>43440.716192129628</v>
      </c>
      <c r="O278" s="3" t="s">
        <v>63</v>
      </c>
      <c r="P278" s="3" t="s">
        <v>64</v>
      </c>
      <c r="Q278" s="3" t="s">
        <v>57</v>
      </c>
      <c r="R278" s="3" t="s">
        <v>58</v>
      </c>
      <c r="S278" s="2">
        <v>43440.709629629629</v>
      </c>
      <c r="T278" s="2">
        <v>43440.712905092594</v>
      </c>
      <c r="U278" s="2">
        <v>43440.71361111111</v>
      </c>
      <c r="V278" s="2">
        <v>43440.717581018522</v>
      </c>
      <c r="X278" s="8">
        <f t="shared" si="148"/>
        <v>43440.695752314816</v>
      </c>
      <c r="Y278" s="9">
        <f t="shared" si="149"/>
        <v>3.5069444420514628E-3</v>
      </c>
      <c r="Z278" s="9">
        <f t="shared" si="150"/>
        <v>3.5069444420514628E-3</v>
      </c>
      <c r="AA278" s="10"/>
      <c r="AB278" s="10">
        <f t="shared" si="151"/>
        <v>3.055555556784384E-3</v>
      </c>
      <c r="AC278" s="10">
        <f t="shared" si="152"/>
        <v>1.69328703705105E-2</v>
      </c>
      <c r="AD278" s="10"/>
      <c r="AE278" s="10"/>
    </row>
    <row r="279" spans="1:34" s="3" customFormat="1" x14ac:dyDescent="0.4">
      <c r="A279" s="16" t="str">
        <f t="shared" si="161"/>
        <v>-</v>
      </c>
      <c r="B279" s="16" t="str">
        <f t="shared" si="162"/>
        <v>-</v>
      </c>
      <c r="C279" s="7">
        <v>16</v>
      </c>
      <c r="D279" s="2">
        <v>43440.695844907408</v>
      </c>
      <c r="E279" s="3" t="s">
        <v>2403</v>
      </c>
      <c r="F279" s="3">
        <v>26050</v>
      </c>
      <c r="G279" s="3" t="s">
        <v>18</v>
      </c>
      <c r="H279" s="3">
        <v>8295</v>
      </c>
      <c r="I279" s="3">
        <v>55</v>
      </c>
      <c r="J279" s="3">
        <v>8</v>
      </c>
      <c r="K279" s="3">
        <v>2</v>
      </c>
      <c r="M279" s="2">
        <v>43440.704884259256</v>
      </c>
      <c r="N279" s="2">
        <v>43440.709907407407</v>
      </c>
      <c r="O279" s="3" t="s">
        <v>24</v>
      </c>
      <c r="P279" s="3" t="s">
        <v>25</v>
      </c>
      <c r="Q279" s="3" t="s">
        <v>41</v>
      </c>
      <c r="R279" s="3" t="s">
        <v>42</v>
      </c>
      <c r="S279" s="2">
        <v>43440.705671296295</v>
      </c>
      <c r="T279" s="2">
        <v>43440.705671296295</v>
      </c>
      <c r="U279" s="2">
        <v>43440.716782407406</v>
      </c>
      <c r="V279" s="2">
        <v>43440.713460648149</v>
      </c>
      <c r="X279" s="8">
        <f t="shared" si="148"/>
        <v>43440.695844907408</v>
      </c>
      <c r="Y279" s="9">
        <f t="shared" si="149"/>
        <v>5.02314815093996E-3</v>
      </c>
      <c r="Z279" s="9">
        <f t="shared" si="150"/>
        <v>1.004629630187992E-2</v>
      </c>
      <c r="AA279" s="10"/>
      <c r="AB279" s="10">
        <f t="shared" si="151"/>
        <v>0</v>
      </c>
      <c r="AC279" s="10">
        <f t="shared" si="152"/>
        <v>9.0393518476048484E-3</v>
      </c>
      <c r="AD279" s="10"/>
      <c r="AE279" s="10"/>
    </row>
    <row r="280" spans="1:34" s="7" customFormat="1" x14ac:dyDescent="0.4">
      <c r="A280" s="16" t="str">
        <f t="shared" ref="A280:A294" si="163">IF(W280&gt;0, "★", "-")</f>
        <v>★</v>
      </c>
      <c r="B280" s="16" t="str">
        <f t="shared" ref="B280:B294" si="164">IF(L280&gt;0, "☆", "-")</f>
        <v>-</v>
      </c>
      <c r="C280" s="7">
        <v>16</v>
      </c>
      <c r="D280" s="2">
        <v>43440.696527777778</v>
      </c>
      <c r="E280" s="3" t="s">
        <v>2455</v>
      </c>
      <c r="F280" s="3">
        <v>26051</v>
      </c>
      <c r="G280" s="3" t="s">
        <v>65</v>
      </c>
      <c r="H280" s="3">
        <v>8479</v>
      </c>
      <c r="I280" s="3">
        <v>855</v>
      </c>
      <c r="J280" s="3">
        <v>1</v>
      </c>
      <c r="K280" s="3">
        <v>1</v>
      </c>
      <c r="L280" s="3"/>
      <c r="M280" s="2">
        <v>43440.712592592594</v>
      </c>
      <c r="N280" s="2">
        <v>43440.724606481483</v>
      </c>
      <c r="O280" s="3" t="s">
        <v>63</v>
      </c>
      <c r="P280" s="3" t="s">
        <v>64</v>
      </c>
      <c r="Q280" s="3" t="s">
        <v>48</v>
      </c>
      <c r="R280" s="3" t="s">
        <v>49</v>
      </c>
      <c r="S280" s="2">
        <v>43440.710543981484</v>
      </c>
      <c r="T280" s="2">
        <v>43440.713252314818</v>
      </c>
      <c r="U280" s="2">
        <v>43440.722986111112</v>
      </c>
      <c r="V280" s="2">
        <v>43440.728171296294</v>
      </c>
      <c r="W280" s="2">
        <v>43440.703472222223</v>
      </c>
      <c r="X280" s="8">
        <f t="shared" si="148"/>
        <v>43440.703472222223</v>
      </c>
      <c r="Y280" s="9">
        <f t="shared" si="149"/>
        <v>1.2013888888759539E-2</v>
      </c>
      <c r="Z280" s="9">
        <f t="shared" si="150"/>
        <v>1.2013888888759539E-2</v>
      </c>
      <c r="AA280" s="10"/>
      <c r="AB280" s="10">
        <f t="shared" si="151"/>
        <v>2.0486111097852699E-3</v>
      </c>
      <c r="AC280" s="10">
        <f t="shared" si="152"/>
        <v>9.1203703705104999E-3</v>
      </c>
      <c r="AD280" s="10"/>
      <c r="AE280" s="10"/>
    </row>
    <row r="281" spans="1:34" s="7" customFormat="1" hidden="1" x14ac:dyDescent="0.4">
      <c r="A281" s="16" t="str">
        <f t="shared" ref="A281:A291" si="165">IF(W281&gt;0, "★", "-")</f>
        <v>-</v>
      </c>
      <c r="B281" s="16" t="str">
        <f t="shared" ref="B281:B291" si="166">IF(L281&gt;0, "☆", "-")</f>
        <v>-</v>
      </c>
      <c r="C281" s="7">
        <v>16</v>
      </c>
      <c r="D281" s="2">
        <v>43440.698692129627</v>
      </c>
      <c r="E281" s="3" t="s">
        <v>2458</v>
      </c>
      <c r="F281" s="3">
        <v>26054</v>
      </c>
      <c r="G281" s="3" t="s">
        <v>95</v>
      </c>
      <c r="H281" s="3">
        <v>0</v>
      </c>
      <c r="I281" s="3">
        <v>948</v>
      </c>
      <c r="J281" s="3">
        <v>2</v>
      </c>
      <c r="K281" s="3">
        <v>1</v>
      </c>
      <c r="L281" s="3"/>
      <c r="M281" s="2">
        <v>43440.706932870373</v>
      </c>
      <c r="N281" s="2">
        <v>43440.717673611114</v>
      </c>
      <c r="O281" s="3" t="s">
        <v>39</v>
      </c>
      <c r="P281" s="3" t="s">
        <v>40</v>
      </c>
      <c r="Q281" s="3" t="s">
        <v>103</v>
      </c>
      <c r="R281" s="3" t="s">
        <v>19</v>
      </c>
      <c r="S281" s="2">
        <v>43440.70853009259</v>
      </c>
      <c r="T281" s="2">
        <v>43440.70853009259</v>
      </c>
      <c r="U281" s="2">
        <v>43440.717083333337</v>
      </c>
      <c r="V281" s="2">
        <v>43440.718298611115</v>
      </c>
      <c r="W281" s="3"/>
      <c r="X281" s="8">
        <f t="shared" si="148"/>
        <v>43440.698692129627</v>
      </c>
      <c r="Y281" s="9">
        <f t="shared" si="149"/>
        <v>1.0740740741312038E-2</v>
      </c>
      <c r="Z281" s="9">
        <f t="shared" si="150"/>
        <v>1.0740740741312038E-2</v>
      </c>
      <c r="AA281" s="10"/>
      <c r="AB281" s="10">
        <f t="shared" si="151"/>
        <v>0</v>
      </c>
      <c r="AC281" s="10">
        <f t="shared" si="152"/>
        <v>8.2407407462596893E-3</v>
      </c>
      <c r="AD281" s="10"/>
      <c r="AE281" s="10"/>
    </row>
    <row r="282" spans="1:34" s="7" customFormat="1" x14ac:dyDescent="0.4">
      <c r="A282" s="16" t="str">
        <f t="shared" si="165"/>
        <v>-</v>
      </c>
      <c r="B282" s="16" t="str">
        <f t="shared" si="166"/>
        <v>-</v>
      </c>
      <c r="C282" s="7">
        <v>16</v>
      </c>
      <c r="D282" s="2">
        <v>43440.698900462965</v>
      </c>
      <c r="E282" s="3" t="s">
        <v>2459</v>
      </c>
      <c r="F282" s="3">
        <v>26055</v>
      </c>
      <c r="G282" s="3" t="s">
        <v>65</v>
      </c>
      <c r="H282" s="3">
        <v>8368</v>
      </c>
      <c r="I282" s="3">
        <v>145</v>
      </c>
      <c r="J282" s="3">
        <v>15</v>
      </c>
      <c r="K282" s="3">
        <v>2</v>
      </c>
      <c r="L282" s="3"/>
      <c r="M282" s="2">
        <v>43440.704131944447</v>
      </c>
      <c r="N282" s="2">
        <v>43440.716840277775</v>
      </c>
      <c r="O282" s="3" t="s">
        <v>36</v>
      </c>
      <c r="P282" s="3" t="s">
        <v>37</v>
      </c>
      <c r="Q282" s="3" t="s">
        <v>26</v>
      </c>
      <c r="R282" s="3" t="s">
        <v>27</v>
      </c>
      <c r="S282" s="2">
        <v>43440.711087962962</v>
      </c>
      <c r="T282" s="2">
        <v>43440.711087962962</v>
      </c>
      <c r="U282" s="2">
        <v>43440.721620370372</v>
      </c>
      <c r="V282" s="2">
        <v>43440.718101851853</v>
      </c>
      <c r="W282" s="3"/>
      <c r="X282" s="8">
        <f t="shared" si="148"/>
        <v>43440.698900462965</v>
      </c>
      <c r="Y282" s="9">
        <f t="shared" si="149"/>
        <v>1.2708333328191657E-2</v>
      </c>
      <c r="Z282" s="9">
        <f t="shared" si="150"/>
        <v>2.5416666656383313E-2</v>
      </c>
      <c r="AA282" s="10"/>
      <c r="AB282" s="10">
        <f t="shared" si="151"/>
        <v>0</v>
      </c>
      <c r="AC282" s="10">
        <f t="shared" si="152"/>
        <v>5.2314814820419997E-3</v>
      </c>
      <c r="AD282" s="10"/>
      <c r="AE282" s="10"/>
    </row>
    <row r="283" spans="1:34" s="7" customFormat="1" hidden="1" x14ac:dyDescent="0.4">
      <c r="A283" s="16" t="str">
        <f t="shared" si="165"/>
        <v>-</v>
      </c>
      <c r="B283" s="16" t="str">
        <f t="shared" si="166"/>
        <v>-</v>
      </c>
      <c r="C283" s="7">
        <v>16</v>
      </c>
      <c r="D283" s="2">
        <v>43440.701990740738</v>
      </c>
      <c r="E283" s="3" t="s">
        <v>2460</v>
      </c>
      <c r="F283" s="3">
        <v>26056</v>
      </c>
      <c r="G283" s="3" t="s">
        <v>95</v>
      </c>
      <c r="H283" s="3">
        <v>0</v>
      </c>
      <c r="I283" s="3">
        <v>553</v>
      </c>
      <c r="J283" s="3">
        <v>3</v>
      </c>
      <c r="K283" s="3">
        <v>3</v>
      </c>
      <c r="L283" s="3"/>
      <c r="M283" s="2">
        <v>43440.718032407407</v>
      </c>
      <c r="N283" s="2">
        <v>43440.719756944447</v>
      </c>
      <c r="O283" s="3" t="s">
        <v>39</v>
      </c>
      <c r="P283" s="3" t="s">
        <v>40</v>
      </c>
      <c r="Q283" s="3" t="s">
        <v>26</v>
      </c>
      <c r="R283" s="3" t="s">
        <v>27</v>
      </c>
      <c r="S283" s="2">
        <v>43440.71020833333</v>
      </c>
      <c r="T283" s="2">
        <v>43440.712048611109</v>
      </c>
      <c r="U283" s="2">
        <v>43440.7187037037</v>
      </c>
      <c r="V283" s="2">
        <v>43440.720763888887</v>
      </c>
      <c r="W283" s="3"/>
      <c r="X283" s="8">
        <f t="shared" si="148"/>
        <v>43440.701990740738</v>
      </c>
      <c r="Y283" s="9">
        <f t="shared" si="149"/>
        <v>1.7245370399905369E-3</v>
      </c>
      <c r="Z283" s="9">
        <f t="shared" si="150"/>
        <v>5.1736111199716106E-3</v>
      </c>
      <c r="AA283" s="10"/>
      <c r="AB283" s="10">
        <f t="shared" si="151"/>
        <v>7.8240740767796524E-3</v>
      </c>
      <c r="AC283" s="10">
        <f t="shared" si="152"/>
        <v>1.6041666669480037E-2</v>
      </c>
      <c r="AD283" s="10"/>
      <c r="AE283" s="10"/>
    </row>
    <row r="284" spans="1:34" s="7" customFormat="1" x14ac:dyDescent="0.4">
      <c r="A284" s="16" t="str">
        <f t="shared" si="165"/>
        <v>-</v>
      </c>
      <c r="B284" s="16" t="str">
        <f t="shared" si="166"/>
        <v>-</v>
      </c>
      <c r="C284" s="7">
        <v>16</v>
      </c>
      <c r="D284" s="2">
        <v>43440.702222222222</v>
      </c>
      <c r="E284" s="3" t="s">
        <v>2436</v>
      </c>
      <c r="F284" s="3">
        <v>26057</v>
      </c>
      <c r="G284" s="3" t="s">
        <v>32</v>
      </c>
      <c r="H284" s="3">
        <v>8416</v>
      </c>
      <c r="I284" s="3">
        <v>204</v>
      </c>
      <c r="J284" s="3">
        <v>5</v>
      </c>
      <c r="K284" s="3">
        <v>3</v>
      </c>
      <c r="L284" s="3"/>
      <c r="M284" s="2">
        <v>43440.704421296294</v>
      </c>
      <c r="N284" s="2">
        <v>43440.708877314813</v>
      </c>
      <c r="O284" s="3" t="s">
        <v>44</v>
      </c>
      <c r="P284" s="3" t="s">
        <v>45</v>
      </c>
      <c r="Q284" s="3" t="s">
        <v>103</v>
      </c>
      <c r="R284" s="3" t="s">
        <v>19</v>
      </c>
      <c r="S284" s="2">
        <v>43440.705833333333</v>
      </c>
      <c r="T284" s="2">
        <v>43440.705833333333</v>
      </c>
      <c r="U284" s="2">
        <v>43440.714733796296</v>
      </c>
      <c r="V284" s="2">
        <v>43440.712245370371</v>
      </c>
      <c r="W284" s="3"/>
      <c r="X284" s="8">
        <f t="shared" si="148"/>
        <v>43440.702222222222</v>
      </c>
      <c r="Y284" s="9">
        <f t="shared" si="149"/>
        <v>4.4560185197042301E-3</v>
      </c>
      <c r="Z284" s="9">
        <f t="shared" si="150"/>
        <v>1.336805555911269E-2</v>
      </c>
      <c r="AA284" s="10"/>
      <c r="AB284" s="10">
        <f t="shared" si="151"/>
        <v>0</v>
      </c>
      <c r="AC284" s="10">
        <f t="shared" si="152"/>
        <v>2.1990740715409629E-3</v>
      </c>
      <c r="AD284" s="10"/>
      <c r="AE284" s="10"/>
    </row>
    <row r="285" spans="1:34" s="7" customFormat="1" x14ac:dyDescent="0.4">
      <c r="A285" s="16" t="str">
        <f t="shared" si="165"/>
        <v>-</v>
      </c>
      <c r="B285" s="16" t="str">
        <f t="shared" si="166"/>
        <v>-</v>
      </c>
      <c r="C285" s="7">
        <v>16</v>
      </c>
      <c r="D285" s="2">
        <v>43440.70239583333</v>
      </c>
      <c r="E285" s="3" t="s">
        <v>2461</v>
      </c>
      <c r="F285" s="3">
        <v>26058</v>
      </c>
      <c r="G285" s="3" t="s">
        <v>18</v>
      </c>
      <c r="H285" s="3">
        <v>5179</v>
      </c>
      <c r="I285" s="3">
        <v>519</v>
      </c>
      <c r="J285" s="3">
        <v>9</v>
      </c>
      <c r="K285" s="3">
        <v>1</v>
      </c>
      <c r="L285" s="3"/>
      <c r="M285" s="2">
        <v>43440.706759259258</v>
      </c>
      <c r="N285" s="2">
        <v>43440.715740740743</v>
      </c>
      <c r="O285" s="3" t="s">
        <v>55</v>
      </c>
      <c r="P285" s="3" t="s">
        <v>56</v>
      </c>
      <c r="Q285" s="3" t="s">
        <v>36</v>
      </c>
      <c r="R285" s="3" t="s">
        <v>37</v>
      </c>
      <c r="S285" s="2">
        <v>43440.710358796299</v>
      </c>
      <c r="T285" s="2">
        <v>43440.710358796299</v>
      </c>
      <c r="U285" s="2">
        <v>43440.722326388888</v>
      </c>
      <c r="V285" s="2">
        <v>43440.720949074072</v>
      </c>
      <c r="W285" s="3"/>
      <c r="X285" s="8">
        <f t="shared" si="148"/>
        <v>43440.70239583333</v>
      </c>
      <c r="Y285" s="9">
        <f t="shared" si="149"/>
        <v>8.9814814855344594E-3</v>
      </c>
      <c r="Z285" s="9">
        <f t="shared" si="150"/>
        <v>8.9814814855344594E-3</v>
      </c>
      <c r="AA285" s="10"/>
      <c r="AB285" s="10">
        <f t="shared" si="151"/>
        <v>0</v>
      </c>
      <c r="AC285" s="10">
        <f t="shared" si="152"/>
        <v>4.3634259272948839E-3</v>
      </c>
      <c r="AD285" s="10"/>
      <c r="AE285" s="10"/>
    </row>
    <row r="286" spans="1:34" s="7" customFormat="1" x14ac:dyDescent="0.4">
      <c r="A286" s="16" t="str">
        <f t="shared" si="165"/>
        <v>-</v>
      </c>
      <c r="B286" s="16" t="str">
        <f t="shared" si="166"/>
        <v>-</v>
      </c>
      <c r="C286" s="7">
        <v>16</v>
      </c>
      <c r="D286" s="2">
        <v>43440.702569444446</v>
      </c>
      <c r="E286" s="3" t="s">
        <v>2133</v>
      </c>
      <c r="F286" s="3">
        <v>26059</v>
      </c>
      <c r="G286" s="3" t="s">
        <v>32</v>
      </c>
      <c r="H286" s="3">
        <v>2535</v>
      </c>
      <c r="I286" s="3">
        <v>915</v>
      </c>
      <c r="J286" s="3">
        <v>13</v>
      </c>
      <c r="K286" s="3">
        <v>1</v>
      </c>
      <c r="L286" s="3"/>
      <c r="M286" s="2">
        <v>43440.704074074078</v>
      </c>
      <c r="N286" s="2">
        <v>43440.714537037034</v>
      </c>
      <c r="O286" s="3" t="s">
        <v>103</v>
      </c>
      <c r="P286" s="3" t="s">
        <v>19</v>
      </c>
      <c r="Q286" s="3" t="s">
        <v>43</v>
      </c>
      <c r="R286" s="3" t="s">
        <v>89</v>
      </c>
      <c r="S286" s="2">
        <v>43440.705879629626</v>
      </c>
      <c r="T286" s="2">
        <v>43440.705879629626</v>
      </c>
      <c r="U286" s="2">
        <v>43440.718587962961</v>
      </c>
      <c r="V286" s="2">
        <v>43440.715162037035</v>
      </c>
      <c r="W286" s="3"/>
      <c r="X286" s="8">
        <f t="shared" si="148"/>
        <v>43440.702569444446</v>
      </c>
      <c r="Y286" s="9">
        <f t="shared" si="149"/>
        <v>1.0462962956808042E-2</v>
      </c>
      <c r="Z286" s="9">
        <f t="shared" si="150"/>
        <v>1.0462962956808042E-2</v>
      </c>
      <c r="AA286" s="10"/>
      <c r="AB286" s="10">
        <f t="shared" si="151"/>
        <v>0</v>
      </c>
      <c r="AC286" s="10">
        <f t="shared" si="152"/>
        <v>1.5046296321088448E-3</v>
      </c>
      <c r="AD286" s="10"/>
      <c r="AE286" s="10"/>
    </row>
    <row r="287" spans="1:34" s="3" customFormat="1" hidden="1" x14ac:dyDescent="0.4">
      <c r="A287" s="16" t="str">
        <f t="shared" si="165"/>
        <v>★</v>
      </c>
      <c r="B287" s="16" t="str">
        <f t="shared" si="166"/>
        <v>-</v>
      </c>
      <c r="C287" s="7">
        <v>16</v>
      </c>
      <c r="D287" s="2">
        <v>43440.703344907408</v>
      </c>
      <c r="E287" s="3" t="s">
        <v>2463</v>
      </c>
      <c r="F287" s="3">
        <v>26061</v>
      </c>
      <c r="G287" s="3" t="s">
        <v>96</v>
      </c>
      <c r="H287" s="3">
        <v>0</v>
      </c>
      <c r="I287" s="3">
        <v>736</v>
      </c>
      <c r="J287" s="3">
        <v>10</v>
      </c>
      <c r="K287" s="3">
        <v>5</v>
      </c>
      <c r="M287" s="2">
        <v>43440.709062499998</v>
      </c>
      <c r="N287" s="2">
        <v>43440.714467592596</v>
      </c>
      <c r="O287" s="3" t="s">
        <v>77</v>
      </c>
      <c r="P287" s="3" t="s">
        <v>78</v>
      </c>
      <c r="Q287" s="3" t="s">
        <v>103</v>
      </c>
      <c r="R287" s="3" t="s">
        <v>19</v>
      </c>
      <c r="S287" s="2">
        <v>43440.709907407407</v>
      </c>
      <c r="T287" s="2">
        <v>43440.709907407407</v>
      </c>
      <c r="U287" s="2">
        <v>43440.720833333333</v>
      </c>
      <c r="V287" s="2">
        <v>43440.717986111114</v>
      </c>
      <c r="W287" s="2">
        <v>43440.708182870374</v>
      </c>
      <c r="X287" s="8">
        <f t="shared" si="148"/>
        <v>43440.708182870374</v>
      </c>
      <c r="Y287" s="9">
        <f t="shared" si="149"/>
        <v>5.4050925973569974E-3</v>
      </c>
      <c r="Z287" s="9">
        <f t="shared" si="150"/>
        <v>2.7025462986784987E-2</v>
      </c>
      <c r="AA287" s="10"/>
      <c r="AB287" s="10">
        <f t="shared" si="151"/>
        <v>0</v>
      </c>
      <c r="AC287" s="10">
        <f t="shared" si="152"/>
        <v>8.7962962425081059E-4</v>
      </c>
      <c r="AD287" s="10"/>
      <c r="AE287" s="10"/>
      <c r="AH287" s="7"/>
    </row>
    <row r="288" spans="1:34" s="7" customFormat="1" hidden="1" x14ac:dyDescent="0.4">
      <c r="A288" s="16" t="str">
        <f t="shared" si="165"/>
        <v>-</v>
      </c>
      <c r="B288" s="16" t="str">
        <f t="shared" si="166"/>
        <v>-</v>
      </c>
      <c r="C288" s="7">
        <v>16</v>
      </c>
      <c r="D288" s="2">
        <v>43440.703518518516</v>
      </c>
      <c r="E288" s="3" t="s">
        <v>2465</v>
      </c>
      <c r="F288" s="3">
        <v>26063</v>
      </c>
      <c r="G288" s="3" t="s">
        <v>95</v>
      </c>
      <c r="H288" s="3">
        <v>0</v>
      </c>
      <c r="I288" s="3">
        <v>938</v>
      </c>
      <c r="J288" s="3">
        <v>4</v>
      </c>
      <c r="K288" s="3">
        <v>2</v>
      </c>
      <c r="L288" s="3"/>
      <c r="M288" s="2">
        <v>43440.705451388887</v>
      </c>
      <c r="N288" s="2">
        <v>43440.707997685182</v>
      </c>
      <c r="O288" s="3" t="s">
        <v>44</v>
      </c>
      <c r="P288" s="3" t="s">
        <v>45</v>
      </c>
      <c r="Q288" s="3" t="s">
        <v>36</v>
      </c>
      <c r="R288" s="3" t="s">
        <v>37</v>
      </c>
      <c r="S288" s="2">
        <v>43440.706388888888</v>
      </c>
      <c r="T288" s="2">
        <v>43440.706388888888</v>
      </c>
      <c r="U288" s="2">
        <v>43440.719247685185</v>
      </c>
      <c r="V288" s="2">
        <v>43440.719247685185</v>
      </c>
      <c r="W288" s="3"/>
      <c r="X288" s="8">
        <f t="shared" si="148"/>
        <v>43440.703518518516</v>
      </c>
      <c r="Y288" s="9">
        <f t="shared" si="149"/>
        <v>2.5462962948950008E-3</v>
      </c>
      <c r="Z288" s="9">
        <f t="shared" si="150"/>
        <v>5.0925925897900015E-3</v>
      </c>
      <c r="AA288" s="10"/>
      <c r="AB288" s="10">
        <f t="shared" si="151"/>
        <v>0</v>
      </c>
      <c r="AC288" s="10">
        <f t="shared" si="152"/>
        <v>1.9328703710925765E-3</v>
      </c>
      <c r="AD288" s="10"/>
      <c r="AE288" s="10"/>
    </row>
    <row r="289" spans="1:34" s="3" customFormat="1" hidden="1" x14ac:dyDescent="0.4">
      <c r="A289" s="16" t="str">
        <f t="shared" si="165"/>
        <v>-</v>
      </c>
      <c r="B289" s="16" t="str">
        <f t="shared" si="166"/>
        <v>-</v>
      </c>
      <c r="C289" s="7">
        <v>16</v>
      </c>
      <c r="D289" s="2">
        <v>43440.704143518517</v>
      </c>
      <c r="E289" s="3" t="s">
        <v>2414</v>
      </c>
      <c r="F289" s="3">
        <v>26064</v>
      </c>
      <c r="G289" s="3" t="s">
        <v>95</v>
      </c>
      <c r="H289" s="3">
        <v>0</v>
      </c>
      <c r="I289" s="3">
        <v>803</v>
      </c>
      <c r="J289" s="3">
        <v>15</v>
      </c>
      <c r="K289" s="3">
        <v>1</v>
      </c>
      <c r="M289" s="2">
        <v>43440.70826388889</v>
      </c>
      <c r="N289" s="2">
        <v>43440.716770833336</v>
      </c>
      <c r="O289" s="3" t="s">
        <v>63</v>
      </c>
      <c r="P289" s="3" t="s">
        <v>64</v>
      </c>
      <c r="Q289" s="3" t="s">
        <v>26</v>
      </c>
      <c r="R289" s="3" t="s">
        <v>27</v>
      </c>
      <c r="S289" s="2">
        <v>43440.711284722223</v>
      </c>
      <c r="T289" s="2">
        <v>43440.711284722223</v>
      </c>
      <c r="U289" s="2">
        <v>43440.72084490741</v>
      </c>
      <c r="V289" s="2">
        <v>43440.717407407406</v>
      </c>
      <c r="X289" s="8">
        <f t="shared" si="148"/>
        <v>43440.704143518517</v>
      </c>
      <c r="Y289" s="9">
        <f t="shared" si="149"/>
        <v>8.5069444467080757E-3</v>
      </c>
      <c r="Z289" s="9">
        <f t="shared" si="150"/>
        <v>8.5069444467080757E-3</v>
      </c>
      <c r="AA289" s="10"/>
      <c r="AB289" s="10">
        <f t="shared" si="151"/>
        <v>0</v>
      </c>
      <c r="AC289" s="10">
        <f t="shared" si="152"/>
        <v>4.1203703731298447E-3</v>
      </c>
      <c r="AD289" s="30"/>
      <c r="AE289" s="30"/>
      <c r="AH289" s="7"/>
    </row>
    <row r="290" spans="1:34" s="3" customFormat="1" x14ac:dyDescent="0.4">
      <c r="A290" s="16" t="str">
        <f t="shared" si="165"/>
        <v>-</v>
      </c>
      <c r="B290" s="16" t="str">
        <f t="shared" si="166"/>
        <v>-</v>
      </c>
      <c r="C290" s="7">
        <v>16</v>
      </c>
      <c r="D290" s="2">
        <v>43440.704236111109</v>
      </c>
      <c r="E290" s="3" t="s">
        <v>2464</v>
      </c>
      <c r="F290" s="3">
        <v>26065</v>
      </c>
      <c r="G290" s="3" t="s">
        <v>110</v>
      </c>
      <c r="H290" s="3">
        <v>8478</v>
      </c>
      <c r="I290" s="3">
        <v>878</v>
      </c>
      <c r="J290" s="3">
        <v>15</v>
      </c>
      <c r="K290" s="3">
        <v>1</v>
      </c>
      <c r="M290" s="2">
        <v>43440.706736111111</v>
      </c>
      <c r="N290" s="2">
        <v>43440.722928240742</v>
      </c>
      <c r="O290" s="3" t="s">
        <v>63</v>
      </c>
      <c r="P290" s="3" t="s">
        <v>64</v>
      </c>
      <c r="Q290" s="3" t="s">
        <v>43</v>
      </c>
      <c r="R290" s="3" t="s">
        <v>89</v>
      </c>
      <c r="S290" s="2">
        <v>43440.711631944447</v>
      </c>
      <c r="T290" s="2">
        <v>43440.711631944447</v>
      </c>
      <c r="U290" s="2">
        <v>43440.72760416667</v>
      </c>
      <c r="V290" s="2">
        <v>43440.723819444444</v>
      </c>
      <c r="X290" s="8">
        <f t="shared" si="148"/>
        <v>43440.704236111109</v>
      </c>
      <c r="Y290" s="9">
        <f t="shared" si="149"/>
        <v>1.619212963123573E-2</v>
      </c>
      <c r="Z290" s="9">
        <f t="shared" si="150"/>
        <v>1.619212963123573E-2</v>
      </c>
      <c r="AA290" s="10"/>
      <c r="AB290" s="10">
        <f t="shared" si="151"/>
        <v>0</v>
      </c>
      <c r="AC290" s="10">
        <f t="shared" si="152"/>
        <v>2.5000000023283064E-3</v>
      </c>
      <c r="AD290" s="30"/>
      <c r="AE290" s="30"/>
      <c r="AH290" s="7"/>
    </row>
    <row r="291" spans="1:34" s="3" customFormat="1" x14ac:dyDescent="0.4">
      <c r="A291" s="16" t="str">
        <f t="shared" si="165"/>
        <v>-</v>
      </c>
      <c r="B291" s="16" t="str">
        <f t="shared" si="166"/>
        <v>-</v>
      </c>
      <c r="C291" s="7">
        <v>16</v>
      </c>
      <c r="D291" s="2">
        <v>43440.705578703702</v>
      </c>
      <c r="E291" s="3" t="s">
        <v>2466</v>
      </c>
      <c r="F291" s="3">
        <v>26068</v>
      </c>
      <c r="G291" s="3" t="s">
        <v>32</v>
      </c>
      <c r="H291" s="3">
        <v>2911</v>
      </c>
      <c r="I291" s="3">
        <v>697</v>
      </c>
      <c r="J291" s="3">
        <v>1</v>
      </c>
      <c r="K291" s="3">
        <v>1</v>
      </c>
      <c r="M291" s="2">
        <v>43440.713194444441</v>
      </c>
      <c r="N291" s="2">
        <v>43440.7184375</v>
      </c>
      <c r="O291" s="3" t="s">
        <v>63</v>
      </c>
      <c r="P291" s="3" t="s">
        <v>64</v>
      </c>
      <c r="Q291" s="3" t="s">
        <v>103</v>
      </c>
      <c r="R291" s="3" t="s">
        <v>19</v>
      </c>
      <c r="S291" s="2">
        <v>43440.712731481479</v>
      </c>
      <c r="T291" s="2">
        <v>43440.713599537034</v>
      </c>
      <c r="U291" s="2">
        <v>43440.719884259262</v>
      </c>
      <c r="V291" s="2">
        <v>43440.721099537041</v>
      </c>
      <c r="X291" s="8">
        <f t="shared" si="148"/>
        <v>43440.705578703702</v>
      </c>
      <c r="Y291" s="9">
        <f t="shared" si="149"/>
        <v>5.2430555588216521E-3</v>
      </c>
      <c r="Z291" s="9">
        <f t="shared" si="150"/>
        <v>5.2430555588216521E-3</v>
      </c>
      <c r="AA291" s="10"/>
      <c r="AB291" s="10">
        <f t="shared" si="151"/>
        <v>4.6296296204673126E-4</v>
      </c>
      <c r="AC291" s="10">
        <f t="shared" si="152"/>
        <v>7.6157407384016551E-3</v>
      </c>
      <c r="AD291" s="30"/>
      <c r="AE291" s="30"/>
    </row>
    <row r="292" spans="1:34" s="3" customFormat="1" x14ac:dyDescent="0.4">
      <c r="A292" s="16" t="str">
        <f t="shared" si="163"/>
        <v>-</v>
      </c>
      <c r="B292" s="16" t="str">
        <f t="shared" si="164"/>
        <v>-</v>
      </c>
      <c r="C292" s="7">
        <v>16</v>
      </c>
      <c r="D292" s="2">
        <v>43440.707650462966</v>
      </c>
      <c r="E292" s="3" t="s">
        <v>2469</v>
      </c>
      <c r="F292" s="3">
        <v>26072</v>
      </c>
      <c r="G292" s="3" t="s">
        <v>18</v>
      </c>
      <c r="H292" s="3">
        <v>8480</v>
      </c>
      <c r="I292" s="3">
        <v>244</v>
      </c>
      <c r="J292" s="3">
        <v>7</v>
      </c>
      <c r="K292" s="3">
        <v>1</v>
      </c>
      <c r="M292" s="2">
        <v>43440.72184027778</v>
      </c>
      <c r="N292" s="2">
        <v>43440.737812500003</v>
      </c>
      <c r="O292" s="3" t="s">
        <v>63</v>
      </c>
      <c r="P292" s="3" t="s">
        <v>64</v>
      </c>
      <c r="Q292" s="3" t="s">
        <v>43</v>
      </c>
      <c r="R292" s="3" t="s">
        <v>89</v>
      </c>
      <c r="S292" s="2">
        <v>43440.721759259257</v>
      </c>
      <c r="T292" s="2">
        <v>43440.721759259257</v>
      </c>
      <c r="U292" s="2">
        <v>43440.733240740738</v>
      </c>
      <c r="V292" s="2">
        <v>43440.737314814818</v>
      </c>
      <c r="X292" s="8">
        <f t="shared" si="148"/>
        <v>43440.707650462966</v>
      </c>
      <c r="Y292" s="9">
        <f t="shared" si="149"/>
        <v>1.5972222223354038E-2</v>
      </c>
      <c r="Z292" s="9">
        <f t="shared" si="150"/>
        <v>1.5972222223354038E-2</v>
      </c>
      <c r="AA292" s="10"/>
      <c r="AB292" s="10">
        <f t="shared" si="151"/>
        <v>8.101852290565148E-5</v>
      </c>
      <c r="AC292" s="10">
        <f t="shared" si="152"/>
        <v>1.4189814814017154E-2</v>
      </c>
      <c r="AD292" s="10"/>
      <c r="AE292" s="10"/>
    </row>
    <row r="293" spans="1:34" s="3" customFormat="1" x14ac:dyDescent="0.4">
      <c r="A293" s="16" t="str">
        <f t="shared" si="163"/>
        <v>-</v>
      </c>
      <c r="B293" s="16" t="str">
        <f t="shared" si="164"/>
        <v>-</v>
      </c>
      <c r="C293" s="7">
        <v>16</v>
      </c>
      <c r="D293" s="2">
        <v>43440.708090277774</v>
      </c>
      <c r="E293" s="3" t="s">
        <v>2174</v>
      </c>
      <c r="F293" s="3">
        <v>26073</v>
      </c>
      <c r="G293" s="3" t="s">
        <v>32</v>
      </c>
      <c r="H293" s="3">
        <v>3880</v>
      </c>
      <c r="I293" s="3">
        <v>112</v>
      </c>
      <c r="J293" s="3">
        <v>4</v>
      </c>
      <c r="K293" s="3">
        <v>1</v>
      </c>
      <c r="M293" s="2">
        <v>43440.713784722226</v>
      </c>
      <c r="N293" s="2">
        <v>43440.719849537039</v>
      </c>
      <c r="O293" s="3" t="s">
        <v>63</v>
      </c>
      <c r="P293" s="3" t="s">
        <v>64</v>
      </c>
      <c r="Q293" s="3" t="s">
        <v>26</v>
      </c>
      <c r="R293" s="3" t="s">
        <v>27</v>
      </c>
      <c r="S293" s="2">
        <v>43440.712465277778</v>
      </c>
      <c r="T293" s="2">
        <v>43440.712465277778</v>
      </c>
      <c r="U293" s="2">
        <v>43440.723460648151</v>
      </c>
      <c r="V293" s="2">
        <v>43440.723460648151</v>
      </c>
      <c r="X293" s="8">
        <f t="shared" si="148"/>
        <v>43440.708090277774</v>
      </c>
      <c r="Y293" s="9">
        <f t="shared" si="149"/>
        <v>6.064814813726116E-3</v>
      </c>
      <c r="Z293" s="9">
        <f t="shared" si="150"/>
        <v>6.064814813726116E-3</v>
      </c>
      <c r="AA293" s="10"/>
      <c r="AB293" s="10">
        <f t="shared" si="151"/>
        <v>1.3194444472901523E-3</v>
      </c>
      <c r="AC293" s="10">
        <f t="shared" si="152"/>
        <v>5.6944444513646886E-3</v>
      </c>
      <c r="AD293" s="10"/>
      <c r="AE293" s="10"/>
    </row>
    <row r="294" spans="1:34" s="3" customFormat="1" hidden="1" x14ac:dyDescent="0.4">
      <c r="A294" s="16" t="str">
        <f t="shared" si="163"/>
        <v>-</v>
      </c>
      <c r="B294" s="16" t="str">
        <f t="shared" si="164"/>
        <v>-</v>
      </c>
      <c r="C294" s="7">
        <v>16</v>
      </c>
      <c r="D294" s="2">
        <v>43440.708182870374</v>
      </c>
      <c r="E294" s="3" t="s">
        <v>2470</v>
      </c>
      <c r="F294" s="3">
        <v>26074</v>
      </c>
      <c r="G294" s="3" t="s">
        <v>95</v>
      </c>
      <c r="H294" s="3">
        <v>0</v>
      </c>
      <c r="I294" s="3">
        <v>2</v>
      </c>
      <c r="J294" s="3">
        <v>2</v>
      </c>
      <c r="K294" s="3">
        <v>5</v>
      </c>
      <c r="M294" s="2">
        <v>43440.71166666667</v>
      </c>
      <c r="N294" s="2">
        <v>43440.717777777776</v>
      </c>
      <c r="O294" s="3" t="s">
        <v>44</v>
      </c>
      <c r="P294" s="3" t="s">
        <v>45</v>
      </c>
      <c r="Q294" s="3" t="s">
        <v>103</v>
      </c>
      <c r="R294" s="3" t="s">
        <v>19</v>
      </c>
      <c r="S294" s="2">
        <v>43440.714398148149</v>
      </c>
      <c r="T294" s="2">
        <v>43440.714398148149</v>
      </c>
      <c r="U294" s="2">
        <v>43440.725034722222</v>
      </c>
      <c r="V294" s="2">
        <v>43440.720034722224</v>
      </c>
      <c r="X294" s="8">
        <f t="shared" si="148"/>
        <v>43440.708182870374</v>
      </c>
      <c r="Y294" s="9">
        <f t="shared" si="149"/>
        <v>6.1111111062928103E-3</v>
      </c>
      <c r="Z294" s="9">
        <f t="shared" si="150"/>
        <v>3.0555555531464051E-2</v>
      </c>
      <c r="AA294" s="10"/>
      <c r="AB294" s="10">
        <f t="shared" si="151"/>
        <v>0</v>
      </c>
      <c r="AC294" s="10">
        <f t="shared" si="152"/>
        <v>3.4837962957681157E-3</v>
      </c>
      <c r="AD294" s="10"/>
      <c r="AE294" s="10"/>
    </row>
    <row r="295" spans="1:34" s="7" customFormat="1" hidden="1" x14ac:dyDescent="0.4">
      <c r="A295" s="16" t="str">
        <f t="shared" ref="A295:A314" si="167">IF(W295&gt;0, "★", "-")</f>
        <v>★</v>
      </c>
      <c r="B295" s="16" t="str">
        <f>IF(L295&gt;0, "☆", "-")</f>
        <v>☆</v>
      </c>
      <c r="C295" s="7">
        <v>16</v>
      </c>
      <c r="D295" s="2">
        <v>43440.629027777781</v>
      </c>
      <c r="E295" s="3" t="s">
        <v>2414</v>
      </c>
      <c r="F295" s="3">
        <v>25974</v>
      </c>
      <c r="G295" s="3" t="s">
        <v>96</v>
      </c>
      <c r="H295" s="3">
        <v>0</v>
      </c>
      <c r="I295" s="3">
        <v>442</v>
      </c>
      <c r="J295" s="3">
        <v>3</v>
      </c>
      <c r="K295" s="3">
        <v>1</v>
      </c>
      <c r="L295" s="2">
        <v>43440.629247685189</v>
      </c>
      <c r="M295" s="3"/>
      <c r="N295" s="3"/>
      <c r="O295" s="3" t="s">
        <v>63</v>
      </c>
      <c r="P295" s="3" t="s">
        <v>64</v>
      </c>
      <c r="Q295" s="3" t="s">
        <v>68</v>
      </c>
      <c r="R295" s="3" t="s">
        <v>69</v>
      </c>
      <c r="S295" s="2">
        <v>43440.670578703706</v>
      </c>
      <c r="T295" s="3"/>
      <c r="U295" s="2">
        <v>43440.68310185185</v>
      </c>
      <c r="V295" s="3"/>
      <c r="W295" s="2">
        <v>43440.670578703706</v>
      </c>
      <c r="X295" s="8">
        <f t="shared" ref="X295:X314" si="168">IF(W295&gt;0,W295,D295)</f>
        <v>43440.670578703706</v>
      </c>
      <c r="Y295" s="9">
        <f t="shared" ref="Y295:Y314" si="169">N295-M295</f>
        <v>0</v>
      </c>
      <c r="Z295" s="9">
        <f t="shared" ref="Z295:Z314" si="170">Y295*K295</f>
        <v>0</v>
      </c>
      <c r="AA295" s="10"/>
      <c r="AB295" s="10">
        <f t="shared" ref="AB295:AB314" si="171">IF(IF(A295="☆",L295-S295,M295-S295)&lt;0,0,IF(A295="☆",L295-S295,M295-S295))</f>
        <v>0</v>
      </c>
      <c r="AC295" s="10">
        <f t="shared" ref="AC295:AC304" si="172">IF(IF(B295="☆",(IF(L295&gt;S295,L295-X295,S295-X295)),M295-X295)&lt;0,0,IF(B295="☆",(IF(L295&gt;S295,L295-X295,S295-X295)),M295-X295))</f>
        <v>0</v>
      </c>
      <c r="AD295" s="10"/>
      <c r="AE295" s="10"/>
    </row>
    <row r="296" spans="1:34" s="3" customFormat="1" hidden="1" x14ac:dyDescent="0.4">
      <c r="A296" s="16" t="str">
        <f t="shared" si="167"/>
        <v>★</v>
      </c>
      <c r="B296" s="16" t="str">
        <f>IF(L296&gt;0, "☆", "-")</f>
        <v>☆</v>
      </c>
      <c r="C296" s="7">
        <v>16</v>
      </c>
      <c r="D296" s="2">
        <v>43440.649537037039</v>
      </c>
      <c r="E296" s="3" t="s">
        <v>2432</v>
      </c>
      <c r="F296" s="3">
        <v>25994</v>
      </c>
      <c r="G296" s="3" t="s">
        <v>32</v>
      </c>
      <c r="H296" s="3">
        <v>3352</v>
      </c>
      <c r="I296" s="3">
        <v>896</v>
      </c>
      <c r="J296" s="3">
        <v>11</v>
      </c>
      <c r="K296" s="3">
        <v>1</v>
      </c>
      <c r="L296" s="2">
        <v>43440.651122685187</v>
      </c>
      <c r="O296" s="3" t="s">
        <v>63</v>
      </c>
      <c r="P296" s="3" t="s">
        <v>64</v>
      </c>
      <c r="Q296" s="3" t="s">
        <v>43</v>
      </c>
      <c r="R296" s="3" t="s">
        <v>89</v>
      </c>
      <c r="S296" s="2">
        <v>43440.691192129627</v>
      </c>
      <c r="U296" s="2">
        <v>43440.702673611115</v>
      </c>
      <c r="W296" s="2">
        <v>43440.691192129627</v>
      </c>
      <c r="X296" s="8">
        <f t="shared" si="168"/>
        <v>43440.691192129627</v>
      </c>
      <c r="Y296" s="9">
        <f t="shared" si="169"/>
        <v>0</v>
      </c>
      <c r="Z296" s="9">
        <f t="shared" si="170"/>
        <v>0</v>
      </c>
      <c r="AA296" s="10"/>
      <c r="AB296" s="10">
        <f t="shared" si="171"/>
        <v>0</v>
      </c>
      <c r="AC296" s="10">
        <f t="shared" si="172"/>
        <v>0</v>
      </c>
      <c r="AD296" s="10"/>
      <c r="AE296" s="10"/>
    </row>
    <row r="297" spans="1:34" s="7" customFormat="1" hidden="1" x14ac:dyDescent="0.4">
      <c r="A297" s="16" t="str">
        <f t="shared" si="167"/>
        <v>★</v>
      </c>
      <c r="B297" s="16" t="str">
        <f>IF(L297&gt;0, "☆", "-")</f>
        <v>☆</v>
      </c>
      <c r="C297" s="7">
        <v>16</v>
      </c>
      <c r="D297" s="2">
        <v>43440.667407407411</v>
      </c>
      <c r="E297" s="3" t="s">
        <v>2431</v>
      </c>
      <c r="F297" s="3">
        <v>26015</v>
      </c>
      <c r="G297" s="3" t="s">
        <v>110</v>
      </c>
      <c r="H297" s="3">
        <v>7586</v>
      </c>
      <c r="I297" s="3">
        <v>883</v>
      </c>
      <c r="J297" s="3">
        <v>8</v>
      </c>
      <c r="K297" s="3">
        <v>1</v>
      </c>
      <c r="L297" s="2">
        <v>43440.667569444442</v>
      </c>
      <c r="M297" s="3"/>
      <c r="N297" s="3"/>
      <c r="O297" s="3" t="s">
        <v>70</v>
      </c>
      <c r="P297" s="3" t="s">
        <v>105</v>
      </c>
      <c r="Q297" s="3" t="s">
        <v>68</v>
      </c>
      <c r="R297" s="3" t="s">
        <v>69</v>
      </c>
      <c r="S297" s="2">
        <v>43440.674351851849</v>
      </c>
      <c r="T297" s="3"/>
      <c r="U297" s="2">
        <v>43440.68141203704</v>
      </c>
      <c r="V297" s="3"/>
      <c r="W297" s="2">
        <v>43440.674351851849</v>
      </c>
      <c r="X297" s="8">
        <f t="shared" si="168"/>
        <v>43440.674351851849</v>
      </c>
      <c r="Y297" s="9">
        <f t="shared" si="169"/>
        <v>0</v>
      </c>
      <c r="Z297" s="9">
        <f t="shared" si="170"/>
        <v>0</v>
      </c>
      <c r="AA297" s="10"/>
      <c r="AB297" s="10">
        <f t="shared" si="171"/>
        <v>0</v>
      </c>
      <c r="AC297" s="10">
        <f t="shared" si="172"/>
        <v>0</v>
      </c>
      <c r="AD297" s="10"/>
      <c r="AE297" s="10"/>
    </row>
    <row r="298" spans="1:34" s="7" customFormat="1" hidden="1" x14ac:dyDescent="0.4">
      <c r="A298" s="16" t="str">
        <f t="shared" si="167"/>
        <v>-</v>
      </c>
      <c r="B298" s="16" t="str">
        <f t="shared" ref="B298" si="173">IF(L298&gt;0, "☆", "-")</f>
        <v>☆</v>
      </c>
      <c r="C298" s="7">
        <v>16</v>
      </c>
      <c r="D298" s="2">
        <v>43440.676192129627</v>
      </c>
      <c r="E298" s="3" t="s">
        <v>2133</v>
      </c>
      <c r="F298" s="3">
        <v>26026</v>
      </c>
      <c r="G298" s="3" t="s">
        <v>32</v>
      </c>
      <c r="H298" s="3">
        <v>2535</v>
      </c>
      <c r="I298" s="3">
        <v>367</v>
      </c>
      <c r="J298" s="3">
        <v>8</v>
      </c>
      <c r="K298" s="3">
        <v>1</v>
      </c>
      <c r="L298" s="2">
        <v>43440.67627314815</v>
      </c>
      <c r="M298" s="3"/>
      <c r="N298" s="3"/>
      <c r="O298" s="3" t="s">
        <v>51</v>
      </c>
      <c r="P298" s="3" t="s">
        <v>52</v>
      </c>
      <c r="Q298" s="3" t="s">
        <v>63</v>
      </c>
      <c r="R298" s="3" t="s">
        <v>64</v>
      </c>
      <c r="S298" s="2">
        <v>43440.677372685182</v>
      </c>
      <c r="T298" s="3"/>
      <c r="U298" s="2">
        <v>43440.68954861111</v>
      </c>
      <c r="V298" s="3"/>
      <c r="W298" s="3"/>
      <c r="X298" s="8">
        <f t="shared" si="168"/>
        <v>43440.676192129627</v>
      </c>
      <c r="Y298" s="9">
        <f t="shared" si="169"/>
        <v>0</v>
      </c>
      <c r="Z298" s="9">
        <f t="shared" si="170"/>
        <v>0</v>
      </c>
      <c r="AA298" s="10"/>
      <c r="AB298" s="10">
        <f t="shared" si="171"/>
        <v>0</v>
      </c>
      <c r="AC298" s="10">
        <f t="shared" si="172"/>
        <v>1.1805555550381541E-3</v>
      </c>
      <c r="AD298" s="10"/>
      <c r="AE298" s="10"/>
    </row>
    <row r="299" spans="1:34" s="3" customFormat="1" hidden="1" x14ac:dyDescent="0.4">
      <c r="A299" s="16" t="str">
        <f t="shared" si="167"/>
        <v>-</v>
      </c>
      <c r="B299" s="16" t="str">
        <f t="shared" ref="B299:B314" si="174">IF(L299&gt;0, "☆", "-")</f>
        <v>☆</v>
      </c>
      <c r="C299" s="7">
        <v>16</v>
      </c>
      <c r="D299" s="2">
        <v>43440.680995370371</v>
      </c>
      <c r="E299" s="3" t="s">
        <v>2414</v>
      </c>
      <c r="F299" s="3">
        <v>26028</v>
      </c>
      <c r="G299" s="3" t="s">
        <v>95</v>
      </c>
      <c r="H299" s="3">
        <v>0</v>
      </c>
      <c r="I299" s="3">
        <v>337</v>
      </c>
      <c r="J299" s="3">
        <v>13</v>
      </c>
      <c r="K299" s="3">
        <v>1</v>
      </c>
      <c r="L299" s="2">
        <v>43440.681226851855</v>
      </c>
      <c r="O299" s="3" t="s">
        <v>53</v>
      </c>
      <c r="P299" s="3" t="s">
        <v>54</v>
      </c>
      <c r="Q299" s="3" t="s">
        <v>63</v>
      </c>
      <c r="R299" s="3" t="s">
        <v>64</v>
      </c>
      <c r="S299" s="2">
        <v>43440.683078703703</v>
      </c>
      <c r="U299" s="2">
        <v>43440.697557870371</v>
      </c>
      <c r="X299" s="8">
        <f t="shared" si="168"/>
        <v>43440.680995370371</v>
      </c>
      <c r="Y299" s="9">
        <f t="shared" si="169"/>
        <v>0</v>
      </c>
      <c r="Z299" s="9">
        <f t="shared" si="170"/>
        <v>0</v>
      </c>
      <c r="AA299" s="10"/>
      <c r="AB299" s="10">
        <f t="shared" si="171"/>
        <v>0</v>
      </c>
      <c r="AC299" s="10">
        <f t="shared" si="172"/>
        <v>2.0833333328482695E-3</v>
      </c>
      <c r="AD299" s="10"/>
      <c r="AE299" s="10"/>
    </row>
    <row r="300" spans="1:34" s="3" customFormat="1" hidden="1" x14ac:dyDescent="0.4">
      <c r="A300" s="16" t="str">
        <f t="shared" si="167"/>
        <v>★</v>
      </c>
      <c r="B300" s="16" t="str">
        <f t="shared" si="174"/>
        <v>☆</v>
      </c>
      <c r="C300" s="7">
        <v>16</v>
      </c>
      <c r="D300" s="2">
        <v>43440.683472222219</v>
      </c>
      <c r="E300" s="3" t="s">
        <v>2447</v>
      </c>
      <c r="F300" s="3">
        <v>26032</v>
      </c>
      <c r="G300" s="3" t="s">
        <v>32</v>
      </c>
      <c r="H300" s="3">
        <v>5506</v>
      </c>
      <c r="I300" s="3">
        <v>613</v>
      </c>
      <c r="J300" s="3">
        <v>1</v>
      </c>
      <c r="K300" s="3">
        <v>2</v>
      </c>
      <c r="L300" s="2">
        <v>43440.683634259258</v>
      </c>
      <c r="O300" s="3" t="s">
        <v>68</v>
      </c>
      <c r="P300" s="3" t="s">
        <v>69</v>
      </c>
      <c r="Q300" s="3" t="s">
        <v>24</v>
      </c>
      <c r="R300" s="3" t="s">
        <v>25</v>
      </c>
      <c r="S300" s="2">
        <v>43440.690405092595</v>
      </c>
      <c r="U300" s="2">
        <v>43440.700358796297</v>
      </c>
      <c r="W300" s="2">
        <v>43440.690405092595</v>
      </c>
      <c r="X300" s="8">
        <f t="shared" si="168"/>
        <v>43440.690405092595</v>
      </c>
      <c r="Y300" s="9">
        <f t="shared" si="169"/>
        <v>0</v>
      </c>
      <c r="Z300" s="9">
        <f t="shared" si="170"/>
        <v>0</v>
      </c>
      <c r="AA300" s="10"/>
      <c r="AB300" s="10">
        <f t="shared" si="171"/>
        <v>0</v>
      </c>
      <c r="AC300" s="10">
        <f t="shared" si="172"/>
        <v>0</v>
      </c>
      <c r="AD300" s="30"/>
      <c r="AE300" s="30"/>
    </row>
    <row r="301" spans="1:34" s="3" customFormat="1" hidden="1" x14ac:dyDescent="0.4">
      <c r="A301" s="16" t="str">
        <f t="shared" si="167"/>
        <v>★</v>
      </c>
      <c r="B301" s="16" t="str">
        <f t="shared" si="174"/>
        <v>☆</v>
      </c>
      <c r="C301" s="7">
        <v>16</v>
      </c>
      <c r="D301" s="2">
        <v>43440.691087962965</v>
      </c>
      <c r="E301" s="3" t="s">
        <v>2451</v>
      </c>
      <c r="F301" s="3">
        <v>26041</v>
      </c>
      <c r="G301" s="3" t="s">
        <v>18</v>
      </c>
      <c r="H301" s="3">
        <v>8271</v>
      </c>
      <c r="I301" s="3">
        <v>594</v>
      </c>
      <c r="J301" s="3">
        <v>10</v>
      </c>
      <c r="K301" s="3">
        <v>1</v>
      </c>
      <c r="L301" s="2">
        <v>43440.691319444442</v>
      </c>
      <c r="O301" s="3" t="s">
        <v>36</v>
      </c>
      <c r="P301" s="3" t="s">
        <v>37</v>
      </c>
      <c r="Q301" s="3" t="s">
        <v>75</v>
      </c>
      <c r="R301" s="3" t="s">
        <v>76</v>
      </c>
      <c r="S301" s="2">
        <v>43440.698020833333</v>
      </c>
      <c r="U301" s="2">
        <v>43440.708356481482</v>
      </c>
      <c r="W301" s="2">
        <v>43440.698020833333</v>
      </c>
      <c r="X301" s="8">
        <f t="shared" si="168"/>
        <v>43440.698020833333</v>
      </c>
      <c r="Y301" s="9">
        <f t="shared" si="169"/>
        <v>0</v>
      </c>
      <c r="Z301" s="9">
        <f t="shared" si="170"/>
        <v>0</v>
      </c>
      <c r="AA301" s="10"/>
      <c r="AB301" s="10">
        <f t="shared" si="171"/>
        <v>0</v>
      </c>
      <c r="AC301" s="10">
        <f t="shared" si="172"/>
        <v>0</v>
      </c>
      <c r="AD301" s="30"/>
      <c r="AE301" s="30"/>
    </row>
    <row r="302" spans="1:34" s="3" customFormat="1" hidden="1" x14ac:dyDescent="0.4">
      <c r="A302" s="16" t="str">
        <f t="shared" si="167"/>
        <v>-</v>
      </c>
      <c r="B302" s="16" t="str">
        <f t="shared" si="174"/>
        <v>☆</v>
      </c>
      <c r="C302" s="7">
        <v>16</v>
      </c>
      <c r="D302" s="2">
        <v>43440.692314814813</v>
      </c>
      <c r="E302" s="3" t="s">
        <v>2452</v>
      </c>
      <c r="F302" s="3">
        <v>26044</v>
      </c>
      <c r="G302" s="3" t="s">
        <v>95</v>
      </c>
      <c r="H302" s="3">
        <v>0</v>
      </c>
      <c r="I302" s="3">
        <v>423</v>
      </c>
      <c r="J302" s="3">
        <v>10</v>
      </c>
      <c r="K302" s="3">
        <v>1</v>
      </c>
      <c r="L302" s="2">
        <v>43440.692754629628</v>
      </c>
      <c r="O302" s="3" t="s">
        <v>51</v>
      </c>
      <c r="P302" s="3" t="s">
        <v>52</v>
      </c>
      <c r="Q302" s="3" t="s">
        <v>53</v>
      </c>
      <c r="R302" s="3" t="s">
        <v>54</v>
      </c>
      <c r="S302" s="2">
        <v>43440.700127314813</v>
      </c>
      <c r="U302" s="2">
        <v>43440.704722222225</v>
      </c>
      <c r="X302" s="8">
        <f t="shared" si="168"/>
        <v>43440.692314814813</v>
      </c>
      <c r="Y302" s="9">
        <f t="shared" si="169"/>
        <v>0</v>
      </c>
      <c r="Z302" s="9">
        <f t="shared" si="170"/>
        <v>0</v>
      </c>
      <c r="AA302" s="10"/>
      <c r="AB302" s="10">
        <f t="shared" si="171"/>
        <v>0</v>
      </c>
      <c r="AC302" s="10">
        <f t="shared" si="172"/>
        <v>7.8125E-3</v>
      </c>
      <c r="AD302" s="30"/>
      <c r="AE302" s="30"/>
    </row>
    <row r="303" spans="1:34" s="3" customFormat="1" hidden="1" x14ac:dyDescent="0.4">
      <c r="A303" s="16" t="str">
        <f t="shared" si="167"/>
        <v>-</v>
      </c>
      <c r="B303" s="16" t="str">
        <f t="shared" si="174"/>
        <v>☆</v>
      </c>
      <c r="C303" s="7">
        <v>16</v>
      </c>
      <c r="D303" s="2">
        <v>43440.694814814815</v>
      </c>
      <c r="E303" s="3" t="s">
        <v>2133</v>
      </c>
      <c r="F303" s="3">
        <v>26047</v>
      </c>
      <c r="G303" s="3" t="s">
        <v>32</v>
      </c>
      <c r="H303" s="3">
        <v>2535</v>
      </c>
      <c r="I303" s="3">
        <v>489</v>
      </c>
      <c r="J303" s="3">
        <v>2</v>
      </c>
      <c r="K303" s="3">
        <v>1</v>
      </c>
      <c r="L303" s="2">
        <v>43440.694976851853</v>
      </c>
      <c r="O303" s="3" t="s">
        <v>63</v>
      </c>
      <c r="P303" s="3" t="s">
        <v>64</v>
      </c>
      <c r="Q303" s="3" t="s">
        <v>43</v>
      </c>
      <c r="R303" s="3" t="s">
        <v>89</v>
      </c>
      <c r="S303" s="2">
        <v>43440.700474537036</v>
      </c>
      <c r="U303" s="2">
        <v>43440.711956018517</v>
      </c>
      <c r="X303" s="8">
        <f t="shared" si="168"/>
        <v>43440.694814814815</v>
      </c>
      <c r="Y303" s="9">
        <f t="shared" si="169"/>
        <v>0</v>
      </c>
      <c r="Z303" s="9">
        <f t="shared" si="170"/>
        <v>0</v>
      </c>
      <c r="AA303" s="10"/>
      <c r="AB303" s="10">
        <f t="shared" si="171"/>
        <v>0</v>
      </c>
      <c r="AC303" s="10">
        <f t="shared" si="172"/>
        <v>5.6597222210257314E-3</v>
      </c>
      <c r="AD303" s="10"/>
      <c r="AE303" s="10"/>
      <c r="AH303" s="7"/>
    </row>
    <row r="304" spans="1:34" s="3" customFormat="1" hidden="1" x14ac:dyDescent="0.4">
      <c r="A304" s="16" t="str">
        <f t="shared" si="167"/>
        <v>★</v>
      </c>
      <c r="B304" s="16" t="str">
        <f t="shared" si="174"/>
        <v>☆</v>
      </c>
      <c r="C304" s="7">
        <v>16</v>
      </c>
      <c r="D304" s="2">
        <v>43440.697696759256</v>
      </c>
      <c r="E304" s="3" t="s">
        <v>2456</v>
      </c>
      <c r="F304" s="3">
        <v>26052</v>
      </c>
      <c r="G304" s="3" t="s">
        <v>18</v>
      </c>
      <c r="H304" s="3">
        <v>8478</v>
      </c>
      <c r="I304" s="3">
        <v>338</v>
      </c>
      <c r="J304" s="3">
        <v>10</v>
      </c>
      <c r="K304" s="3">
        <v>6</v>
      </c>
      <c r="L304" s="2">
        <v>43440.698298611111</v>
      </c>
      <c r="O304" s="3" t="s">
        <v>63</v>
      </c>
      <c r="P304" s="3" t="s">
        <v>64</v>
      </c>
      <c r="Q304" s="3" t="s">
        <v>43</v>
      </c>
      <c r="R304" s="3" t="s">
        <v>89</v>
      </c>
      <c r="S304" s="2">
        <v>43440.720104166663</v>
      </c>
      <c r="U304" s="2">
        <v>43440.73505787037</v>
      </c>
      <c r="W304" s="2">
        <v>43440.704236111109</v>
      </c>
      <c r="X304" s="8">
        <f t="shared" si="168"/>
        <v>43440.704236111109</v>
      </c>
      <c r="Y304" s="9">
        <f t="shared" si="169"/>
        <v>0</v>
      </c>
      <c r="Z304" s="9">
        <f t="shared" si="170"/>
        <v>0</v>
      </c>
      <c r="AA304" s="10"/>
      <c r="AB304" s="10">
        <f t="shared" si="171"/>
        <v>0</v>
      </c>
      <c r="AC304" s="10">
        <f t="shared" si="172"/>
        <v>1.5868055554165039E-2</v>
      </c>
      <c r="AD304" s="10"/>
      <c r="AE304" s="10"/>
      <c r="AH304" s="7" t="s">
        <v>2570</v>
      </c>
    </row>
    <row r="305" spans="1:34" s="3" customFormat="1" hidden="1" x14ac:dyDescent="0.4">
      <c r="A305" s="16" t="str">
        <f t="shared" si="167"/>
        <v>-</v>
      </c>
      <c r="B305" s="16" t="str">
        <f t="shared" si="174"/>
        <v>☆</v>
      </c>
      <c r="C305" s="7">
        <v>16</v>
      </c>
      <c r="D305" s="2">
        <v>43440.698472222219</v>
      </c>
      <c r="E305" s="3" t="s">
        <v>2457</v>
      </c>
      <c r="F305" s="3">
        <v>26053</v>
      </c>
      <c r="G305" s="3" t="s">
        <v>110</v>
      </c>
      <c r="H305" s="3">
        <v>8478</v>
      </c>
      <c r="I305" s="3">
        <v>421</v>
      </c>
      <c r="J305" s="3">
        <v>10</v>
      </c>
      <c r="K305" s="3">
        <v>6</v>
      </c>
      <c r="L305" s="2">
        <v>43440.699965277781</v>
      </c>
      <c r="O305" s="3" t="s">
        <v>63</v>
      </c>
      <c r="P305" s="3" t="s">
        <v>64</v>
      </c>
      <c r="Q305" s="3" t="s">
        <v>43</v>
      </c>
      <c r="R305" s="3" t="s">
        <v>89</v>
      </c>
      <c r="S305" s="2">
        <v>43440.721064814818</v>
      </c>
      <c r="U305" s="2">
        <v>43440.736018518517</v>
      </c>
      <c r="X305" s="8">
        <f t="shared" si="168"/>
        <v>43440.698472222219</v>
      </c>
      <c r="Y305" s="9">
        <f t="shared" si="169"/>
        <v>0</v>
      </c>
      <c r="Z305" s="9">
        <f t="shared" si="170"/>
        <v>0</v>
      </c>
      <c r="AA305" s="10"/>
      <c r="AB305" s="10">
        <f t="shared" si="171"/>
        <v>0</v>
      </c>
      <c r="AC305" s="10"/>
      <c r="AD305" s="10"/>
      <c r="AE305" s="10"/>
      <c r="AH305" s="7" t="s">
        <v>2571</v>
      </c>
    </row>
    <row r="306" spans="1:34" s="3" customFormat="1" hidden="1" x14ac:dyDescent="0.4">
      <c r="A306" s="16" t="str">
        <f t="shared" si="167"/>
        <v>-</v>
      </c>
      <c r="B306" s="16" t="str">
        <f t="shared" si="174"/>
        <v>☆</v>
      </c>
      <c r="C306" s="7">
        <v>16</v>
      </c>
      <c r="D306" s="2">
        <v>43440.703159722223</v>
      </c>
      <c r="E306" s="3" t="s">
        <v>2462</v>
      </c>
      <c r="F306" s="3">
        <v>26060</v>
      </c>
      <c r="G306" s="3" t="s">
        <v>95</v>
      </c>
      <c r="H306" s="3">
        <v>0</v>
      </c>
      <c r="I306" s="3">
        <v>675</v>
      </c>
      <c r="J306" s="3">
        <v>4</v>
      </c>
      <c r="K306" s="3">
        <v>2</v>
      </c>
      <c r="L306" s="2">
        <v>43440.703449074077</v>
      </c>
      <c r="O306" s="3" t="s">
        <v>36</v>
      </c>
      <c r="P306" s="3" t="s">
        <v>37</v>
      </c>
      <c r="Q306" s="3" t="s">
        <v>103</v>
      </c>
      <c r="R306" s="3" t="s">
        <v>19</v>
      </c>
      <c r="S306" s="2">
        <v>43440.714930555558</v>
      </c>
      <c r="U306" s="2">
        <v>43440.722812499997</v>
      </c>
      <c r="X306" s="8">
        <f t="shared" si="168"/>
        <v>43440.703159722223</v>
      </c>
      <c r="Y306" s="9">
        <f t="shared" si="169"/>
        <v>0</v>
      </c>
      <c r="Z306" s="9">
        <f t="shared" si="170"/>
        <v>0</v>
      </c>
      <c r="AA306" s="10"/>
      <c r="AB306" s="10">
        <f t="shared" si="171"/>
        <v>0</v>
      </c>
      <c r="AC306" s="10">
        <f t="shared" ref="AC306:AC314" si="175">IF(IF(B306="☆",(IF(L306&gt;S306,L306-X306,S306-X306)),M306-X306)&lt;0,0,IF(B306="☆",(IF(L306&gt;S306,L306-X306,S306-X306)),M306-X306))</f>
        <v>1.1770833334594499E-2</v>
      </c>
      <c r="AD306" s="10"/>
      <c r="AE306" s="10"/>
      <c r="AH306" s="7"/>
    </row>
    <row r="307" spans="1:34" s="3" customFormat="1" hidden="1" x14ac:dyDescent="0.4">
      <c r="A307" s="16" t="str">
        <f t="shared" si="167"/>
        <v>-</v>
      </c>
      <c r="B307" s="16" t="str">
        <f t="shared" si="174"/>
        <v>☆</v>
      </c>
      <c r="C307" s="7">
        <v>16</v>
      </c>
      <c r="D307" s="2">
        <v>43440.703506944446</v>
      </c>
      <c r="E307" s="3" t="s">
        <v>2464</v>
      </c>
      <c r="F307" s="3">
        <v>26062</v>
      </c>
      <c r="G307" s="3" t="s">
        <v>110</v>
      </c>
      <c r="H307" s="3">
        <v>8478</v>
      </c>
      <c r="I307" s="3">
        <v>452</v>
      </c>
      <c r="J307" s="3">
        <v>5</v>
      </c>
      <c r="K307" s="3">
        <v>1</v>
      </c>
      <c r="L307" s="2">
        <v>43440.703622685185</v>
      </c>
      <c r="O307" s="3" t="s">
        <v>63</v>
      </c>
      <c r="P307" s="3" t="s">
        <v>64</v>
      </c>
      <c r="Q307" s="3" t="s">
        <v>43</v>
      </c>
      <c r="R307" s="3" t="s">
        <v>89</v>
      </c>
      <c r="S307" s="2">
        <v>43440.721041666664</v>
      </c>
      <c r="U307" s="2">
        <v>43440.732523148145</v>
      </c>
      <c r="X307" s="8">
        <f t="shared" si="168"/>
        <v>43440.703506944446</v>
      </c>
      <c r="Y307" s="9">
        <f t="shared" si="169"/>
        <v>0</v>
      </c>
      <c r="Z307" s="9">
        <f t="shared" si="170"/>
        <v>0</v>
      </c>
      <c r="AA307" s="10"/>
      <c r="AB307" s="10">
        <f t="shared" si="171"/>
        <v>0</v>
      </c>
      <c r="AC307" s="10">
        <f t="shared" si="175"/>
        <v>1.7534722217533272E-2</v>
      </c>
      <c r="AD307" s="30"/>
      <c r="AE307" s="30"/>
    </row>
    <row r="308" spans="1:34" s="3" customFormat="1" hidden="1" x14ac:dyDescent="0.4">
      <c r="A308" s="16" t="str">
        <f t="shared" si="167"/>
        <v>-</v>
      </c>
      <c r="B308" s="16" t="str">
        <f t="shared" si="174"/>
        <v>☆</v>
      </c>
      <c r="C308" s="7">
        <v>16</v>
      </c>
      <c r="D308" s="2">
        <v>43440.704861111109</v>
      </c>
      <c r="E308" s="3" t="s">
        <v>2404</v>
      </c>
      <c r="F308" s="3">
        <v>26067</v>
      </c>
      <c r="G308" s="3" t="s">
        <v>32</v>
      </c>
      <c r="H308" s="3">
        <v>8232</v>
      </c>
      <c r="I308" s="3">
        <v>445</v>
      </c>
      <c r="J308" s="3">
        <v>5</v>
      </c>
      <c r="K308" s="3">
        <v>1</v>
      </c>
      <c r="L308" s="2">
        <v>43440.722453703704</v>
      </c>
      <c r="O308" s="3" t="s">
        <v>33</v>
      </c>
      <c r="P308" s="3" t="s">
        <v>34</v>
      </c>
      <c r="Q308" s="3" t="s">
        <v>22</v>
      </c>
      <c r="R308" s="3" t="s">
        <v>23</v>
      </c>
      <c r="S308" s="2">
        <v>43440.714548611111</v>
      </c>
      <c r="U308" s="2">
        <v>43440.72283564815</v>
      </c>
      <c r="X308" s="8">
        <f t="shared" si="168"/>
        <v>43440.704861111109</v>
      </c>
      <c r="Y308" s="9">
        <f t="shared" si="169"/>
        <v>0</v>
      </c>
      <c r="Z308" s="9">
        <f t="shared" si="170"/>
        <v>0</v>
      </c>
      <c r="AA308" s="10"/>
      <c r="AB308" s="10">
        <f t="shared" si="171"/>
        <v>0</v>
      </c>
      <c r="AC308" s="10">
        <f t="shared" si="175"/>
        <v>1.7592592594155576E-2</v>
      </c>
      <c r="AD308" s="10"/>
      <c r="AE308" s="10"/>
      <c r="AH308" s="7"/>
    </row>
    <row r="309" spans="1:34" s="5" customFormat="1" hidden="1" x14ac:dyDescent="0.4">
      <c r="A309" s="17" t="str">
        <f t="shared" si="167"/>
        <v>-</v>
      </c>
      <c r="B309" s="17" t="str">
        <f t="shared" si="174"/>
        <v>☆</v>
      </c>
      <c r="C309" s="12">
        <v>16</v>
      </c>
      <c r="D309" s="4">
        <v>43440.70652777778</v>
      </c>
      <c r="E309" s="5" t="s">
        <v>2467</v>
      </c>
      <c r="F309" s="5">
        <v>26069</v>
      </c>
      <c r="G309" s="5" t="s">
        <v>95</v>
      </c>
      <c r="H309" s="5">
        <v>0</v>
      </c>
      <c r="I309" s="5">
        <v>233</v>
      </c>
      <c r="J309" s="5">
        <v>7</v>
      </c>
      <c r="K309" s="5">
        <v>4</v>
      </c>
      <c r="L309" s="4">
        <v>43440.707349537035</v>
      </c>
      <c r="O309" s="5" t="s">
        <v>44</v>
      </c>
      <c r="P309" s="5" t="s">
        <v>45</v>
      </c>
      <c r="Q309" s="5" t="s">
        <v>71</v>
      </c>
      <c r="R309" s="5" t="s">
        <v>72</v>
      </c>
      <c r="S309" s="4">
        <v>43440.718136574076</v>
      </c>
      <c r="U309" s="4">
        <v>43440.725659722222</v>
      </c>
      <c r="X309" s="13">
        <f t="shared" si="168"/>
        <v>43440.70652777778</v>
      </c>
      <c r="Y309" s="18">
        <f t="shared" si="169"/>
        <v>0</v>
      </c>
      <c r="Z309" s="18">
        <f t="shared" si="170"/>
        <v>0</v>
      </c>
      <c r="AA309" s="19"/>
      <c r="AB309" s="19">
        <f t="shared" si="171"/>
        <v>0</v>
      </c>
      <c r="AC309" s="19">
        <f t="shared" si="175"/>
        <v>1.1608796296059154E-2</v>
      </c>
      <c r="AD309" s="19"/>
      <c r="AE309" s="19"/>
      <c r="AH309" s="12"/>
    </row>
    <row r="310" spans="1:34" s="21" customFormat="1" x14ac:dyDescent="0.4">
      <c r="A310" s="20" t="str">
        <f t="shared" si="167"/>
        <v>★</v>
      </c>
      <c r="B310" s="20" t="str">
        <f t="shared" si="174"/>
        <v>-</v>
      </c>
      <c r="C310" s="23">
        <v>17</v>
      </c>
      <c r="D310" s="22">
        <v>43440.666747685187</v>
      </c>
      <c r="E310" s="21" t="s">
        <v>2440</v>
      </c>
      <c r="F310" s="21">
        <v>26011</v>
      </c>
      <c r="G310" s="21" t="s">
        <v>110</v>
      </c>
      <c r="H310" s="21">
        <v>3203</v>
      </c>
      <c r="I310" s="21">
        <v>919</v>
      </c>
      <c r="J310" s="21">
        <v>11</v>
      </c>
      <c r="K310" s="21">
        <v>4</v>
      </c>
      <c r="M310" s="22">
        <v>43440.706145833334</v>
      </c>
      <c r="N310" s="22">
        <v>43440.71601851852</v>
      </c>
      <c r="O310" s="21" t="s">
        <v>63</v>
      </c>
      <c r="P310" s="21" t="s">
        <v>64</v>
      </c>
      <c r="Q310" s="21" t="s">
        <v>43</v>
      </c>
      <c r="R310" s="21" t="s">
        <v>89</v>
      </c>
      <c r="S310" s="22">
        <v>43440.708402777775</v>
      </c>
      <c r="T310" s="22">
        <v>43440.708402777775</v>
      </c>
      <c r="U310" s="22">
        <v>43440.721967592595</v>
      </c>
      <c r="V310" s="22">
        <v>43440.716134259259</v>
      </c>
      <c r="W310" s="22">
        <v>43440.708402777775</v>
      </c>
      <c r="X310" s="24">
        <f t="shared" si="168"/>
        <v>43440.708402777775</v>
      </c>
      <c r="Y310" s="25">
        <f t="shared" si="169"/>
        <v>9.8726851865649223E-3</v>
      </c>
      <c r="Z310" s="25">
        <f t="shared" si="170"/>
        <v>3.9490740746259689E-2</v>
      </c>
      <c r="AA310" s="26">
        <f>SUM(Z310:Z374)</f>
        <v>0.66040509261802072</v>
      </c>
      <c r="AB310" s="26">
        <f t="shared" si="171"/>
        <v>0</v>
      </c>
      <c r="AC310" s="26">
        <f t="shared" si="175"/>
        <v>0</v>
      </c>
      <c r="AD310" s="26">
        <f>AVERAGE(AC310:AC374)</f>
        <v>6.3504330938749555E-3</v>
      </c>
      <c r="AE310" s="26">
        <f>MEDIAN(AC310:AC374)</f>
        <v>5.1446759280224796E-3</v>
      </c>
      <c r="AH310" s="23"/>
    </row>
    <row r="311" spans="1:34" s="7" customFormat="1" x14ac:dyDescent="0.4">
      <c r="A311" s="16" t="str">
        <f t="shared" si="167"/>
        <v>★</v>
      </c>
      <c r="B311" s="16" t="str">
        <f t="shared" si="174"/>
        <v>-</v>
      </c>
      <c r="C311" s="7">
        <v>17</v>
      </c>
      <c r="D311" s="2">
        <v>43440.668495370373</v>
      </c>
      <c r="E311" s="3" t="s">
        <v>2444</v>
      </c>
      <c r="F311" s="3">
        <v>26020</v>
      </c>
      <c r="G311" s="3" t="s">
        <v>32</v>
      </c>
      <c r="H311" s="3">
        <v>5352</v>
      </c>
      <c r="I311" s="3">
        <v>782</v>
      </c>
      <c r="J311" s="3">
        <v>6</v>
      </c>
      <c r="K311" s="3">
        <v>3</v>
      </c>
      <c r="L311" s="3"/>
      <c r="M311" s="2">
        <v>43440.717303240737</v>
      </c>
      <c r="N311" s="2">
        <v>43440.724143518521</v>
      </c>
      <c r="O311" s="3" t="s">
        <v>63</v>
      </c>
      <c r="P311" s="3" t="s">
        <v>64</v>
      </c>
      <c r="Q311" s="3" t="s">
        <v>43</v>
      </c>
      <c r="R311" s="3" t="s">
        <v>89</v>
      </c>
      <c r="S311" s="2">
        <v>43440.710150462961</v>
      </c>
      <c r="T311" s="2">
        <v>43440.710150462961</v>
      </c>
      <c r="U311" s="2">
        <v>43440.723368055558</v>
      </c>
      <c r="V311" s="2">
        <v>43440.723368055558</v>
      </c>
      <c r="W311" s="2">
        <v>43440.710150462961</v>
      </c>
      <c r="X311" s="8">
        <f t="shared" si="168"/>
        <v>43440.710150462961</v>
      </c>
      <c r="Y311" s="9">
        <f t="shared" si="169"/>
        <v>6.8402777833398432E-3</v>
      </c>
      <c r="Z311" s="9">
        <f t="shared" si="170"/>
        <v>2.0520833350019529E-2</v>
      </c>
      <c r="AA311" s="10"/>
      <c r="AB311" s="10">
        <f t="shared" si="171"/>
        <v>7.1527777763549238E-3</v>
      </c>
      <c r="AC311" s="10">
        <f t="shared" si="175"/>
        <v>7.1527777763549238E-3</v>
      </c>
      <c r="AD311" s="10"/>
      <c r="AE311" s="10"/>
      <c r="AH311" s="3"/>
    </row>
    <row r="312" spans="1:34" s="3" customFormat="1" x14ac:dyDescent="0.4">
      <c r="A312" s="16" t="str">
        <f t="shared" si="167"/>
        <v>★</v>
      </c>
      <c r="B312" s="16" t="str">
        <f t="shared" si="174"/>
        <v>-</v>
      </c>
      <c r="C312" s="7">
        <v>17</v>
      </c>
      <c r="D312" s="2">
        <v>43440.686967592592</v>
      </c>
      <c r="E312" s="3" t="s">
        <v>2449</v>
      </c>
      <c r="F312" s="3">
        <v>26035</v>
      </c>
      <c r="G312" s="3" t="s">
        <v>110</v>
      </c>
      <c r="H312" s="3">
        <v>1325</v>
      </c>
      <c r="I312" s="3">
        <v>824</v>
      </c>
      <c r="J312" s="3">
        <v>4</v>
      </c>
      <c r="K312" s="3">
        <v>1</v>
      </c>
      <c r="M312" s="2">
        <v>43440.731377314813</v>
      </c>
      <c r="N312" s="2">
        <v>43440.733749999999</v>
      </c>
      <c r="O312" s="3" t="s">
        <v>103</v>
      </c>
      <c r="P312" s="3" t="s">
        <v>19</v>
      </c>
      <c r="Q312" s="3" t="s">
        <v>24</v>
      </c>
      <c r="R312" s="3" t="s">
        <v>25</v>
      </c>
      <c r="S312" s="2">
        <v>43440.728622685187</v>
      </c>
      <c r="T312" s="2">
        <v>43440.728622685187</v>
      </c>
      <c r="U312" s="2">
        <v>43440.734733796293</v>
      </c>
      <c r="V312" s="2">
        <v>43440.734733796293</v>
      </c>
      <c r="W312" s="2">
        <v>43440.728622685187</v>
      </c>
      <c r="X312" s="8">
        <f t="shared" si="168"/>
        <v>43440.728622685187</v>
      </c>
      <c r="Y312" s="9">
        <f t="shared" si="169"/>
        <v>2.3726851868559606E-3</v>
      </c>
      <c r="Z312" s="9">
        <f t="shared" si="170"/>
        <v>2.3726851868559606E-3</v>
      </c>
      <c r="AA312" s="10"/>
      <c r="AB312" s="10">
        <f t="shared" si="171"/>
        <v>2.7546296259970404E-3</v>
      </c>
      <c r="AC312" s="10">
        <f t="shared" si="175"/>
        <v>2.7546296259970404E-3</v>
      </c>
      <c r="AD312" s="10"/>
      <c r="AE312" s="10"/>
    </row>
    <row r="313" spans="1:34" s="3" customFormat="1" x14ac:dyDescent="0.4">
      <c r="A313" s="16" t="str">
        <f t="shared" si="167"/>
        <v>★</v>
      </c>
      <c r="B313" s="16" t="str">
        <f t="shared" si="174"/>
        <v>-</v>
      </c>
      <c r="C313" s="7">
        <v>17</v>
      </c>
      <c r="D313" s="2">
        <v>43440.706655092596</v>
      </c>
      <c r="E313" s="3" t="s">
        <v>2412</v>
      </c>
      <c r="F313" s="3">
        <v>26070</v>
      </c>
      <c r="G313" s="3" t="s">
        <v>32</v>
      </c>
      <c r="H313" s="3">
        <v>6963</v>
      </c>
      <c r="I313" s="3">
        <v>663</v>
      </c>
      <c r="J313" s="3">
        <v>8</v>
      </c>
      <c r="K313" s="3">
        <v>2</v>
      </c>
      <c r="M313" s="2">
        <v>43440.713738425926</v>
      </c>
      <c r="N313" s="2">
        <v>43440.730381944442</v>
      </c>
      <c r="O313" s="3" t="s">
        <v>53</v>
      </c>
      <c r="P313" s="3" t="s">
        <v>54</v>
      </c>
      <c r="Q313" s="3" t="s">
        <v>33</v>
      </c>
      <c r="R313" s="3" t="s">
        <v>34</v>
      </c>
      <c r="S313" s="2">
        <v>43440.715381944443</v>
      </c>
      <c r="T313" s="2">
        <v>43440.715381944443</v>
      </c>
      <c r="U313" s="2">
        <v>43440.727303240739</v>
      </c>
      <c r="V313" s="2">
        <v>43440.731956018521</v>
      </c>
      <c r="W313" s="2">
        <v>43440.713587962964</v>
      </c>
      <c r="X313" s="8">
        <f t="shared" si="168"/>
        <v>43440.713587962964</v>
      </c>
      <c r="Y313" s="9">
        <f t="shared" si="169"/>
        <v>1.6643518516502809E-2</v>
      </c>
      <c r="Z313" s="9">
        <f t="shared" si="170"/>
        <v>3.3287037033005618E-2</v>
      </c>
      <c r="AA313" s="10"/>
      <c r="AB313" s="10">
        <f t="shared" si="171"/>
        <v>0</v>
      </c>
      <c r="AC313" s="10">
        <f t="shared" si="175"/>
        <v>1.5046296175569296E-4</v>
      </c>
      <c r="AD313" s="10"/>
      <c r="AE313" s="10"/>
      <c r="AH313" s="7"/>
    </row>
    <row r="314" spans="1:34" s="3" customFormat="1" x14ac:dyDescent="0.4">
      <c r="A314" s="16" t="str">
        <f t="shared" si="167"/>
        <v>★</v>
      </c>
      <c r="B314" s="16" t="str">
        <f t="shared" si="174"/>
        <v>-</v>
      </c>
      <c r="C314" s="7">
        <v>17</v>
      </c>
      <c r="D314" s="2">
        <v>43440.706921296296</v>
      </c>
      <c r="E314" s="3" t="s">
        <v>2468</v>
      </c>
      <c r="F314" s="3">
        <v>26071</v>
      </c>
      <c r="G314" s="3" t="s">
        <v>18</v>
      </c>
      <c r="H314" s="3">
        <v>7536</v>
      </c>
      <c r="I314" s="3">
        <v>885</v>
      </c>
      <c r="J314" s="3">
        <v>11</v>
      </c>
      <c r="K314" s="3">
        <v>1</v>
      </c>
      <c r="M314" s="2">
        <v>43440.751215277778</v>
      </c>
      <c r="N314" s="2">
        <v>43440.766435185185</v>
      </c>
      <c r="O314" s="3" t="s">
        <v>48</v>
      </c>
      <c r="P314" s="3" t="s">
        <v>49</v>
      </c>
      <c r="Q314" s="3" t="s">
        <v>46</v>
      </c>
      <c r="R314" s="3" t="s">
        <v>47</v>
      </c>
      <c r="S314" s="2">
        <v>43440.748576388891</v>
      </c>
      <c r="T314" s="2">
        <v>43440.748576388891</v>
      </c>
      <c r="U314" s="2">
        <v>43440.760520833333</v>
      </c>
      <c r="V314" s="2">
        <v>43440.774108796293</v>
      </c>
      <c r="W314" s="2">
        <v>43440.748576388891</v>
      </c>
      <c r="X314" s="8">
        <f t="shared" si="168"/>
        <v>43440.748576388891</v>
      </c>
      <c r="Y314" s="9">
        <f t="shared" si="169"/>
        <v>1.5219907407299615E-2</v>
      </c>
      <c r="Z314" s="9">
        <f t="shared" si="170"/>
        <v>1.5219907407299615E-2</v>
      </c>
      <c r="AA314" s="10"/>
      <c r="AB314" s="10">
        <f t="shared" si="171"/>
        <v>2.638888887304347E-3</v>
      </c>
      <c r="AC314" s="10">
        <f t="shared" si="175"/>
        <v>2.638888887304347E-3</v>
      </c>
      <c r="AD314" s="30"/>
      <c r="AE314" s="30"/>
    </row>
    <row r="315" spans="1:34" s="3" customFormat="1" x14ac:dyDescent="0.4">
      <c r="A315" s="16" t="str">
        <f t="shared" si="159"/>
        <v>-</v>
      </c>
      <c r="B315" s="16" t="str">
        <f t="shared" si="160"/>
        <v>-</v>
      </c>
      <c r="C315" s="7">
        <v>17</v>
      </c>
      <c r="D315" s="2">
        <v>43440.711030092592</v>
      </c>
      <c r="E315" s="3" t="s">
        <v>2472</v>
      </c>
      <c r="F315" s="3">
        <v>26076</v>
      </c>
      <c r="G315" s="3" t="s">
        <v>18</v>
      </c>
      <c r="H315" s="3">
        <v>8271</v>
      </c>
      <c r="I315" s="3">
        <v>3</v>
      </c>
      <c r="J315" s="3">
        <v>3</v>
      </c>
      <c r="K315" s="3">
        <v>1</v>
      </c>
      <c r="M315" s="2">
        <v>43440.719317129631</v>
      </c>
      <c r="N315" s="2">
        <v>43440.726365740738</v>
      </c>
      <c r="O315" s="3" t="s">
        <v>26</v>
      </c>
      <c r="P315" s="3" t="s">
        <v>27</v>
      </c>
      <c r="Q315" s="3" t="s">
        <v>46</v>
      </c>
      <c r="R315" s="3" t="s">
        <v>47</v>
      </c>
      <c r="S315" s="2">
        <v>43440.720543981479</v>
      </c>
      <c r="T315" s="2">
        <v>43440.720763888887</v>
      </c>
      <c r="U315" s="2">
        <v>43440.729884259257</v>
      </c>
      <c r="V315" s="2">
        <v>43440.730798611112</v>
      </c>
      <c r="X315" s="8">
        <f t="shared" si="148"/>
        <v>43440.711030092592</v>
      </c>
      <c r="Y315" s="9">
        <f t="shared" si="149"/>
        <v>7.0486111071659252E-3</v>
      </c>
      <c r="Z315" s="9">
        <f t="shared" si="150"/>
        <v>7.0486111071659252E-3</v>
      </c>
      <c r="AA315" s="10"/>
      <c r="AB315" s="10">
        <f t="shared" si="151"/>
        <v>0</v>
      </c>
      <c r="AC315" s="10">
        <f t="shared" si="152"/>
        <v>8.2870370388263837E-3</v>
      </c>
      <c r="AD315" s="30"/>
      <c r="AE315" s="30"/>
    </row>
    <row r="316" spans="1:34" s="3" customFormat="1" x14ac:dyDescent="0.4">
      <c r="A316" s="16" t="str">
        <f t="shared" ref="A316:A317" si="176">IF(W316&gt;0, "★", "-")</f>
        <v>-</v>
      </c>
      <c r="B316" s="16" t="str">
        <f t="shared" ref="B316:B317" si="177">IF(L316&gt;0, "☆", "-")</f>
        <v>-</v>
      </c>
      <c r="C316" s="7">
        <v>17</v>
      </c>
      <c r="D316" s="2">
        <v>43440.711817129632</v>
      </c>
      <c r="E316" s="3" t="s">
        <v>2473</v>
      </c>
      <c r="F316" s="3">
        <v>26077</v>
      </c>
      <c r="G316" s="3" t="s">
        <v>18</v>
      </c>
      <c r="H316" s="3">
        <v>4075</v>
      </c>
      <c r="I316" s="3">
        <v>653</v>
      </c>
      <c r="J316" s="3">
        <v>9</v>
      </c>
      <c r="K316" s="3">
        <v>2</v>
      </c>
      <c r="M316" s="2">
        <v>43440.714039351849</v>
      </c>
      <c r="N316" s="2">
        <v>43440.717905092592</v>
      </c>
      <c r="O316" s="3" t="s">
        <v>46</v>
      </c>
      <c r="P316" s="3" t="s">
        <v>47</v>
      </c>
      <c r="Q316" s="3" t="s">
        <v>30</v>
      </c>
      <c r="R316" s="3" t="s">
        <v>31</v>
      </c>
      <c r="S316" s="2">
        <v>43440.71638888889</v>
      </c>
      <c r="T316" s="2">
        <v>43440.71638888889</v>
      </c>
      <c r="U316" s="2">
        <v>43440.726030092592</v>
      </c>
      <c r="V316" s="2">
        <v>43440.718969907408</v>
      </c>
      <c r="X316" s="8">
        <f t="shared" si="148"/>
        <v>43440.711817129632</v>
      </c>
      <c r="Y316" s="9">
        <f t="shared" si="149"/>
        <v>3.8657407421851531E-3</v>
      </c>
      <c r="Z316" s="9">
        <f t="shared" si="150"/>
        <v>7.7314814843703061E-3</v>
      </c>
      <c r="AA316" s="10"/>
      <c r="AB316" s="10">
        <f t="shared" si="151"/>
        <v>0</v>
      </c>
      <c r="AC316" s="10">
        <f t="shared" si="152"/>
        <v>2.2222222178243101E-3</v>
      </c>
      <c r="AD316" s="30"/>
      <c r="AE316" s="30"/>
    </row>
    <row r="317" spans="1:34" s="3" customFormat="1" x14ac:dyDescent="0.4">
      <c r="A317" s="16" t="str">
        <f t="shared" si="176"/>
        <v>★</v>
      </c>
      <c r="B317" s="16" t="str">
        <f t="shared" si="177"/>
        <v>-</v>
      </c>
      <c r="C317" s="7">
        <v>17</v>
      </c>
      <c r="D317" s="2">
        <v>43440.711956018517</v>
      </c>
      <c r="E317" s="3" t="s">
        <v>2419</v>
      </c>
      <c r="F317" s="3">
        <v>26078</v>
      </c>
      <c r="G317" s="3" t="s">
        <v>65</v>
      </c>
      <c r="H317" s="3">
        <v>7901</v>
      </c>
      <c r="I317" s="3">
        <v>138</v>
      </c>
      <c r="J317" s="3">
        <v>5</v>
      </c>
      <c r="K317" s="3">
        <v>1</v>
      </c>
      <c r="M317" s="2">
        <v>43440.728298611109</v>
      </c>
      <c r="N317" s="2">
        <v>43440.733437499999</v>
      </c>
      <c r="O317" s="3" t="s">
        <v>103</v>
      </c>
      <c r="P317" s="3" t="s">
        <v>19</v>
      </c>
      <c r="Q317" s="3" t="s">
        <v>61</v>
      </c>
      <c r="R317" s="3" t="s">
        <v>62</v>
      </c>
      <c r="S317" s="2">
        <v>43440.718888888892</v>
      </c>
      <c r="T317" s="2">
        <v>43440.718888888892</v>
      </c>
      <c r="U317" s="2">
        <v>43440.726956018516</v>
      </c>
      <c r="V317" s="2">
        <v>43440.733715277776</v>
      </c>
      <c r="W317" s="2">
        <v>43440.718888888892</v>
      </c>
      <c r="X317" s="8">
        <f t="shared" si="148"/>
        <v>43440.718888888892</v>
      </c>
      <c r="Y317" s="9">
        <f t="shared" si="149"/>
        <v>5.1388888896326534E-3</v>
      </c>
      <c r="Z317" s="9">
        <f t="shared" si="150"/>
        <v>5.1388888896326534E-3</v>
      </c>
      <c r="AA317" s="10"/>
      <c r="AB317" s="10">
        <f t="shared" si="151"/>
        <v>9.4097222172422335E-3</v>
      </c>
      <c r="AC317" s="10">
        <f t="shared" si="152"/>
        <v>9.4097222172422335E-3</v>
      </c>
      <c r="AD317" s="30"/>
      <c r="AE317" s="30"/>
    </row>
    <row r="318" spans="1:34" s="3" customFormat="1" hidden="1" x14ac:dyDescent="0.4">
      <c r="A318" s="16" t="str">
        <f t="shared" si="154"/>
        <v>-</v>
      </c>
      <c r="B318" s="16" t="str">
        <f t="shared" si="155"/>
        <v>-</v>
      </c>
      <c r="C318" s="7">
        <v>17</v>
      </c>
      <c r="D318" s="2">
        <v>43440.711967592593</v>
      </c>
      <c r="E318" s="3" t="s">
        <v>2474</v>
      </c>
      <c r="F318" s="3">
        <v>26079</v>
      </c>
      <c r="G318" s="3" t="s">
        <v>96</v>
      </c>
      <c r="H318" s="3">
        <v>0</v>
      </c>
      <c r="I318" s="3">
        <v>429</v>
      </c>
      <c r="J318" s="3">
        <v>13</v>
      </c>
      <c r="K318" s="3">
        <v>1</v>
      </c>
      <c r="M318" s="2">
        <v>43440.720706018517</v>
      </c>
      <c r="N318" s="2">
        <v>43440.726180555554</v>
      </c>
      <c r="O318" s="3" t="s">
        <v>44</v>
      </c>
      <c r="P318" s="3" t="s">
        <v>45</v>
      </c>
      <c r="Q318" s="3" t="s">
        <v>26</v>
      </c>
      <c r="R318" s="3" t="s">
        <v>27</v>
      </c>
      <c r="S318" s="2">
        <v>43440.72252314815</v>
      </c>
      <c r="T318" s="2">
        <v>43440.72252314815</v>
      </c>
      <c r="U318" s="2">
        <v>43440.730254629627</v>
      </c>
      <c r="V318" s="2">
        <v>43440.72934027778</v>
      </c>
      <c r="X318" s="8">
        <f t="shared" si="148"/>
        <v>43440.711967592593</v>
      </c>
      <c r="Y318" s="9">
        <f t="shared" si="149"/>
        <v>5.4745370362070389E-3</v>
      </c>
      <c r="Z318" s="9">
        <f t="shared" si="150"/>
        <v>5.4745370362070389E-3</v>
      </c>
      <c r="AA318" s="10"/>
      <c r="AB318" s="10">
        <f t="shared" si="151"/>
        <v>0</v>
      </c>
      <c r="AC318" s="10">
        <f t="shared" si="152"/>
        <v>8.7384259240934625E-3</v>
      </c>
      <c r="AD318" s="30"/>
      <c r="AE318" s="30"/>
    </row>
    <row r="319" spans="1:34" s="3" customFormat="1" x14ac:dyDescent="0.4">
      <c r="A319" s="16" t="str">
        <f t="shared" si="154"/>
        <v>-</v>
      </c>
      <c r="B319" s="16" t="str">
        <f t="shared" si="155"/>
        <v>-</v>
      </c>
      <c r="C319" s="7">
        <v>17</v>
      </c>
      <c r="D319" s="2">
        <v>43440.712719907409</v>
      </c>
      <c r="E319" s="3" t="s">
        <v>2411</v>
      </c>
      <c r="F319" s="3">
        <v>26081</v>
      </c>
      <c r="G319" s="3" t="s">
        <v>18</v>
      </c>
      <c r="H319" s="3">
        <v>7089</v>
      </c>
      <c r="I319" s="3">
        <v>184</v>
      </c>
      <c r="J319" s="3">
        <v>11</v>
      </c>
      <c r="K319" s="3">
        <v>2</v>
      </c>
      <c r="M319" s="2">
        <v>43440.721666666665</v>
      </c>
      <c r="N319" s="2">
        <v>43440.725277777776</v>
      </c>
      <c r="O319" s="3" t="s">
        <v>24</v>
      </c>
      <c r="P319" s="3" t="s">
        <v>25</v>
      </c>
      <c r="Q319" s="3" t="s">
        <v>22</v>
      </c>
      <c r="R319" s="3" t="s">
        <v>23</v>
      </c>
      <c r="S319" s="2">
        <v>43440.723587962966</v>
      </c>
      <c r="T319" s="2">
        <v>43440.724826388891</v>
      </c>
      <c r="U319" s="2">
        <v>43440.730729166666</v>
      </c>
      <c r="V319" s="2">
        <v>43440.727696759262</v>
      </c>
      <c r="X319" s="8">
        <f t="shared" ref="X319:X376" si="178">IF(W319&gt;0,W319,D319)</f>
        <v>43440.712719907409</v>
      </c>
      <c r="Y319" s="9">
        <f t="shared" ref="Y319:Y376" si="179">N319-M319</f>
        <v>3.6111111112404615E-3</v>
      </c>
      <c r="Z319" s="9">
        <f t="shared" ref="Z319:Z376" si="180">Y319*K319</f>
        <v>7.2222222224809229E-3</v>
      </c>
      <c r="AA319" s="10"/>
      <c r="AB319" s="10">
        <f t="shared" si="151"/>
        <v>0</v>
      </c>
      <c r="AC319" s="10">
        <f t="shared" si="152"/>
        <v>8.9467592551955022E-3</v>
      </c>
      <c r="AD319" s="30"/>
      <c r="AE319" s="30"/>
    </row>
    <row r="320" spans="1:34" s="3" customFormat="1" hidden="1" x14ac:dyDescent="0.4">
      <c r="A320" s="16" t="str">
        <f t="shared" ref="A320:A321" si="181">IF(W320&gt;0, "★", "-")</f>
        <v>-</v>
      </c>
      <c r="B320" s="16" t="str">
        <f t="shared" ref="B320:B321" si="182">IF(L320&gt;0, "☆", "-")</f>
        <v>-</v>
      </c>
      <c r="C320" s="7">
        <v>17</v>
      </c>
      <c r="D320" s="2">
        <v>43440.713171296295</v>
      </c>
      <c r="E320" s="3" t="s">
        <v>2476</v>
      </c>
      <c r="F320" s="3">
        <v>26082</v>
      </c>
      <c r="G320" s="3" t="s">
        <v>95</v>
      </c>
      <c r="H320" s="3">
        <v>0</v>
      </c>
      <c r="I320" s="3">
        <v>778</v>
      </c>
      <c r="J320" s="3">
        <v>10</v>
      </c>
      <c r="K320" s="3">
        <v>1</v>
      </c>
      <c r="M320" s="2">
        <v>43440.722118055557</v>
      </c>
      <c r="N320" s="2">
        <v>43440.738634259258</v>
      </c>
      <c r="O320" s="3" t="s">
        <v>51</v>
      </c>
      <c r="P320" s="3" t="s">
        <v>52</v>
      </c>
      <c r="Q320" s="3" t="s">
        <v>103</v>
      </c>
      <c r="R320" s="3" t="s">
        <v>19</v>
      </c>
      <c r="S320" s="2">
        <v>43440.72384259259</v>
      </c>
      <c r="T320" s="2">
        <v>43440.72384259259</v>
      </c>
      <c r="U320" s="2">
        <v>43440.731678240743</v>
      </c>
      <c r="V320" s="2">
        <v>43440.739039351851</v>
      </c>
      <c r="X320" s="8">
        <f t="shared" si="178"/>
        <v>43440.713171296295</v>
      </c>
      <c r="Y320" s="9">
        <f t="shared" si="179"/>
        <v>1.6516203701030463E-2</v>
      </c>
      <c r="Z320" s="9">
        <f t="shared" si="180"/>
        <v>1.6516203701030463E-2</v>
      </c>
      <c r="AA320" s="10"/>
      <c r="AB320" s="10">
        <f t="shared" si="151"/>
        <v>0</v>
      </c>
      <c r="AC320" s="10">
        <f t="shared" si="152"/>
        <v>8.9467592624714598E-3</v>
      </c>
      <c r="AD320" s="30"/>
      <c r="AE320" s="30"/>
    </row>
    <row r="321" spans="1:34" s="3" customFormat="1" x14ac:dyDescent="0.4">
      <c r="A321" s="16" t="str">
        <f t="shared" si="181"/>
        <v>★</v>
      </c>
      <c r="B321" s="16" t="str">
        <f t="shared" si="182"/>
        <v>-</v>
      </c>
      <c r="C321" s="7">
        <v>17</v>
      </c>
      <c r="D321" s="2">
        <v>43440.71366898148</v>
      </c>
      <c r="E321" s="3" t="s">
        <v>2154</v>
      </c>
      <c r="F321" s="3">
        <v>26083</v>
      </c>
      <c r="G321" s="3" t="s">
        <v>18</v>
      </c>
      <c r="H321" s="3">
        <v>7560</v>
      </c>
      <c r="I321" s="3">
        <v>132</v>
      </c>
      <c r="J321" s="3">
        <v>7</v>
      </c>
      <c r="K321" s="3">
        <v>1</v>
      </c>
      <c r="M321" s="2">
        <v>43440.718888888892</v>
      </c>
      <c r="N321" s="2">
        <v>43440.72755787037</v>
      </c>
      <c r="O321" s="3" t="s">
        <v>63</v>
      </c>
      <c r="P321" s="3" t="s">
        <v>64</v>
      </c>
      <c r="Q321" s="3" t="s">
        <v>103</v>
      </c>
      <c r="R321" s="3" t="s">
        <v>19</v>
      </c>
      <c r="S321" s="2">
        <v>43440.720590277779</v>
      </c>
      <c r="T321" s="2">
        <v>43440.721250000002</v>
      </c>
      <c r="U321" s="2">
        <v>43440.727199074077</v>
      </c>
      <c r="V321" s="2">
        <v>43440.727893518517</v>
      </c>
      <c r="W321" s="2">
        <v>43440.720590277779</v>
      </c>
      <c r="X321" s="8">
        <f t="shared" si="178"/>
        <v>43440.720590277779</v>
      </c>
      <c r="Y321" s="9">
        <f t="shared" si="179"/>
        <v>8.6689814779674634E-3</v>
      </c>
      <c r="Z321" s="9">
        <f t="shared" si="180"/>
        <v>8.6689814779674634E-3</v>
      </c>
      <c r="AA321" s="10"/>
      <c r="AB321" s="10">
        <f t="shared" si="151"/>
        <v>0</v>
      </c>
      <c r="AC321" s="10">
        <f t="shared" si="152"/>
        <v>0</v>
      </c>
      <c r="AD321" s="30"/>
      <c r="AE321" s="30"/>
    </row>
    <row r="322" spans="1:34" s="3" customFormat="1" x14ac:dyDescent="0.4">
      <c r="A322" s="16" t="str">
        <f t="shared" ref="A322:A328" si="183">IF(W322&gt;0, "★", "-")</f>
        <v>-</v>
      </c>
      <c r="B322" s="16" t="str">
        <f t="shared" ref="B322:B328" si="184">IF(L322&gt;0, "☆", "-")</f>
        <v>-</v>
      </c>
      <c r="C322" s="7">
        <v>17</v>
      </c>
      <c r="D322" s="2">
        <v>43440.714178240742</v>
      </c>
      <c r="E322" s="3" t="s">
        <v>2471</v>
      </c>
      <c r="F322" s="3">
        <v>26084</v>
      </c>
      <c r="G322" s="3" t="s">
        <v>18</v>
      </c>
      <c r="H322" s="3">
        <v>8453</v>
      </c>
      <c r="I322" s="3">
        <v>328</v>
      </c>
      <c r="J322" s="3">
        <v>7</v>
      </c>
      <c r="K322" s="3">
        <v>1</v>
      </c>
      <c r="M322" s="2">
        <v>43440.719131944446</v>
      </c>
      <c r="N322" s="2">
        <v>43440.732256944444</v>
      </c>
      <c r="O322" s="3" t="s">
        <v>63</v>
      </c>
      <c r="P322" s="3" t="s">
        <v>64</v>
      </c>
      <c r="Q322" s="3" t="s">
        <v>55</v>
      </c>
      <c r="R322" s="3" t="s">
        <v>56</v>
      </c>
      <c r="S322" s="2">
        <v>43440.72210648148</v>
      </c>
      <c r="T322" s="2">
        <v>43440.72210648148</v>
      </c>
      <c r="U322" s="2">
        <v>43440.733425925922</v>
      </c>
      <c r="V322" s="2">
        <v>43440.733773148146</v>
      </c>
      <c r="X322" s="8">
        <f t="shared" si="178"/>
        <v>43440.714178240742</v>
      </c>
      <c r="Y322" s="9">
        <f t="shared" si="179"/>
        <v>1.3124999997671694E-2</v>
      </c>
      <c r="Z322" s="9">
        <f t="shared" si="180"/>
        <v>1.3124999997671694E-2</v>
      </c>
      <c r="AA322" s="30"/>
      <c r="AB322" s="10">
        <f t="shared" si="151"/>
        <v>0</v>
      </c>
      <c r="AC322" s="10">
        <f t="shared" si="152"/>
        <v>4.9537037048139609E-3</v>
      </c>
      <c r="AD322" s="30"/>
      <c r="AE322" s="30"/>
    </row>
    <row r="323" spans="1:34" s="3" customFormat="1" x14ac:dyDescent="0.4">
      <c r="A323" s="16" t="str">
        <f t="shared" si="183"/>
        <v>-</v>
      </c>
      <c r="B323" s="16" t="str">
        <f t="shared" si="184"/>
        <v>-</v>
      </c>
      <c r="C323" s="7">
        <v>17</v>
      </c>
      <c r="D323" s="2">
        <v>43440.715949074074</v>
      </c>
      <c r="E323" s="3" t="s">
        <v>2133</v>
      </c>
      <c r="F323" s="3">
        <v>26086</v>
      </c>
      <c r="G323" s="3" t="s">
        <v>32</v>
      </c>
      <c r="H323" s="3">
        <v>2535</v>
      </c>
      <c r="I323" s="3">
        <v>917</v>
      </c>
      <c r="J323" s="3">
        <v>15</v>
      </c>
      <c r="K323" s="3">
        <v>1</v>
      </c>
      <c r="M323" s="2">
        <v>43440.724976851852</v>
      </c>
      <c r="N323" s="2">
        <v>43440.733472222222</v>
      </c>
      <c r="O323" s="3" t="s">
        <v>38</v>
      </c>
      <c r="P323" s="3" t="s">
        <v>106</v>
      </c>
      <c r="Q323" s="3" t="s">
        <v>30</v>
      </c>
      <c r="R323" s="3" t="s">
        <v>31</v>
      </c>
      <c r="S323" s="2">
        <v>43440.726412037038</v>
      </c>
      <c r="T323" s="2">
        <v>43440.726412037038</v>
      </c>
      <c r="U323" s="2">
        <v>43440.736909722225</v>
      </c>
      <c r="V323" s="2">
        <v>43440.734525462962</v>
      </c>
      <c r="X323" s="8">
        <f t="shared" si="178"/>
        <v>43440.715949074074</v>
      </c>
      <c r="Y323" s="9">
        <f t="shared" si="179"/>
        <v>8.4953703699284233E-3</v>
      </c>
      <c r="Z323" s="9">
        <f t="shared" si="180"/>
        <v>8.4953703699284233E-3</v>
      </c>
      <c r="AA323" s="30"/>
      <c r="AB323" s="10">
        <f t="shared" ref="AB323:AB376" si="185">IF(IF(A323="☆",L323-S323,M323-S323)&lt;0,0,IF(A323="☆",L323-S323,M323-S323))</f>
        <v>0</v>
      </c>
      <c r="AC323" s="10">
        <f t="shared" ref="AC323:AC376" si="186">IF(IF(B323="☆",(IF(L323&gt;S323,L323-X323,S323-X323)),M323-X323)&lt;0,0,IF(B323="☆",(IF(L323&gt;S323,L323-X323,S323-X323)),M323-X323))</f>
        <v>9.0277777781011537E-3</v>
      </c>
      <c r="AD323" s="30"/>
      <c r="AE323" s="30"/>
    </row>
    <row r="324" spans="1:34" s="3" customFormat="1" x14ac:dyDescent="0.4">
      <c r="A324" s="16" t="str">
        <f t="shared" si="183"/>
        <v>★</v>
      </c>
      <c r="B324" s="16" t="str">
        <f t="shared" si="184"/>
        <v>-</v>
      </c>
      <c r="C324" s="7">
        <v>17</v>
      </c>
      <c r="D324" s="2">
        <v>43440.716689814813</v>
      </c>
      <c r="E324" s="3" t="s">
        <v>2478</v>
      </c>
      <c r="F324" s="3">
        <v>26087</v>
      </c>
      <c r="G324" s="3" t="s">
        <v>32</v>
      </c>
      <c r="H324" s="3">
        <v>1218</v>
      </c>
      <c r="I324" s="3">
        <v>873</v>
      </c>
      <c r="J324" s="3">
        <v>13</v>
      </c>
      <c r="K324" s="3">
        <v>1</v>
      </c>
      <c r="M324" s="2">
        <v>43440.721168981479</v>
      </c>
      <c r="N324" s="2">
        <v>43440.726099537038</v>
      </c>
      <c r="O324" s="3" t="s">
        <v>44</v>
      </c>
      <c r="P324" s="3" t="s">
        <v>45</v>
      </c>
      <c r="Q324" s="3" t="s">
        <v>26</v>
      </c>
      <c r="R324" s="3" t="s">
        <v>27</v>
      </c>
      <c r="S324" s="2">
        <v>43440.723622685182</v>
      </c>
      <c r="T324" s="2">
        <v>43440.723622685182</v>
      </c>
      <c r="U324" s="2">
        <v>43440.731354166666</v>
      </c>
      <c r="V324" s="2">
        <v>43440.728993055556</v>
      </c>
      <c r="W324" s="2">
        <v>43440.723622685182</v>
      </c>
      <c r="X324" s="8">
        <f t="shared" si="178"/>
        <v>43440.723622685182</v>
      </c>
      <c r="Y324" s="9">
        <f t="shared" si="179"/>
        <v>4.9305555585306138E-3</v>
      </c>
      <c r="Z324" s="9">
        <f t="shared" si="180"/>
        <v>4.9305555585306138E-3</v>
      </c>
      <c r="AA324" s="30"/>
      <c r="AB324" s="10">
        <f t="shared" si="185"/>
        <v>0</v>
      </c>
      <c r="AC324" s="10">
        <f t="shared" si="186"/>
        <v>0</v>
      </c>
      <c r="AD324" s="30"/>
      <c r="AE324" s="30"/>
    </row>
    <row r="325" spans="1:34" s="3" customFormat="1" x14ac:dyDescent="0.4">
      <c r="A325" s="16" t="str">
        <f t="shared" si="183"/>
        <v>-</v>
      </c>
      <c r="B325" s="16" t="str">
        <f t="shared" si="184"/>
        <v>-</v>
      </c>
      <c r="C325" s="7">
        <v>17</v>
      </c>
      <c r="D325" s="2">
        <v>43440.716956018521</v>
      </c>
      <c r="E325" s="3" t="s">
        <v>2479</v>
      </c>
      <c r="F325" s="3">
        <v>26088</v>
      </c>
      <c r="G325" s="3" t="s">
        <v>32</v>
      </c>
      <c r="H325" s="3">
        <v>8481</v>
      </c>
      <c r="I325" s="3">
        <v>860</v>
      </c>
      <c r="J325" s="3">
        <v>7</v>
      </c>
      <c r="K325" s="3">
        <v>1</v>
      </c>
      <c r="M325" s="2">
        <v>43440.723055555558</v>
      </c>
      <c r="N325" s="2">
        <v>43440.74</v>
      </c>
      <c r="O325" s="3" t="s">
        <v>63</v>
      </c>
      <c r="P325" s="3" t="s">
        <v>64</v>
      </c>
      <c r="Q325" s="3" t="s">
        <v>68</v>
      </c>
      <c r="R325" s="3" t="s">
        <v>69</v>
      </c>
      <c r="S325" s="2">
        <v>43440.722453703704</v>
      </c>
      <c r="T325" s="2">
        <v>43440.722453703704</v>
      </c>
      <c r="U325" s="2">
        <v>43440.737500000003</v>
      </c>
      <c r="V325" s="2">
        <v>43440.739247685182</v>
      </c>
      <c r="X325" s="8">
        <f t="shared" si="178"/>
        <v>43440.716956018521</v>
      </c>
      <c r="Y325" s="9">
        <f t="shared" si="179"/>
        <v>1.6944444440014195E-2</v>
      </c>
      <c r="Z325" s="9">
        <f t="shared" si="180"/>
        <v>1.6944444440014195E-2</v>
      </c>
      <c r="AA325" s="30"/>
      <c r="AB325" s="10">
        <f t="shared" si="185"/>
        <v>6.0185185429872945E-4</v>
      </c>
      <c r="AC325" s="10">
        <f t="shared" si="186"/>
        <v>6.0995370367891155E-3</v>
      </c>
      <c r="AD325" s="30"/>
      <c r="AE325" s="30"/>
    </row>
    <row r="326" spans="1:34" s="3" customFormat="1" hidden="1" x14ac:dyDescent="0.4">
      <c r="A326" s="16" t="str">
        <f t="shared" si="183"/>
        <v>-</v>
      </c>
      <c r="B326" s="16" t="str">
        <f t="shared" si="184"/>
        <v>-</v>
      </c>
      <c r="C326" s="7">
        <v>17</v>
      </c>
      <c r="D326" s="2">
        <v>43440.716990740744</v>
      </c>
      <c r="E326" s="3" t="s">
        <v>2480</v>
      </c>
      <c r="F326" s="3">
        <v>26089</v>
      </c>
      <c r="G326" s="3" t="s">
        <v>96</v>
      </c>
      <c r="H326" s="3">
        <v>0</v>
      </c>
      <c r="I326" s="3">
        <v>735</v>
      </c>
      <c r="J326" s="3">
        <v>9</v>
      </c>
      <c r="K326" s="3">
        <v>1</v>
      </c>
      <c r="M326" s="2">
        <v>43440.718263888892</v>
      </c>
      <c r="N326" s="2">
        <v>43440.722870370373</v>
      </c>
      <c r="O326" s="3" t="s">
        <v>30</v>
      </c>
      <c r="P326" s="3" t="s">
        <v>31</v>
      </c>
      <c r="Q326" s="3" t="s">
        <v>38</v>
      </c>
      <c r="R326" s="3" t="s">
        <v>106</v>
      </c>
      <c r="S326" s="2">
        <v>43440.72074074074</v>
      </c>
      <c r="T326" s="2">
        <v>43440.72074074074</v>
      </c>
      <c r="U326" s="2">
        <v>43440.728425925925</v>
      </c>
      <c r="V326" s="2">
        <v>43440.728425925925</v>
      </c>
      <c r="X326" s="8">
        <f t="shared" si="178"/>
        <v>43440.716990740744</v>
      </c>
      <c r="Y326" s="9">
        <f t="shared" si="179"/>
        <v>4.6064814814599231E-3</v>
      </c>
      <c r="Z326" s="9">
        <f t="shared" si="180"/>
        <v>4.6064814814599231E-3</v>
      </c>
      <c r="AA326" s="30"/>
      <c r="AB326" s="10">
        <f t="shared" si="185"/>
        <v>0</v>
      </c>
      <c r="AC326" s="10">
        <f t="shared" si="186"/>
        <v>1.2731481474475004E-3</v>
      </c>
      <c r="AD326" s="30"/>
      <c r="AE326" s="30"/>
    </row>
    <row r="327" spans="1:34" s="3" customFormat="1" hidden="1" x14ac:dyDescent="0.4">
      <c r="A327" s="16" t="str">
        <f t="shared" si="183"/>
        <v>-</v>
      </c>
      <c r="B327" s="16" t="str">
        <f t="shared" si="184"/>
        <v>-</v>
      </c>
      <c r="C327" s="7">
        <v>17</v>
      </c>
      <c r="D327" s="2">
        <v>43440.717627314814</v>
      </c>
      <c r="E327" s="3" t="s">
        <v>2481</v>
      </c>
      <c r="F327" s="3">
        <v>26090</v>
      </c>
      <c r="G327" s="3" t="s">
        <v>96</v>
      </c>
      <c r="H327" s="3">
        <v>0</v>
      </c>
      <c r="I327" s="3">
        <v>97</v>
      </c>
      <c r="J327" s="3">
        <v>9</v>
      </c>
      <c r="K327" s="3">
        <v>1</v>
      </c>
      <c r="M327" s="2">
        <v>43440.722962962966</v>
      </c>
      <c r="N327" s="2">
        <v>43440.74459490741</v>
      </c>
      <c r="O327" s="3" t="s">
        <v>38</v>
      </c>
      <c r="P327" s="3" t="s">
        <v>106</v>
      </c>
      <c r="Q327" s="3" t="s">
        <v>61</v>
      </c>
      <c r="R327" s="3" t="s">
        <v>62</v>
      </c>
      <c r="S327" s="2">
        <v>43440.728425925925</v>
      </c>
      <c r="T327" s="2">
        <v>43440.728425925925</v>
      </c>
      <c r="U327" s="2">
        <v>43440.742789351854</v>
      </c>
      <c r="V327" s="2">
        <v>43440.747499999998</v>
      </c>
      <c r="X327" s="8">
        <f t="shared" si="178"/>
        <v>43440.717627314814</v>
      </c>
      <c r="Y327" s="9">
        <f t="shared" si="179"/>
        <v>2.1631944444379769E-2</v>
      </c>
      <c r="Z327" s="9">
        <f t="shared" si="180"/>
        <v>2.1631944444379769E-2</v>
      </c>
      <c r="AA327" s="30"/>
      <c r="AB327" s="10">
        <f t="shared" si="185"/>
        <v>0</v>
      </c>
      <c r="AC327" s="10">
        <f t="shared" si="186"/>
        <v>5.3356481512309983E-3</v>
      </c>
      <c r="AD327" s="30"/>
      <c r="AE327" s="30"/>
    </row>
    <row r="328" spans="1:34" s="3" customFormat="1" x14ac:dyDescent="0.4">
      <c r="A328" s="16" t="str">
        <f t="shared" si="183"/>
        <v>★</v>
      </c>
      <c r="B328" s="16" t="str">
        <f t="shared" si="184"/>
        <v>-</v>
      </c>
      <c r="C328" s="7">
        <v>17</v>
      </c>
      <c r="D328" s="2">
        <v>43440.718009259261</v>
      </c>
      <c r="E328" s="3" t="s">
        <v>2421</v>
      </c>
      <c r="F328" s="3">
        <v>26091</v>
      </c>
      <c r="G328" s="3" t="s">
        <v>32</v>
      </c>
      <c r="H328" s="3">
        <v>8447</v>
      </c>
      <c r="I328" s="3">
        <v>559</v>
      </c>
      <c r="J328" s="3">
        <v>8</v>
      </c>
      <c r="K328" s="3">
        <v>1</v>
      </c>
      <c r="M328" s="2">
        <v>43440.723055555558</v>
      </c>
      <c r="N328" s="2">
        <v>43440.730243055557</v>
      </c>
      <c r="O328" s="3" t="s">
        <v>30</v>
      </c>
      <c r="P328" s="3" t="s">
        <v>31</v>
      </c>
      <c r="Q328" s="3" t="s">
        <v>33</v>
      </c>
      <c r="R328" s="3" t="s">
        <v>34</v>
      </c>
      <c r="S328" s="2">
        <v>43440.726041666669</v>
      </c>
      <c r="T328" s="2">
        <v>43440.726041666669</v>
      </c>
      <c r="U328" s="2">
        <v>43440.735277777778</v>
      </c>
      <c r="V328" s="2">
        <v>43440.731261574074</v>
      </c>
      <c r="W328" s="2">
        <v>43440.724942129629</v>
      </c>
      <c r="X328" s="8">
        <f t="shared" si="178"/>
        <v>43440.724942129629</v>
      </c>
      <c r="Y328" s="9">
        <f t="shared" si="179"/>
        <v>7.1874999994179234E-3</v>
      </c>
      <c r="Z328" s="9">
        <f t="shared" si="180"/>
        <v>7.1874999994179234E-3</v>
      </c>
      <c r="AA328" s="30"/>
      <c r="AB328" s="10">
        <f t="shared" si="185"/>
        <v>0</v>
      </c>
      <c r="AC328" s="10">
        <f t="shared" si="186"/>
        <v>0</v>
      </c>
      <c r="AD328" s="30"/>
      <c r="AE328" s="30"/>
    </row>
    <row r="329" spans="1:34" s="3" customFormat="1" x14ac:dyDescent="0.4">
      <c r="A329" s="16" t="str">
        <f t="shared" ref="A329:A332" si="187">IF(W329&gt;0, "★", "-")</f>
        <v>-</v>
      </c>
      <c r="B329" s="16" t="str">
        <f t="shared" ref="B329:B332" si="188">IF(L329&gt;0, "☆", "-")</f>
        <v>-</v>
      </c>
      <c r="C329" s="7">
        <v>17</v>
      </c>
      <c r="D329" s="2">
        <v>43440.718553240738</v>
      </c>
      <c r="E329" s="3" t="s">
        <v>2459</v>
      </c>
      <c r="F329" s="3">
        <v>26092</v>
      </c>
      <c r="G329" s="3" t="s">
        <v>18</v>
      </c>
      <c r="H329" s="3">
        <v>8368</v>
      </c>
      <c r="I329" s="3">
        <v>33</v>
      </c>
      <c r="J329" s="3">
        <v>3</v>
      </c>
      <c r="K329" s="3">
        <v>2</v>
      </c>
      <c r="M329" s="2">
        <v>43440.719398148147</v>
      </c>
      <c r="N329" s="2">
        <v>43440.726412037038</v>
      </c>
      <c r="O329" s="3" t="s">
        <v>26</v>
      </c>
      <c r="P329" s="3" t="s">
        <v>27</v>
      </c>
      <c r="Q329" s="3" t="s">
        <v>46</v>
      </c>
      <c r="R329" s="3" t="s">
        <v>47</v>
      </c>
      <c r="S329" s="2">
        <v>43440.72111111111</v>
      </c>
      <c r="T329" s="2">
        <v>43440.72111111111</v>
      </c>
      <c r="U329" s="2">
        <v>43440.731493055559</v>
      </c>
      <c r="V329" s="2">
        <v>43440.731493055559</v>
      </c>
      <c r="X329" s="8">
        <f t="shared" si="178"/>
        <v>43440.718553240738</v>
      </c>
      <c r="Y329" s="9">
        <f t="shared" si="179"/>
        <v>7.0138888913788833E-3</v>
      </c>
      <c r="Z329" s="9">
        <f t="shared" si="180"/>
        <v>1.4027777782757767E-2</v>
      </c>
      <c r="AA329" s="10"/>
      <c r="AB329" s="10">
        <f t="shared" si="185"/>
        <v>0</v>
      </c>
      <c r="AC329" s="10">
        <f t="shared" si="186"/>
        <v>8.4490740846376866E-4</v>
      </c>
      <c r="AD329" s="30"/>
      <c r="AE329" s="30"/>
    </row>
    <row r="330" spans="1:34" s="3" customFormat="1" hidden="1" x14ac:dyDescent="0.4">
      <c r="A330" s="16" t="str">
        <f t="shared" si="187"/>
        <v>-</v>
      </c>
      <c r="B330" s="16" t="str">
        <f t="shared" si="188"/>
        <v>-</v>
      </c>
      <c r="C330" s="7">
        <v>17</v>
      </c>
      <c r="D330" s="2">
        <v>43440.718854166669</v>
      </c>
      <c r="E330" s="3" t="s">
        <v>2482</v>
      </c>
      <c r="F330" s="3">
        <v>26093</v>
      </c>
      <c r="G330" s="3" t="s">
        <v>96</v>
      </c>
      <c r="H330" s="3">
        <v>0</v>
      </c>
      <c r="I330" s="3">
        <v>367</v>
      </c>
      <c r="J330" s="3">
        <v>10</v>
      </c>
      <c r="K330" s="3">
        <v>1</v>
      </c>
      <c r="M330" s="2">
        <v>43440.722268518519</v>
      </c>
      <c r="N330" s="2">
        <v>43440.73847222222</v>
      </c>
      <c r="O330" s="3" t="s">
        <v>51</v>
      </c>
      <c r="P330" s="3" t="s">
        <v>52</v>
      </c>
      <c r="Q330" s="3" t="s">
        <v>103</v>
      </c>
      <c r="R330" s="3" t="s">
        <v>19</v>
      </c>
      <c r="S330" s="2">
        <v>43440.724189814813</v>
      </c>
      <c r="T330" s="2">
        <v>43440.724189814813</v>
      </c>
      <c r="U330" s="2">
        <v>43440.732025462959</v>
      </c>
      <c r="V330" s="2">
        <v>43440.738692129627</v>
      </c>
      <c r="X330" s="8">
        <f t="shared" si="178"/>
        <v>43440.718854166669</v>
      </c>
      <c r="Y330" s="9">
        <f t="shared" si="179"/>
        <v>1.6203703700739425E-2</v>
      </c>
      <c r="Z330" s="9">
        <f t="shared" si="180"/>
        <v>1.6203703700739425E-2</v>
      </c>
      <c r="AA330" s="10"/>
      <c r="AB330" s="10">
        <f t="shared" si="185"/>
        <v>0</v>
      </c>
      <c r="AC330" s="10">
        <f t="shared" si="186"/>
        <v>3.4143518496421166E-3</v>
      </c>
      <c r="AD330" s="10"/>
      <c r="AE330" s="10"/>
    </row>
    <row r="331" spans="1:34" s="3" customFormat="1" x14ac:dyDescent="0.4">
      <c r="A331" s="16" t="str">
        <f t="shared" si="187"/>
        <v>★</v>
      </c>
      <c r="B331" s="16" t="str">
        <f t="shared" si="188"/>
        <v>-</v>
      </c>
      <c r="C331" s="7">
        <v>17</v>
      </c>
      <c r="D331" s="2">
        <v>43440.719548611109</v>
      </c>
      <c r="E331" s="3" t="s">
        <v>2111</v>
      </c>
      <c r="F331" s="3">
        <v>26094</v>
      </c>
      <c r="G331" s="3" t="s">
        <v>32</v>
      </c>
      <c r="H331" s="3">
        <v>7890</v>
      </c>
      <c r="I331" s="3">
        <v>554</v>
      </c>
      <c r="J331" s="3">
        <v>8</v>
      </c>
      <c r="K331" s="3">
        <v>2</v>
      </c>
      <c r="M331" s="2">
        <v>43440.723506944443</v>
      </c>
      <c r="N331" s="2">
        <v>43440.730497685188</v>
      </c>
      <c r="O331" s="3" t="s">
        <v>30</v>
      </c>
      <c r="P331" s="3" t="s">
        <v>31</v>
      </c>
      <c r="Q331" s="3" t="s">
        <v>36</v>
      </c>
      <c r="R331" s="3" t="s">
        <v>37</v>
      </c>
      <c r="S331" s="2">
        <v>43440.726481481484</v>
      </c>
      <c r="T331" s="2">
        <v>43440.726481481484</v>
      </c>
      <c r="U331" s="2">
        <v>43440.742372685185</v>
      </c>
      <c r="V331" s="2">
        <v>43440.740219907406</v>
      </c>
      <c r="W331" s="2">
        <v>43440.726481481484</v>
      </c>
      <c r="X331" s="8">
        <f t="shared" si="178"/>
        <v>43440.726481481484</v>
      </c>
      <c r="Y331" s="9">
        <f t="shared" si="179"/>
        <v>6.9907407450955361E-3</v>
      </c>
      <c r="Z331" s="9">
        <f t="shared" si="180"/>
        <v>1.3981481490191072E-2</v>
      </c>
      <c r="AA331" s="10"/>
      <c r="AB331" s="10">
        <f t="shared" si="185"/>
        <v>0</v>
      </c>
      <c r="AC331" s="10">
        <f t="shared" si="186"/>
        <v>0</v>
      </c>
      <c r="AD331" s="10"/>
      <c r="AE331" s="10"/>
    </row>
    <row r="332" spans="1:34" s="3" customFormat="1" hidden="1" x14ac:dyDescent="0.4">
      <c r="A332" s="16" t="str">
        <f t="shared" si="187"/>
        <v>-</v>
      </c>
      <c r="B332" s="16" t="str">
        <f t="shared" si="188"/>
        <v>-</v>
      </c>
      <c r="C332" s="7">
        <v>17</v>
      </c>
      <c r="D332" s="2">
        <v>43440.721631944441</v>
      </c>
      <c r="E332" s="3" t="s">
        <v>2338</v>
      </c>
      <c r="F332" s="3">
        <v>26096</v>
      </c>
      <c r="G332" s="3" t="s">
        <v>95</v>
      </c>
      <c r="H332" s="3">
        <v>0</v>
      </c>
      <c r="I332" s="3">
        <v>149</v>
      </c>
      <c r="J332" s="3">
        <v>13</v>
      </c>
      <c r="K332" s="3">
        <v>1</v>
      </c>
      <c r="M332" s="2">
        <v>43440.73064814815</v>
      </c>
      <c r="N332" s="2">
        <v>43440.737071759257</v>
      </c>
      <c r="O332" s="3" t="s">
        <v>71</v>
      </c>
      <c r="P332" s="3" t="s">
        <v>72</v>
      </c>
      <c r="Q332" s="3" t="s">
        <v>61</v>
      </c>
      <c r="R332" s="3" t="s">
        <v>62</v>
      </c>
      <c r="S332" s="2">
        <v>43440.731863425928</v>
      </c>
      <c r="T332" s="2">
        <v>43440.731863425928</v>
      </c>
      <c r="U332" s="2">
        <v>43440.741666666669</v>
      </c>
      <c r="V332" s="2">
        <v>43440.737662037034</v>
      </c>
      <c r="X332" s="8">
        <f t="shared" si="178"/>
        <v>43440.721631944441</v>
      </c>
      <c r="Y332" s="9">
        <f t="shared" si="179"/>
        <v>6.4236111065838486E-3</v>
      </c>
      <c r="Z332" s="9">
        <f t="shared" si="180"/>
        <v>6.4236111065838486E-3</v>
      </c>
      <c r="AA332" s="10"/>
      <c r="AB332" s="10">
        <f t="shared" si="185"/>
        <v>0</v>
      </c>
      <c r="AC332" s="10">
        <f t="shared" si="186"/>
        <v>9.0162037085974589E-3</v>
      </c>
      <c r="AD332" s="30"/>
      <c r="AE332" s="30"/>
    </row>
    <row r="333" spans="1:34" s="3" customFormat="1" x14ac:dyDescent="0.4">
      <c r="A333" s="16" t="str">
        <f>IF(W333&gt;0, "★", "-")</f>
        <v>-</v>
      </c>
      <c r="B333" s="16" t="str">
        <f>IF(L333&gt;0, "☆", "-")</f>
        <v>-</v>
      </c>
      <c r="C333" s="7">
        <v>17</v>
      </c>
      <c r="D333" s="2">
        <v>43440.724675925929</v>
      </c>
      <c r="E333" s="3" t="s">
        <v>2095</v>
      </c>
      <c r="F333" s="3">
        <v>26099</v>
      </c>
      <c r="G333" s="3" t="s">
        <v>65</v>
      </c>
      <c r="H333" s="3">
        <v>7887</v>
      </c>
      <c r="I333" s="3">
        <v>364</v>
      </c>
      <c r="J333" s="3">
        <v>11</v>
      </c>
      <c r="K333" s="3">
        <v>1</v>
      </c>
      <c r="M333" s="2">
        <v>43440.726053240738</v>
      </c>
      <c r="N333" s="2">
        <v>43440.729479166665</v>
      </c>
      <c r="O333" s="3" t="s">
        <v>22</v>
      </c>
      <c r="P333" s="3" t="s">
        <v>23</v>
      </c>
      <c r="Q333" s="3" t="s">
        <v>63</v>
      </c>
      <c r="R333" s="3" t="s">
        <v>64</v>
      </c>
      <c r="S333" s="2">
        <v>43440.727696759262</v>
      </c>
      <c r="T333" s="2">
        <v>43440.727696759262</v>
      </c>
      <c r="U333" s="2">
        <v>43440.731851851851</v>
      </c>
      <c r="V333" s="2">
        <v>43440.730821759258</v>
      </c>
      <c r="X333" s="8">
        <f t="shared" si="178"/>
        <v>43440.724675925929</v>
      </c>
      <c r="Y333" s="9">
        <f t="shared" si="179"/>
        <v>3.425925926421769E-3</v>
      </c>
      <c r="Z333" s="9">
        <f t="shared" si="180"/>
        <v>3.425925926421769E-3</v>
      </c>
      <c r="AA333" s="30"/>
      <c r="AB333" s="10">
        <f t="shared" si="185"/>
        <v>0</v>
      </c>
      <c r="AC333" s="10">
        <f t="shared" si="186"/>
        <v>1.3773148093605414E-3</v>
      </c>
      <c r="AD333" s="30"/>
      <c r="AE333" s="30"/>
    </row>
    <row r="334" spans="1:34" s="7" customFormat="1" x14ac:dyDescent="0.4">
      <c r="A334" s="16" t="str">
        <f>IF(W334&gt;0, "★", "-")</f>
        <v>★</v>
      </c>
      <c r="B334" s="16" t="str">
        <f>IF(L334&gt;0, "☆", "-")</f>
        <v>-</v>
      </c>
      <c r="C334" s="7">
        <v>17</v>
      </c>
      <c r="D334" s="2">
        <v>43440.724861111114</v>
      </c>
      <c r="E334" s="3" t="s">
        <v>2180</v>
      </c>
      <c r="F334" s="3">
        <v>26100</v>
      </c>
      <c r="G334" s="3" t="s">
        <v>110</v>
      </c>
      <c r="H334" s="3">
        <v>7884</v>
      </c>
      <c r="I334" s="3">
        <v>744</v>
      </c>
      <c r="J334" s="3">
        <v>10</v>
      </c>
      <c r="K334" s="3">
        <v>1</v>
      </c>
      <c r="L334" s="3"/>
      <c r="M334" s="2">
        <v>43440.731377314813</v>
      </c>
      <c r="N334" s="2">
        <v>43440.753865740742</v>
      </c>
      <c r="O334" s="3" t="s">
        <v>53</v>
      </c>
      <c r="P334" s="3" t="s">
        <v>54</v>
      </c>
      <c r="Q334" s="3" t="s">
        <v>22</v>
      </c>
      <c r="R334" s="3" t="s">
        <v>23</v>
      </c>
      <c r="S334" s="2">
        <v>43440.73165509259</v>
      </c>
      <c r="T334" s="2">
        <v>43440.73165509259</v>
      </c>
      <c r="U334" s="2">
        <v>43440.750972222224</v>
      </c>
      <c r="V334" s="2">
        <v>43440.748148148145</v>
      </c>
      <c r="W334" s="2">
        <v>43440.73165509259</v>
      </c>
      <c r="X334" s="8">
        <f t="shared" si="178"/>
        <v>43440.73165509259</v>
      </c>
      <c r="Y334" s="9">
        <f t="shared" si="179"/>
        <v>2.248842592962319E-2</v>
      </c>
      <c r="Z334" s="9">
        <f t="shared" si="180"/>
        <v>2.248842592962319E-2</v>
      </c>
      <c r="AA334" s="10"/>
      <c r="AB334" s="10">
        <f t="shared" si="185"/>
        <v>0</v>
      </c>
      <c r="AC334" s="10">
        <f t="shared" si="186"/>
        <v>0</v>
      </c>
      <c r="AD334" s="10"/>
      <c r="AE334" s="10"/>
    </row>
    <row r="335" spans="1:34" s="3" customFormat="1" x14ac:dyDescent="0.4">
      <c r="A335" s="16" t="str">
        <f t="shared" ref="A335:A338" si="189">IF(W335&gt;0, "★", "-")</f>
        <v>★</v>
      </c>
      <c r="B335" s="16" t="str">
        <f t="shared" ref="B335:B338" si="190">IF(L335&gt;0, "☆", "-")</f>
        <v>-</v>
      </c>
      <c r="C335" s="7">
        <v>17</v>
      </c>
      <c r="D335" s="2">
        <v>43440.7262962963</v>
      </c>
      <c r="E335" s="3" t="s">
        <v>2485</v>
      </c>
      <c r="F335" s="3">
        <v>26102</v>
      </c>
      <c r="G335" s="3" t="s">
        <v>32</v>
      </c>
      <c r="H335" s="3">
        <v>3333</v>
      </c>
      <c r="I335" s="3">
        <v>157</v>
      </c>
      <c r="J335" s="3">
        <v>9</v>
      </c>
      <c r="K335" s="3">
        <v>2</v>
      </c>
      <c r="M335" s="2">
        <v>43440.734085648146</v>
      </c>
      <c r="N335" s="2">
        <v>43440.748692129629</v>
      </c>
      <c r="O335" s="3" t="s">
        <v>26</v>
      </c>
      <c r="P335" s="3" t="s">
        <v>27</v>
      </c>
      <c r="Q335" s="3" t="s">
        <v>22</v>
      </c>
      <c r="R335" s="3" t="s">
        <v>23</v>
      </c>
      <c r="S335" s="2">
        <v>43440.733229166668</v>
      </c>
      <c r="T335" s="2">
        <v>43440.733229166668</v>
      </c>
      <c r="U335" s="2">
        <v>43440.748819444445</v>
      </c>
      <c r="V335" s="2">
        <v>43440.751932870371</v>
      </c>
      <c r="W335" s="2">
        <v>43440.733229166668</v>
      </c>
      <c r="X335" s="8">
        <f t="shared" si="178"/>
        <v>43440.733229166668</v>
      </c>
      <c r="Y335" s="9">
        <f t="shared" si="179"/>
        <v>1.4606481483497191E-2</v>
      </c>
      <c r="Z335" s="9">
        <f t="shared" si="180"/>
        <v>2.9212962966994382E-2</v>
      </c>
      <c r="AA335" s="10"/>
      <c r="AB335" s="10">
        <f t="shared" si="185"/>
        <v>8.5648147796746343E-4</v>
      </c>
      <c r="AC335" s="10">
        <f t="shared" si="186"/>
        <v>8.5648147796746343E-4</v>
      </c>
      <c r="AD335" s="30"/>
      <c r="AE335" s="30"/>
    </row>
    <row r="336" spans="1:34" s="3" customFormat="1" x14ac:dyDescent="0.4">
      <c r="A336" s="16" t="str">
        <f t="shared" si="189"/>
        <v>★</v>
      </c>
      <c r="B336" s="16" t="str">
        <f t="shared" si="190"/>
        <v>-</v>
      </c>
      <c r="C336" s="7">
        <v>17</v>
      </c>
      <c r="D336" s="2">
        <v>43440.726307870369</v>
      </c>
      <c r="E336" s="3" t="s">
        <v>2486</v>
      </c>
      <c r="F336" s="3">
        <v>26103</v>
      </c>
      <c r="G336" s="3" t="s">
        <v>32</v>
      </c>
      <c r="H336" s="3">
        <v>2866</v>
      </c>
      <c r="I336" s="3">
        <v>825</v>
      </c>
      <c r="J336" s="3">
        <v>6</v>
      </c>
      <c r="K336" s="3">
        <v>1</v>
      </c>
      <c r="M336" s="2">
        <v>43440.729560185187</v>
      </c>
      <c r="N336" s="2">
        <v>43440.739976851852</v>
      </c>
      <c r="O336" s="3" t="s">
        <v>77</v>
      </c>
      <c r="P336" s="3" t="s">
        <v>78</v>
      </c>
      <c r="Q336" s="3" t="s">
        <v>63</v>
      </c>
      <c r="R336" s="3" t="s">
        <v>64</v>
      </c>
      <c r="S336" s="2">
        <v>43440.733240740738</v>
      </c>
      <c r="T336" s="2">
        <v>43440.733240740738</v>
      </c>
      <c r="U336" s="2">
        <v>43440.745474537034</v>
      </c>
      <c r="V336" s="2">
        <v>43440.749062499999</v>
      </c>
      <c r="W336" s="2">
        <v>43440.733240740738</v>
      </c>
      <c r="X336" s="8">
        <f t="shared" si="178"/>
        <v>43440.733240740738</v>
      </c>
      <c r="Y336" s="9">
        <f t="shared" si="179"/>
        <v>1.0416666664241347E-2</v>
      </c>
      <c r="Z336" s="9">
        <f t="shared" si="180"/>
        <v>1.0416666664241347E-2</v>
      </c>
      <c r="AA336" s="10"/>
      <c r="AB336" s="10">
        <f t="shared" si="185"/>
        <v>0</v>
      </c>
      <c r="AC336" s="10">
        <f t="shared" si="186"/>
        <v>0</v>
      </c>
      <c r="AD336" s="30"/>
      <c r="AE336" s="30"/>
      <c r="AH336" s="7"/>
    </row>
    <row r="337" spans="1:34" s="3" customFormat="1" hidden="1" x14ac:dyDescent="0.4">
      <c r="A337" s="16" t="str">
        <f t="shared" si="189"/>
        <v>-</v>
      </c>
      <c r="B337" s="16" t="str">
        <f t="shared" si="190"/>
        <v>-</v>
      </c>
      <c r="C337" s="7">
        <v>17</v>
      </c>
      <c r="D337" s="2">
        <v>43440.727847222224</v>
      </c>
      <c r="E337" s="3" t="s">
        <v>2488</v>
      </c>
      <c r="F337" s="3">
        <v>26105</v>
      </c>
      <c r="G337" s="3" t="s">
        <v>95</v>
      </c>
      <c r="H337" s="3">
        <v>0</v>
      </c>
      <c r="I337" s="3">
        <v>310</v>
      </c>
      <c r="J337" s="3">
        <v>11</v>
      </c>
      <c r="K337" s="3">
        <v>1</v>
      </c>
      <c r="M337" s="2">
        <v>43440.735127314816</v>
      </c>
      <c r="N337" s="2">
        <v>43440.740949074076</v>
      </c>
      <c r="O337" s="3" t="s">
        <v>33</v>
      </c>
      <c r="P337" s="3" t="s">
        <v>34</v>
      </c>
      <c r="Q337" s="3" t="s">
        <v>26</v>
      </c>
      <c r="R337" s="3" t="s">
        <v>27</v>
      </c>
      <c r="S337" s="2">
        <v>43440.734861111108</v>
      </c>
      <c r="T337" s="2">
        <v>43440.734861111108</v>
      </c>
      <c r="U337" s="2">
        <v>43440.741724537038</v>
      </c>
      <c r="V337" s="2">
        <v>43440.740914351853</v>
      </c>
      <c r="X337" s="8">
        <f t="shared" si="178"/>
        <v>43440.727847222224</v>
      </c>
      <c r="Y337" s="9">
        <f t="shared" si="179"/>
        <v>5.8217592595610768E-3</v>
      </c>
      <c r="Z337" s="9">
        <f t="shared" si="180"/>
        <v>5.8217592595610768E-3</v>
      </c>
      <c r="AA337" s="10"/>
      <c r="AB337" s="10">
        <f t="shared" si="185"/>
        <v>2.6620370772434399E-4</v>
      </c>
      <c r="AC337" s="10">
        <f t="shared" si="186"/>
        <v>7.2800925918272696E-3</v>
      </c>
      <c r="AD337" s="30"/>
      <c r="AE337" s="30"/>
    </row>
    <row r="338" spans="1:34" s="3" customFormat="1" x14ac:dyDescent="0.4">
      <c r="A338" s="16" t="str">
        <f t="shared" si="189"/>
        <v>-</v>
      </c>
      <c r="B338" s="16" t="str">
        <f t="shared" si="190"/>
        <v>-</v>
      </c>
      <c r="C338" s="7">
        <v>17</v>
      </c>
      <c r="D338" s="2">
        <v>43440.728333333333</v>
      </c>
      <c r="E338" s="3" t="s">
        <v>2489</v>
      </c>
      <c r="F338" s="3">
        <v>26106</v>
      </c>
      <c r="G338" s="3" t="s">
        <v>18</v>
      </c>
      <c r="H338" s="3">
        <v>8477</v>
      </c>
      <c r="I338" s="3">
        <v>131</v>
      </c>
      <c r="J338" s="3">
        <v>6</v>
      </c>
      <c r="K338" s="3">
        <v>1</v>
      </c>
      <c r="M338" s="2">
        <v>43440.731805555559</v>
      </c>
      <c r="N338" s="2">
        <v>43440.739872685182</v>
      </c>
      <c r="O338" s="3" t="s">
        <v>38</v>
      </c>
      <c r="P338" s="3" t="s">
        <v>106</v>
      </c>
      <c r="Q338" s="3" t="s">
        <v>63</v>
      </c>
      <c r="R338" s="3" t="s">
        <v>64</v>
      </c>
      <c r="S338" s="2">
        <v>43440.73542824074</v>
      </c>
      <c r="T338" s="2">
        <v>43440.73542824074</v>
      </c>
      <c r="U338" s="2">
        <v>43440.748715277776</v>
      </c>
      <c r="V338" s="2">
        <v>43440.748715277776</v>
      </c>
      <c r="X338" s="8">
        <f t="shared" si="178"/>
        <v>43440.728333333333</v>
      </c>
      <c r="Y338" s="9">
        <f t="shared" si="179"/>
        <v>8.067129623668734E-3</v>
      </c>
      <c r="Z338" s="9">
        <f t="shared" si="180"/>
        <v>8.067129623668734E-3</v>
      </c>
      <c r="AA338" s="10"/>
      <c r="AB338" s="10">
        <f t="shared" si="185"/>
        <v>0</v>
      </c>
      <c r="AC338" s="10">
        <f t="shared" si="186"/>
        <v>3.4722222262644209E-3</v>
      </c>
      <c r="AD338" s="30"/>
      <c r="AE338" s="30"/>
      <c r="AH338" s="7"/>
    </row>
    <row r="339" spans="1:34" s="3" customFormat="1" hidden="1" x14ac:dyDescent="0.4">
      <c r="A339" s="16" t="str">
        <f t="shared" ref="A339" si="191">IF(W339&gt;0, "★", "-")</f>
        <v>-</v>
      </c>
      <c r="B339" s="16" t="str">
        <f t="shared" ref="B339" si="192">IF(L339&gt;0, "☆", "-")</f>
        <v>-</v>
      </c>
      <c r="C339" s="7">
        <v>17</v>
      </c>
      <c r="D339" s="2">
        <v>43440.729270833333</v>
      </c>
      <c r="E339" s="3" t="s">
        <v>2490</v>
      </c>
      <c r="F339" s="3">
        <v>26107</v>
      </c>
      <c r="G339" s="3" t="s">
        <v>96</v>
      </c>
      <c r="H339" s="3">
        <v>0</v>
      </c>
      <c r="I339" s="3">
        <v>108</v>
      </c>
      <c r="J339" s="3">
        <v>15</v>
      </c>
      <c r="K339" s="3">
        <v>1</v>
      </c>
      <c r="M339" s="2">
        <v>43440.731770833336</v>
      </c>
      <c r="N339" s="2">
        <v>43440.74015046296</v>
      </c>
      <c r="O339" s="3" t="s">
        <v>44</v>
      </c>
      <c r="P339" s="3" t="s">
        <v>45</v>
      </c>
      <c r="Q339" s="3" t="s">
        <v>71</v>
      </c>
      <c r="R339" s="3" t="s">
        <v>72</v>
      </c>
      <c r="S339" s="2">
        <v>43440.735729166663</v>
      </c>
      <c r="T339" s="2">
        <v>43440.735729166663</v>
      </c>
      <c r="U339" s="2">
        <v>43440.744293981479</v>
      </c>
      <c r="V339" s="2">
        <v>43440.741203703707</v>
      </c>
      <c r="X339" s="8">
        <f t="shared" si="178"/>
        <v>43440.729270833333</v>
      </c>
      <c r="Y339" s="9">
        <f t="shared" si="179"/>
        <v>8.3796296239597723E-3</v>
      </c>
      <c r="Z339" s="9">
        <f t="shared" si="180"/>
        <v>8.3796296239597723E-3</v>
      </c>
      <c r="AA339" s="10"/>
      <c r="AB339" s="10">
        <f t="shared" si="185"/>
        <v>0</v>
      </c>
      <c r="AC339" s="10">
        <f t="shared" si="186"/>
        <v>2.5000000023283064E-3</v>
      </c>
      <c r="AD339" s="30"/>
      <c r="AE339" s="30"/>
      <c r="AH339" s="7"/>
    </row>
    <row r="340" spans="1:34" s="3" customFormat="1" hidden="1" x14ac:dyDescent="0.4">
      <c r="A340" s="16" t="str">
        <f t="shared" ref="A340" si="193">IF(W340&gt;0, "★", "-")</f>
        <v>-</v>
      </c>
      <c r="B340" s="16" t="str">
        <f t="shared" ref="B340" si="194">IF(L340&gt;0, "☆", "-")</f>
        <v>-</v>
      </c>
      <c r="C340" s="7">
        <v>17</v>
      </c>
      <c r="D340" s="2">
        <v>43440.730115740742</v>
      </c>
      <c r="E340" s="3" t="s">
        <v>2491</v>
      </c>
      <c r="F340" s="3">
        <v>26108</v>
      </c>
      <c r="G340" s="3" t="s">
        <v>95</v>
      </c>
      <c r="H340" s="3">
        <v>0</v>
      </c>
      <c r="I340" s="3">
        <v>441</v>
      </c>
      <c r="J340" s="3">
        <v>5</v>
      </c>
      <c r="K340" s="3">
        <v>2</v>
      </c>
      <c r="M340" s="2">
        <v>43440.734050925923</v>
      </c>
      <c r="N340" s="2">
        <v>43440.745613425926</v>
      </c>
      <c r="O340" s="3" t="s">
        <v>61</v>
      </c>
      <c r="P340" s="3" t="s">
        <v>62</v>
      </c>
      <c r="Q340" s="3" t="s">
        <v>88</v>
      </c>
      <c r="R340" s="3" t="s">
        <v>35</v>
      </c>
      <c r="S340" s="2">
        <v>43440.733182870368</v>
      </c>
      <c r="T340" s="2">
        <v>43440.733715277776</v>
      </c>
      <c r="U340" s="2">
        <v>43440.744618055556</v>
      </c>
      <c r="V340" s="2">
        <v>43440.747685185182</v>
      </c>
      <c r="X340" s="8">
        <f t="shared" si="178"/>
        <v>43440.730115740742</v>
      </c>
      <c r="Y340" s="9">
        <f t="shared" si="179"/>
        <v>1.156250000349246E-2</v>
      </c>
      <c r="Z340" s="9">
        <f t="shared" si="180"/>
        <v>2.3125000006984919E-2</v>
      </c>
      <c r="AA340" s="10"/>
      <c r="AB340" s="10">
        <f t="shared" si="185"/>
        <v>8.6805555474711582E-4</v>
      </c>
      <c r="AC340" s="10">
        <f t="shared" si="186"/>
        <v>3.9351851810351945E-3</v>
      </c>
      <c r="AD340" s="30"/>
      <c r="AE340" s="30"/>
      <c r="AH340" s="7"/>
    </row>
    <row r="341" spans="1:34" s="3" customFormat="1" hidden="1" x14ac:dyDescent="0.4">
      <c r="A341" s="16" t="str">
        <f t="shared" ref="A341:A348" si="195">IF(W341&gt;0, "★", "-")</f>
        <v>-</v>
      </c>
      <c r="B341" s="16" t="str">
        <f t="shared" ref="B341:B348" si="196">IF(L341&gt;0, "☆", "-")</f>
        <v>-</v>
      </c>
      <c r="C341" s="7">
        <v>17</v>
      </c>
      <c r="D341" s="2">
        <v>43440.731770833336</v>
      </c>
      <c r="E341" s="3" t="s">
        <v>2493</v>
      </c>
      <c r="F341" s="3">
        <v>26111</v>
      </c>
      <c r="G341" s="3" t="s">
        <v>96</v>
      </c>
      <c r="H341" s="3">
        <v>0</v>
      </c>
      <c r="I341" s="3">
        <v>146</v>
      </c>
      <c r="J341" s="3">
        <v>8</v>
      </c>
      <c r="K341" s="3">
        <v>1</v>
      </c>
      <c r="M341" s="2">
        <v>43440.738055555557</v>
      </c>
      <c r="N341" s="2">
        <v>43440.743125000001</v>
      </c>
      <c r="O341" s="3" t="s">
        <v>44</v>
      </c>
      <c r="P341" s="3" t="s">
        <v>45</v>
      </c>
      <c r="Q341" s="3" t="s">
        <v>33</v>
      </c>
      <c r="R341" s="3" t="s">
        <v>34</v>
      </c>
      <c r="S341" s="2">
        <v>43440.739039351851</v>
      </c>
      <c r="T341" s="2">
        <v>43440.739074074074</v>
      </c>
      <c r="U341" s="2">
        <v>43440.747349537036</v>
      </c>
      <c r="V341" s="2">
        <v>43440.74491898148</v>
      </c>
      <c r="X341" s="8">
        <f t="shared" si="178"/>
        <v>43440.731770833336</v>
      </c>
      <c r="Y341" s="9">
        <f t="shared" si="179"/>
        <v>5.0694444435066544E-3</v>
      </c>
      <c r="Z341" s="9">
        <f t="shared" si="180"/>
        <v>5.0694444435066544E-3</v>
      </c>
      <c r="AA341" s="10"/>
      <c r="AB341" s="10">
        <f t="shared" si="185"/>
        <v>0</v>
      </c>
      <c r="AC341" s="10">
        <f t="shared" si="186"/>
        <v>6.284722221607808E-3</v>
      </c>
      <c r="AD341" s="30"/>
      <c r="AE341" s="30"/>
      <c r="AH341" s="7"/>
    </row>
    <row r="342" spans="1:34" s="3" customFormat="1" x14ac:dyDescent="0.4">
      <c r="A342" s="16" t="str">
        <f t="shared" si="195"/>
        <v>-</v>
      </c>
      <c r="B342" s="16" t="str">
        <f t="shared" si="196"/>
        <v>-</v>
      </c>
      <c r="C342" s="7">
        <v>17</v>
      </c>
      <c r="D342" s="2">
        <v>43440.731805555559</v>
      </c>
      <c r="E342" s="3" t="s">
        <v>2492</v>
      </c>
      <c r="F342" s="3">
        <v>26112</v>
      </c>
      <c r="G342" s="3" t="s">
        <v>110</v>
      </c>
      <c r="H342" s="3">
        <v>2215</v>
      </c>
      <c r="I342" s="3">
        <v>905</v>
      </c>
      <c r="J342" s="3">
        <v>8</v>
      </c>
      <c r="K342" s="3">
        <v>1</v>
      </c>
      <c r="M342" s="2">
        <v>43440.739803240744</v>
      </c>
      <c r="N342" s="2">
        <v>43440.743032407408</v>
      </c>
      <c r="O342" s="3" t="s">
        <v>24</v>
      </c>
      <c r="P342" s="3" t="s">
        <v>25</v>
      </c>
      <c r="Q342" s="3" t="s">
        <v>33</v>
      </c>
      <c r="R342" s="3" t="s">
        <v>34</v>
      </c>
      <c r="S342" s="2">
        <v>43440.741828703707</v>
      </c>
      <c r="T342" s="2">
        <v>43440.741828703707</v>
      </c>
      <c r="U342" s="2">
        <v>43440.748969907407</v>
      </c>
      <c r="V342" s="2">
        <v>43440.744571759256</v>
      </c>
      <c r="X342" s="8">
        <f t="shared" si="178"/>
        <v>43440.731805555559</v>
      </c>
      <c r="Y342" s="9">
        <f t="shared" si="179"/>
        <v>3.2291666648234241E-3</v>
      </c>
      <c r="Z342" s="9">
        <f t="shared" si="180"/>
        <v>3.2291666648234241E-3</v>
      </c>
      <c r="AA342" s="10"/>
      <c r="AB342" s="10">
        <f t="shared" si="185"/>
        <v>0</v>
      </c>
      <c r="AC342" s="10">
        <f t="shared" si="186"/>
        <v>7.9976851848186925E-3</v>
      </c>
      <c r="AD342" s="30"/>
      <c r="AE342" s="30"/>
      <c r="AH342" s="7"/>
    </row>
    <row r="343" spans="1:34" s="7" customFormat="1" x14ac:dyDescent="0.4">
      <c r="A343" s="16" t="str">
        <f t="shared" si="195"/>
        <v>-</v>
      </c>
      <c r="B343" s="16" t="str">
        <f t="shared" si="196"/>
        <v>-</v>
      </c>
      <c r="C343" s="7">
        <v>17</v>
      </c>
      <c r="D343" s="2">
        <v>43440.732187499998</v>
      </c>
      <c r="E343" s="3" t="s">
        <v>2484</v>
      </c>
      <c r="F343" s="3">
        <v>26113</v>
      </c>
      <c r="G343" s="3" t="s">
        <v>32</v>
      </c>
      <c r="H343" s="3">
        <v>4032</v>
      </c>
      <c r="I343" s="3">
        <v>593</v>
      </c>
      <c r="J343" s="3">
        <v>5</v>
      </c>
      <c r="K343" s="3">
        <v>1</v>
      </c>
      <c r="L343" s="3"/>
      <c r="M343" s="2">
        <v>43440.736631944441</v>
      </c>
      <c r="N343" s="2">
        <v>43440.741539351853</v>
      </c>
      <c r="O343" s="3" t="s">
        <v>63</v>
      </c>
      <c r="P343" s="3" t="s">
        <v>64</v>
      </c>
      <c r="Q343" s="3" t="s">
        <v>103</v>
      </c>
      <c r="R343" s="3" t="s">
        <v>19</v>
      </c>
      <c r="S343" s="2">
        <v>43440.736006944448</v>
      </c>
      <c r="T343" s="2">
        <v>43440.736006944448</v>
      </c>
      <c r="U343" s="2">
        <v>43440.741446759261</v>
      </c>
      <c r="V343" s="2">
        <v>43440.741446759261</v>
      </c>
      <c r="W343" s="3"/>
      <c r="X343" s="8">
        <f t="shared" si="178"/>
        <v>43440.732187499998</v>
      </c>
      <c r="Y343" s="9">
        <f t="shared" si="179"/>
        <v>4.9074074122472666E-3</v>
      </c>
      <c r="Z343" s="9">
        <f t="shared" si="180"/>
        <v>4.9074074122472666E-3</v>
      </c>
      <c r="AA343" s="10"/>
      <c r="AB343" s="10">
        <f t="shared" si="185"/>
        <v>6.2499999330611899E-4</v>
      </c>
      <c r="AC343" s="10">
        <f t="shared" si="186"/>
        <v>4.4444444429245777E-3</v>
      </c>
      <c r="AD343" s="10"/>
      <c r="AE343" s="10"/>
      <c r="AH343" s="3"/>
    </row>
    <row r="344" spans="1:34" s="3" customFormat="1" hidden="1" x14ac:dyDescent="0.4">
      <c r="A344" s="16" t="str">
        <f t="shared" si="195"/>
        <v>-</v>
      </c>
      <c r="B344" s="16" t="str">
        <f t="shared" si="196"/>
        <v>-</v>
      </c>
      <c r="C344" s="7">
        <v>17</v>
      </c>
      <c r="D344" s="2">
        <v>43440.732349537036</v>
      </c>
      <c r="E344" s="3" t="s">
        <v>2494</v>
      </c>
      <c r="F344" s="3">
        <v>26114</v>
      </c>
      <c r="G344" s="3" t="s">
        <v>95</v>
      </c>
      <c r="H344" s="3">
        <v>0</v>
      </c>
      <c r="I344" s="3">
        <v>579</v>
      </c>
      <c r="J344" s="3">
        <v>15</v>
      </c>
      <c r="K344" s="3">
        <v>2</v>
      </c>
      <c r="M344" s="2">
        <v>43440.735266203701</v>
      </c>
      <c r="N344" s="2">
        <v>43440.745300925926</v>
      </c>
      <c r="O344" s="3" t="s">
        <v>30</v>
      </c>
      <c r="P344" s="3" t="s">
        <v>31</v>
      </c>
      <c r="Q344" s="3" t="s">
        <v>36</v>
      </c>
      <c r="R344" s="3" t="s">
        <v>37</v>
      </c>
      <c r="S344" s="2">
        <v>43440.734525462962</v>
      </c>
      <c r="T344" s="2">
        <v>43440.734525462962</v>
      </c>
      <c r="U344" s="2">
        <v>43440.749814814815</v>
      </c>
      <c r="V344" s="2">
        <v>43440.748784722222</v>
      </c>
      <c r="X344" s="8">
        <f t="shared" si="178"/>
        <v>43440.732349537036</v>
      </c>
      <c r="Y344" s="9">
        <f t="shared" si="179"/>
        <v>1.0034722225100268E-2</v>
      </c>
      <c r="Z344" s="9">
        <f t="shared" si="180"/>
        <v>2.0069444450200535E-2</v>
      </c>
      <c r="AA344" s="30"/>
      <c r="AB344" s="10">
        <f t="shared" si="185"/>
        <v>7.4074073927477002E-4</v>
      </c>
      <c r="AC344" s="10">
        <f t="shared" si="186"/>
        <v>2.9166666645323858E-3</v>
      </c>
      <c r="AD344" s="30"/>
      <c r="AE344" s="30"/>
    </row>
    <row r="345" spans="1:34" s="3" customFormat="1" x14ac:dyDescent="0.4">
      <c r="A345" s="16" t="str">
        <f t="shared" si="195"/>
        <v>-</v>
      </c>
      <c r="B345" s="16" t="str">
        <f t="shared" si="196"/>
        <v>-</v>
      </c>
      <c r="C345" s="7">
        <v>17</v>
      </c>
      <c r="D345" s="2">
        <v>43440.73269675926</v>
      </c>
      <c r="E345" s="3" t="s">
        <v>2495</v>
      </c>
      <c r="F345" s="3">
        <v>26115</v>
      </c>
      <c r="G345" s="3" t="s">
        <v>18</v>
      </c>
      <c r="H345" s="3">
        <v>6703</v>
      </c>
      <c r="I345" s="3">
        <v>896</v>
      </c>
      <c r="J345" s="3">
        <v>7</v>
      </c>
      <c r="K345" s="3">
        <v>1</v>
      </c>
      <c r="M345" s="2">
        <v>43440.73809027778</v>
      </c>
      <c r="N345" s="2">
        <v>43440.753831018519</v>
      </c>
      <c r="O345" s="3" t="s">
        <v>43</v>
      </c>
      <c r="P345" s="3" t="s">
        <v>89</v>
      </c>
      <c r="Q345" s="3" t="s">
        <v>63</v>
      </c>
      <c r="R345" s="3" t="s">
        <v>64</v>
      </c>
      <c r="S345" s="2">
        <v>43440.734895833331</v>
      </c>
      <c r="T345" s="2">
        <v>43440.737314814818</v>
      </c>
      <c r="U345" s="2">
        <v>43440.749872685185</v>
      </c>
      <c r="V345" s="2">
        <v>43440.755555555559</v>
      </c>
      <c r="X345" s="8">
        <f t="shared" si="178"/>
        <v>43440.73269675926</v>
      </c>
      <c r="Y345" s="9">
        <f t="shared" si="179"/>
        <v>1.5740740738692693E-2</v>
      </c>
      <c r="Z345" s="9">
        <f t="shared" si="180"/>
        <v>1.5740740738692693E-2</v>
      </c>
      <c r="AA345" s="10"/>
      <c r="AB345" s="10">
        <f t="shared" si="185"/>
        <v>3.1944444490363821E-3</v>
      </c>
      <c r="AC345" s="10">
        <f t="shared" si="186"/>
        <v>5.393518520577345E-3</v>
      </c>
      <c r="AD345" s="30"/>
      <c r="AE345" s="30"/>
      <c r="AH345" s="7"/>
    </row>
    <row r="346" spans="1:34" s="3" customFormat="1" x14ac:dyDescent="0.4">
      <c r="A346" s="16" t="str">
        <f t="shared" si="195"/>
        <v>-</v>
      </c>
      <c r="B346" s="16" t="str">
        <f t="shared" si="196"/>
        <v>-</v>
      </c>
      <c r="C346" s="7">
        <v>17</v>
      </c>
      <c r="D346" s="2">
        <v>43440.734398148146</v>
      </c>
      <c r="E346" s="3" t="s">
        <v>2497</v>
      </c>
      <c r="F346" s="3">
        <v>26117</v>
      </c>
      <c r="G346" s="3" t="s">
        <v>32</v>
      </c>
      <c r="H346" s="3">
        <v>3048</v>
      </c>
      <c r="I346" s="3">
        <v>150</v>
      </c>
      <c r="J346" s="3">
        <v>7</v>
      </c>
      <c r="K346" s="3">
        <v>1</v>
      </c>
      <c r="M346" s="2">
        <v>43440.747870370367</v>
      </c>
      <c r="N346" s="2">
        <v>43440.75372685185</v>
      </c>
      <c r="O346" s="3" t="s">
        <v>26</v>
      </c>
      <c r="P346" s="3" t="s">
        <v>27</v>
      </c>
      <c r="Q346" s="3" t="s">
        <v>63</v>
      </c>
      <c r="R346" s="3" t="s">
        <v>64</v>
      </c>
      <c r="S346" s="2">
        <v>43440.745462962965</v>
      </c>
      <c r="T346" s="2">
        <v>43440.745462962965</v>
      </c>
      <c r="U346" s="2">
        <v>43440.755208333336</v>
      </c>
      <c r="V346" s="2">
        <v>43440.755208333336</v>
      </c>
      <c r="X346" s="8">
        <f t="shared" si="178"/>
        <v>43440.734398148146</v>
      </c>
      <c r="Y346" s="9">
        <f t="shared" si="179"/>
        <v>5.8564814826240763E-3</v>
      </c>
      <c r="Z346" s="9">
        <f t="shared" si="180"/>
        <v>5.8564814826240763E-3</v>
      </c>
      <c r="AA346" s="10"/>
      <c r="AB346" s="10">
        <f t="shared" si="185"/>
        <v>2.4074074026430026E-3</v>
      </c>
      <c r="AC346" s="10">
        <f t="shared" si="186"/>
        <v>1.3472222221025731E-2</v>
      </c>
      <c r="AD346" s="30"/>
      <c r="AE346" s="30"/>
      <c r="AH346" s="7"/>
    </row>
    <row r="347" spans="1:34" s="3" customFormat="1" x14ac:dyDescent="0.4">
      <c r="A347" s="16" t="str">
        <f t="shared" si="195"/>
        <v>-</v>
      </c>
      <c r="B347" s="16" t="str">
        <f t="shared" si="196"/>
        <v>-</v>
      </c>
      <c r="C347" s="7">
        <v>17</v>
      </c>
      <c r="D347" s="2">
        <v>43440.734629629631</v>
      </c>
      <c r="E347" s="3" t="s">
        <v>2336</v>
      </c>
      <c r="F347" s="3">
        <v>26118</v>
      </c>
      <c r="G347" s="3" t="s">
        <v>32</v>
      </c>
      <c r="H347" s="3">
        <v>8451</v>
      </c>
      <c r="I347" s="3">
        <v>596</v>
      </c>
      <c r="J347" s="3">
        <v>13</v>
      </c>
      <c r="K347" s="3">
        <v>3</v>
      </c>
      <c r="M347" s="2">
        <v>43440.7421412037</v>
      </c>
      <c r="N347" s="2">
        <v>43440.76017361111</v>
      </c>
      <c r="O347" s="3" t="s">
        <v>28</v>
      </c>
      <c r="P347" s="3" t="s">
        <v>29</v>
      </c>
      <c r="Q347" s="3" t="s">
        <v>68</v>
      </c>
      <c r="R347" s="3" t="s">
        <v>69</v>
      </c>
      <c r="S347" s="2">
        <v>43440.742395833331</v>
      </c>
      <c r="T347" s="2">
        <v>43440.742395833331</v>
      </c>
      <c r="U347" s="2">
        <v>43440.75571759259</v>
      </c>
      <c r="V347" s="2">
        <v>43440.76048611111</v>
      </c>
      <c r="X347" s="8">
        <f t="shared" si="178"/>
        <v>43440.734629629631</v>
      </c>
      <c r="Y347" s="9">
        <f t="shared" si="179"/>
        <v>1.803240740991896E-2</v>
      </c>
      <c r="Z347" s="9">
        <f t="shared" si="180"/>
        <v>5.4097222229756881E-2</v>
      </c>
      <c r="AA347" s="30"/>
      <c r="AB347" s="10">
        <f t="shared" si="185"/>
        <v>0</v>
      </c>
      <c r="AC347" s="10">
        <f t="shared" si="186"/>
        <v>7.5115740692126565E-3</v>
      </c>
      <c r="AD347" s="30"/>
      <c r="AE347" s="30"/>
      <c r="AH347" s="7"/>
    </row>
    <row r="348" spans="1:34" s="3" customFormat="1" x14ac:dyDescent="0.4">
      <c r="A348" s="16" t="str">
        <f t="shared" si="195"/>
        <v>★</v>
      </c>
      <c r="B348" s="16" t="str">
        <f t="shared" si="196"/>
        <v>-</v>
      </c>
      <c r="C348" s="7">
        <v>17</v>
      </c>
      <c r="D348" s="2">
        <v>43440.735543981478</v>
      </c>
      <c r="E348" s="3" t="s">
        <v>2498</v>
      </c>
      <c r="F348" s="3">
        <v>26120</v>
      </c>
      <c r="G348" s="3" t="s">
        <v>65</v>
      </c>
      <c r="H348" s="3">
        <v>5318</v>
      </c>
      <c r="I348" s="3">
        <v>35</v>
      </c>
      <c r="J348" s="3">
        <v>11</v>
      </c>
      <c r="K348" s="3">
        <v>1</v>
      </c>
      <c r="M348" s="2">
        <v>43440.745115740741</v>
      </c>
      <c r="N348" s="2">
        <v>43440.75372685185</v>
      </c>
      <c r="O348" s="3" t="s">
        <v>26</v>
      </c>
      <c r="P348" s="3" t="s">
        <v>27</v>
      </c>
      <c r="Q348" s="3" t="s">
        <v>68</v>
      </c>
      <c r="R348" s="3" t="s">
        <v>69</v>
      </c>
      <c r="S348" s="2">
        <v>43440.742476851854</v>
      </c>
      <c r="T348" s="2">
        <v>43440.742476851854</v>
      </c>
      <c r="U348" s="2">
        <v>43440.752245370371</v>
      </c>
      <c r="V348" s="2">
        <v>43440.752245370371</v>
      </c>
      <c r="W348" s="2">
        <v>43440.742476851854</v>
      </c>
      <c r="X348" s="8">
        <f t="shared" si="178"/>
        <v>43440.742476851854</v>
      </c>
      <c r="Y348" s="9">
        <f t="shared" si="179"/>
        <v>8.6111111086211167E-3</v>
      </c>
      <c r="Z348" s="9">
        <f t="shared" si="180"/>
        <v>8.6111111086211167E-3</v>
      </c>
      <c r="AA348" s="10"/>
      <c r="AB348" s="10">
        <f t="shared" si="185"/>
        <v>2.638888887304347E-3</v>
      </c>
      <c r="AC348" s="10">
        <f t="shared" si="186"/>
        <v>2.638888887304347E-3</v>
      </c>
      <c r="AD348" s="10"/>
      <c r="AE348" s="10"/>
      <c r="AH348" s="7"/>
    </row>
    <row r="349" spans="1:34" s="3" customFormat="1" x14ac:dyDescent="0.4">
      <c r="A349" s="16" t="str">
        <f t="shared" ref="A349" si="197">IF(W349&gt;0, "★", "-")</f>
        <v>★</v>
      </c>
      <c r="B349" s="16" t="str">
        <f t="shared" ref="B349" si="198">IF(L349&gt;0, "☆", "-")</f>
        <v>-</v>
      </c>
      <c r="C349" s="7">
        <v>17</v>
      </c>
      <c r="D349" s="2">
        <v>43440.735578703701</v>
      </c>
      <c r="E349" s="3" t="s">
        <v>2499</v>
      </c>
      <c r="F349" s="3">
        <v>26121</v>
      </c>
      <c r="G349" s="3" t="s">
        <v>32</v>
      </c>
      <c r="H349" s="3">
        <v>4719</v>
      </c>
      <c r="I349" s="3">
        <v>977</v>
      </c>
      <c r="J349" s="3">
        <v>9</v>
      </c>
      <c r="K349" s="3">
        <v>1</v>
      </c>
      <c r="M349" s="2">
        <v>43440.742280092592</v>
      </c>
      <c r="N349" s="2">
        <v>43440.752604166664</v>
      </c>
      <c r="O349" s="3" t="s">
        <v>63</v>
      </c>
      <c r="P349" s="3" t="s">
        <v>64</v>
      </c>
      <c r="Q349" s="3" t="s">
        <v>30</v>
      </c>
      <c r="R349" s="3" t="s">
        <v>31</v>
      </c>
      <c r="S349" s="2">
        <v>43440.742511574077</v>
      </c>
      <c r="T349" s="2">
        <v>43440.742511574077</v>
      </c>
      <c r="U349" s="2">
        <v>43440.759120370371</v>
      </c>
      <c r="V349" s="2">
        <v>43440.759120370371</v>
      </c>
      <c r="W349" s="2">
        <v>43440.742511574077</v>
      </c>
      <c r="X349" s="8">
        <f t="shared" si="178"/>
        <v>43440.742511574077</v>
      </c>
      <c r="Y349" s="9">
        <f t="shared" si="179"/>
        <v>1.0324074071832001E-2</v>
      </c>
      <c r="Z349" s="9">
        <f t="shared" si="180"/>
        <v>1.0324074071832001E-2</v>
      </c>
      <c r="AA349" s="10"/>
      <c r="AB349" s="10">
        <f t="shared" si="185"/>
        <v>0</v>
      </c>
      <c r="AC349" s="10">
        <f t="shared" si="186"/>
        <v>0</v>
      </c>
      <c r="AD349" s="30"/>
      <c r="AE349" s="30"/>
    </row>
    <row r="350" spans="1:34" s="3" customFormat="1" x14ac:dyDescent="0.4">
      <c r="A350" s="16" t="str">
        <f t="shared" ref="A350:A380" si="199">IF(W350&gt;0, "★", "-")</f>
        <v>★</v>
      </c>
      <c r="B350" s="16" t="str">
        <f t="shared" ref="B350:B380" si="200">IF(L350&gt;0, "☆", "-")</f>
        <v>-</v>
      </c>
      <c r="C350" s="7">
        <v>17</v>
      </c>
      <c r="D350" s="2">
        <v>43440.738333333335</v>
      </c>
      <c r="E350" s="3" t="s">
        <v>2487</v>
      </c>
      <c r="F350" s="3">
        <v>26123</v>
      </c>
      <c r="G350" s="3" t="s">
        <v>18</v>
      </c>
      <c r="H350" s="3">
        <v>5476</v>
      </c>
      <c r="I350" s="3">
        <v>644</v>
      </c>
      <c r="J350" s="3">
        <v>10</v>
      </c>
      <c r="K350" s="3">
        <v>3</v>
      </c>
      <c r="M350" s="2">
        <v>43440.742083333331</v>
      </c>
      <c r="N350" s="2">
        <v>43440.762407407405</v>
      </c>
      <c r="O350" s="3" t="s">
        <v>33</v>
      </c>
      <c r="P350" s="3" t="s">
        <v>34</v>
      </c>
      <c r="Q350" s="3" t="s">
        <v>43</v>
      </c>
      <c r="R350" s="3" t="s">
        <v>89</v>
      </c>
      <c r="S350" s="2">
        <v>43440.745266203703</v>
      </c>
      <c r="T350" s="2">
        <v>43440.745266203703</v>
      </c>
      <c r="U350" s="2">
        <v>43440.767048611109</v>
      </c>
      <c r="V350" s="2">
        <v>43440.764594907407</v>
      </c>
      <c r="W350" s="2">
        <v>43440.745266203703</v>
      </c>
      <c r="X350" s="8">
        <f t="shared" si="178"/>
        <v>43440.745266203703</v>
      </c>
      <c r="Y350" s="9">
        <f t="shared" si="179"/>
        <v>2.0324074073869269E-2</v>
      </c>
      <c r="Z350" s="9">
        <f t="shared" si="180"/>
        <v>6.0972222221607808E-2</v>
      </c>
      <c r="AA350" s="30"/>
      <c r="AB350" s="10">
        <f t="shared" si="185"/>
        <v>0</v>
      </c>
      <c r="AC350" s="10">
        <f t="shared" si="186"/>
        <v>0</v>
      </c>
      <c r="AD350" s="30"/>
      <c r="AE350" s="30"/>
      <c r="AH350" s="7"/>
    </row>
    <row r="351" spans="1:34" s="3" customFormat="1" hidden="1" x14ac:dyDescent="0.4">
      <c r="A351" s="16" t="str">
        <f t="shared" si="199"/>
        <v>-</v>
      </c>
      <c r="B351" s="16" t="str">
        <f t="shared" si="200"/>
        <v>-</v>
      </c>
      <c r="C351" s="7">
        <v>17</v>
      </c>
      <c r="D351" s="2">
        <v>43440.739988425928</v>
      </c>
      <c r="E351" s="3" t="s">
        <v>2500</v>
      </c>
      <c r="F351" s="3">
        <v>26124</v>
      </c>
      <c r="G351" s="3" t="s">
        <v>95</v>
      </c>
      <c r="H351" s="3">
        <v>0</v>
      </c>
      <c r="I351" s="3">
        <v>620</v>
      </c>
      <c r="J351" s="3">
        <v>13</v>
      </c>
      <c r="K351" s="3">
        <v>1</v>
      </c>
      <c r="M351" s="2">
        <v>43440.74554398148</v>
      </c>
      <c r="N351" s="2">
        <v>43440.750023148146</v>
      </c>
      <c r="O351" s="3" t="s">
        <v>44</v>
      </c>
      <c r="P351" s="3" t="s">
        <v>45</v>
      </c>
      <c r="Q351" s="3" t="s">
        <v>22</v>
      </c>
      <c r="R351" s="3" t="s">
        <v>23</v>
      </c>
      <c r="S351" s="2">
        <v>43440.747361111113</v>
      </c>
      <c r="T351" s="2">
        <v>43440.747361111113</v>
      </c>
      <c r="U351" s="2">
        <v>43440.754965277774</v>
      </c>
      <c r="V351" s="2">
        <v>43440.749756944446</v>
      </c>
      <c r="X351" s="8">
        <f t="shared" si="178"/>
        <v>43440.739988425928</v>
      </c>
      <c r="Y351" s="9">
        <f t="shared" si="179"/>
        <v>4.4791666659875773E-3</v>
      </c>
      <c r="Z351" s="9">
        <f t="shared" si="180"/>
        <v>4.4791666659875773E-3</v>
      </c>
      <c r="AA351" s="30"/>
      <c r="AB351" s="10">
        <f t="shared" si="185"/>
        <v>0</v>
      </c>
      <c r="AC351" s="10">
        <f t="shared" si="186"/>
        <v>5.5555555518367328E-3</v>
      </c>
      <c r="AD351" s="30"/>
      <c r="AE351" s="30"/>
    </row>
    <row r="352" spans="1:34" s="3" customFormat="1" x14ac:dyDescent="0.4">
      <c r="A352" s="16" t="str">
        <f t="shared" si="199"/>
        <v>★</v>
      </c>
      <c r="B352" s="16" t="str">
        <f t="shared" si="200"/>
        <v>-</v>
      </c>
      <c r="C352" s="7">
        <v>17</v>
      </c>
      <c r="D352" s="2">
        <v>43440.740254629629</v>
      </c>
      <c r="E352" s="3" t="s">
        <v>2501</v>
      </c>
      <c r="F352" s="3">
        <v>26125</v>
      </c>
      <c r="G352" s="3" t="s">
        <v>65</v>
      </c>
      <c r="H352" s="3">
        <v>8474</v>
      </c>
      <c r="I352" s="3">
        <v>879</v>
      </c>
      <c r="J352" s="3">
        <v>11</v>
      </c>
      <c r="K352" s="3">
        <v>1</v>
      </c>
      <c r="M352" s="2">
        <v>43440.759351851855</v>
      </c>
      <c r="N352" s="2">
        <v>43440.773009259261</v>
      </c>
      <c r="O352" s="3" t="s">
        <v>26</v>
      </c>
      <c r="P352" s="3" t="s">
        <v>27</v>
      </c>
      <c r="Q352" s="3" t="s">
        <v>22</v>
      </c>
      <c r="R352" s="3" t="s">
        <v>23</v>
      </c>
      <c r="S352" s="2">
        <v>43440.758460648147</v>
      </c>
      <c r="T352" s="2">
        <v>43440.759884259256</v>
      </c>
      <c r="U352" s="2">
        <v>43440.774652777778</v>
      </c>
      <c r="V352" s="2">
        <v>43440.781099537038</v>
      </c>
      <c r="W352" s="2">
        <v>43440.747187499997</v>
      </c>
      <c r="X352" s="8">
        <f t="shared" si="178"/>
        <v>43440.747187499997</v>
      </c>
      <c r="Y352" s="9">
        <f t="shared" si="179"/>
        <v>1.3657407405844424E-2</v>
      </c>
      <c r="Z352" s="9">
        <f t="shared" si="180"/>
        <v>1.3657407405844424E-2</v>
      </c>
      <c r="AA352" s="30"/>
      <c r="AB352" s="10">
        <f t="shared" si="185"/>
        <v>8.9120370830642059E-4</v>
      </c>
      <c r="AC352" s="10">
        <f t="shared" si="186"/>
        <v>1.2164351857791189E-2</v>
      </c>
      <c r="AD352" s="30"/>
      <c r="AE352" s="30"/>
    </row>
    <row r="353" spans="1:34" s="3" customFormat="1" hidden="1" x14ac:dyDescent="0.4">
      <c r="A353" s="16" t="str">
        <f t="shared" si="199"/>
        <v>-</v>
      </c>
      <c r="B353" s="16" t="str">
        <f t="shared" si="200"/>
        <v>-</v>
      </c>
      <c r="C353" s="7">
        <v>17</v>
      </c>
      <c r="D353" s="2">
        <v>43440.740324074075</v>
      </c>
      <c r="E353" s="3" t="s">
        <v>2502</v>
      </c>
      <c r="F353" s="3">
        <v>26126</v>
      </c>
      <c r="G353" s="3" t="s">
        <v>96</v>
      </c>
      <c r="H353" s="3">
        <v>0</v>
      </c>
      <c r="I353" s="3">
        <v>724</v>
      </c>
      <c r="J353" s="3">
        <v>8</v>
      </c>
      <c r="K353" s="3">
        <v>2</v>
      </c>
      <c r="M353" s="2">
        <v>43440.747800925928</v>
      </c>
      <c r="N353" s="2">
        <v>43440.751469907409</v>
      </c>
      <c r="O353" s="3" t="s">
        <v>103</v>
      </c>
      <c r="P353" s="3" t="s">
        <v>19</v>
      </c>
      <c r="Q353" s="3" t="s">
        <v>30</v>
      </c>
      <c r="R353" s="3" t="s">
        <v>31</v>
      </c>
      <c r="S353" s="2">
        <v>43440.749525462961</v>
      </c>
      <c r="T353" s="2">
        <v>43440.749525462961</v>
      </c>
      <c r="U353" s="2">
        <v>43440.757789351854</v>
      </c>
      <c r="V353" s="2">
        <v>43440.758483796293</v>
      </c>
      <c r="X353" s="8">
        <f t="shared" si="178"/>
        <v>43440.740324074075</v>
      </c>
      <c r="Y353" s="9">
        <f t="shared" si="179"/>
        <v>3.6689814805868082E-3</v>
      </c>
      <c r="Z353" s="9">
        <f t="shared" si="180"/>
        <v>7.3379629611736163E-3</v>
      </c>
      <c r="AA353" s="30"/>
      <c r="AB353" s="10">
        <f t="shared" si="185"/>
        <v>0</v>
      </c>
      <c r="AC353" s="10">
        <f t="shared" si="186"/>
        <v>7.4768518534256145E-3</v>
      </c>
      <c r="AD353" s="30"/>
      <c r="AE353" s="30"/>
    </row>
    <row r="354" spans="1:34" s="3" customFormat="1" x14ac:dyDescent="0.4">
      <c r="A354" s="16" t="str">
        <f t="shared" si="199"/>
        <v>★</v>
      </c>
      <c r="B354" s="16" t="str">
        <f t="shared" si="200"/>
        <v>-</v>
      </c>
      <c r="C354" s="7">
        <v>17</v>
      </c>
      <c r="D354" s="2">
        <v>43440.741840277777</v>
      </c>
      <c r="E354" s="3" t="s">
        <v>2503</v>
      </c>
      <c r="F354" s="3">
        <v>26127</v>
      </c>
      <c r="G354" s="3" t="s">
        <v>18</v>
      </c>
      <c r="H354" s="3">
        <v>8482</v>
      </c>
      <c r="I354" s="3">
        <v>66</v>
      </c>
      <c r="J354" s="3">
        <v>8</v>
      </c>
      <c r="K354" s="3">
        <v>2</v>
      </c>
      <c r="M354" s="2">
        <v>43440.747662037036</v>
      </c>
      <c r="N354" s="2">
        <v>43440.751319444447</v>
      </c>
      <c r="O354" s="3" t="s">
        <v>103</v>
      </c>
      <c r="P354" s="3" t="s">
        <v>19</v>
      </c>
      <c r="Q354" s="3" t="s">
        <v>30</v>
      </c>
      <c r="R354" s="3" t="s">
        <v>31</v>
      </c>
      <c r="S354" s="2">
        <v>43440.748611111114</v>
      </c>
      <c r="T354" s="2">
        <v>43440.748611111114</v>
      </c>
      <c r="U354" s="2">
        <v>43440.757789351854</v>
      </c>
      <c r="V354" s="2">
        <v>43440.757789351854</v>
      </c>
      <c r="W354" s="2">
        <v>43440.748611111114</v>
      </c>
      <c r="X354" s="8">
        <f t="shared" si="178"/>
        <v>43440.748611111114</v>
      </c>
      <c r="Y354" s="9">
        <f t="shared" si="179"/>
        <v>3.6574074110831134E-3</v>
      </c>
      <c r="Z354" s="9">
        <f t="shared" si="180"/>
        <v>7.3148148221662268E-3</v>
      </c>
      <c r="AA354" s="30"/>
      <c r="AB354" s="10">
        <f t="shared" si="185"/>
        <v>0</v>
      </c>
      <c r="AC354" s="10">
        <f t="shared" si="186"/>
        <v>0</v>
      </c>
      <c r="AD354" s="30"/>
      <c r="AE354" s="30"/>
      <c r="AH354" s="7"/>
    </row>
    <row r="355" spans="1:34" s="3" customFormat="1" x14ac:dyDescent="0.4">
      <c r="A355" s="16" t="str">
        <f t="shared" si="199"/>
        <v>-</v>
      </c>
      <c r="B355" s="16" t="str">
        <f t="shared" si="200"/>
        <v>-</v>
      </c>
      <c r="C355" s="7">
        <v>17</v>
      </c>
      <c r="D355" s="2">
        <v>43440.747719907406</v>
      </c>
      <c r="E355" s="3" t="s">
        <v>2447</v>
      </c>
      <c r="F355" s="3">
        <v>26135</v>
      </c>
      <c r="G355" s="3" t="s">
        <v>32</v>
      </c>
      <c r="H355" s="3">
        <v>5506</v>
      </c>
      <c r="I355" s="3">
        <v>371</v>
      </c>
      <c r="J355" s="3">
        <v>6</v>
      </c>
      <c r="K355" s="3">
        <v>2</v>
      </c>
      <c r="M355" s="2">
        <v>43440.772210648145</v>
      </c>
      <c r="N355" s="2">
        <v>43440.775949074072</v>
      </c>
      <c r="O355" s="3" t="s">
        <v>30</v>
      </c>
      <c r="P355" s="3" t="s">
        <v>31</v>
      </c>
      <c r="Q355" s="3" t="s">
        <v>48</v>
      </c>
      <c r="R355" s="3" t="s">
        <v>49</v>
      </c>
      <c r="S355" s="2">
        <v>43440.772858796299</v>
      </c>
      <c r="T355" s="2">
        <v>43440.772858796299</v>
      </c>
      <c r="U355" s="2">
        <v>43440.779872685183</v>
      </c>
      <c r="V355" s="2">
        <v>43440.779652777775</v>
      </c>
      <c r="X355" s="8">
        <f t="shared" si="178"/>
        <v>43440.747719907406</v>
      </c>
      <c r="Y355" s="9">
        <f t="shared" si="179"/>
        <v>3.7384259267128073E-3</v>
      </c>
      <c r="Z355" s="9">
        <f t="shared" si="180"/>
        <v>7.4768518534256145E-3</v>
      </c>
      <c r="AA355" s="10"/>
      <c r="AB355" s="10">
        <f t="shared" si="185"/>
        <v>0</v>
      </c>
      <c r="AC355" s="10">
        <f t="shared" si="186"/>
        <v>2.4490740739565808E-2</v>
      </c>
      <c r="AD355" s="30"/>
      <c r="AE355" s="30"/>
    </row>
    <row r="356" spans="1:34" s="3" customFormat="1" hidden="1" x14ac:dyDescent="0.4">
      <c r="A356" s="16" t="str">
        <f t="shared" si="199"/>
        <v>-</v>
      </c>
      <c r="B356" s="16" t="str">
        <f t="shared" si="200"/>
        <v>-</v>
      </c>
      <c r="C356" s="7">
        <v>17</v>
      </c>
      <c r="D356" s="2">
        <v>43440.747847222221</v>
      </c>
      <c r="E356" s="3" t="s">
        <v>2507</v>
      </c>
      <c r="F356" s="3">
        <v>26136</v>
      </c>
      <c r="G356" s="3" t="s">
        <v>96</v>
      </c>
      <c r="H356" s="3">
        <v>0</v>
      </c>
      <c r="I356" s="3">
        <v>836</v>
      </c>
      <c r="J356" s="3">
        <v>13</v>
      </c>
      <c r="K356" s="3">
        <v>2</v>
      </c>
      <c r="M356" s="2">
        <v>43440.763078703705</v>
      </c>
      <c r="N356" s="2">
        <v>43440.77511574074</v>
      </c>
      <c r="O356" s="3" t="s">
        <v>43</v>
      </c>
      <c r="P356" s="3" t="s">
        <v>89</v>
      </c>
      <c r="Q356" s="3" t="s">
        <v>22</v>
      </c>
      <c r="R356" s="3" t="s">
        <v>23</v>
      </c>
      <c r="S356" s="2">
        <v>43440.765914351854</v>
      </c>
      <c r="T356" s="2">
        <v>43440.765914351854</v>
      </c>
      <c r="U356" s="2">
        <v>43440.780381944445</v>
      </c>
      <c r="V356" s="2">
        <v>43440.779421296298</v>
      </c>
      <c r="X356" s="8">
        <f t="shared" si="178"/>
        <v>43440.747847222221</v>
      </c>
      <c r="Y356" s="9">
        <f t="shared" si="179"/>
        <v>1.2037037035042886E-2</v>
      </c>
      <c r="Z356" s="9">
        <f t="shared" si="180"/>
        <v>2.4074074070085771E-2</v>
      </c>
      <c r="AA356" s="10"/>
      <c r="AB356" s="10">
        <f t="shared" si="185"/>
        <v>0</v>
      </c>
      <c r="AC356" s="10">
        <f t="shared" si="186"/>
        <v>1.5231481484079268E-2</v>
      </c>
      <c r="AD356" s="30"/>
      <c r="AE356" s="30"/>
    </row>
    <row r="357" spans="1:34" s="3" customFormat="1" hidden="1" x14ac:dyDescent="0.4">
      <c r="A357" s="16" t="str">
        <f t="shared" ref="A357:A375" si="201">IF(W357&gt;0, "★", "-")</f>
        <v>★</v>
      </c>
      <c r="B357" s="16" t="str">
        <f t="shared" ref="B357:B375" si="202">IF(L357&gt;0, "☆", "-")</f>
        <v>☆</v>
      </c>
      <c r="C357" s="7">
        <v>17</v>
      </c>
      <c r="D357" s="2">
        <v>43440.704363425924</v>
      </c>
      <c r="E357" s="3" t="s">
        <v>2412</v>
      </c>
      <c r="F357" s="3">
        <v>26066</v>
      </c>
      <c r="G357" s="3" t="s">
        <v>32</v>
      </c>
      <c r="H357" s="3">
        <v>6963</v>
      </c>
      <c r="I357" s="3">
        <v>389</v>
      </c>
      <c r="J357" s="3">
        <v>13</v>
      </c>
      <c r="K357" s="3">
        <v>2</v>
      </c>
      <c r="L357" s="2">
        <v>43440.704895833333</v>
      </c>
      <c r="O357" s="3" t="s">
        <v>68</v>
      </c>
      <c r="P357" s="3" t="s">
        <v>69</v>
      </c>
      <c r="Q357" s="3" t="s">
        <v>33</v>
      </c>
      <c r="R357" s="3" t="s">
        <v>34</v>
      </c>
      <c r="S357" s="2">
        <v>43440.717199074075</v>
      </c>
      <c r="U357" s="2">
        <v>43440.728032407409</v>
      </c>
      <c r="W357" s="2">
        <v>43440.711296296293</v>
      </c>
      <c r="X357" s="8">
        <f t="shared" ref="X357:X375" si="203">IF(W357&gt;0,W357,D357)</f>
        <v>43440.711296296293</v>
      </c>
      <c r="Y357" s="9">
        <f t="shared" ref="Y357:Y375" si="204">N357-M357</f>
        <v>0</v>
      </c>
      <c r="Z357" s="9">
        <f t="shared" ref="Z357:Z375" si="205">Y357*K357</f>
        <v>0</v>
      </c>
      <c r="AA357" s="10"/>
      <c r="AB357" s="10">
        <f t="shared" ref="AB357:AB375" si="206">IF(IF(A357="☆",L357-S357,M357-S357)&lt;0,0,IF(A357="☆",L357-S357,M357-S357))</f>
        <v>0</v>
      </c>
      <c r="AC357" s="10">
        <f t="shared" ref="AC357:AC366" si="207">IF(IF(B357="☆",(IF(L357&gt;S357,L357-X357,S357-X357)),M357-X357)&lt;0,0,IF(B357="☆",(IF(L357&gt;S357,L357-X357,S357-X357)),M357-X357))</f>
        <v>5.9027777824667282E-3</v>
      </c>
      <c r="AD357" s="10"/>
      <c r="AE357" s="10"/>
      <c r="AH357" s="7"/>
    </row>
    <row r="358" spans="1:34" s="3" customFormat="1" hidden="1" x14ac:dyDescent="0.4">
      <c r="A358" s="16" t="str">
        <f t="shared" si="201"/>
        <v>-</v>
      </c>
      <c r="B358" s="16" t="str">
        <f t="shared" si="202"/>
        <v>☆</v>
      </c>
      <c r="C358" s="7">
        <v>17</v>
      </c>
      <c r="D358" s="2">
        <v>43440.71</v>
      </c>
      <c r="E358" s="3" t="s">
        <v>2471</v>
      </c>
      <c r="F358" s="3">
        <v>26075</v>
      </c>
      <c r="G358" s="3" t="s">
        <v>18</v>
      </c>
      <c r="H358" s="3">
        <v>8453</v>
      </c>
      <c r="I358" s="3">
        <v>452</v>
      </c>
      <c r="J358" s="3">
        <v>1</v>
      </c>
      <c r="K358" s="3">
        <v>1</v>
      </c>
      <c r="L358" s="2">
        <v>43440.713680555556</v>
      </c>
      <c r="O358" s="3" t="s">
        <v>57</v>
      </c>
      <c r="P358" s="3" t="s">
        <v>58</v>
      </c>
      <c r="Q358" s="3" t="s">
        <v>48</v>
      </c>
      <c r="R358" s="3" t="s">
        <v>49</v>
      </c>
      <c r="S358" s="2">
        <v>43440.717581018522</v>
      </c>
      <c r="U358" s="2">
        <v>43440.727824074071</v>
      </c>
      <c r="X358" s="8">
        <f t="shared" si="203"/>
        <v>43440.71</v>
      </c>
      <c r="Y358" s="9">
        <f t="shared" si="204"/>
        <v>0</v>
      </c>
      <c r="Z358" s="9">
        <f t="shared" si="205"/>
        <v>0</v>
      </c>
      <c r="AA358" s="10"/>
      <c r="AB358" s="10">
        <f t="shared" si="206"/>
        <v>0</v>
      </c>
      <c r="AC358" s="10">
        <f t="shared" si="207"/>
        <v>7.5810185226146132E-3</v>
      </c>
      <c r="AD358" s="30"/>
      <c r="AE358" s="30"/>
      <c r="AH358" s="7"/>
    </row>
    <row r="359" spans="1:34" s="3" customFormat="1" hidden="1" x14ac:dyDescent="0.4">
      <c r="A359" s="16" t="str">
        <f t="shared" si="201"/>
        <v>-</v>
      </c>
      <c r="B359" s="16" t="str">
        <f t="shared" si="202"/>
        <v>☆</v>
      </c>
      <c r="C359" s="7">
        <v>17</v>
      </c>
      <c r="D359" s="2">
        <v>43440.712210648147</v>
      </c>
      <c r="E359" s="3" t="s">
        <v>2475</v>
      </c>
      <c r="F359" s="3">
        <v>26080</v>
      </c>
      <c r="G359" s="3" t="s">
        <v>32</v>
      </c>
      <c r="H359" s="3">
        <v>1493</v>
      </c>
      <c r="I359" s="3">
        <v>536</v>
      </c>
      <c r="J359" s="3">
        <v>10</v>
      </c>
      <c r="K359" s="3">
        <v>1</v>
      </c>
      <c r="L359" s="2">
        <v>43440.712511574071</v>
      </c>
      <c r="O359" s="3" t="s">
        <v>46</v>
      </c>
      <c r="P359" s="3" t="s">
        <v>47</v>
      </c>
      <c r="Q359" s="3" t="s">
        <v>61</v>
      </c>
      <c r="R359" s="3" t="s">
        <v>62</v>
      </c>
      <c r="S359" s="2">
        <v>43440.724374999998</v>
      </c>
      <c r="U359" s="2">
        <v>43440.730717592596</v>
      </c>
      <c r="X359" s="8">
        <f t="shared" si="203"/>
        <v>43440.712210648147</v>
      </c>
      <c r="Y359" s="9">
        <f t="shared" si="204"/>
        <v>0</v>
      </c>
      <c r="Z359" s="9">
        <f t="shared" si="205"/>
        <v>0</v>
      </c>
      <c r="AA359" s="10"/>
      <c r="AB359" s="10">
        <f t="shared" si="206"/>
        <v>0</v>
      </c>
      <c r="AC359" s="10">
        <f t="shared" si="207"/>
        <v>1.2164351850515231E-2</v>
      </c>
      <c r="AD359" s="30"/>
      <c r="AE359" s="30"/>
    </row>
    <row r="360" spans="1:34" s="3" customFormat="1" hidden="1" x14ac:dyDescent="0.4">
      <c r="A360" s="16" t="str">
        <f t="shared" si="201"/>
        <v>-</v>
      </c>
      <c r="B360" s="16" t="str">
        <f t="shared" si="202"/>
        <v>☆</v>
      </c>
      <c r="C360" s="7">
        <v>17</v>
      </c>
      <c r="D360" s="2">
        <v>43440.715567129628</v>
      </c>
      <c r="E360" s="3" t="s">
        <v>2477</v>
      </c>
      <c r="F360" s="3">
        <v>26085</v>
      </c>
      <c r="G360" s="3" t="s">
        <v>18</v>
      </c>
      <c r="H360" s="3">
        <v>4925</v>
      </c>
      <c r="I360" s="3">
        <v>79</v>
      </c>
      <c r="J360" s="3">
        <v>2</v>
      </c>
      <c r="K360" s="3">
        <v>1</v>
      </c>
      <c r="L360" s="2">
        <v>43440.715798611112</v>
      </c>
      <c r="O360" s="3" t="s">
        <v>70</v>
      </c>
      <c r="P360" s="3" t="s">
        <v>105</v>
      </c>
      <c r="Q360" s="3" t="s">
        <v>103</v>
      </c>
      <c r="R360" s="3" t="s">
        <v>19</v>
      </c>
      <c r="S360" s="2">
        <v>43440.723819444444</v>
      </c>
      <c r="U360" s="2">
        <v>43440.728472222225</v>
      </c>
      <c r="X360" s="8">
        <f t="shared" si="203"/>
        <v>43440.715567129628</v>
      </c>
      <c r="Y360" s="9">
        <f t="shared" si="204"/>
        <v>0</v>
      </c>
      <c r="Z360" s="9">
        <f t="shared" si="205"/>
        <v>0</v>
      </c>
      <c r="AA360" s="30"/>
      <c r="AB360" s="10">
        <f t="shared" si="206"/>
        <v>0</v>
      </c>
      <c r="AC360" s="10">
        <f t="shared" si="207"/>
        <v>8.2523148157633841E-3</v>
      </c>
      <c r="AD360" s="30"/>
      <c r="AE360" s="30"/>
    </row>
    <row r="361" spans="1:34" s="3" customFormat="1" hidden="1" x14ac:dyDescent="0.4">
      <c r="A361" s="16" t="str">
        <f t="shared" si="201"/>
        <v>★</v>
      </c>
      <c r="B361" s="16" t="str">
        <f t="shared" si="202"/>
        <v>☆</v>
      </c>
      <c r="C361" s="7">
        <v>17</v>
      </c>
      <c r="D361" s="2">
        <v>43440.722349537034</v>
      </c>
      <c r="E361" s="3" t="s">
        <v>2180</v>
      </c>
      <c r="F361" s="3">
        <v>26097</v>
      </c>
      <c r="G361" s="3" t="s">
        <v>32</v>
      </c>
      <c r="H361" s="3">
        <v>7884</v>
      </c>
      <c r="I361" s="3">
        <v>972</v>
      </c>
      <c r="J361" s="3">
        <v>10</v>
      </c>
      <c r="K361" s="3">
        <v>1</v>
      </c>
      <c r="L361" s="2">
        <v>43440.724259259259</v>
      </c>
      <c r="O361" s="3" t="s">
        <v>53</v>
      </c>
      <c r="P361" s="3" t="s">
        <v>54</v>
      </c>
      <c r="Q361" s="3" t="s">
        <v>22</v>
      </c>
      <c r="R361" s="3" t="s">
        <v>23</v>
      </c>
      <c r="S361" s="2">
        <v>43440.72928240741</v>
      </c>
      <c r="U361" s="2">
        <v>43440.748599537037</v>
      </c>
      <c r="W361" s="2">
        <v>43440.72928240741</v>
      </c>
      <c r="X361" s="8">
        <f t="shared" si="203"/>
        <v>43440.72928240741</v>
      </c>
      <c r="Y361" s="9">
        <f t="shared" si="204"/>
        <v>0</v>
      </c>
      <c r="Z361" s="9">
        <f t="shared" si="205"/>
        <v>0</v>
      </c>
      <c r="AA361" s="10"/>
      <c r="AB361" s="10">
        <f t="shared" si="206"/>
        <v>0</v>
      </c>
      <c r="AC361" s="10">
        <f t="shared" si="207"/>
        <v>0</v>
      </c>
      <c r="AD361" s="30"/>
      <c r="AE361" s="30"/>
    </row>
    <row r="362" spans="1:34" s="3" customFormat="1" hidden="1" x14ac:dyDescent="0.4">
      <c r="A362" s="16" t="str">
        <f t="shared" si="201"/>
        <v>★</v>
      </c>
      <c r="B362" s="16" t="str">
        <f t="shared" si="202"/>
        <v>☆</v>
      </c>
      <c r="C362" s="7">
        <v>17</v>
      </c>
      <c r="D362" s="2">
        <v>43440.722974537035</v>
      </c>
      <c r="E362" s="3" t="s">
        <v>2484</v>
      </c>
      <c r="F362" s="3">
        <v>26098</v>
      </c>
      <c r="G362" s="3" t="s">
        <v>32</v>
      </c>
      <c r="H362" s="3">
        <v>4032</v>
      </c>
      <c r="I362" s="3">
        <v>678</v>
      </c>
      <c r="J362" s="3">
        <v>11</v>
      </c>
      <c r="K362" s="3">
        <v>1</v>
      </c>
      <c r="L362" s="2">
        <v>43440.72314814815</v>
      </c>
      <c r="O362" s="3" t="s">
        <v>63</v>
      </c>
      <c r="P362" s="3" t="s">
        <v>64</v>
      </c>
      <c r="Q362" s="3" t="s">
        <v>103</v>
      </c>
      <c r="R362" s="3" t="s">
        <v>19</v>
      </c>
      <c r="S362" s="2">
        <v>43440.72991898148</v>
      </c>
      <c r="U362" s="2">
        <v>43440.735358796293</v>
      </c>
      <c r="W362" s="2">
        <v>43440.72991898148</v>
      </c>
      <c r="X362" s="8">
        <f t="shared" si="203"/>
        <v>43440.72991898148</v>
      </c>
      <c r="Y362" s="9">
        <f t="shared" si="204"/>
        <v>0</v>
      </c>
      <c r="Z362" s="9">
        <f t="shared" si="205"/>
        <v>0</v>
      </c>
      <c r="AA362" s="10"/>
      <c r="AB362" s="10">
        <f t="shared" si="206"/>
        <v>0</v>
      </c>
      <c r="AC362" s="10">
        <f t="shared" si="207"/>
        <v>0</v>
      </c>
      <c r="AD362" s="30"/>
      <c r="AE362" s="30"/>
    </row>
    <row r="363" spans="1:34" s="3" customFormat="1" hidden="1" x14ac:dyDescent="0.4">
      <c r="A363" s="16" t="str">
        <f t="shared" si="201"/>
        <v>★</v>
      </c>
      <c r="B363" s="16" t="str">
        <f t="shared" si="202"/>
        <v>☆</v>
      </c>
      <c r="C363" s="7">
        <v>17</v>
      </c>
      <c r="D363" s="2">
        <v>43440.725185185183</v>
      </c>
      <c r="E363" s="3" t="s">
        <v>2485</v>
      </c>
      <c r="F363" s="3">
        <v>26101</v>
      </c>
      <c r="G363" s="3" t="s">
        <v>32</v>
      </c>
      <c r="H363" s="3">
        <v>3333</v>
      </c>
      <c r="I363" s="3">
        <v>701</v>
      </c>
      <c r="J363" s="3">
        <v>9</v>
      </c>
      <c r="K363" s="3">
        <v>2</v>
      </c>
      <c r="L363" s="2">
        <v>43440.725474537037</v>
      </c>
      <c r="O363" s="3" t="s">
        <v>26</v>
      </c>
      <c r="P363" s="3" t="s">
        <v>27</v>
      </c>
      <c r="Q363" s="3" t="s">
        <v>22</v>
      </c>
      <c r="R363" s="3" t="s">
        <v>23</v>
      </c>
      <c r="S363" s="2">
        <v>43440.732118055559</v>
      </c>
      <c r="U363" s="2">
        <v>43440.747708333336</v>
      </c>
      <c r="W363" s="2">
        <v>43440.732118055559</v>
      </c>
      <c r="X363" s="8">
        <f t="shared" si="203"/>
        <v>43440.732118055559</v>
      </c>
      <c r="Y363" s="9">
        <f t="shared" si="204"/>
        <v>0</v>
      </c>
      <c r="Z363" s="9">
        <f t="shared" si="205"/>
        <v>0</v>
      </c>
      <c r="AA363" s="10"/>
      <c r="AB363" s="10">
        <f t="shared" si="206"/>
        <v>0</v>
      </c>
      <c r="AC363" s="10">
        <f t="shared" si="207"/>
        <v>0</v>
      </c>
      <c r="AD363" s="30"/>
      <c r="AE363" s="30"/>
    </row>
    <row r="364" spans="1:34" s="3" customFormat="1" hidden="1" x14ac:dyDescent="0.4">
      <c r="A364" s="16" t="str">
        <f t="shared" si="201"/>
        <v>★</v>
      </c>
      <c r="B364" s="16" t="str">
        <f t="shared" si="202"/>
        <v>☆</v>
      </c>
      <c r="C364" s="7">
        <v>17</v>
      </c>
      <c r="D364" s="2">
        <v>43440.726631944446</v>
      </c>
      <c r="E364" s="3" t="s">
        <v>2487</v>
      </c>
      <c r="F364" s="3">
        <v>26104</v>
      </c>
      <c r="G364" s="3" t="s">
        <v>18</v>
      </c>
      <c r="H364" s="3">
        <v>5476</v>
      </c>
      <c r="I364" s="3">
        <v>227</v>
      </c>
      <c r="J364" s="3">
        <v>8</v>
      </c>
      <c r="K364" s="3">
        <v>3</v>
      </c>
      <c r="L364" s="2">
        <v>43440.726782407408</v>
      </c>
      <c r="O364" s="3" t="s">
        <v>33</v>
      </c>
      <c r="P364" s="3" t="s">
        <v>34</v>
      </c>
      <c r="Q364" s="3" t="s">
        <v>43</v>
      </c>
      <c r="R364" s="3" t="s">
        <v>89</v>
      </c>
      <c r="S364" s="2">
        <v>43440.733564814815</v>
      </c>
      <c r="U364" s="2">
        <v>43440.750567129631</v>
      </c>
      <c r="W364" s="2">
        <v>43440.733564814815</v>
      </c>
      <c r="X364" s="8">
        <f t="shared" si="203"/>
        <v>43440.733564814815</v>
      </c>
      <c r="Y364" s="9">
        <f t="shared" si="204"/>
        <v>0</v>
      </c>
      <c r="Z364" s="9">
        <f t="shared" si="205"/>
        <v>0</v>
      </c>
      <c r="AA364" s="10"/>
      <c r="AB364" s="10">
        <f t="shared" si="206"/>
        <v>0</v>
      </c>
      <c r="AC364" s="10">
        <f t="shared" si="207"/>
        <v>0</v>
      </c>
      <c r="AD364" s="10"/>
      <c r="AE364" s="10"/>
    </row>
    <row r="365" spans="1:34" s="3" customFormat="1" hidden="1" x14ac:dyDescent="0.4">
      <c r="A365" s="16" t="str">
        <f t="shared" si="201"/>
        <v>-</v>
      </c>
      <c r="B365" s="16" t="str">
        <f t="shared" si="202"/>
        <v>☆</v>
      </c>
      <c r="C365" s="7">
        <v>17</v>
      </c>
      <c r="D365" s="2">
        <v>43440.730497685188</v>
      </c>
      <c r="E365" s="3" t="s">
        <v>2492</v>
      </c>
      <c r="F365" s="3">
        <v>26109</v>
      </c>
      <c r="G365" s="3" t="s">
        <v>110</v>
      </c>
      <c r="H365" s="3">
        <v>2215</v>
      </c>
      <c r="I365" s="3">
        <v>289</v>
      </c>
      <c r="J365" s="3">
        <v>8</v>
      </c>
      <c r="K365" s="3">
        <v>1</v>
      </c>
      <c r="L365" s="2">
        <v>43440.731689814813</v>
      </c>
      <c r="O365" s="3" t="s">
        <v>24</v>
      </c>
      <c r="P365" s="3" t="s">
        <v>25</v>
      </c>
      <c r="Q365" s="3" t="s">
        <v>33</v>
      </c>
      <c r="R365" s="3" t="s">
        <v>34</v>
      </c>
      <c r="S365" s="2">
        <v>43440.739062499997</v>
      </c>
      <c r="U365" s="2">
        <v>43440.746203703704</v>
      </c>
      <c r="X365" s="8">
        <f t="shared" si="203"/>
        <v>43440.730497685188</v>
      </c>
      <c r="Y365" s="9">
        <f t="shared" si="204"/>
        <v>0</v>
      </c>
      <c r="Z365" s="9">
        <f t="shared" si="205"/>
        <v>0</v>
      </c>
      <c r="AA365" s="30"/>
      <c r="AB365" s="10">
        <f t="shared" si="206"/>
        <v>0</v>
      </c>
      <c r="AC365" s="10">
        <f t="shared" si="207"/>
        <v>8.5648148087784648E-3</v>
      </c>
      <c r="AD365" s="30"/>
      <c r="AE365" s="30"/>
    </row>
    <row r="366" spans="1:34" s="3" customFormat="1" hidden="1" x14ac:dyDescent="0.4">
      <c r="A366" s="16" t="str">
        <f t="shared" si="201"/>
        <v>★</v>
      </c>
      <c r="B366" s="16" t="str">
        <f t="shared" si="202"/>
        <v>☆</v>
      </c>
      <c r="C366" s="7">
        <v>17</v>
      </c>
      <c r="D366" s="2">
        <v>43440.73165509259</v>
      </c>
      <c r="E366" s="3" t="s">
        <v>2484</v>
      </c>
      <c r="F366" s="3">
        <v>26110</v>
      </c>
      <c r="G366" s="3" t="s">
        <v>32</v>
      </c>
      <c r="H366" s="3">
        <v>4032</v>
      </c>
      <c r="I366" s="3">
        <v>856</v>
      </c>
      <c r="J366" s="3">
        <v>13</v>
      </c>
      <c r="K366" s="3">
        <v>1</v>
      </c>
      <c r="L366" s="2">
        <v>43440.731863425928</v>
      </c>
      <c r="O366" s="3" t="s">
        <v>63</v>
      </c>
      <c r="P366" s="3" t="s">
        <v>64</v>
      </c>
      <c r="Q366" s="3" t="s">
        <v>103</v>
      </c>
      <c r="R366" s="3" t="s">
        <v>19</v>
      </c>
      <c r="S366" s="2">
        <v>43440.742395833331</v>
      </c>
      <c r="U366" s="2">
        <v>43440.747835648152</v>
      </c>
      <c r="W366" s="2">
        <v>43440.738576388889</v>
      </c>
      <c r="X366" s="8">
        <f t="shared" si="203"/>
        <v>43440.738576388889</v>
      </c>
      <c r="Y366" s="9">
        <f t="shared" si="204"/>
        <v>0</v>
      </c>
      <c r="Z366" s="9">
        <f t="shared" si="205"/>
        <v>0</v>
      </c>
      <c r="AA366" s="30"/>
      <c r="AB366" s="10">
        <f t="shared" si="206"/>
        <v>0</v>
      </c>
      <c r="AC366" s="10">
        <f t="shared" si="207"/>
        <v>3.8194444423425011E-3</v>
      </c>
      <c r="AD366" s="30"/>
      <c r="AE366" s="30"/>
      <c r="AH366" s="7"/>
    </row>
    <row r="367" spans="1:34" s="3" customFormat="1" hidden="1" x14ac:dyDescent="0.4">
      <c r="A367" s="16" t="str">
        <f t="shared" si="201"/>
        <v>-</v>
      </c>
      <c r="B367" s="16" t="str">
        <f t="shared" si="202"/>
        <v>☆</v>
      </c>
      <c r="C367" s="7">
        <v>17</v>
      </c>
      <c r="D367" s="2">
        <v>43440.73474537037</v>
      </c>
      <c r="E367" s="3" t="s">
        <v>2133</v>
      </c>
      <c r="F367" s="3">
        <v>26119</v>
      </c>
      <c r="G367" s="3" t="s">
        <v>32</v>
      </c>
      <c r="H367" s="3">
        <v>2535</v>
      </c>
      <c r="I367" s="3">
        <v>532</v>
      </c>
      <c r="J367" s="3">
        <v>13</v>
      </c>
      <c r="K367" s="3">
        <v>1</v>
      </c>
      <c r="L367" s="2">
        <v>43440.734872685185</v>
      </c>
      <c r="O367" s="3" t="s">
        <v>30</v>
      </c>
      <c r="P367" s="3" t="s">
        <v>31</v>
      </c>
      <c r="Q367" s="3" t="s">
        <v>48</v>
      </c>
      <c r="R367" s="3" t="s">
        <v>49</v>
      </c>
      <c r="S367" s="2">
        <v>43440.748715277776</v>
      </c>
      <c r="U367" s="2">
        <v>43440.75503472222</v>
      </c>
      <c r="X367" s="8">
        <f t="shared" si="203"/>
        <v>43440.73474537037</v>
      </c>
      <c r="Y367" s="9">
        <f t="shared" si="204"/>
        <v>0</v>
      </c>
      <c r="Z367" s="9">
        <f t="shared" si="205"/>
        <v>0</v>
      </c>
      <c r="AA367" s="10"/>
      <c r="AB367" s="10">
        <f t="shared" si="206"/>
        <v>0</v>
      </c>
      <c r="AC367" s="10"/>
      <c r="AD367" s="10"/>
      <c r="AE367" s="10"/>
      <c r="AH367" s="7" t="s">
        <v>94</v>
      </c>
    </row>
    <row r="368" spans="1:34" s="3" customFormat="1" hidden="1" x14ac:dyDescent="0.4">
      <c r="A368" s="16" t="str">
        <f t="shared" si="201"/>
        <v>-</v>
      </c>
      <c r="B368" s="16" t="str">
        <f t="shared" si="202"/>
        <v>☆</v>
      </c>
      <c r="C368" s="7">
        <v>17</v>
      </c>
      <c r="D368" s="2">
        <v>43440.73578703704</v>
      </c>
      <c r="E368" s="3" t="s">
        <v>2133</v>
      </c>
      <c r="F368" s="3">
        <v>26122</v>
      </c>
      <c r="G368" s="3" t="s">
        <v>32</v>
      </c>
      <c r="H368" s="3">
        <v>2535</v>
      </c>
      <c r="I368" s="3">
        <v>568</v>
      </c>
      <c r="J368" s="3">
        <v>13</v>
      </c>
      <c r="K368" s="3">
        <v>1</v>
      </c>
      <c r="L368" s="2">
        <v>43440.736018518517</v>
      </c>
      <c r="O368" s="3" t="s">
        <v>30</v>
      </c>
      <c r="P368" s="3" t="s">
        <v>31</v>
      </c>
      <c r="Q368" s="3" t="s">
        <v>48</v>
      </c>
      <c r="R368" s="3" t="s">
        <v>49</v>
      </c>
      <c r="S368" s="2">
        <v>43440.749074074076</v>
      </c>
      <c r="U368" s="2">
        <v>43440.755393518521</v>
      </c>
      <c r="X368" s="8">
        <f t="shared" si="203"/>
        <v>43440.73578703704</v>
      </c>
      <c r="Y368" s="9">
        <f t="shared" si="204"/>
        <v>0</v>
      </c>
      <c r="Z368" s="9">
        <f t="shared" si="205"/>
        <v>0</v>
      </c>
      <c r="AA368" s="30"/>
      <c r="AB368" s="10">
        <f t="shared" si="206"/>
        <v>0</v>
      </c>
      <c r="AC368" s="10">
        <f>IF(IF(B368="☆",(IF(L368&gt;S368,L368-X368,S368-X368)),M368-X368)&lt;0,0,IF(B368="☆",(IF(L368&gt;S368,L368-X368,S368-X368)),M368-X368))</f>
        <v>1.3287037036207039E-2</v>
      </c>
      <c r="AD368" s="30"/>
      <c r="AE368" s="30"/>
      <c r="AH368" s="7" t="s">
        <v>94</v>
      </c>
    </row>
    <row r="369" spans="1:34" s="3" customFormat="1" hidden="1" x14ac:dyDescent="0.4">
      <c r="A369" s="16" t="str">
        <f t="shared" si="201"/>
        <v>★</v>
      </c>
      <c r="B369" s="16" t="str">
        <f t="shared" si="202"/>
        <v>☆</v>
      </c>
      <c r="C369" s="7">
        <v>17</v>
      </c>
      <c r="D369" s="2">
        <v>43440.742129629631</v>
      </c>
      <c r="E369" s="3" t="s">
        <v>2504</v>
      </c>
      <c r="F369" s="3">
        <v>26128</v>
      </c>
      <c r="G369" s="3" t="s">
        <v>95</v>
      </c>
      <c r="H369" s="3">
        <v>0</v>
      </c>
      <c r="I369" s="3">
        <v>716</v>
      </c>
      <c r="J369" s="3">
        <v>9</v>
      </c>
      <c r="K369" s="3">
        <v>4</v>
      </c>
      <c r="L369" s="2">
        <v>43440.762800925928</v>
      </c>
      <c r="O369" s="3" t="s">
        <v>20</v>
      </c>
      <c r="P369" s="3" t="s">
        <v>21</v>
      </c>
      <c r="Q369" s="3" t="s">
        <v>57</v>
      </c>
      <c r="R369" s="3" t="s">
        <v>58</v>
      </c>
      <c r="S369" s="2">
        <v>43440.759918981479</v>
      </c>
      <c r="U369" s="2">
        <v>43440.77008101852</v>
      </c>
      <c r="W369" s="2">
        <v>43440.748032407406</v>
      </c>
      <c r="X369" s="8">
        <f t="shared" si="203"/>
        <v>43440.748032407406</v>
      </c>
      <c r="Y369" s="9">
        <f t="shared" si="204"/>
        <v>0</v>
      </c>
      <c r="Z369" s="9">
        <f t="shared" si="205"/>
        <v>0</v>
      </c>
      <c r="AA369" s="10"/>
      <c r="AB369" s="10">
        <f t="shared" si="206"/>
        <v>0</v>
      </c>
      <c r="AC369" s="10">
        <f>IF(IF(B369="☆",(IF(L369&gt;S369,L369-X369,S369-X369)),M369-X369)&lt;0,0,IF(B369="☆",(IF(L369&gt;S369,L369-X369,S369-X369)),M369-X369))</f>
        <v>1.4768518522032537E-2</v>
      </c>
      <c r="AD369" s="10"/>
      <c r="AE369" s="10"/>
      <c r="AH369" s="7"/>
    </row>
    <row r="370" spans="1:34" s="3" customFormat="1" hidden="1" x14ac:dyDescent="0.4">
      <c r="A370" s="16" t="str">
        <f t="shared" si="201"/>
        <v>-</v>
      </c>
      <c r="B370" s="16" t="str">
        <f t="shared" si="202"/>
        <v>☆</v>
      </c>
      <c r="C370" s="7">
        <v>17</v>
      </c>
      <c r="D370" s="2">
        <v>43440.742662037039</v>
      </c>
      <c r="E370" s="3" t="s">
        <v>2133</v>
      </c>
      <c r="F370" s="3">
        <v>26129</v>
      </c>
      <c r="G370" s="3" t="s">
        <v>32</v>
      </c>
      <c r="H370" s="3">
        <v>2535</v>
      </c>
      <c r="I370" s="3">
        <v>570</v>
      </c>
      <c r="J370" s="3">
        <v>10</v>
      </c>
      <c r="K370" s="3">
        <v>1</v>
      </c>
      <c r="L370" s="2">
        <v>43440.742881944447</v>
      </c>
      <c r="O370" s="3" t="s">
        <v>66</v>
      </c>
      <c r="P370" s="3" t="s">
        <v>67</v>
      </c>
      <c r="Q370" s="3" t="s">
        <v>48</v>
      </c>
      <c r="R370" s="3" t="s">
        <v>49</v>
      </c>
      <c r="S370" s="2">
        <v>43440.756851851853</v>
      </c>
      <c r="U370" s="2">
        <v>43440.760821759257</v>
      </c>
      <c r="X370" s="8">
        <f t="shared" si="203"/>
        <v>43440.742662037039</v>
      </c>
      <c r="Y370" s="9">
        <f t="shared" si="204"/>
        <v>0</v>
      </c>
      <c r="Z370" s="9">
        <f t="shared" si="205"/>
        <v>0</v>
      </c>
      <c r="AA370" s="10"/>
      <c r="AB370" s="10">
        <f t="shared" si="206"/>
        <v>0</v>
      </c>
      <c r="AC370" s="10"/>
      <c r="AD370" s="30"/>
      <c r="AE370" s="30"/>
      <c r="AH370" s="7" t="s">
        <v>94</v>
      </c>
    </row>
    <row r="371" spans="1:34" s="3" customFormat="1" hidden="1" x14ac:dyDescent="0.4">
      <c r="A371" s="16" t="str">
        <f t="shared" si="201"/>
        <v>-</v>
      </c>
      <c r="B371" s="16" t="str">
        <f t="shared" si="202"/>
        <v>☆</v>
      </c>
      <c r="C371" s="7">
        <v>17</v>
      </c>
      <c r="D371" s="2">
        <v>43440.745034722226</v>
      </c>
      <c r="E371" s="3" t="s">
        <v>2428</v>
      </c>
      <c r="F371" s="3">
        <v>26132</v>
      </c>
      <c r="G371" s="3" t="s">
        <v>96</v>
      </c>
      <c r="H371" s="3">
        <v>0</v>
      </c>
      <c r="I371" s="3">
        <v>750</v>
      </c>
      <c r="J371" s="3">
        <v>13</v>
      </c>
      <c r="K371" s="3">
        <v>1</v>
      </c>
      <c r="L371" s="2">
        <v>43440.746030092596</v>
      </c>
      <c r="O371" s="3" t="s">
        <v>59</v>
      </c>
      <c r="P371" s="3" t="s">
        <v>60</v>
      </c>
      <c r="Q371" s="3" t="s">
        <v>66</v>
      </c>
      <c r="R371" s="3" t="s">
        <v>67</v>
      </c>
      <c r="S371" s="2">
        <v>43440.770532407405</v>
      </c>
      <c r="U371" s="2">
        <v>43440.777418981481</v>
      </c>
      <c r="X371" s="8">
        <f t="shared" si="203"/>
        <v>43440.745034722226</v>
      </c>
      <c r="Y371" s="9">
        <f t="shared" si="204"/>
        <v>0</v>
      </c>
      <c r="Z371" s="9">
        <f t="shared" si="205"/>
        <v>0</v>
      </c>
      <c r="AA371" s="10"/>
      <c r="AB371" s="10">
        <f t="shared" si="206"/>
        <v>0</v>
      </c>
      <c r="AC371" s="10">
        <f>IF(IF(B371="☆",(IF(L371&gt;S371,L371-X371,S371-X371)),M371-X371)&lt;0,0,IF(B371="☆",(IF(L371&gt;S371,L371-X371,S371-X371)),M371-X371))</f>
        <v>2.5497685179288965E-2</v>
      </c>
      <c r="AD371" s="30"/>
      <c r="AE371" s="30"/>
      <c r="AH371" s="7"/>
    </row>
    <row r="372" spans="1:34" s="3" customFormat="1" hidden="1" x14ac:dyDescent="0.4">
      <c r="A372" s="16" t="str">
        <f t="shared" si="201"/>
        <v>-</v>
      </c>
      <c r="B372" s="16" t="str">
        <f t="shared" si="202"/>
        <v>☆</v>
      </c>
      <c r="C372" s="7">
        <v>17</v>
      </c>
      <c r="D372" s="2">
        <v>43440.748229166667</v>
      </c>
      <c r="E372" s="3" t="s">
        <v>2376</v>
      </c>
      <c r="F372" s="3">
        <v>26137</v>
      </c>
      <c r="G372" s="3" t="s">
        <v>95</v>
      </c>
      <c r="H372" s="3">
        <v>0</v>
      </c>
      <c r="I372" s="3">
        <v>734</v>
      </c>
      <c r="J372" s="3">
        <v>15</v>
      </c>
      <c r="K372" s="3">
        <v>2</v>
      </c>
      <c r="L372" s="2">
        <v>43440.748611111114</v>
      </c>
      <c r="O372" s="3" t="s">
        <v>36</v>
      </c>
      <c r="P372" s="3" t="s">
        <v>37</v>
      </c>
      <c r="Q372" s="3" t="s">
        <v>103</v>
      </c>
      <c r="R372" s="3" t="s">
        <v>19</v>
      </c>
      <c r="S372" s="2">
        <v>43440.775694444441</v>
      </c>
      <c r="U372" s="2">
        <v>43440.783576388887</v>
      </c>
      <c r="X372" s="8">
        <f t="shared" si="203"/>
        <v>43440.748229166667</v>
      </c>
      <c r="Y372" s="9">
        <f t="shared" si="204"/>
        <v>0</v>
      </c>
      <c r="Z372" s="9">
        <f t="shared" si="205"/>
        <v>0</v>
      </c>
      <c r="AA372" s="10"/>
      <c r="AB372" s="10">
        <f t="shared" si="206"/>
        <v>0</v>
      </c>
      <c r="AC372" s="10">
        <f>IF(IF(B372="☆",(IF(L372&gt;S372,L372-X372,S372-X372)),M372-X372)&lt;0,0,IF(B372="☆",(IF(L372&gt;S372,L372-X372,S372-X372)),M372-X372))</f>
        <v>2.7465277773444541E-2</v>
      </c>
      <c r="AD372" s="30"/>
      <c r="AE372" s="30"/>
      <c r="AH372" s="7" t="s">
        <v>2291</v>
      </c>
    </row>
    <row r="373" spans="1:34" s="3" customFormat="1" hidden="1" x14ac:dyDescent="0.4">
      <c r="A373" s="16" t="str">
        <f t="shared" si="201"/>
        <v>-</v>
      </c>
      <c r="B373" s="16" t="str">
        <f t="shared" si="202"/>
        <v>☆</v>
      </c>
      <c r="C373" s="7">
        <v>17</v>
      </c>
      <c r="D373" s="2">
        <v>43440.749236111114</v>
      </c>
      <c r="E373" s="3" t="s">
        <v>2508</v>
      </c>
      <c r="F373" s="3">
        <v>26139</v>
      </c>
      <c r="G373" s="3" t="s">
        <v>95</v>
      </c>
      <c r="H373" s="3">
        <v>0</v>
      </c>
      <c r="I373" s="3">
        <v>339</v>
      </c>
      <c r="J373" s="3">
        <v>5</v>
      </c>
      <c r="K373" s="3">
        <v>2</v>
      </c>
      <c r="L373" s="2">
        <v>43440.749606481484</v>
      </c>
      <c r="O373" s="3" t="s">
        <v>36</v>
      </c>
      <c r="P373" s="3" t="s">
        <v>37</v>
      </c>
      <c r="Q373" s="3" t="s">
        <v>103</v>
      </c>
      <c r="R373" s="3" t="s">
        <v>19</v>
      </c>
      <c r="S373" s="2">
        <v>43440.77988425926</v>
      </c>
      <c r="U373" s="2">
        <v>43440.787766203706</v>
      </c>
      <c r="X373" s="8">
        <f t="shared" si="203"/>
        <v>43440.749236111114</v>
      </c>
      <c r="Y373" s="9">
        <f t="shared" si="204"/>
        <v>0</v>
      </c>
      <c r="Z373" s="9">
        <f t="shared" si="205"/>
        <v>0</v>
      </c>
      <c r="AA373" s="10"/>
      <c r="AB373" s="10">
        <f t="shared" si="206"/>
        <v>0</v>
      </c>
      <c r="AC373" s="10"/>
      <c r="AD373" s="30"/>
      <c r="AE373" s="30"/>
      <c r="AH373" s="7" t="s">
        <v>190</v>
      </c>
    </row>
    <row r="374" spans="1:34" s="5" customFormat="1" hidden="1" x14ac:dyDescent="0.4">
      <c r="A374" s="17" t="str">
        <f t="shared" si="201"/>
        <v>-</v>
      </c>
      <c r="B374" s="17" t="str">
        <f t="shared" si="202"/>
        <v>☆</v>
      </c>
      <c r="C374" s="12">
        <v>17</v>
      </c>
      <c r="D374" s="4">
        <v>43440.749374999999</v>
      </c>
      <c r="E374" s="5" t="s">
        <v>2509</v>
      </c>
      <c r="F374" s="5">
        <v>26140</v>
      </c>
      <c r="G374" s="5" t="s">
        <v>96</v>
      </c>
      <c r="H374" s="5">
        <v>0</v>
      </c>
      <c r="I374" s="5">
        <v>542</v>
      </c>
      <c r="J374" s="5">
        <v>15</v>
      </c>
      <c r="K374" s="5">
        <v>2</v>
      </c>
      <c r="L374" s="4">
        <v>43440.749803240738</v>
      </c>
      <c r="O374" s="5" t="s">
        <v>43</v>
      </c>
      <c r="P374" s="5" t="s">
        <v>89</v>
      </c>
      <c r="Q374" s="5" t="s">
        <v>22</v>
      </c>
      <c r="R374" s="5" t="s">
        <v>23</v>
      </c>
      <c r="S374" s="4">
        <v>43440.781585648147</v>
      </c>
      <c r="U374" s="4">
        <v>43440.796053240738</v>
      </c>
      <c r="X374" s="13">
        <f t="shared" si="203"/>
        <v>43440.749374999999</v>
      </c>
      <c r="Y374" s="18">
        <f t="shared" si="204"/>
        <v>0</v>
      </c>
      <c r="Z374" s="18">
        <f t="shared" si="205"/>
        <v>0</v>
      </c>
      <c r="AA374" s="19"/>
      <c r="AB374" s="19">
        <f t="shared" si="206"/>
        <v>0</v>
      </c>
      <c r="AC374" s="19">
        <f>IF(IF(B374="☆",(IF(L374&gt;S374,L374-X374,S374-X374)),M374-X374)&lt;0,0,IF(B374="☆",(IF(L374&gt;S374,L374-X374,S374-X374)),M374-X374))</f>
        <v>3.2210648147156462E-2</v>
      </c>
      <c r="AD374" s="31"/>
      <c r="AE374" s="31"/>
      <c r="AH374" s="12"/>
    </row>
    <row r="375" spans="1:34" s="21" customFormat="1" hidden="1" x14ac:dyDescent="0.4">
      <c r="A375" s="20" t="str">
        <f t="shared" si="201"/>
        <v>★</v>
      </c>
      <c r="B375" s="20" t="str">
        <f t="shared" si="202"/>
        <v>-</v>
      </c>
      <c r="C375" s="23">
        <v>18</v>
      </c>
      <c r="D375" s="22">
        <v>43440.734097222223</v>
      </c>
      <c r="E375" s="21" t="s">
        <v>2496</v>
      </c>
      <c r="F375" s="21">
        <v>26116</v>
      </c>
      <c r="G375" s="21" t="s">
        <v>96</v>
      </c>
      <c r="H375" s="21">
        <v>0</v>
      </c>
      <c r="I375" s="21">
        <v>964</v>
      </c>
      <c r="J375" s="21">
        <v>4</v>
      </c>
      <c r="K375" s="21">
        <v>4</v>
      </c>
      <c r="M375" s="22">
        <v>43440.773680555554</v>
      </c>
      <c r="N375" s="22">
        <v>43440.792129629626</v>
      </c>
      <c r="O375" s="21" t="s">
        <v>103</v>
      </c>
      <c r="P375" s="21" t="s">
        <v>19</v>
      </c>
      <c r="Q375" s="21" t="s">
        <v>68</v>
      </c>
      <c r="R375" s="21" t="s">
        <v>69</v>
      </c>
      <c r="S375" s="22">
        <v>43440.774768518517</v>
      </c>
      <c r="T375" s="22">
        <v>43440.774768518517</v>
      </c>
      <c r="U375" s="22">
        <v>43440.785717592589</v>
      </c>
      <c r="V375" s="22">
        <v>43440.79587962963</v>
      </c>
      <c r="W375" s="22">
        <v>43440.774768518517</v>
      </c>
      <c r="X375" s="24">
        <f t="shared" si="203"/>
        <v>43440.774768518517</v>
      </c>
      <c r="Y375" s="25">
        <f t="shared" si="204"/>
        <v>1.844907407212304E-2</v>
      </c>
      <c r="Z375" s="25">
        <f t="shared" si="205"/>
        <v>7.3796296288492158E-2</v>
      </c>
      <c r="AA375" s="26">
        <f>SUM(Z375:Z446)</f>
        <v>0.31245370370743331</v>
      </c>
      <c r="AB375" s="26">
        <f t="shared" si="206"/>
        <v>0</v>
      </c>
      <c r="AC375" s="26">
        <f>IF(IF(B375="☆",(IF(L375&gt;S375,L375-X375,S375-X375)),M375-X375)&lt;0,0,IF(B375="☆",(IF(L375&gt;S375,L375-X375,S375-X375)),M375-X375))</f>
        <v>0</v>
      </c>
      <c r="AD375" s="26">
        <f>AVERAGE(AC375:AC446)</f>
        <v>9.4853823730200355E-3</v>
      </c>
      <c r="AE375" s="26">
        <f>MEDIAN(AC375:AC446)</f>
        <v>6.9965277798473835E-3</v>
      </c>
    </row>
    <row r="376" spans="1:34" s="3" customFormat="1" hidden="1" x14ac:dyDescent="0.4">
      <c r="A376" s="16" t="str">
        <f t="shared" si="199"/>
        <v>-</v>
      </c>
      <c r="B376" s="16" t="str">
        <f t="shared" si="200"/>
        <v>-</v>
      </c>
      <c r="C376" s="7">
        <v>18</v>
      </c>
      <c r="D376" s="2">
        <v>43440.750300925924</v>
      </c>
      <c r="E376" s="3" t="s">
        <v>2508</v>
      </c>
      <c r="F376" s="3">
        <v>26141</v>
      </c>
      <c r="G376" s="3" t="s">
        <v>96</v>
      </c>
      <c r="H376" s="3">
        <v>0</v>
      </c>
      <c r="I376" s="3">
        <v>511</v>
      </c>
      <c r="J376" s="3">
        <v>2</v>
      </c>
      <c r="K376" s="3">
        <v>2</v>
      </c>
      <c r="M376" s="2">
        <v>43440.75408564815</v>
      </c>
      <c r="N376" s="2">
        <v>43440.757835648146</v>
      </c>
      <c r="O376" s="3" t="s">
        <v>36</v>
      </c>
      <c r="P376" s="3" t="s">
        <v>37</v>
      </c>
      <c r="Q376" s="3" t="s">
        <v>103</v>
      </c>
      <c r="R376" s="3" t="s">
        <v>19</v>
      </c>
      <c r="S376" s="2">
        <v>43440.757615740738</v>
      </c>
      <c r="T376" s="2">
        <v>43440.757615740738</v>
      </c>
      <c r="U376" s="2">
        <v>43440.764201388891</v>
      </c>
      <c r="V376" s="2">
        <v>43440.758368055554</v>
      </c>
      <c r="X376" s="8">
        <f t="shared" si="178"/>
        <v>43440.750300925924</v>
      </c>
      <c r="Y376" s="9">
        <f t="shared" si="179"/>
        <v>3.749999996216502E-3</v>
      </c>
      <c r="Z376" s="9">
        <f t="shared" si="180"/>
        <v>7.4999999924330041E-3</v>
      </c>
      <c r="AA376" s="10"/>
      <c r="AB376" s="10">
        <f t="shared" si="185"/>
        <v>0</v>
      </c>
      <c r="AC376" s="10">
        <f t="shared" si="186"/>
        <v>3.7847222265554592E-3</v>
      </c>
      <c r="AD376" s="30"/>
      <c r="AE376" s="30"/>
      <c r="AH376" s="7"/>
    </row>
    <row r="377" spans="1:34" s="3" customFormat="1" x14ac:dyDescent="0.4">
      <c r="A377" s="16" t="str">
        <f t="shared" si="199"/>
        <v>-</v>
      </c>
      <c r="B377" s="16" t="str">
        <f t="shared" si="200"/>
        <v>-</v>
      </c>
      <c r="C377" s="7">
        <v>18</v>
      </c>
      <c r="D377" s="2">
        <v>43440.75613425926</v>
      </c>
      <c r="E377" s="3" t="s">
        <v>2438</v>
      </c>
      <c r="F377" s="3">
        <v>26149</v>
      </c>
      <c r="G377" s="3" t="s">
        <v>32</v>
      </c>
      <c r="H377" s="3">
        <v>8475</v>
      </c>
      <c r="I377" s="3">
        <v>634</v>
      </c>
      <c r="J377" s="3">
        <v>2</v>
      </c>
      <c r="K377" s="3">
        <v>1</v>
      </c>
      <c r="M377" s="2">
        <v>43440.763680555552</v>
      </c>
      <c r="N377" s="2">
        <v>43440.769930555558</v>
      </c>
      <c r="O377" s="3" t="s">
        <v>51</v>
      </c>
      <c r="P377" s="3" t="s">
        <v>52</v>
      </c>
      <c r="Q377" s="3" t="s">
        <v>103</v>
      </c>
      <c r="R377" s="3" t="s">
        <v>19</v>
      </c>
      <c r="S377" s="2">
        <v>43440.763020833336</v>
      </c>
      <c r="T377" s="2">
        <v>43440.763020833336</v>
      </c>
      <c r="U377" s="2">
        <v>43440.769432870373</v>
      </c>
      <c r="V377" s="2">
        <v>43440.771087962959</v>
      </c>
      <c r="X377" s="8">
        <f t="shared" ref="X377:X403" si="208">IF(W377&gt;0,W377,D377)</f>
        <v>43440.75613425926</v>
      </c>
      <c r="Y377" s="9">
        <f t="shared" ref="Y377:Y403" si="209">N377-M377</f>
        <v>6.2500000058207661E-3</v>
      </c>
      <c r="Z377" s="9">
        <f t="shared" ref="Z377:Z403" si="210">Y377*K377</f>
        <v>6.2500000058207661E-3</v>
      </c>
      <c r="AA377" s="10"/>
      <c r="AB377" s="10">
        <f t="shared" ref="AB377:AB451" si="211">IF(IF(A377="☆",L377-S377,M377-S377)&lt;0,0,IF(A377="☆",L377-S377,M377-S377))</f>
        <v>6.5972221636911854E-4</v>
      </c>
      <c r="AC377" s="10">
        <f t="shared" ref="AC377:AC451" si="212">IF(IF(B377="☆",(IF(L377&gt;S377,L377-X377,S377-X377)),M377-X377)&lt;0,0,IF(B377="☆",(IF(L377&gt;S377,L377-X377,S377-X377)),M377-X377))</f>
        <v>7.546296292275656E-3</v>
      </c>
      <c r="AD377" s="30"/>
      <c r="AE377" s="30"/>
      <c r="AH377" s="7"/>
    </row>
    <row r="378" spans="1:34" s="3" customFormat="1" x14ac:dyDescent="0.4">
      <c r="A378" s="16" t="str">
        <f t="shared" si="199"/>
        <v>-</v>
      </c>
      <c r="B378" s="16" t="str">
        <f t="shared" si="200"/>
        <v>-</v>
      </c>
      <c r="C378" s="7">
        <v>18</v>
      </c>
      <c r="D378" s="2">
        <v>43440.756284722222</v>
      </c>
      <c r="E378" s="3" t="s">
        <v>2511</v>
      </c>
      <c r="F378" s="3">
        <v>26150</v>
      </c>
      <c r="G378" s="3" t="s">
        <v>110</v>
      </c>
      <c r="H378" s="3">
        <v>5357</v>
      </c>
      <c r="I378" s="3">
        <v>643</v>
      </c>
      <c r="J378" s="3">
        <v>2</v>
      </c>
      <c r="K378" s="3">
        <v>1</v>
      </c>
      <c r="M378" s="2">
        <v>43440.773287037038</v>
      </c>
      <c r="N378" s="2">
        <v>43440.781701388885</v>
      </c>
      <c r="O378" s="3" t="s">
        <v>36</v>
      </c>
      <c r="P378" s="3" t="s">
        <v>37</v>
      </c>
      <c r="Q378" s="3" t="s">
        <v>43</v>
      </c>
      <c r="R378" s="3" t="s">
        <v>89</v>
      </c>
      <c r="S378" s="2">
        <v>43440.775138888886</v>
      </c>
      <c r="T378" s="2">
        <v>43440.776655092595</v>
      </c>
      <c r="U378" s="2">
        <v>43440.783275462964</v>
      </c>
      <c r="V378" s="2">
        <v>43440.784791666665</v>
      </c>
      <c r="X378" s="8">
        <f t="shared" si="208"/>
        <v>43440.756284722222</v>
      </c>
      <c r="Y378" s="9">
        <f t="shared" si="209"/>
        <v>8.4143518470227718E-3</v>
      </c>
      <c r="Z378" s="9">
        <f t="shared" si="210"/>
        <v>8.4143518470227718E-3</v>
      </c>
      <c r="AA378" s="10"/>
      <c r="AB378" s="10">
        <f t="shared" si="211"/>
        <v>0</v>
      </c>
      <c r="AC378" s="10">
        <f t="shared" si="212"/>
        <v>1.7002314816636499E-2</v>
      </c>
      <c r="AD378" s="30"/>
      <c r="AE378" s="30"/>
      <c r="AH378" s="7"/>
    </row>
    <row r="379" spans="1:34" s="3" customFormat="1" hidden="1" x14ac:dyDescent="0.4">
      <c r="A379" s="16" t="str">
        <f t="shared" si="199"/>
        <v>-</v>
      </c>
      <c r="B379" s="16" t="str">
        <f t="shared" si="200"/>
        <v>-</v>
      </c>
      <c r="C379" s="7">
        <v>18</v>
      </c>
      <c r="D379" s="2">
        <v>43440.757430555554</v>
      </c>
      <c r="E379" s="3" t="s">
        <v>2513</v>
      </c>
      <c r="F379" s="3">
        <v>26153</v>
      </c>
      <c r="G379" s="3" t="s">
        <v>95</v>
      </c>
      <c r="H379" s="3">
        <v>0</v>
      </c>
      <c r="I379" s="3">
        <v>305</v>
      </c>
      <c r="J379" s="3">
        <v>13</v>
      </c>
      <c r="K379" s="3">
        <v>1</v>
      </c>
      <c r="M379" s="2">
        <v>43440.770185185182</v>
      </c>
      <c r="N379" s="2">
        <v>43440.775057870371</v>
      </c>
      <c r="O379" s="3" t="s">
        <v>44</v>
      </c>
      <c r="P379" s="3" t="s">
        <v>45</v>
      </c>
      <c r="Q379" s="3" t="s">
        <v>22</v>
      </c>
      <c r="R379" s="3" t="s">
        <v>23</v>
      </c>
      <c r="S379" s="2">
        <v>43440.772499999999</v>
      </c>
      <c r="T379" s="2">
        <v>43440.772499999999</v>
      </c>
      <c r="U379" s="2">
        <v>43440.778726851851</v>
      </c>
      <c r="V379" s="2">
        <v>43440.778726851851</v>
      </c>
      <c r="X379" s="8">
        <f t="shared" si="208"/>
        <v>43440.757430555554</v>
      </c>
      <c r="Y379" s="9">
        <f t="shared" si="209"/>
        <v>4.8726851891842671E-3</v>
      </c>
      <c r="Z379" s="9">
        <f t="shared" si="210"/>
        <v>4.8726851891842671E-3</v>
      </c>
      <c r="AA379" s="30"/>
      <c r="AB379" s="10">
        <f t="shared" si="211"/>
        <v>0</v>
      </c>
      <c r="AC379" s="10">
        <f t="shared" si="212"/>
        <v>1.2754629628034309E-2</v>
      </c>
      <c r="AD379" s="30"/>
      <c r="AE379" s="30"/>
    </row>
    <row r="380" spans="1:34" s="3" customFormat="1" hidden="1" x14ac:dyDescent="0.4">
      <c r="A380" s="16" t="str">
        <f t="shared" si="199"/>
        <v>-</v>
      </c>
      <c r="B380" s="16" t="str">
        <f t="shared" si="200"/>
        <v>-</v>
      </c>
      <c r="C380" s="7">
        <v>18</v>
      </c>
      <c r="D380" s="2">
        <v>43440.757743055554</v>
      </c>
      <c r="E380" s="3" t="s">
        <v>2494</v>
      </c>
      <c r="F380" s="3">
        <v>26154</v>
      </c>
      <c r="G380" s="3" t="s">
        <v>95</v>
      </c>
      <c r="H380" s="3">
        <v>0</v>
      </c>
      <c r="I380" s="3">
        <v>584</v>
      </c>
      <c r="J380" s="3">
        <v>1</v>
      </c>
      <c r="K380" s="3">
        <v>2</v>
      </c>
      <c r="M380" s="2">
        <v>43440.773923611108</v>
      </c>
      <c r="N380" s="2">
        <v>43440.784363425926</v>
      </c>
      <c r="O380" s="3" t="s">
        <v>36</v>
      </c>
      <c r="P380" s="3" t="s">
        <v>37</v>
      </c>
      <c r="Q380" s="3" t="s">
        <v>38</v>
      </c>
      <c r="R380" s="3" t="s">
        <v>106</v>
      </c>
      <c r="S380" s="2">
        <v>43440.773078703707</v>
      </c>
      <c r="T380" s="2">
        <v>43440.774837962963</v>
      </c>
      <c r="U380" s="2">
        <v>43440.785983796297</v>
      </c>
      <c r="V380" s="2">
        <v>43440.795370370368</v>
      </c>
      <c r="X380" s="8">
        <f t="shared" si="208"/>
        <v>43440.757743055554</v>
      </c>
      <c r="Y380" s="9">
        <f t="shared" si="209"/>
        <v>1.0439814817800652E-2</v>
      </c>
      <c r="Z380" s="9">
        <f t="shared" si="210"/>
        <v>2.0879629635601304E-2</v>
      </c>
      <c r="AA380" s="30"/>
      <c r="AB380" s="10">
        <f t="shared" si="211"/>
        <v>8.4490740118781105E-4</v>
      </c>
      <c r="AC380" s="10">
        <f t="shared" si="212"/>
        <v>1.6180555554456078E-2</v>
      </c>
      <c r="AD380" s="30"/>
      <c r="AE380" s="30"/>
    </row>
    <row r="381" spans="1:34" s="3" customFormat="1" x14ac:dyDescent="0.4">
      <c r="A381" s="16" t="str">
        <f>IF(W381&gt;0, "★", "-")</f>
        <v>-</v>
      </c>
      <c r="B381" s="16" t="str">
        <f>IF(L381&gt;0, "☆", "-")</f>
        <v>-</v>
      </c>
      <c r="C381" s="7">
        <v>18</v>
      </c>
      <c r="D381" s="2">
        <v>43440.759780092594</v>
      </c>
      <c r="E381" s="3" t="s">
        <v>2512</v>
      </c>
      <c r="F381" s="3">
        <v>26162</v>
      </c>
      <c r="G381" s="3" t="s">
        <v>32</v>
      </c>
      <c r="H381" s="3">
        <v>3290</v>
      </c>
      <c r="I381" s="3">
        <v>918</v>
      </c>
      <c r="J381" s="3">
        <v>2</v>
      </c>
      <c r="K381" s="3">
        <v>4</v>
      </c>
      <c r="M381" s="2">
        <v>43440.783668981479</v>
      </c>
      <c r="N381" s="2">
        <v>43440.78769675926</v>
      </c>
      <c r="O381" s="3" t="s">
        <v>38</v>
      </c>
      <c r="P381" s="3" t="s">
        <v>106</v>
      </c>
      <c r="Q381" s="3" t="s">
        <v>66</v>
      </c>
      <c r="R381" s="3" t="s">
        <v>67</v>
      </c>
      <c r="S381" s="2">
        <v>43440.78534722222</v>
      </c>
      <c r="T381" s="2">
        <v>43440.786863425928</v>
      </c>
      <c r="U381" s="2">
        <v>43440.792662037034</v>
      </c>
      <c r="V381" s="2">
        <v>43440.789039351854</v>
      </c>
      <c r="X381" s="8">
        <f t="shared" si="208"/>
        <v>43440.759780092594</v>
      </c>
      <c r="Y381" s="9">
        <f t="shared" si="209"/>
        <v>4.0277777807204984E-3</v>
      </c>
      <c r="Z381" s="9">
        <f t="shared" si="210"/>
        <v>1.6111111122881994E-2</v>
      </c>
      <c r="AA381" s="30"/>
      <c r="AB381" s="10">
        <f t="shared" si="211"/>
        <v>0</v>
      </c>
      <c r="AC381" s="10">
        <f t="shared" si="212"/>
        <v>2.3888888885267079E-2</v>
      </c>
      <c r="AD381" s="30"/>
      <c r="AE381" s="30"/>
    </row>
    <row r="382" spans="1:34" s="3" customFormat="1" x14ac:dyDescent="0.4">
      <c r="A382" s="16" t="str">
        <f t="shared" ref="A382:A387" si="213">IF(W382&gt;0, "★", "-")</f>
        <v>-</v>
      </c>
      <c r="B382" s="16" t="str">
        <f t="shared" ref="B382:B387" si="214">IF(L382&gt;0, "☆", "-")</f>
        <v>-</v>
      </c>
      <c r="C382" s="7">
        <v>18</v>
      </c>
      <c r="D382" s="2">
        <v>43440.760821759257</v>
      </c>
      <c r="E382" s="3" t="s">
        <v>2516</v>
      </c>
      <c r="F382" s="3">
        <v>26165</v>
      </c>
      <c r="G382" s="3" t="s">
        <v>32</v>
      </c>
      <c r="H382" s="3">
        <v>8488</v>
      </c>
      <c r="I382" s="3">
        <v>177</v>
      </c>
      <c r="J382" s="3">
        <v>3</v>
      </c>
      <c r="K382" s="3">
        <v>1</v>
      </c>
      <c r="M382" s="2">
        <v>43440.765289351853</v>
      </c>
      <c r="N382" s="2">
        <v>43440.781342592592</v>
      </c>
      <c r="O382" s="3" t="s">
        <v>73</v>
      </c>
      <c r="P382" s="3" t="s">
        <v>74</v>
      </c>
      <c r="Q382" s="3" t="s">
        <v>48</v>
      </c>
      <c r="R382" s="3" t="s">
        <v>49</v>
      </c>
      <c r="S382" s="2">
        <v>43440.76421296296</v>
      </c>
      <c r="T382" s="2">
        <v>43440.764479166668</v>
      </c>
      <c r="U382" s="2">
        <v>43440.770740740743</v>
      </c>
      <c r="V382" s="2">
        <v>43440.782164351855</v>
      </c>
      <c r="X382" s="8">
        <f t="shared" si="208"/>
        <v>43440.760821759257</v>
      </c>
      <c r="Y382" s="9">
        <f t="shared" si="209"/>
        <v>1.6053240738983732E-2</v>
      </c>
      <c r="Z382" s="9">
        <f t="shared" si="210"/>
        <v>1.6053240738983732E-2</v>
      </c>
      <c r="AA382" s="30"/>
      <c r="AB382" s="10">
        <f t="shared" si="211"/>
        <v>1.0763888931251131E-3</v>
      </c>
      <c r="AC382" s="10">
        <f t="shared" si="212"/>
        <v>4.4675925964838825E-3</v>
      </c>
      <c r="AD382" s="30"/>
      <c r="AE382" s="30"/>
    </row>
    <row r="383" spans="1:34" s="3" customFormat="1" hidden="1" x14ac:dyDescent="0.4">
      <c r="A383" s="16" t="str">
        <f t="shared" si="213"/>
        <v>-</v>
      </c>
      <c r="B383" s="16" t="str">
        <f t="shared" si="214"/>
        <v>-</v>
      </c>
      <c r="C383" s="7">
        <v>18</v>
      </c>
      <c r="D383" s="2">
        <v>43440.761203703703</v>
      </c>
      <c r="E383" s="3" t="s">
        <v>2517</v>
      </c>
      <c r="F383" s="3">
        <v>26168</v>
      </c>
      <c r="G383" s="3" t="s">
        <v>96</v>
      </c>
      <c r="H383" s="3">
        <v>0</v>
      </c>
      <c r="I383" s="3">
        <v>603</v>
      </c>
      <c r="J383" s="3">
        <v>3</v>
      </c>
      <c r="K383" s="3">
        <v>1</v>
      </c>
      <c r="M383" s="2">
        <v>43440.769907407404</v>
      </c>
      <c r="N383" s="2">
        <v>43440.772673611114</v>
      </c>
      <c r="O383" s="3" t="s">
        <v>63</v>
      </c>
      <c r="P383" s="3" t="s">
        <v>64</v>
      </c>
      <c r="Q383" s="3" t="s">
        <v>46</v>
      </c>
      <c r="R383" s="3" t="s">
        <v>47</v>
      </c>
      <c r="S383" s="2">
        <v>43440.769548611112</v>
      </c>
      <c r="T383" s="2">
        <v>43440.770601851851</v>
      </c>
      <c r="U383" s="2">
        <v>43440.772152777776</v>
      </c>
      <c r="V383" s="2">
        <v>43440.773553240739</v>
      </c>
      <c r="X383" s="8">
        <f t="shared" si="208"/>
        <v>43440.761203703703</v>
      </c>
      <c r="Y383" s="9">
        <f t="shared" si="209"/>
        <v>2.7662037100526504E-3</v>
      </c>
      <c r="Z383" s="9">
        <f t="shared" si="210"/>
        <v>2.7662037100526504E-3</v>
      </c>
      <c r="AA383" s="30"/>
      <c r="AB383" s="10">
        <f t="shared" si="211"/>
        <v>3.5879629285773262E-4</v>
      </c>
      <c r="AC383" s="10">
        <f t="shared" si="212"/>
        <v>8.703703701030463E-3</v>
      </c>
      <c r="AD383" s="30"/>
      <c r="AE383" s="30"/>
    </row>
    <row r="384" spans="1:34" s="3" customFormat="1" x14ac:dyDescent="0.4">
      <c r="A384" s="16" t="str">
        <f t="shared" si="213"/>
        <v>-</v>
      </c>
      <c r="B384" s="16" t="str">
        <f t="shared" si="214"/>
        <v>-</v>
      </c>
      <c r="C384" s="7">
        <v>18</v>
      </c>
      <c r="D384" s="2">
        <v>43440.762303240743</v>
      </c>
      <c r="E384" s="3" t="s">
        <v>2499</v>
      </c>
      <c r="F384" s="3">
        <v>26171</v>
      </c>
      <c r="G384" s="3" t="s">
        <v>32</v>
      </c>
      <c r="H384" s="3">
        <v>4719</v>
      </c>
      <c r="I384" s="3">
        <v>393</v>
      </c>
      <c r="J384" s="3">
        <v>4</v>
      </c>
      <c r="K384" s="3">
        <v>1</v>
      </c>
      <c r="M384" s="2">
        <v>43440.768576388888</v>
      </c>
      <c r="N384" s="2">
        <v>43440.778379629628</v>
      </c>
      <c r="O384" s="3" t="s">
        <v>24</v>
      </c>
      <c r="P384" s="3" t="s">
        <v>25</v>
      </c>
      <c r="Q384" s="3" t="s">
        <v>61</v>
      </c>
      <c r="R384" s="3" t="s">
        <v>62</v>
      </c>
      <c r="S384" s="2">
        <v>43440.767800925925</v>
      </c>
      <c r="T384" s="2">
        <v>43440.769062500003</v>
      </c>
      <c r="U384" s="2">
        <v>43440.782407407409</v>
      </c>
      <c r="V384" s="2">
        <v>43440.780590277776</v>
      </c>
      <c r="X384" s="8">
        <f t="shared" si="208"/>
        <v>43440.762303240743</v>
      </c>
      <c r="Y384" s="9">
        <f t="shared" si="209"/>
        <v>9.8032407404389232E-3</v>
      </c>
      <c r="Z384" s="9">
        <f t="shared" si="210"/>
        <v>9.8032407404389232E-3</v>
      </c>
      <c r="AA384" s="30"/>
      <c r="AB384" s="10">
        <f t="shared" si="211"/>
        <v>7.7546296233776957E-4</v>
      </c>
      <c r="AC384" s="10">
        <f t="shared" si="212"/>
        <v>6.2731481448281556E-3</v>
      </c>
      <c r="AD384" s="30"/>
      <c r="AE384" s="30"/>
    </row>
    <row r="385" spans="1:34" s="3" customFormat="1" x14ac:dyDescent="0.4">
      <c r="A385" s="16" t="str">
        <f t="shared" si="213"/>
        <v>-</v>
      </c>
      <c r="B385" s="16" t="str">
        <f t="shared" si="214"/>
        <v>-</v>
      </c>
      <c r="C385" s="7">
        <v>18</v>
      </c>
      <c r="D385" s="2">
        <v>43440.762696759259</v>
      </c>
      <c r="E385" s="3" t="s">
        <v>2515</v>
      </c>
      <c r="F385" s="3">
        <v>26172</v>
      </c>
      <c r="G385" s="3" t="s">
        <v>32</v>
      </c>
      <c r="H385" s="3">
        <v>1318</v>
      </c>
      <c r="I385" s="3">
        <v>204</v>
      </c>
      <c r="J385" s="3">
        <v>4</v>
      </c>
      <c r="K385" s="3">
        <v>1</v>
      </c>
      <c r="M385" s="2">
        <v>43440.768611111111</v>
      </c>
      <c r="N385" s="2">
        <v>43440.778287037036</v>
      </c>
      <c r="O385" s="3" t="s">
        <v>24</v>
      </c>
      <c r="P385" s="3" t="s">
        <v>25</v>
      </c>
      <c r="Q385" s="3" t="s">
        <v>61</v>
      </c>
      <c r="R385" s="3" t="s">
        <v>62</v>
      </c>
      <c r="S385" s="2">
        <v>43440.768541666665</v>
      </c>
      <c r="T385" s="2">
        <v>43440.769409722219</v>
      </c>
      <c r="U385" s="2">
        <v>43440.782407407409</v>
      </c>
      <c r="V385" s="2">
        <v>43440.780243055553</v>
      </c>
      <c r="X385" s="8">
        <f t="shared" si="208"/>
        <v>43440.762696759259</v>
      </c>
      <c r="Y385" s="9">
        <f t="shared" si="209"/>
        <v>9.6759259249665774E-3</v>
      </c>
      <c r="Z385" s="9">
        <f t="shared" si="210"/>
        <v>9.6759259249665774E-3</v>
      </c>
      <c r="AA385" s="30"/>
      <c r="AB385" s="10">
        <f t="shared" si="211"/>
        <v>6.9444446125999093E-5</v>
      </c>
      <c r="AC385" s="10">
        <f t="shared" si="212"/>
        <v>5.914351851970423E-3</v>
      </c>
      <c r="AD385" s="30"/>
      <c r="AE385" s="30"/>
    </row>
    <row r="386" spans="1:34" s="3" customFormat="1" x14ac:dyDescent="0.4">
      <c r="A386" s="16" t="str">
        <f t="shared" si="213"/>
        <v>-</v>
      </c>
      <c r="B386" s="16" t="str">
        <f t="shared" si="214"/>
        <v>-</v>
      </c>
      <c r="C386" s="7">
        <v>18</v>
      </c>
      <c r="D386" s="2">
        <v>43440.76421296296</v>
      </c>
      <c r="E386" s="3" t="s">
        <v>2510</v>
      </c>
      <c r="F386" s="3">
        <v>26174</v>
      </c>
      <c r="G386" s="3" t="s">
        <v>32</v>
      </c>
      <c r="H386" s="3">
        <v>2547</v>
      </c>
      <c r="I386" s="3">
        <v>10</v>
      </c>
      <c r="J386" s="3">
        <v>3</v>
      </c>
      <c r="K386" s="3">
        <v>1</v>
      </c>
      <c r="M386" s="2">
        <v>43440.770150462966</v>
      </c>
      <c r="N386" s="2">
        <v>43440.777951388889</v>
      </c>
      <c r="O386" s="3" t="s">
        <v>63</v>
      </c>
      <c r="P386" s="3" t="s">
        <v>64</v>
      </c>
      <c r="Q386" s="3" t="s">
        <v>66</v>
      </c>
      <c r="R386" s="3" t="s">
        <v>67</v>
      </c>
      <c r="S386" s="2">
        <v>43440.769895833335</v>
      </c>
      <c r="T386" s="2">
        <v>43440.770949074074</v>
      </c>
      <c r="U386" s="2">
        <v>43440.776932870373</v>
      </c>
      <c r="V386" s="2">
        <v>43440.77920138889</v>
      </c>
      <c r="X386" s="8">
        <f t="shared" si="208"/>
        <v>43440.76421296296</v>
      </c>
      <c r="Y386" s="9">
        <f t="shared" si="209"/>
        <v>7.8009259232203476E-3</v>
      </c>
      <c r="Z386" s="9">
        <f t="shared" si="210"/>
        <v>7.8009259232203476E-3</v>
      </c>
      <c r="AA386" s="30"/>
      <c r="AB386" s="10">
        <f t="shared" si="211"/>
        <v>2.546296309446916E-4</v>
      </c>
      <c r="AC386" s="10">
        <f t="shared" si="212"/>
        <v>5.9375000055297278E-3</v>
      </c>
      <c r="AD386" s="30"/>
      <c r="AE386" s="30"/>
    </row>
    <row r="387" spans="1:34" s="3" customFormat="1" hidden="1" x14ac:dyDescent="0.4">
      <c r="A387" s="16" t="str">
        <f t="shared" si="213"/>
        <v>-</v>
      </c>
      <c r="B387" s="16" t="str">
        <f t="shared" si="214"/>
        <v>-</v>
      </c>
      <c r="C387" s="7">
        <v>18</v>
      </c>
      <c r="D387" s="2">
        <v>43440.765486111108</v>
      </c>
      <c r="E387" s="3" t="s">
        <v>2194</v>
      </c>
      <c r="F387" s="3">
        <v>26175</v>
      </c>
      <c r="G387" s="3" t="s">
        <v>96</v>
      </c>
      <c r="H387" s="3">
        <v>0</v>
      </c>
      <c r="I387" s="3">
        <v>809</v>
      </c>
      <c r="J387" s="3">
        <v>3</v>
      </c>
      <c r="K387" s="3">
        <v>1</v>
      </c>
      <c r="M387" s="2">
        <v>43440.775393518517</v>
      </c>
      <c r="N387" s="2">
        <v>43440.783553240741</v>
      </c>
      <c r="O387" s="3" t="s">
        <v>103</v>
      </c>
      <c r="P387" s="3" t="s">
        <v>19</v>
      </c>
      <c r="Q387" s="3" t="s">
        <v>43</v>
      </c>
      <c r="R387" s="3" t="s">
        <v>89</v>
      </c>
      <c r="S387" s="2">
        <v>43440.775509259256</v>
      </c>
      <c r="T387" s="2">
        <v>43440.776030092595</v>
      </c>
      <c r="U387" s="2">
        <v>43440.784178240741</v>
      </c>
      <c r="V387" s="2">
        <v>43440.784699074073</v>
      </c>
      <c r="X387" s="8">
        <f t="shared" si="208"/>
        <v>43440.765486111108</v>
      </c>
      <c r="Y387" s="9">
        <f t="shared" si="209"/>
        <v>8.1597222233540379E-3</v>
      </c>
      <c r="Z387" s="9">
        <f t="shared" si="210"/>
        <v>8.1597222233540379E-3</v>
      </c>
      <c r="AA387" s="30"/>
      <c r="AB387" s="10">
        <f t="shared" si="211"/>
        <v>0</v>
      </c>
      <c r="AC387" s="10">
        <f t="shared" si="212"/>
        <v>9.9074074096279219E-3</v>
      </c>
      <c r="AD387" s="30"/>
      <c r="AE387" s="30"/>
    </row>
    <row r="388" spans="1:34" s="3" customFormat="1" x14ac:dyDescent="0.4">
      <c r="A388" s="16" t="str">
        <f t="shared" ref="A388:A465" si="215">IF(W388&gt;0, "★", "-")</f>
        <v>-</v>
      </c>
      <c r="B388" s="16" t="str">
        <f t="shared" ref="B388:B465" si="216">IF(L388&gt;0, "☆", "-")</f>
        <v>-</v>
      </c>
      <c r="C388" s="7">
        <v>18</v>
      </c>
      <c r="D388" s="2">
        <v>43440.767569444448</v>
      </c>
      <c r="E388" s="3" t="s">
        <v>2473</v>
      </c>
      <c r="F388" s="3">
        <v>26179</v>
      </c>
      <c r="G388" s="3" t="s">
        <v>18</v>
      </c>
      <c r="H388" s="3">
        <v>4075</v>
      </c>
      <c r="I388" s="3">
        <v>845</v>
      </c>
      <c r="J388" s="3">
        <v>3</v>
      </c>
      <c r="K388" s="3">
        <v>2</v>
      </c>
      <c r="M388" s="2">
        <v>43440.789074074077</v>
      </c>
      <c r="N388" s="2">
        <v>43440.79314814815</v>
      </c>
      <c r="O388" s="3" t="s">
        <v>30</v>
      </c>
      <c r="P388" s="3" t="s">
        <v>31</v>
      </c>
      <c r="Q388" s="3" t="s">
        <v>75</v>
      </c>
      <c r="R388" s="3" t="s">
        <v>76</v>
      </c>
      <c r="S388" s="2">
        <v>43440.791678240741</v>
      </c>
      <c r="T388" s="2">
        <v>43440.791678240741</v>
      </c>
      <c r="U388" s="2">
        <v>43440.798333333332</v>
      </c>
      <c r="V388" s="2">
        <v>43440.798333333332</v>
      </c>
      <c r="X388" s="8">
        <f t="shared" si="208"/>
        <v>43440.767569444448</v>
      </c>
      <c r="Y388" s="9">
        <f t="shared" si="209"/>
        <v>4.0740740732871927E-3</v>
      </c>
      <c r="Z388" s="9">
        <f t="shared" si="210"/>
        <v>8.1481481465743855E-3</v>
      </c>
      <c r="AA388" s="30"/>
      <c r="AB388" s="10">
        <f t="shared" si="211"/>
        <v>0</v>
      </c>
      <c r="AC388" s="10">
        <f t="shared" si="212"/>
        <v>2.1504629628907423E-2</v>
      </c>
      <c r="AD388" s="30"/>
      <c r="AE388" s="30"/>
    </row>
    <row r="389" spans="1:34" s="3" customFormat="1" x14ac:dyDescent="0.4">
      <c r="A389" s="16" t="str">
        <f t="shared" si="215"/>
        <v>-</v>
      </c>
      <c r="B389" s="16" t="str">
        <f t="shared" si="216"/>
        <v>-</v>
      </c>
      <c r="C389" s="7">
        <v>18</v>
      </c>
      <c r="D389" s="2">
        <v>43440.769525462965</v>
      </c>
      <c r="E389" s="3" t="s">
        <v>2328</v>
      </c>
      <c r="F389" s="3">
        <v>26184</v>
      </c>
      <c r="G389" s="3" t="s">
        <v>32</v>
      </c>
      <c r="H389" s="3">
        <v>8434</v>
      </c>
      <c r="I389" s="3">
        <v>131</v>
      </c>
      <c r="J389" s="3">
        <v>1</v>
      </c>
      <c r="K389" s="3">
        <v>1</v>
      </c>
      <c r="M389" s="2">
        <v>43440.776365740741</v>
      </c>
      <c r="N389" s="2">
        <v>43440.7812037037</v>
      </c>
      <c r="O389" s="3" t="s">
        <v>28</v>
      </c>
      <c r="P389" s="3" t="s">
        <v>29</v>
      </c>
      <c r="Q389" s="3" t="s">
        <v>48</v>
      </c>
      <c r="R389" s="3" t="s">
        <v>49</v>
      </c>
      <c r="S389" s="2">
        <v>43440.77685185185</v>
      </c>
      <c r="T389" s="2">
        <v>43440.77685185185</v>
      </c>
      <c r="U389" s="2">
        <v>43440.785208333335</v>
      </c>
      <c r="V389" s="2">
        <v>43440.790451388886</v>
      </c>
      <c r="X389" s="8">
        <f t="shared" si="208"/>
        <v>43440.769525462965</v>
      </c>
      <c r="Y389" s="9">
        <f t="shared" si="209"/>
        <v>4.8379629588453099E-3</v>
      </c>
      <c r="Z389" s="9">
        <f t="shared" si="210"/>
        <v>4.8379629588453099E-3</v>
      </c>
      <c r="AA389" s="30"/>
      <c r="AB389" s="10">
        <f t="shared" si="211"/>
        <v>0</v>
      </c>
      <c r="AC389" s="10">
        <f t="shared" si="212"/>
        <v>6.8402777760638855E-3</v>
      </c>
      <c r="AD389" s="30"/>
      <c r="AE389" s="30"/>
      <c r="AH389" s="7"/>
    </row>
    <row r="390" spans="1:34" s="3" customFormat="1" x14ac:dyDescent="0.4">
      <c r="A390" s="16" t="str">
        <f>IF(W390&gt;0, "★", "-")</f>
        <v>★</v>
      </c>
      <c r="B390" s="16" t="str">
        <f>IF(L390&gt;0, "☆", "-")</f>
        <v>-</v>
      </c>
      <c r="C390" s="7">
        <v>18</v>
      </c>
      <c r="D390" s="2">
        <v>43440.771678240744</v>
      </c>
      <c r="E390" s="3" t="s">
        <v>2471</v>
      </c>
      <c r="F390" s="3">
        <v>26185</v>
      </c>
      <c r="G390" s="3" t="s">
        <v>32</v>
      </c>
      <c r="H390" s="3">
        <v>8453</v>
      </c>
      <c r="I390" s="3">
        <v>997</v>
      </c>
      <c r="J390" s="3">
        <v>6</v>
      </c>
      <c r="K390" s="3">
        <v>1</v>
      </c>
      <c r="M390" s="2">
        <v>43440.778715277775</v>
      </c>
      <c r="N390" s="2">
        <v>43440.782002314816</v>
      </c>
      <c r="O390" s="3" t="s">
        <v>48</v>
      </c>
      <c r="P390" s="3" t="s">
        <v>49</v>
      </c>
      <c r="Q390" s="3" t="s">
        <v>68</v>
      </c>
      <c r="R390" s="3" t="s">
        <v>69</v>
      </c>
      <c r="S390" s="2">
        <v>43440.778611111113</v>
      </c>
      <c r="T390" s="2">
        <v>43440.778611111113</v>
      </c>
      <c r="U390" s="2">
        <v>43440.782372685186</v>
      </c>
      <c r="V390" s="2">
        <v>43440.7815162037</v>
      </c>
      <c r="W390" s="2">
        <v>43440.778611111113</v>
      </c>
      <c r="X390" s="8">
        <f t="shared" si="208"/>
        <v>43440.778611111113</v>
      </c>
      <c r="Y390" s="9">
        <f t="shared" si="209"/>
        <v>3.2870370414457284E-3</v>
      </c>
      <c r="Z390" s="9">
        <f t="shared" si="210"/>
        <v>3.2870370414457284E-3</v>
      </c>
      <c r="AA390" s="10"/>
      <c r="AB390" s="10">
        <f t="shared" si="211"/>
        <v>1.0416666191304103E-4</v>
      </c>
      <c r="AC390" s="10">
        <f t="shared" si="212"/>
        <v>1.0416666191304103E-4</v>
      </c>
      <c r="AD390" s="30"/>
      <c r="AE390" s="30"/>
    </row>
    <row r="391" spans="1:34" s="3" customFormat="1" hidden="1" x14ac:dyDescent="0.4">
      <c r="A391" s="16" t="str">
        <f>IF(W391&gt;0, "★", "-")</f>
        <v>-</v>
      </c>
      <c r="B391" s="16" t="str">
        <f>IF(L391&gt;0, "☆", "-")</f>
        <v>-</v>
      </c>
      <c r="C391" s="7">
        <v>18</v>
      </c>
      <c r="D391" s="2">
        <v>43440.773969907408</v>
      </c>
      <c r="E391" s="3" t="s">
        <v>2523</v>
      </c>
      <c r="F391" s="3">
        <v>26186</v>
      </c>
      <c r="G391" s="3" t="s">
        <v>95</v>
      </c>
      <c r="H391" s="3">
        <v>0</v>
      </c>
      <c r="I391" s="3">
        <v>95</v>
      </c>
      <c r="J391" s="3">
        <v>5</v>
      </c>
      <c r="K391" s="3">
        <v>3</v>
      </c>
      <c r="M391" s="2">
        <v>43440.778032407405</v>
      </c>
      <c r="N391" s="2">
        <v>43440.781990740739</v>
      </c>
      <c r="O391" s="3" t="s">
        <v>44</v>
      </c>
      <c r="P391" s="3" t="s">
        <v>45</v>
      </c>
      <c r="Q391" s="3" t="s">
        <v>71</v>
      </c>
      <c r="R391" s="3" t="s">
        <v>72</v>
      </c>
      <c r="S391" s="2">
        <v>43440.779270833336</v>
      </c>
      <c r="T391" s="2">
        <v>43440.779270833336</v>
      </c>
      <c r="U391" s="2">
        <v>43440.785150462965</v>
      </c>
      <c r="V391" s="2">
        <v>43440.782685185186</v>
      </c>
      <c r="X391" s="8">
        <f t="shared" si="208"/>
        <v>43440.773969907408</v>
      </c>
      <c r="Y391" s="9">
        <f t="shared" si="209"/>
        <v>3.9583333345944993E-3</v>
      </c>
      <c r="Z391" s="9">
        <f t="shared" si="210"/>
        <v>1.1875000003783498E-2</v>
      </c>
      <c r="AA391" s="30"/>
      <c r="AB391" s="10">
        <f t="shared" si="211"/>
        <v>0</v>
      </c>
      <c r="AC391" s="10">
        <f t="shared" si="212"/>
        <v>4.0624999965075403E-3</v>
      </c>
      <c r="AD391" s="30"/>
      <c r="AE391" s="30"/>
      <c r="AH391" s="7"/>
    </row>
    <row r="392" spans="1:34" s="3" customFormat="1" hidden="1" x14ac:dyDescent="0.4">
      <c r="A392" s="16" t="str">
        <f>IF(W392&gt;0, "★", "-")</f>
        <v>-</v>
      </c>
      <c r="B392" s="16" t="str">
        <f>IF(L392&gt;0, "☆", "-")</f>
        <v>-</v>
      </c>
      <c r="C392" s="7">
        <v>18</v>
      </c>
      <c r="D392" s="2">
        <v>43440.775393518517</v>
      </c>
      <c r="E392" s="3" t="s">
        <v>2524</v>
      </c>
      <c r="F392" s="3">
        <v>26187</v>
      </c>
      <c r="G392" s="3" t="s">
        <v>95</v>
      </c>
      <c r="H392" s="3">
        <v>0</v>
      </c>
      <c r="I392" s="3">
        <v>5</v>
      </c>
      <c r="J392" s="3">
        <v>4</v>
      </c>
      <c r="K392" s="3">
        <v>1</v>
      </c>
      <c r="M392" s="2">
        <v>43440.781261574077</v>
      </c>
      <c r="N392" s="2">
        <v>43440.787442129629</v>
      </c>
      <c r="O392" s="3" t="s">
        <v>46</v>
      </c>
      <c r="P392" s="3" t="s">
        <v>47</v>
      </c>
      <c r="Q392" s="3" t="s">
        <v>26</v>
      </c>
      <c r="R392" s="3" t="s">
        <v>27</v>
      </c>
      <c r="S392" s="2">
        <v>43440.783171296294</v>
      </c>
      <c r="T392" s="2">
        <v>43440.783171296294</v>
      </c>
      <c r="U392" s="2">
        <v>43440.789641203701</v>
      </c>
      <c r="V392" s="2">
        <v>43440.789641203701</v>
      </c>
      <c r="X392" s="8">
        <f t="shared" si="208"/>
        <v>43440.775393518517</v>
      </c>
      <c r="Y392" s="9">
        <f t="shared" si="209"/>
        <v>6.1805555524188094E-3</v>
      </c>
      <c r="Z392" s="9">
        <f t="shared" si="210"/>
        <v>6.1805555524188094E-3</v>
      </c>
      <c r="AA392" s="30"/>
      <c r="AB392" s="10">
        <f t="shared" si="211"/>
        <v>0</v>
      </c>
      <c r="AC392" s="10">
        <f t="shared" si="212"/>
        <v>5.8680555594037287E-3</v>
      </c>
      <c r="AD392" s="30"/>
      <c r="AE392" s="30"/>
      <c r="AH392" s="7"/>
    </row>
    <row r="393" spans="1:34" s="3" customFormat="1" x14ac:dyDescent="0.4">
      <c r="A393" s="16" t="str">
        <f t="shared" si="215"/>
        <v>-</v>
      </c>
      <c r="B393" s="16" t="str">
        <f t="shared" si="216"/>
        <v>-</v>
      </c>
      <c r="C393" s="7">
        <v>18</v>
      </c>
      <c r="D393" s="2">
        <v>43440.776388888888</v>
      </c>
      <c r="E393" s="3" t="s">
        <v>2091</v>
      </c>
      <c r="F393" s="3">
        <v>26189</v>
      </c>
      <c r="G393" s="3" t="s">
        <v>110</v>
      </c>
      <c r="H393" s="3">
        <v>6658</v>
      </c>
      <c r="I393" s="3">
        <v>418</v>
      </c>
      <c r="J393" s="3">
        <v>15</v>
      </c>
      <c r="K393" s="3">
        <v>1</v>
      </c>
      <c r="M393" s="2">
        <v>43440.777418981481</v>
      </c>
      <c r="N393" s="2">
        <v>43440.782129629632</v>
      </c>
      <c r="O393" s="3" t="s">
        <v>63</v>
      </c>
      <c r="P393" s="3" t="s">
        <v>64</v>
      </c>
      <c r="Q393" s="3" t="s">
        <v>66</v>
      </c>
      <c r="R393" s="3" t="s">
        <v>67</v>
      </c>
      <c r="S393" s="2">
        <v>43440.778368055559</v>
      </c>
      <c r="T393" s="2">
        <v>43440.778368055559</v>
      </c>
      <c r="U393" s="2">
        <v>43440.784467592595</v>
      </c>
      <c r="V393" s="2">
        <v>43440.791724537034</v>
      </c>
      <c r="X393" s="8">
        <f t="shared" si="208"/>
        <v>43440.776388888888</v>
      </c>
      <c r="Y393" s="9">
        <f t="shared" si="209"/>
        <v>4.7106481506489217E-3</v>
      </c>
      <c r="Z393" s="9">
        <f t="shared" si="210"/>
        <v>4.7106481506489217E-3</v>
      </c>
      <c r="AA393" s="30"/>
      <c r="AB393" s="10">
        <f t="shared" si="211"/>
        <v>0</v>
      </c>
      <c r="AC393" s="10">
        <f t="shared" si="212"/>
        <v>1.0300925932824612E-3</v>
      </c>
      <c r="AD393" s="30"/>
      <c r="AE393" s="30"/>
    </row>
    <row r="394" spans="1:34" s="3" customFormat="1" x14ac:dyDescent="0.4">
      <c r="A394" s="16" t="str">
        <f t="shared" ref="A394:A403" si="217">IF(W394&gt;0, "★", "-")</f>
        <v>★</v>
      </c>
      <c r="B394" s="16" t="str">
        <f t="shared" ref="B394:B403" si="218">IF(L394&gt;0, "☆", "-")</f>
        <v>-</v>
      </c>
      <c r="C394" s="7">
        <v>18</v>
      </c>
      <c r="D394" s="2">
        <v>43440.779953703706</v>
      </c>
      <c r="E394" s="3" t="s">
        <v>2525</v>
      </c>
      <c r="F394" s="3">
        <v>26192</v>
      </c>
      <c r="G394" s="3" t="s">
        <v>18</v>
      </c>
      <c r="H394" s="3">
        <v>4652</v>
      </c>
      <c r="I394" s="3">
        <v>908</v>
      </c>
      <c r="J394" s="3">
        <v>15</v>
      </c>
      <c r="K394" s="3">
        <v>1</v>
      </c>
      <c r="M394" s="2">
        <v>43440.786921296298</v>
      </c>
      <c r="N394" s="2">
        <v>43440.790729166663</v>
      </c>
      <c r="O394" s="3" t="s">
        <v>20</v>
      </c>
      <c r="P394" s="3" t="s">
        <v>21</v>
      </c>
      <c r="Q394" s="3" t="s">
        <v>103</v>
      </c>
      <c r="R394" s="3" t="s">
        <v>19</v>
      </c>
      <c r="S394" s="2">
        <v>43440.786886574075</v>
      </c>
      <c r="T394" s="2">
        <v>43440.786886574075</v>
      </c>
      <c r="U394" s="2">
        <v>43440.795115740744</v>
      </c>
      <c r="V394" s="2">
        <v>43440.792986111112</v>
      </c>
      <c r="W394" s="2">
        <v>43440.786886574075</v>
      </c>
      <c r="X394" s="8">
        <f t="shared" si="208"/>
        <v>43440.786886574075</v>
      </c>
      <c r="Y394" s="9">
        <f t="shared" si="209"/>
        <v>3.8078703655628487E-3</v>
      </c>
      <c r="Z394" s="9">
        <f t="shared" si="210"/>
        <v>3.8078703655628487E-3</v>
      </c>
      <c r="AA394" s="30"/>
      <c r="AB394" s="10">
        <f t="shared" si="211"/>
        <v>3.4722223062999547E-5</v>
      </c>
      <c r="AC394" s="10">
        <f t="shared" si="212"/>
        <v>3.4722223062999547E-5</v>
      </c>
      <c r="AD394" s="30"/>
      <c r="AE394" s="30"/>
      <c r="AH394" s="7"/>
    </row>
    <row r="395" spans="1:34" s="3" customFormat="1" x14ac:dyDescent="0.4">
      <c r="A395" s="16" t="str">
        <f t="shared" si="217"/>
        <v>★</v>
      </c>
      <c r="B395" s="16" t="str">
        <f t="shared" si="218"/>
        <v>-</v>
      </c>
      <c r="C395" s="7">
        <v>18</v>
      </c>
      <c r="D395" s="2">
        <v>43440.780081018522</v>
      </c>
      <c r="E395" s="3" t="s">
        <v>2506</v>
      </c>
      <c r="F395" s="3">
        <v>26193</v>
      </c>
      <c r="G395" s="3" t="s">
        <v>32</v>
      </c>
      <c r="H395" s="3">
        <v>5269</v>
      </c>
      <c r="I395" s="3">
        <v>912</v>
      </c>
      <c r="J395" s="3">
        <v>6</v>
      </c>
      <c r="K395" s="3">
        <v>1</v>
      </c>
      <c r="M395" s="2">
        <v>43440.786504629628</v>
      </c>
      <c r="N395" s="2">
        <v>43440.789212962962</v>
      </c>
      <c r="O395" s="3" t="s">
        <v>48</v>
      </c>
      <c r="P395" s="3" t="s">
        <v>49</v>
      </c>
      <c r="Q395" s="3" t="s">
        <v>26</v>
      </c>
      <c r="R395" s="3" t="s">
        <v>27</v>
      </c>
      <c r="S395" s="2">
        <v>43440.78701388889</v>
      </c>
      <c r="T395" s="2">
        <v>43440.78701388889</v>
      </c>
      <c r="U395" s="2">
        <v>43440.790370370371</v>
      </c>
      <c r="V395" s="2">
        <v>43440.790023148147</v>
      </c>
      <c r="W395" s="2">
        <v>43440.78701388889</v>
      </c>
      <c r="X395" s="8">
        <f t="shared" si="208"/>
        <v>43440.78701388889</v>
      </c>
      <c r="Y395" s="9">
        <f t="shared" si="209"/>
        <v>2.7083333334303461E-3</v>
      </c>
      <c r="Z395" s="9">
        <f t="shared" si="210"/>
        <v>2.7083333334303461E-3</v>
      </c>
      <c r="AA395" s="10"/>
      <c r="AB395" s="10">
        <f t="shared" si="211"/>
        <v>0</v>
      </c>
      <c r="AC395" s="10">
        <f t="shared" si="212"/>
        <v>0</v>
      </c>
      <c r="AD395" s="30"/>
      <c r="AE395" s="30"/>
    </row>
    <row r="396" spans="1:34" s="3" customFormat="1" x14ac:dyDescent="0.4">
      <c r="A396" s="16" t="str">
        <f t="shared" si="217"/>
        <v>-</v>
      </c>
      <c r="B396" s="16" t="str">
        <f t="shared" si="218"/>
        <v>-</v>
      </c>
      <c r="C396" s="7">
        <v>18</v>
      </c>
      <c r="D396" s="2">
        <v>43440.780624999999</v>
      </c>
      <c r="E396" s="3" t="s">
        <v>2225</v>
      </c>
      <c r="F396" s="3">
        <v>26194</v>
      </c>
      <c r="G396" s="3" t="s">
        <v>18</v>
      </c>
      <c r="H396" s="3">
        <v>3030</v>
      </c>
      <c r="I396" s="3">
        <v>746</v>
      </c>
      <c r="J396" s="3">
        <v>5</v>
      </c>
      <c r="K396" s="3">
        <v>1</v>
      </c>
      <c r="M396" s="2">
        <v>43440.78696759259</v>
      </c>
      <c r="N396" s="2">
        <v>43440.792222222219</v>
      </c>
      <c r="O396" s="3" t="s">
        <v>51</v>
      </c>
      <c r="P396" s="3" t="s">
        <v>52</v>
      </c>
      <c r="Q396" s="3" t="s">
        <v>26</v>
      </c>
      <c r="R396" s="3" t="s">
        <v>27</v>
      </c>
      <c r="S396" s="2">
        <v>43440.786226851851</v>
      </c>
      <c r="T396" s="2">
        <v>43440.786226851851</v>
      </c>
      <c r="U396" s="2">
        <v>43440.790868055556</v>
      </c>
      <c r="V396" s="2">
        <v>43440.793298611112</v>
      </c>
      <c r="X396" s="8">
        <f t="shared" si="208"/>
        <v>43440.780624999999</v>
      </c>
      <c r="Y396" s="9">
        <f t="shared" si="209"/>
        <v>5.2546296283253469E-3</v>
      </c>
      <c r="Z396" s="9">
        <f t="shared" si="210"/>
        <v>5.2546296283253469E-3</v>
      </c>
      <c r="AA396" s="30"/>
      <c r="AB396" s="10">
        <f t="shared" si="211"/>
        <v>7.4074073927477002E-4</v>
      </c>
      <c r="AC396" s="10">
        <f t="shared" si="212"/>
        <v>6.3425925909541547E-3</v>
      </c>
      <c r="AD396" s="30"/>
      <c r="AE396" s="30"/>
    </row>
    <row r="397" spans="1:34" s="3" customFormat="1" x14ac:dyDescent="0.4">
      <c r="A397" s="16" t="str">
        <f t="shared" si="217"/>
        <v>-</v>
      </c>
      <c r="B397" s="16" t="str">
        <f t="shared" si="218"/>
        <v>-</v>
      </c>
      <c r="C397" s="7">
        <v>18</v>
      </c>
      <c r="D397" s="2">
        <v>43440.782442129632</v>
      </c>
      <c r="E397" s="3" t="s">
        <v>2210</v>
      </c>
      <c r="F397" s="3">
        <v>26195</v>
      </c>
      <c r="G397" s="3" t="s">
        <v>18</v>
      </c>
      <c r="H397" s="3">
        <v>3931</v>
      </c>
      <c r="I397" s="3">
        <v>141</v>
      </c>
      <c r="J397" s="3">
        <v>8</v>
      </c>
      <c r="K397" s="3">
        <v>2</v>
      </c>
      <c r="M397" s="2">
        <v>43440.787604166668</v>
      </c>
      <c r="N397" s="2">
        <v>43440.798668981479</v>
      </c>
      <c r="O397" s="3" t="s">
        <v>71</v>
      </c>
      <c r="P397" s="3" t="s">
        <v>72</v>
      </c>
      <c r="Q397" s="3" t="s">
        <v>75</v>
      </c>
      <c r="R397" s="3" t="s">
        <v>76</v>
      </c>
      <c r="S397" s="2">
        <v>43440.785451388889</v>
      </c>
      <c r="T397" s="2">
        <v>43440.786030092589</v>
      </c>
      <c r="U397" s="2">
        <v>43440.792013888888</v>
      </c>
      <c r="V397" s="2">
        <v>43440.797581018516</v>
      </c>
      <c r="X397" s="8">
        <f t="shared" si="208"/>
        <v>43440.782442129632</v>
      </c>
      <c r="Y397" s="9">
        <f t="shared" si="209"/>
        <v>1.1064814811106771E-2</v>
      </c>
      <c r="Z397" s="9">
        <f t="shared" si="210"/>
        <v>2.2129629622213542E-2</v>
      </c>
      <c r="AA397" s="30"/>
      <c r="AB397" s="10">
        <f t="shared" si="211"/>
        <v>2.1527777789742686E-3</v>
      </c>
      <c r="AC397" s="10">
        <f t="shared" si="212"/>
        <v>5.1620370359160006E-3</v>
      </c>
      <c r="AD397" s="30"/>
      <c r="AE397" s="30"/>
      <c r="AH397" s="7"/>
    </row>
    <row r="398" spans="1:34" s="3" customFormat="1" hidden="1" x14ac:dyDescent="0.4">
      <c r="A398" s="16" t="str">
        <f t="shared" si="217"/>
        <v>-</v>
      </c>
      <c r="B398" s="16" t="str">
        <f t="shared" si="218"/>
        <v>-</v>
      </c>
      <c r="C398" s="7">
        <v>18</v>
      </c>
      <c r="D398" s="2">
        <v>43440.783518518518</v>
      </c>
      <c r="E398" s="3" t="s">
        <v>2523</v>
      </c>
      <c r="F398" s="3">
        <v>26197</v>
      </c>
      <c r="G398" s="3" t="s">
        <v>95</v>
      </c>
      <c r="H398" s="3">
        <v>0</v>
      </c>
      <c r="I398" s="3">
        <v>654</v>
      </c>
      <c r="J398" s="3">
        <v>8</v>
      </c>
      <c r="K398" s="3">
        <v>3</v>
      </c>
      <c r="M398" s="2">
        <v>43440.787719907406</v>
      </c>
      <c r="N398" s="2">
        <v>43440.791747685187</v>
      </c>
      <c r="O398" s="3" t="s">
        <v>71</v>
      </c>
      <c r="P398" s="3" t="s">
        <v>72</v>
      </c>
      <c r="Q398" s="3" t="s">
        <v>26</v>
      </c>
      <c r="R398" s="3" t="s">
        <v>27</v>
      </c>
      <c r="S398" s="2">
        <v>43440.786724537036</v>
      </c>
      <c r="T398" s="2">
        <v>43440.786724537036</v>
      </c>
      <c r="U398" s="2">
        <v>43440.791331018518</v>
      </c>
      <c r="V398" s="2">
        <v>43440.791331018518</v>
      </c>
      <c r="X398" s="8">
        <f t="shared" si="208"/>
        <v>43440.783518518518</v>
      </c>
      <c r="Y398" s="9">
        <f t="shared" si="209"/>
        <v>4.0277777807204984E-3</v>
      </c>
      <c r="Z398" s="9">
        <f t="shared" si="210"/>
        <v>1.2083333342161495E-2</v>
      </c>
      <c r="AA398" s="30"/>
      <c r="AB398" s="10">
        <f t="shared" si="211"/>
        <v>9.9537037021946162E-4</v>
      </c>
      <c r="AC398" s="10">
        <f t="shared" si="212"/>
        <v>4.2013888887595385E-3</v>
      </c>
      <c r="AD398" s="30"/>
      <c r="AE398" s="30"/>
    </row>
    <row r="399" spans="1:34" s="3" customFormat="1" hidden="1" x14ac:dyDescent="0.4">
      <c r="A399" s="16" t="str">
        <f t="shared" si="217"/>
        <v>-</v>
      </c>
      <c r="B399" s="16" t="str">
        <f t="shared" si="218"/>
        <v>-</v>
      </c>
      <c r="C399" s="7">
        <v>18</v>
      </c>
      <c r="D399" s="2">
        <v>43440.783692129633</v>
      </c>
      <c r="E399" s="3" t="s">
        <v>2526</v>
      </c>
      <c r="F399" s="3">
        <v>26198</v>
      </c>
      <c r="G399" s="3" t="s">
        <v>95</v>
      </c>
      <c r="H399" s="3">
        <v>0</v>
      </c>
      <c r="I399" s="3">
        <v>767</v>
      </c>
      <c r="J399" s="3">
        <v>7</v>
      </c>
      <c r="K399" s="3">
        <v>1</v>
      </c>
      <c r="M399" s="2">
        <v>43440.788090277776</v>
      </c>
      <c r="N399" s="2">
        <v>43440.792824074073</v>
      </c>
      <c r="O399" s="3" t="s">
        <v>20</v>
      </c>
      <c r="P399" s="3" t="s">
        <v>21</v>
      </c>
      <c r="Q399" s="3" t="s">
        <v>33</v>
      </c>
      <c r="R399" s="3" t="s">
        <v>34</v>
      </c>
      <c r="S399" s="2">
        <v>43440.789652777778</v>
      </c>
      <c r="T399" s="2">
        <v>43440.789652777778</v>
      </c>
      <c r="U399" s="2">
        <v>43440.797291666669</v>
      </c>
      <c r="V399" s="2">
        <v>43440.794259259259</v>
      </c>
      <c r="X399" s="8">
        <f t="shared" si="208"/>
        <v>43440.783692129633</v>
      </c>
      <c r="Y399" s="9">
        <f t="shared" si="209"/>
        <v>4.7337962969322689E-3</v>
      </c>
      <c r="Z399" s="9">
        <f t="shared" si="210"/>
        <v>4.7337962969322689E-3</v>
      </c>
      <c r="AA399" s="30"/>
      <c r="AB399" s="10">
        <f t="shared" si="211"/>
        <v>0</v>
      </c>
      <c r="AC399" s="10">
        <f t="shared" si="212"/>
        <v>4.3981481430819258E-3</v>
      </c>
      <c r="AD399" s="30"/>
      <c r="AE399" s="30"/>
      <c r="AH399" s="7"/>
    </row>
    <row r="400" spans="1:34" s="3" customFormat="1" x14ac:dyDescent="0.4">
      <c r="A400" s="16" t="str">
        <f t="shared" si="217"/>
        <v>-</v>
      </c>
      <c r="B400" s="16" t="str">
        <f t="shared" si="218"/>
        <v>-</v>
      </c>
      <c r="C400" s="7">
        <v>18</v>
      </c>
      <c r="D400" s="2">
        <v>43440.784756944442</v>
      </c>
      <c r="E400" s="3" t="s">
        <v>2133</v>
      </c>
      <c r="F400" s="3">
        <v>26199</v>
      </c>
      <c r="G400" s="3" t="s">
        <v>32</v>
      </c>
      <c r="H400" s="3">
        <v>2535</v>
      </c>
      <c r="I400" s="3">
        <v>583</v>
      </c>
      <c r="J400" s="3">
        <v>1</v>
      </c>
      <c r="K400" s="3">
        <v>1</v>
      </c>
      <c r="M400" s="2">
        <v>43440.787106481483</v>
      </c>
      <c r="N400" s="2">
        <v>43440.789652777778</v>
      </c>
      <c r="O400" s="3" t="s">
        <v>39</v>
      </c>
      <c r="P400" s="3" t="s">
        <v>40</v>
      </c>
      <c r="Q400" s="3" t="s">
        <v>48</v>
      </c>
      <c r="R400" s="3" t="s">
        <v>49</v>
      </c>
      <c r="S400" s="2">
        <v>43440.78837962963</v>
      </c>
      <c r="T400" s="2">
        <v>43440.78837962963</v>
      </c>
      <c r="U400" s="2">
        <v>43440.791805555556</v>
      </c>
      <c r="V400" s="2">
        <v>43440.791805555556</v>
      </c>
      <c r="X400" s="8">
        <f t="shared" si="208"/>
        <v>43440.784756944442</v>
      </c>
      <c r="Y400" s="9">
        <f t="shared" si="209"/>
        <v>2.5462962948950008E-3</v>
      </c>
      <c r="Z400" s="9">
        <f t="shared" si="210"/>
        <v>2.5462962948950008E-3</v>
      </c>
      <c r="AA400" s="30"/>
      <c r="AB400" s="10">
        <f t="shared" si="211"/>
        <v>0</v>
      </c>
      <c r="AC400" s="10">
        <f t="shared" si="212"/>
        <v>2.3495370405726135E-3</v>
      </c>
      <c r="AD400" s="30"/>
      <c r="AE400" s="30"/>
    </row>
    <row r="401" spans="1:34" s="3" customFormat="1" hidden="1" x14ac:dyDescent="0.4">
      <c r="A401" s="16" t="str">
        <f t="shared" si="217"/>
        <v>-</v>
      </c>
      <c r="B401" s="16" t="str">
        <f t="shared" si="218"/>
        <v>-</v>
      </c>
      <c r="C401" s="7">
        <v>18</v>
      </c>
      <c r="D401" s="2">
        <v>43440.787592592591</v>
      </c>
      <c r="E401" s="3" t="s">
        <v>2527</v>
      </c>
      <c r="F401" s="3">
        <v>26200</v>
      </c>
      <c r="G401" s="3" t="s">
        <v>96</v>
      </c>
      <c r="H401" s="3">
        <v>0</v>
      </c>
      <c r="I401" s="3">
        <v>882</v>
      </c>
      <c r="J401" s="3">
        <v>2</v>
      </c>
      <c r="K401" s="3">
        <v>1</v>
      </c>
      <c r="M401" s="2">
        <v>43440.792708333334</v>
      </c>
      <c r="N401" s="2">
        <v>43440.80097222222</v>
      </c>
      <c r="O401" s="3" t="s">
        <v>70</v>
      </c>
      <c r="P401" s="3" t="s">
        <v>105</v>
      </c>
      <c r="Q401" s="3" t="s">
        <v>41</v>
      </c>
      <c r="R401" s="3" t="s">
        <v>42</v>
      </c>
      <c r="S401" s="2">
        <v>43440.792604166665</v>
      </c>
      <c r="T401" s="2">
        <v>43440.793900462966</v>
      </c>
      <c r="U401" s="2">
        <v>43440.798645833333</v>
      </c>
      <c r="V401" s="2">
        <v>43440.805856481478</v>
      </c>
      <c r="X401" s="8">
        <f t="shared" si="208"/>
        <v>43440.787592592591</v>
      </c>
      <c r="Y401" s="9">
        <f t="shared" si="209"/>
        <v>8.2638888852670789E-3</v>
      </c>
      <c r="Z401" s="9">
        <f t="shared" si="210"/>
        <v>8.2638888852670789E-3</v>
      </c>
      <c r="AA401" s="30"/>
      <c r="AB401" s="10">
        <f t="shared" si="211"/>
        <v>1.0416666918899864E-4</v>
      </c>
      <c r="AC401" s="10">
        <f t="shared" si="212"/>
        <v>5.1157407433493063E-3</v>
      </c>
      <c r="AD401" s="30"/>
      <c r="AE401" s="30"/>
    </row>
    <row r="402" spans="1:34" s="3" customFormat="1" hidden="1" x14ac:dyDescent="0.4">
      <c r="A402" s="16" t="str">
        <f t="shared" si="217"/>
        <v>-</v>
      </c>
      <c r="B402" s="16" t="str">
        <f t="shared" si="218"/>
        <v>-</v>
      </c>
      <c r="C402" s="7">
        <v>18</v>
      </c>
      <c r="D402" s="2">
        <v>43440.788587962961</v>
      </c>
      <c r="E402" s="3" t="s">
        <v>2528</v>
      </c>
      <c r="F402" s="3">
        <v>26201</v>
      </c>
      <c r="G402" s="3" t="s">
        <v>95</v>
      </c>
      <c r="H402" s="3">
        <v>0</v>
      </c>
      <c r="I402" s="3">
        <v>794</v>
      </c>
      <c r="J402" s="3">
        <v>6</v>
      </c>
      <c r="K402" s="3">
        <v>1</v>
      </c>
      <c r="M402" s="2">
        <v>43440.793483796297</v>
      </c>
      <c r="N402" s="2">
        <v>43440.798703703702</v>
      </c>
      <c r="O402" s="3" t="s">
        <v>51</v>
      </c>
      <c r="P402" s="3" t="s">
        <v>52</v>
      </c>
      <c r="Q402" s="3" t="s">
        <v>26</v>
      </c>
      <c r="R402" s="3" t="s">
        <v>27</v>
      </c>
      <c r="S402" s="2">
        <v>43440.794074074074</v>
      </c>
      <c r="T402" s="2">
        <v>43440.794074074074</v>
      </c>
      <c r="U402" s="2">
        <v>43440.798715277779</v>
      </c>
      <c r="V402" s="2">
        <v>43440.802094907405</v>
      </c>
      <c r="X402" s="8">
        <f t="shared" si="208"/>
        <v>43440.788587962961</v>
      </c>
      <c r="Y402" s="9">
        <f t="shared" si="209"/>
        <v>5.2199074052623473E-3</v>
      </c>
      <c r="Z402" s="9">
        <f t="shared" si="210"/>
        <v>5.2199074052623473E-3</v>
      </c>
      <c r="AA402" s="30"/>
      <c r="AB402" s="10">
        <f t="shared" si="211"/>
        <v>0</v>
      </c>
      <c r="AC402" s="10">
        <f t="shared" si="212"/>
        <v>4.8958333354676142E-3</v>
      </c>
      <c r="AD402" s="30"/>
      <c r="AE402" s="30"/>
    </row>
    <row r="403" spans="1:34" s="3" customFormat="1" x14ac:dyDescent="0.4">
      <c r="A403" s="16" t="str">
        <f t="shared" si="217"/>
        <v>-</v>
      </c>
      <c r="B403" s="16" t="str">
        <f t="shared" si="218"/>
        <v>-</v>
      </c>
      <c r="C403" s="7">
        <v>18</v>
      </c>
      <c r="D403" s="2">
        <v>43440.788888888892</v>
      </c>
      <c r="E403" s="3" t="s">
        <v>2263</v>
      </c>
      <c r="F403" s="3">
        <v>26202</v>
      </c>
      <c r="G403" s="3" t="s">
        <v>110</v>
      </c>
      <c r="H403" s="3">
        <v>6925</v>
      </c>
      <c r="I403" s="3">
        <v>67</v>
      </c>
      <c r="J403" s="3">
        <v>15</v>
      </c>
      <c r="K403" s="3">
        <v>2</v>
      </c>
      <c r="M403" s="2">
        <v>43440.797314814816</v>
      </c>
      <c r="N403" s="2">
        <v>43440.804606481484</v>
      </c>
      <c r="O403" s="3" t="s">
        <v>22</v>
      </c>
      <c r="P403" s="3" t="s">
        <v>23</v>
      </c>
      <c r="Q403" s="3" t="s">
        <v>43</v>
      </c>
      <c r="R403" s="3" t="s">
        <v>89</v>
      </c>
      <c r="S403" s="2">
        <v>43440.799571759257</v>
      </c>
      <c r="T403" s="2">
        <v>43440.799571759257</v>
      </c>
      <c r="U403" s="2">
        <v>43440.810370370367</v>
      </c>
      <c r="V403" s="2">
        <v>43440.805543981478</v>
      </c>
      <c r="X403" s="8">
        <f t="shared" si="208"/>
        <v>43440.788888888892</v>
      </c>
      <c r="Y403" s="9">
        <f t="shared" si="209"/>
        <v>7.291666668606922E-3</v>
      </c>
      <c r="Z403" s="9">
        <f t="shared" si="210"/>
        <v>1.4583333337213844E-2</v>
      </c>
      <c r="AA403" s="30"/>
      <c r="AB403" s="10">
        <f t="shared" si="211"/>
        <v>0</v>
      </c>
      <c r="AC403" s="10">
        <f t="shared" si="212"/>
        <v>8.4259259238024242E-3</v>
      </c>
      <c r="AD403" s="30"/>
      <c r="AE403" s="30"/>
    </row>
    <row r="404" spans="1:34" s="3" customFormat="1" hidden="1" x14ac:dyDescent="0.4">
      <c r="A404" s="16" t="str">
        <f t="shared" ref="A404:A443" si="219">IF(W404&gt;0, "★", "-")</f>
        <v>★</v>
      </c>
      <c r="B404" s="16" t="str">
        <f t="shared" ref="B404:B443" si="220">IF(L404&gt;0, "☆", "-")</f>
        <v>☆</v>
      </c>
      <c r="C404" s="7">
        <v>18</v>
      </c>
      <c r="D404" s="2">
        <v>43440.719768518517</v>
      </c>
      <c r="E404" s="3" t="s">
        <v>2483</v>
      </c>
      <c r="F404" s="3">
        <v>26095</v>
      </c>
      <c r="G404" s="3" t="s">
        <v>32</v>
      </c>
      <c r="H404" s="3">
        <v>6288</v>
      </c>
      <c r="I404" s="3">
        <v>692</v>
      </c>
      <c r="J404" s="3">
        <v>11</v>
      </c>
      <c r="K404" s="3">
        <v>1</v>
      </c>
      <c r="L404" s="2">
        <v>43440.720231481479</v>
      </c>
      <c r="O404" s="3" t="s">
        <v>103</v>
      </c>
      <c r="P404" s="3" t="s">
        <v>19</v>
      </c>
      <c r="Q404" s="3" t="s">
        <v>53</v>
      </c>
      <c r="R404" s="3" t="s">
        <v>54</v>
      </c>
      <c r="S404" s="2">
        <v>43440.761423611111</v>
      </c>
      <c r="U404" s="2">
        <v>43440.779120370367</v>
      </c>
      <c r="W404" s="2">
        <v>43440.761423611111</v>
      </c>
      <c r="X404" s="8">
        <f t="shared" ref="X404:X447" si="221">IF(W404&gt;0,W404,D404)</f>
        <v>43440.761423611111</v>
      </c>
      <c r="Y404" s="9">
        <f t="shared" ref="Y404:Y447" si="222">N404-M404</f>
        <v>0</v>
      </c>
      <c r="Z404" s="9">
        <f t="shared" ref="Z404:Z447" si="223">Y404*K404</f>
        <v>0</v>
      </c>
      <c r="AA404" s="10"/>
      <c r="AB404" s="10">
        <f t="shared" ref="AB404:AB447" si="224">IF(IF(A404="☆",L404-S404,M404-S404)&lt;0,0,IF(A404="☆",L404-S404,M404-S404))</f>
        <v>0</v>
      </c>
      <c r="AC404" s="10">
        <f>IF(IF(B404="☆",(IF(L404&gt;S404,L404-X404,S404-X404)),M404-X404)&lt;0,0,IF(B404="☆",(IF(L404&gt;S404,L404-X404,S404-X404)),M404-X404))</f>
        <v>0</v>
      </c>
      <c r="AD404" s="30"/>
      <c r="AE404" s="30"/>
    </row>
    <row r="405" spans="1:34" s="3" customFormat="1" hidden="1" x14ac:dyDescent="0.4">
      <c r="A405" s="16" t="str">
        <f t="shared" si="219"/>
        <v>★</v>
      </c>
      <c r="B405" s="16" t="str">
        <f t="shared" si="220"/>
        <v>☆</v>
      </c>
      <c r="C405" s="7">
        <v>18</v>
      </c>
      <c r="D405" s="2">
        <v>43440.743402777778</v>
      </c>
      <c r="E405" s="3" t="s">
        <v>2505</v>
      </c>
      <c r="F405" s="3">
        <v>26130</v>
      </c>
      <c r="G405" s="3" t="s">
        <v>98</v>
      </c>
      <c r="H405" s="3">
        <v>8484</v>
      </c>
      <c r="I405" s="3">
        <v>886</v>
      </c>
      <c r="J405" s="3">
        <v>15</v>
      </c>
      <c r="K405" s="3">
        <v>2</v>
      </c>
      <c r="L405" s="2">
        <v>43440.743784722225</v>
      </c>
      <c r="O405" s="3" t="s">
        <v>36</v>
      </c>
      <c r="P405" s="3" t="s">
        <v>37</v>
      </c>
      <c r="Q405" s="3" t="s">
        <v>30</v>
      </c>
      <c r="R405" s="3" t="s">
        <v>31</v>
      </c>
      <c r="S405" s="2">
        <v>43440.785057870373</v>
      </c>
      <c r="U405" s="2">
        <v>43440.790833333333</v>
      </c>
      <c r="W405" s="2">
        <v>43440.785057870373</v>
      </c>
      <c r="X405" s="8">
        <f t="shared" si="221"/>
        <v>43440.785057870373</v>
      </c>
      <c r="Y405" s="9">
        <f t="shared" si="222"/>
        <v>0</v>
      </c>
      <c r="Z405" s="9">
        <f t="shared" si="223"/>
        <v>0</v>
      </c>
      <c r="AA405" s="10"/>
      <c r="AB405" s="10">
        <f t="shared" si="224"/>
        <v>0</v>
      </c>
      <c r="AC405" s="10">
        <f>IF(IF(B405="☆",(IF(L405&gt;S405,L405-X405,S405-X405)),M405-X405)&lt;0,0,IF(B405="☆",(IF(L405&gt;S405,L405-X405,S405-X405)),M405-X405))</f>
        <v>0</v>
      </c>
      <c r="AD405" s="30"/>
      <c r="AE405" s="30"/>
      <c r="AH405" s="7"/>
    </row>
    <row r="406" spans="1:34" s="3" customFormat="1" hidden="1" x14ac:dyDescent="0.4">
      <c r="A406" s="16" t="str">
        <f t="shared" si="219"/>
        <v>★</v>
      </c>
      <c r="B406" s="16" t="str">
        <f t="shared" si="220"/>
        <v>☆</v>
      </c>
      <c r="C406" s="7">
        <v>18</v>
      </c>
      <c r="D406" s="2">
        <v>43440.744050925925</v>
      </c>
      <c r="E406" s="3" t="s">
        <v>2506</v>
      </c>
      <c r="F406" s="3">
        <v>26131</v>
      </c>
      <c r="G406" s="3" t="s">
        <v>110</v>
      </c>
      <c r="H406" s="3">
        <v>5269</v>
      </c>
      <c r="I406" s="3">
        <v>962</v>
      </c>
      <c r="J406" s="3">
        <v>6</v>
      </c>
      <c r="K406" s="3">
        <v>1</v>
      </c>
      <c r="L406" s="2">
        <v>43440.777013888888</v>
      </c>
      <c r="O406" s="3" t="s">
        <v>68</v>
      </c>
      <c r="P406" s="3" t="s">
        <v>69</v>
      </c>
      <c r="Q406" s="3" t="s">
        <v>55</v>
      </c>
      <c r="R406" s="3" t="s">
        <v>56</v>
      </c>
      <c r="S406" s="2">
        <v>43440.78570601852</v>
      </c>
      <c r="U406" s="2">
        <v>43440.790092592593</v>
      </c>
      <c r="W406" s="2">
        <v>43440.78570601852</v>
      </c>
      <c r="X406" s="8">
        <f t="shared" si="221"/>
        <v>43440.78570601852</v>
      </c>
      <c r="Y406" s="9">
        <f t="shared" si="222"/>
        <v>0</v>
      </c>
      <c r="Z406" s="9">
        <f t="shared" si="223"/>
        <v>0</v>
      </c>
      <c r="AA406" s="10"/>
      <c r="AB406" s="10">
        <f t="shared" si="224"/>
        <v>0</v>
      </c>
      <c r="AC406" s="10">
        <f>IF(IF(B406="☆",(IF(L406&gt;S406,L406-X406,S406-X406)),M406-X406)&lt;0,0,IF(B406="☆",(IF(L406&gt;S406,L406-X406,S406-X406)),M406-X406))</f>
        <v>0</v>
      </c>
      <c r="AD406" s="30"/>
      <c r="AE406" s="30"/>
      <c r="AH406" s="7"/>
    </row>
    <row r="407" spans="1:34" s="3" customFormat="1" hidden="1" x14ac:dyDescent="0.4">
      <c r="A407" s="16" t="str">
        <f t="shared" si="219"/>
        <v>★</v>
      </c>
      <c r="B407" s="16" t="str">
        <f t="shared" si="220"/>
        <v>☆</v>
      </c>
      <c r="C407" s="7">
        <v>18</v>
      </c>
      <c r="D407" s="2">
        <v>43440.745648148149</v>
      </c>
      <c r="E407" s="3" t="s">
        <v>2427</v>
      </c>
      <c r="F407" s="3">
        <v>26133</v>
      </c>
      <c r="G407" s="3" t="s">
        <v>96</v>
      </c>
      <c r="H407" s="3">
        <v>0</v>
      </c>
      <c r="I407" s="3">
        <v>619</v>
      </c>
      <c r="J407" s="3">
        <v>13</v>
      </c>
      <c r="K407" s="3">
        <v>1</v>
      </c>
      <c r="L407" s="2">
        <v>43440.74591435185</v>
      </c>
      <c r="O407" s="3" t="s">
        <v>59</v>
      </c>
      <c r="P407" s="3" t="s">
        <v>60</v>
      </c>
      <c r="Q407" s="3" t="s">
        <v>66</v>
      </c>
      <c r="R407" s="3" t="s">
        <v>67</v>
      </c>
      <c r="S407" s="2">
        <v>43440.770879629628</v>
      </c>
      <c r="U407" s="2">
        <v>43440.777766203704</v>
      </c>
      <c r="W407" s="2">
        <v>43440.752500000002</v>
      </c>
      <c r="X407" s="8">
        <f t="shared" si="221"/>
        <v>43440.752500000002</v>
      </c>
      <c r="Y407" s="9">
        <f t="shared" si="222"/>
        <v>0</v>
      </c>
      <c r="Z407" s="9">
        <f t="shared" si="223"/>
        <v>0</v>
      </c>
      <c r="AA407" s="10"/>
      <c r="AB407" s="10">
        <f t="shared" si="224"/>
        <v>0</v>
      </c>
      <c r="AC407" s="10">
        <f>IF(IF(B407="☆",(IF(L407&gt;S407,L407-X407,S407-X407)),M407-X407)&lt;0,0,IF(B407="☆",(IF(L407&gt;S407,L407-X407,S407-X407)),M407-X407))</f>
        <v>1.837962962599704E-2</v>
      </c>
      <c r="AD407" s="30"/>
      <c r="AE407" s="30"/>
      <c r="AH407" s="7"/>
    </row>
    <row r="408" spans="1:34" s="3" customFormat="1" hidden="1" x14ac:dyDescent="0.4">
      <c r="A408" s="16" t="str">
        <f t="shared" si="219"/>
        <v>★</v>
      </c>
      <c r="B408" s="16" t="str">
        <f t="shared" si="220"/>
        <v>☆</v>
      </c>
      <c r="C408" s="7">
        <v>18</v>
      </c>
      <c r="D408" s="2">
        <v>43440.746932870374</v>
      </c>
      <c r="E408" s="3" t="s">
        <v>2133</v>
      </c>
      <c r="F408" s="3">
        <v>26134</v>
      </c>
      <c r="G408" s="3" t="s">
        <v>32</v>
      </c>
      <c r="H408" s="3">
        <v>2535</v>
      </c>
      <c r="I408" s="3">
        <v>138</v>
      </c>
      <c r="J408" s="3">
        <v>13</v>
      </c>
      <c r="K408" s="3">
        <v>1</v>
      </c>
      <c r="L408" s="2">
        <v>43440.747025462966</v>
      </c>
      <c r="O408" s="3" t="s">
        <v>33</v>
      </c>
      <c r="P408" s="3" t="s">
        <v>34</v>
      </c>
      <c r="Q408" s="3" t="s">
        <v>48</v>
      </c>
      <c r="R408" s="3" t="s">
        <v>49</v>
      </c>
      <c r="S408" s="2">
        <v>43440.756354166668</v>
      </c>
      <c r="U408" s="2">
        <v>43440.764872685184</v>
      </c>
      <c r="W408" s="2">
        <v>43440.753865740742</v>
      </c>
      <c r="X408" s="8">
        <f t="shared" si="221"/>
        <v>43440.753865740742</v>
      </c>
      <c r="Y408" s="9">
        <f t="shared" si="222"/>
        <v>0</v>
      </c>
      <c r="Z408" s="9">
        <f t="shared" si="223"/>
        <v>0</v>
      </c>
      <c r="AA408" s="10"/>
      <c r="AB408" s="10">
        <f t="shared" si="224"/>
        <v>0</v>
      </c>
      <c r="AC408" s="10"/>
      <c r="AD408" s="30"/>
      <c r="AE408" s="30"/>
      <c r="AH408" s="7" t="s">
        <v>94</v>
      </c>
    </row>
    <row r="409" spans="1:34" s="3" customFormat="1" hidden="1" x14ac:dyDescent="0.4">
      <c r="A409" s="16" t="str">
        <f t="shared" si="219"/>
        <v>★</v>
      </c>
      <c r="B409" s="16" t="str">
        <f t="shared" si="220"/>
        <v>☆</v>
      </c>
      <c r="C409" s="7">
        <v>18</v>
      </c>
      <c r="D409" s="2">
        <v>43440.749224537038</v>
      </c>
      <c r="E409" s="3" t="s">
        <v>2133</v>
      </c>
      <c r="F409" s="3">
        <v>26138</v>
      </c>
      <c r="G409" s="3" t="s">
        <v>32</v>
      </c>
      <c r="H409" s="3">
        <v>2535</v>
      </c>
      <c r="I409" s="3">
        <v>109</v>
      </c>
      <c r="J409" s="3">
        <v>15</v>
      </c>
      <c r="K409" s="3">
        <v>1</v>
      </c>
      <c r="L409" s="2">
        <v>43440.749293981484</v>
      </c>
      <c r="O409" s="3" t="s">
        <v>103</v>
      </c>
      <c r="P409" s="3" t="s">
        <v>19</v>
      </c>
      <c r="Q409" s="3" t="s">
        <v>48</v>
      </c>
      <c r="R409" s="3" t="s">
        <v>49</v>
      </c>
      <c r="S409" s="2">
        <v>43440.775543981479</v>
      </c>
      <c r="U409" s="2">
        <v>43440.78261574074</v>
      </c>
      <c r="W409" s="2">
        <v>43440.756157407406</v>
      </c>
      <c r="X409" s="8">
        <f t="shared" si="221"/>
        <v>43440.756157407406</v>
      </c>
      <c r="Y409" s="9">
        <f t="shared" si="222"/>
        <v>0</v>
      </c>
      <c r="Z409" s="9">
        <f t="shared" si="223"/>
        <v>0</v>
      </c>
      <c r="AA409" s="10"/>
      <c r="AB409" s="10">
        <f t="shared" si="224"/>
        <v>0</v>
      </c>
      <c r="AC409" s="10"/>
      <c r="AD409" s="30"/>
      <c r="AE409" s="30"/>
      <c r="AH409" s="7" t="s">
        <v>94</v>
      </c>
    </row>
    <row r="410" spans="1:34" s="3" customFormat="1" hidden="1" x14ac:dyDescent="0.4">
      <c r="A410" s="16" t="str">
        <f t="shared" si="219"/>
        <v>-</v>
      </c>
      <c r="B410" s="16" t="str">
        <f t="shared" si="220"/>
        <v>☆</v>
      </c>
      <c r="C410" s="7">
        <v>18</v>
      </c>
      <c r="D410" s="2">
        <v>43440.750717592593</v>
      </c>
      <c r="E410" s="3" t="s">
        <v>2133</v>
      </c>
      <c r="F410" s="3">
        <v>26142</v>
      </c>
      <c r="G410" s="3" t="s">
        <v>32</v>
      </c>
      <c r="H410" s="3">
        <v>2535</v>
      </c>
      <c r="I410" s="3">
        <v>850</v>
      </c>
      <c r="J410" s="3">
        <v>1</v>
      </c>
      <c r="K410" s="3">
        <v>1</v>
      </c>
      <c r="L410" s="2">
        <v>43440.750821759262</v>
      </c>
      <c r="O410" s="3" t="s">
        <v>70</v>
      </c>
      <c r="P410" s="3" t="s">
        <v>105</v>
      </c>
      <c r="Q410" s="3" t="s">
        <v>48</v>
      </c>
      <c r="R410" s="3" t="s">
        <v>49</v>
      </c>
      <c r="S410" s="2">
        <v>43440.758668981478</v>
      </c>
      <c r="U410" s="2">
        <v>43440.763009259259</v>
      </c>
      <c r="X410" s="8">
        <f t="shared" si="221"/>
        <v>43440.750717592593</v>
      </c>
      <c r="Y410" s="9">
        <f t="shared" si="222"/>
        <v>0</v>
      </c>
      <c r="Z410" s="9">
        <f t="shared" si="223"/>
        <v>0</v>
      </c>
      <c r="AA410" s="10"/>
      <c r="AB410" s="10">
        <f t="shared" si="224"/>
        <v>0</v>
      </c>
      <c r="AC410" s="10"/>
      <c r="AD410" s="30"/>
      <c r="AE410" s="30"/>
      <c r="AH410" s="7" t="s">
        <v>94</v>
      </c>
    </row>
    <row r="411" spans="1:34" s="3" customFormat="1" hidden="1" x14ac:dyDescent="0.4">
      <c r="A411" s="16" t="str">
        <f t="shared" si="219"/>
        <v>★</v>
      </c>
      <c r="B411" s="16" t="str">
        <f t="shared" si="220"/>
        <v>☆</v>
      </c>
      <c r="C411" s="7">
        <v>18</v>
      </c>
      <c r="D411" s="2">
        <v>43440.751064814816</v>
      </c>
      <c r="E411" s="3" t="s">
        <v>2133</v>
      </c>
      <c r="F411" s="3">
        <v>26143</v>
      </c>
      <c r="G411" s="3" t="s">
        <v>32</v>
      </c>
      <c r="H411" s="3">
        <v>2535</v>
      </c>
      <c r="I411" s="3">
        <v>785</v>
      </c>
      <c r="J411" s="3">
        <v>1</v>
      </c>
      <c r="K411" s="3">
        <v>1</v>
      </c>
      <c r="L411" s="2">
        <v>43440.751192129632</v>
      </c>
      <c r="O411" s="3" t="s">
        <v>103</v>
      </c>
      <c r="P411" s="3" t="s">
        <v>19</v>
      </c>
      <c r="Q411" s="3" t="s">
        <v>59</v>
      </c>
      <c r="R411" s="3" t="s">
        <v>60</v>
      </c>
      <c r="S411" s="2">
        <v>43440.75818287037</v>
      </c>
      <c r="U411" s="2">
        <v>43440.765509259261</v>
      </c>
      <c r="W411" s="2">
        <v>43440.757997685185</v>
      </c>
      <c r="X411" s="8">
        <f t="shared" si="221"/>
        <v>43440.757997685185</v>
      </c>
      <c r="Y411" s="9">
        <f t="shared" si="222"/>
        <v>0</v>
      </c>
      <c r="Z411" s="9">
        <f t="shared" si="223"/>
        <v>0</v>
      </c>
      <c r="AA411" s="10"/>
      <c r="AB411" s="10">
        <f t="shared" si="224"/>
        <v>0</v>
      </c>
      <c r="AC411" s="10">
        <f>IF(IF(B411="☆",(IF(L411&gt;S411,L411-X411,S411-X411)),M411-X411)&lt;0,0,IF(B411="☆",(IF(L411&gt;S411,L411-X411,S411-X411)),M411-X411))</f>
        <v>1.8518518481869251E-4</v>
      </c>
      <c r="AD411" s="30"/>
      <c r="AE411" s="30"/>
      <c r="AH411" s="7" t="s">
        <v>94</v>
      </c>
    </row>
    <row r="412" spans="1:34" s="3" customFormat="1" hidden="1" x14ac:dyDescent="0.4">
      <c r="A412" s="16" t="str">
        <f t="shared" si="219"/>
        <v>-</v>
      </c>
      <c r="B412" s="16" t="str">
        <f t="shared" si="220"/>
        <v>☆</v>
      </c>
      <c r="C412" s="7">
        <v>18</v>
      </c>
      <c r="D412" s="2">
        <v>43440.753553240742</v>
      </c>
      <c r="E412" s="3" t="s">
        <v>2133</v>
      </c>
      <c r="F412" s="3">
        <v>26144</v>
      </c>
      <c r="G412" s="3" t="s">
        <v>32</v>
      </c>
      <c r="H412" s="3">
        <v>2535</v>
      </c>
      <c r="I412" s="3">
        <v>910</v>
      </c>
      <c r="J412" s="3">
        <v>1</v>
      </c>
      <c r="K412" s="3">
        <v>1</v>
      </c>
      <c r="L412" s="2">
        <v>43440.753645833334</v>
      </c>
      <c r="O412" s="3" t="s">
        <v>103</v>
      </c>
      <c r="P412" s="3" t="s">
        <v>19</v>
      </c>
      <c r="Q412" s="3" t="s">
        <v>53</v>
      </c>
      <c r="R412" s="3" t="s">
        <v>54</v>
      </c>
      <c r="S412" s="2">
        <v>43440.760671296295</v>
      </c>
      <c r="U412" s="2">
        <v>43440.768368055556</v>
      </c>
      <c r="X412" s="8">
        <f t="shared" si="221"/>
        <v>43440.753553240742</v>
      </c>
      <c r="Y412" s="9">
        <f t="shared" si="222"/>
        <v>0</v>
      </c>
      <c r="Z412" s="9">
        <f t="shared" si="223"/>
        <v>0</v>
      </c>
      <c r="AA412" s="10"/>
      <c r="AB412" s="10">
        <f t="shared" si="224"/>
        <v>0</v>
      </c>
      <c r="AC412" s="10"/>
      <c r="AD412" s="30"/>
      <c r="AE412" s="30"/>
      <c r="AH412" s="7" t="s">
        <v>94</v>
      </c>
    </row>
    <row r="413" spans="1:34" s="3" customFormat="1" hidden="1" x14ac:dyDescent="0.4">
      <c r="A413" s="16" t="str">
        <f t="shared" si="219"/>
        <v>-</v>
      </c>
      <c r="B413" s="16" t="str">
        <f t="shared" si="220"/>
        <v>☆</v>
      </c>
      <c r="C413" s="7">
        <v>18</v>
      </c>
      <c r="D413" s="2">
        <v>43440.754074074073</v>
      </c>
      <c r="E413" s="3" t="s">
        <v>2133</v>
      </c>
      <c r="F413" s="3">
        <v>26145</v>
      </c>
      <c r="G413" s="3" t="s">
        <v>32</v>
      </c>
      <c r="H413" s="3">
        <v>2535</v>
      </c>
      <c r="I413" s="3">
        <v>880</v>
      </c>
      <c r="J413" s="3">
        <v>1</v>
      </c>
      <c r="K413" s="3">
        <v>1</v>
      </c>
      <c r="L413" s="2">
        <v>43440.754155092596</v>
      </c>
      <c r="O413" s="3" t="s">
        <v>103</v>
      </c>
      <c r="P413" s="3" t="s">
        <v>19</v>
      </c>
      <c r="Q413" s="3" t="s">
        <v>59</v>
      </c>
      <c r="R413" s="3" t="s">
        <v>60</v>
      </c>
      <c r="S413" s="2">
        <v>43440.761192129627</v>
      </c>
      <c r="U413" s="2">
        <v>43440.768518518518</v>
      </c>
      <c r="X413" s="8">
        <f t="shared" si="221"/>
        <v>43440.754074074073</v>
      </c>
      <c r="Y413" s="9">
        <f t="shared" si="222"/>
        <v>0</v>
      </c>
      <c r="Z413" s="9">
        <f t="shared" si="223"/>
        <v>0</v>
      </c>
      <c r="AA413" s="10"/>
      <c r="AB413" s="10">
        <f t="shared" si="224"/>
        <v>0</v>
      </c>
      <c r="AC413" s="10"/>
      <c r="AD413" s="30"/>
      <c r="AE413" s="30"/>
      <c r="AH413" s="7" t="s">
        <v>94</v>
      </c>
    </row>
    <row r="414" spans="1:34" s="3" customFormat="1" hidden="1" x14ac:dyDescent="0.4">
      <c r="A414" s="16" t="str">
        <f t="shared" si="219"/>
        <v>-</v>
      </c>
      <c r="B414" s="16" t="str">
        <f t="shared" si="220"/>
        <v>☆</v>
      </c>
      <c r="C414" s="7">
        <v>18</v>
      </c>
      <c r="D414" s="2">
        <v>43440.754502314812</v>
      </c>
      <c r="E414" s="3" t="s">
        <v>2510</v>
      </c>
      <c r="F414" s="3">
        <v>26146</v>
      </c>
      <c r="G414" s="3" t="s">
        <v>32</v>
      </c>
      <c r="H414" s="3">
        <v>2547</v>
      </c>
      <c r="I414" s="3">
        <v>228</v>
      </c>
      <c r="J414" s="3">
        <v>2</v>
      </c>
      <c r="K414" s="3">
        <v>1</v>
      </c>
      <c r="L414" s="2">
        <v>43440.756111111114</v>
      </c>
      <c r="O414" s="3" t="s">
        <v>63</v>
      </c>
      <c r="P414" s="3" t="s">
        <v>64</v>
      </c>
      <c r="Q414" s="3" t="s">
        <v>66</v>
      </c>
      <c r="R414" s="3" t="s">
        <v>67</v>
      </c>
      <c r="S414" s="2">
        <v>43440.757974537039</v>
      </c>
      <c r="U414" s="2">
        <v>43440.765636574077</v>
      </c>
      <c r="X414" s="8">
        <f t="shared" si="221"/>
        <v>43440.754502314812</v>
      </c>
      <c r="Y414" s="9">
        <f t="shared" si="222"/>
        <v>0</v>
      </c>
      <c r="Z414" s="9">
        <f t="shared" si="223"/>
        <v>0</v>
      </c>
      <c r="AA414" s="10"/>
      <c r="AB414" s="10">
        <f t="shared" si="224"/>
        <v>0</v>
      </c>
      <c r="AC414" s="10">
        <f>IF(IF(B414="☆",(IF(L414&gt;S414,L414-X414,S414-X414)),M414-X414)&lt;0,0,IF(B414="☆",(IF(L414&gt;S414,L414-X414,S414-X414)),M414-X414))</f>
        <v>3.4722222262644209E-3</v>
      </c>
      <c r="AD414" s="30"/>
      <c r="AE414" s="30"/>
    </row>
    <row r="415" spans="1:34" s="3" customFormat="1" hidden="1" x14ac:dyDescent="0.4">
      <c r="A415" s="16" t="str">
        <f t="shared" si="219"/>
        <v>-</v>
      </c>
      <c r="B415" s="16" t="str">
        <f t="shared" si="220"/>
        <v>☆</v>
      </c>
      <c r="C415" s="7">
        <v>18</v>
      </c>
      <c r="D415" s="2">
        <v>43440.754953703705</v>
      </c>
      <c r="E415" s="3" t="s">
        <v>2133</v>
      </c>
      <c r="F415" s="3">
        <v>26147</v>
      </c>
      <c r="G415" s="3" t="s">
        <v>32</v>
      </c>
      <c r="H415" s="3">
        <v>2535</v>
      </c>
      <c r="I415" s="3">
        <v>116</v>
      </c>
      <c r="J415" s="3">
        <v>1</v>
      </c>
      <c r="K415" s="3">
        <v>1</v>
      </c>
      <c r="L415" s="2">
        <v>43440.75503472222</v>
      </c>
      <c r="O415" s="3" t="s">
        <v>103</v>
      </c>
      <c r="P415" s="3" t="s">
        <v>19</v>
      </c>
      <c r="Q415" s="3" t="s">
        <v>36</v>
      </c>
      <c r="R415" s="3" t="s">
        <v>37</v>
      </c>
      <c r="S415" s="2">
        <v>43440.762071759258</v>
      </c>
      <c r="U415" s="2">
        <v>43440.768333333333</v>
      </c>
      <c r="X415" s="8">
        <f t="shared" si="221"/>
        <v>43440.754953703705</v>
      </c>
      <c r="Y415" s="9">
        <f t="shared" si="222"/>
        <v>0</v>
      </c>
      <c r="Z415" s="9">
        <f t="shared" si="223"/>
        <v>0</v>
      </c>
      <c r="AA415" s="10"/>
      <c r="AB415" s="10">
        <f t="shared" si="224"/>
        <v>0</v>
      </c>
      <c r="AC415" s="10"/>
      <c r="AD415" s="30"/>
      <c r="AE415" s="30"/>
      <c r="AH415" s="7" t="s">
        <v>94</v>
      </c>
    </row>
    <row r="416" spans="1:34" s="3" customFormat="1" hidden="1" x14ac:dyDescent="0.4">
      <c r="A416" s="16" t="str">
        <f t="shared" si="219"/>
        <v>-</v>
      </c>
      <c r="B416" s="16" t="str">
        <f t="shared" si="220"/>
        <v>☆</v>
      </c>
      <c r="C416" s="7">
        <v>18</v>
      </c>
      <c r="D416" s="2">
        <v>43440.755624999998</v>
      </c>
      <c r="E416" s="3" t="s">
        <v>2328</v>
      </c>
      <c r="F416" s="3">
        <v>26148</v>
      </c>
      <c r="G416" s="3" t="s">
        <v>32</v>
      </c>
      <c r="H416" s="3">
        <v>8434</v>
      </c>
      <c r="I416" s="3">
        <v>683</v>
      </c>
      <c r="J416" s="3">
        <v>1</v>
      </c>
      <c r="K416" s="3">
        <v>1</v>
      </c>
      <c r="L416" s="2">
        <v>43440.76898148148</v>
      </c>
      <c r="O416" s="3" t="s">
        <v>28</v>
      </c>
      <c r="P416" s="3" t="s">
        <v>29</v>
      </c>
      <c r="Q416" s="3" t="s">
        <v>48</v>
      </c>
      <c r="R416" s="3" t="s">
        <v>49</v>
      </c>
      <c r="S416" s="2">
        <v>43440.765289351853</v>
      </c>
      <c r="U416" s="2">
        <v>43440.773645833331</v>
      </c>
      <c r="X416" s="8">
        <f t="shared" si="221"/>
        <v>43440.755624999998</v>
      </c>
      <c r="Y416" s="9">
        <f t="shared" si="222"/>
        <v>0</v>
      </c>
      <c r="Z416" s="9">
        <f t="shared" si="223"/>
        <v>0</v>
      </c>
      <c r="AA416" s="10"/>
      <c r="AB416" s="10">
        <f t="shared" si="224"/>
        <v>0</v>
      </c>
      <c r="AC416" s="10">
        <f>IF(IF(B416="☆",(IF(L416&gt;S416,L416-X416,S416-X416)),M416-X416)&lt;0,0,IF(B416="☆",(IF(L416&gt;S416,L416-X416,S416-X416)),M416-X416))</f>
        <v>1.3356481482333038E-2</v>
      </c>
      <c r="AD416" s="30"/>
      <c r="AE416" s="30"/>
      <c r="AH416" s="7"/>
    </row>
    <row r="417" spans="1:34" s="3" customFormat="1" hidden="1" x14ac:dyDescent="0.4">
      <c r="A417" s="16" t="str">
        <f t="shared" si="219"/>
        <v>-</v>
      </c>
      <c r="B417" s="16" t="str">
        <f t="shared" si="220"/>
        <v>☆</v>
      </c>
      <c r="C417" s="7">
        <v>18</v>
      </c>
      <c r="D417" s="2">
        <v>43440.757048611114</v>
      </c>
      <c r="E417" s="3" t="s">
        <v>2305</v>
      </c>
      <c r="F417" s="3">
        <v>26151</v>
      </c>
      <c r="G417" s="3" t="s">
        <v>18</v>
      </c>
      <c r="H417" s="3">
        <v>6771</v>
      </c>
      <c r="I417" s="3">
        <v>388</v>
      </c>
      <c r="J417" s="3">
        <v>1</v>
      </c>
      <c r="K417" s="3">
        <v>1</v>
      </c>
      <c r="L417" s="2">
        <v>43440.757395833331</v>
      </c>
      <c r="O417" s="3" t="s">
        <v>53</v>
      </c>
      <c r="P417" s="3" t="s">
        <v>54</v>
      </c>
      <c r="Q417" s="3" t="s">
        <v>22</v>
      </c>
      <c r="R417" s="3" t="s">
        <v>23</v>
      </c>
      <c r="S417" s="2">
        <v>43440.77888888889</v>
      </c>
      <c r="U417" s="2">
        <v>43440.791585648149</v>
      </c>
      <c r="X417" s="8">
        <f t="shared" si="221"/>
        <v>43440.757048611114</v>
      </c>
      <c r="Y417" s="9">
        <f t="shared" si="222"/>
        <v>0</v>
      </c>
      <c r="Z417" s="9">
        <f t="shared" si="223"/>
        <v>0</v>
      </c>
      <c r="AA417" s="10"/>
      <c r="AB417" s="10">
        <f t="shared" si="224"/>
        <v>0</v>
      </c>
      <c r="AC417" s="10">
        <f>IF(IF(B417="☆",(IF(L417&gt;S417,L417-X417,S417-X417)),M417-X417)&lt;0,0,IF(B417="☆",(IF(L417&gt;S417,L417-X417,S417-X417)),M417-X417))</f>
        <v>2.1840277775481809E-2</v>
      </c>
      <c r="AD417" s="30"/>
      <c r="AE417" s="30"/>
      <c r="AH417" s="7"/>
    </row>
    <row r="418" spans="1:34" s="3" customFormat="1" hidden="1" x14ac:dyDescent="0.4">
      <c r="A418" s="16" t="str">
        <f t="shared" si="219"/>
        <v>★</v>
      </c>
      <c r="B418" s="16" t="str">
        <f t="shared" si="220"/>
        <v>☆</v>
      </c>
      <c r="C418" s="7">
        <v>18</v>
      </c>
      <c r="D418" s="2">
        <v>43440.757222222222</v>
      </c>
      <c r="E418" s="3" t="s">
        <v>2512</v>
      </c>
      <c r="F418" s="3">
        <v>26152</v>
      </c>
      <c r="G418" s="3" t="s">
        <v>32</v>
      </c>
      <c r="H418" s="3">
        <v>3290</v>
      </c>
      <c r="I418" s="3">
        <v>764</v>
      </c>
      <c r="J418" s="3">
        <v>2</v>
      </c>
      <c r="K418" s="3">
        <v>4</v>
      </c>
      <c r="L418" s="2">
        <v>43440.758576388886</v>
      </c>
      <c r="O418" s="3" t="s">
        <v>38</v>
      </c>
      <c r="P418" s="3" t="s">
        <v>106</v>
      </c>
      <c r="Q418" s="3" t="s">
        <v>66</v>
      </c>
      <c r="R418" s="3" t="s">
        <v>67</v>
      </c>
      <c r="S418" s="2">
        <v>43440.78534722222</v>
      </c>
      <c r="U418" s="2">
        <v>43440.792662037034</v>
      </c>
      <c r="W418" s="2">
        <v>43440.764166666668</v>
      </c>
      <c r="X418" s="8">
        <f t="shared" si="221"/>
        <v>43440.764166666668</v>
      </c>
      <c r="Y418" s="9">
        <f t="shared" si="222"/>
        <v>0</v>
      </c>
      <c r="Z418" s="9">
        <f t="shared" si="223"/>
        <v>0</v>
      </c>
      <c r="AA418" s="30"/>
      <c r="AB418" s="10">
        <f t="shared" si="224"/>
        <v>0</v>
      </c>
      <c r="AC418" s="10">
        <f>IF(IF(B418="☆",(IF(L418&gt;S418,L418-X418,S418-X418)),M418-X418)&lt;0,0,IF(B418="☆",(IF(L418&gt;S418,L418-X418,S418-X418)),M418-X418))</f>
        <v>2.1180555551836733E-2</v>
      </c>
      <c r="AD418" s="30"/>
      <c r="AE418" s="30"/>
      <c r="AH418" s="7"/>
    </row>
    <row r="419" spans="1:34" s="3" customFormat="1" hidden="1" x14ac:dyDescent="0.4">
      <c r="A419" s="16" t="str">
        <f t="shared" si="219"/>
        <v>-</v>
      </c>
      <c r="B419" s="16" t="str">
        <f t="shared" si="220"/>
        <v>☆</v>
      </c>
      <c r="C419" s="7">
        <v>18</v>
      </c>
      <c r="D419" s="2">
        <v>43440.757962962962</v>
      </c>
      <c r="E419" s="3" t="s">
        <v>2514</v>
      </c>
      <c r="F419" s="3">
        <v>26155</v>
      </c>
      <c r="G419" s="3" t="s">
        <v>95</v>
      </c>
      <c r="H419" s="3">
        <v>0</v>
      </c>
      <c r="I419" s="3">
        <v>129</v>
      </c>
      <c r="J419" s="3">
        <v>8</v>
      </c>
      <c r="K419" s="3">
        <v>1</v>
      </c>
      <c r="L419" s="2">
        <v>43440.758460648147</v>
      </c>
      <c r="O419" s="3" t="s">
        <v>44</v>
      </c>
      <c r="P419" s="3" t="s">
        <v>45</v>
      </c>
      <c r="Q419" s="3" t="s">
        <v>103</v>
      </c>
      <c r="R419" s="3" t="s">
        <v>19</v>
      </c>
      <c r="S419" s="2">
        <v>43440.786354166667</v>
      </c>
      <c r="U419" s="2">
        <v>43440.792500000003</v>
      </c>
      <c r="X419" s="8">
        <f t="shared" si="221"/>
        <v>43440.757962962962</v>
      </c>
      <c r="Y419" s="9">
        <f t="shared" si="222"/>
        <v>0</v>
      </c>
      <c r="Z419" s="9">
        <f t="shared" si="223"/>
        <v>0</v>
      </c>
      <c r="AA419" s="10"/>
      <c r="AB419" s="10">
        <f t="shared" si="224"/>
        <v>0</v>
      </c>
      <c r="AC419" s="10"/>
      <c r="AD419" s="30"/>
      <c r="AE419" s="30"/>
      <c r="AH419" s="7" t="s">
        <v>2296</v>
      </c>
    </row>
    <row r="420" spans="1:34" s="3" customFormat="1" hidden="1" x14ac:dyDescent="0.4">
      <c r="A420" s="16" t="str">
        <f t="shared" si="219"/>
        <v>★</v>
      </c>
      <c r="B420" s="16" t="str">
        <f t="shared" si="220"/>
        <v>☆</v>
      </c>
      <c r="C420" s="7">
        <v>18</v>
      </c>
      <c r="D420" s="2">
        <v>43440.758738425924</v>
      </c>
      <c r="E420" s="3" t="s">
        <v>2514</v>
      </c>
      <c r="F420" s="3">
        <v>26156</v>
      </c>
      <c r="G420" s="3" t="s">
        <v>95</v>
      </c>
      <c r="H420" s="3">
        <v>0</v>
      </c>
      <c r="I420" s="3">
        <v>654</v>
      </c>
      <c r="J420" s="3">
        <v>8</v>
      </c>
      <c r="K420" s="3">
        <v>1</v>
      </c>
      <c r="L420" s="2">
        <v>43440.759050925924</v>
      </c>
      <c r="O420" s="3" t="s">
        <v>44</v>
      </c>
      <c r="P420" s="3" t="s">
        <v>45</v>
      </c>
      <c r="Q420" s="3" t="s">
        <v>103</v>
      </c>
      <c r="R420" s="3" t="s">
        <v>19</v>
      </c>
      <c r="S420" s="2">
        <v>43440.785416666666</v>
      </c>
      <c r="U420" s="2">
        <v>43440.791562500002</v>
      </c>
      <c r="W420" s="2">
        <v>43440.765567129631</v>
      </c>
      <c r="X420" s="8">
        <f t="shared" si="221"/>
        <v>43440.765567129631</v>
      </c>
      <c r="Y420" s="9">
        <f t="shared" si="222"/>
        <v>0</v>
      </c>
      <c r="Z420" s="9">
        <f t="shared" si="223"/>
        <v>0</v>
      </c>
      <c r="AA420" s="10"/>
      <c r="AB420" s="10">
        <f t="shared" si="224"/>
        <v>0</v>
      </c>
      <c r="AC420" s="10">
        <f>IF(IF(B420="☆",(IF(L420&gt;S420,L420-X420,S420-X420)),M420-X420)&lt;0,0,IF(B420="☆",(IF(L420&gt;S420,L420-X420,S420-X420)),M420-X420))</f>
        <v>1.9849537035042886E-2</v>
      </c>
      <c r="AD420" s="30"/>
      <c r="AE420" s="30"/>
      <c r="AH420" s="7" t="s">
        <v>2297</v>
      </c>
    </row>
    <row r="421" spans="1:34" s="3" customFormat="1" hidden="1" x14ac:dyDescent="0.4">
      <c r="A421" s="16" t="str">
        <f t="shared" si="219"/>
        <v>-</v>
      </c>
      <c r="B421" s="16" t="str">
        <f t="shared" si="220"/>
        <v>☆</v>
      </c>
      <c r="C421" s="7">
        <v>18</v>
      </c>
      <c r="D421" s="2">
        <v>43440.758761574078</v>
      </c>
      <c r="E421" s="3" t="s">
        <v>2499</v>
      </c>
      <c r="F421" s="3">
        <v>26157</v>
      </c>
      <c r="G421" s="3" t="s">
        <v>32</v>
      </c>
      <c r="H421" s="3">
        <v>4719</v>
      </c>
      <c r="I421" s="3">
        <v>595</v>
      </c>
      <c r="J421" s="3">
        <v>7</v>
      </c>
      <c r="K421" s="3">
        <v>1</v>
      </c>
      <c r="L421" s="2">
        <v>43440.758981481478</v>
      </c>
      <c r="O421" s="3" t="s">
        <v>30</v>
      </c>
      <c r="P421" s="3" t="s">
        <v>31</v>
      </c>
      <c r="Q421" s="3" t="s">
        <v>61</v>
      </c>
      <c r="R421" s="3" t="s">
        <v>62</v>
      </c>
      <c r="S421" s="2">
        <v>43440.788148148145</v>
      </c>
      <c r="U421" s="2">
        <v>43440.796620370369</v>
      </c>
      <c r="X421" s="8">
        <f t="shared" si="221"/>
        <v>43440.758761574078</v>
      </c>
      <c r="Y421" s="9">
        <f t="shared" si="222"/>
        <v>0</v>
      </c>
      <c r="Z421" s="9">
        <f t="shared" si="223"/>
        <v>0</v>
      </c>
      <c r="AA421" s="10"/>
      <c r="AB421" s="10">
        <f t="shared" si="224"/>
        <v>0</v>
      </c>
      <c r="AC421" s="10"/>
      <c r="AD421" s="30"/>
      <c r="AE421" s="30"/>
      <c r="AH421" s="7" t="s">
        <v>1647</v>
      </c>
    </row>
    <row r="422" spans="1:34" s="3" customFormat="1" hidden="1" x14ac:dyDescent="0.4">
      <c r="A422" s="16" t="str">
        <f t="shared" si="219"/>
        <v>-</v>
      </c>
      <c r="B422" s="16" t="str">
        <f t="shared" si="220"/>
        <v>☆</v>
      </c>
      <c r="C422" s="7">
        <v>18</v>
      </c>
      <c r="D422" s="2">
        <v>43440.758877314816</v>
      </c>
      <c r="E422" s="3" t="s">
        <v>2000</v>
      </c>
      <c r="F422" s="3">
        <v>26158</v>
      </c>
      <c r="G422" s="3" t="s">
        <v>18</v>
      </c>
      <c r="H422" s="3">
        <v>2314</v>
      </c>
      <c r="I422" s="3">
        <v>358</v>
      </c>
      <c r="J422" s="3">
        <v>11</v>
      </c>
      <c r="K422" s="3">
        <v>1</v>
      </c>
      <c r="L422" s="2">
        <v>43440.766863425924</v>
      </c>
      <c r="O422" s="3" t="s">
        <v>43</v>
      </c>
      <c r="P422" s="3" t="s">
        <v>89</v>
      </c>
      <c r="Q422" s="3" t="s">
        <v>63</v>
      </c>
      <c r="R422" s="3" t="s">
        <v>64</v>
      </c>
      <c r="S422" s="2">
        <v>43440.764525462961</v>
      </c>
      <c r="U422" s="2">
        <v>43440.778113425928</v>
      </c>
      <c r="X422" s="8">
        <f t="shared" si="221"/>
        <v>43440.758877314816</v>
      </c>
      <c r="Y422" s="9">
        <f t="shared" si="222"/>
        <v>0</v>
      </c>
      <c r="Z422" s="9">
        <f t="shared" si="223"/>
        <v>0</v>
      </c>
      <c r="AA422" s="30"/>
      <c r="AB422" s="10">
        <f t="shared" si="224"/>
        <v>0</v>
      </c>
      <c r="AC422" s="10">
        <f>IF(IF(B422="☆",(IF(L422&gt;S422,L422-X422,S422-X422)),M422-X422)&lt;0,0,IF(B422="☆",(IF(L422&gt;S422,L422-X422,S422-X422)),M422-X422))</f>
        <v>7.9861111080390401E-3</v>
      </c>
      <c r="AD422" s="30"/>
      <c r="AE422" s="30"/>
    </row>
    <row r="423" spans="1:34" s="3" customFormat="1" hidden="1" x14ac:dyDescent="0.4">
      <c r="A423" s="16" t="str">
        <f t="shared" si="219"/>
        <v>-</v>
      </c>
      <c r="B423" s="16" t="str">
        <f t="shared" si="220"/>
        <v>☆</v>
      </c>
      <c r="C423" s="7">
        <v>18</v>
      </c>
      <c r="D423" s="2">
        <v>43440.759282407409</v>
      </c>
      <c r="E423" s="3" t="s">
        <v>2499</v>
      </c>
      <c r="F423" s="3">
        <v>26159</v>
      </c>
      <c r="G423" s="3" t="s">
        <v>32</v>
      </c>
      <c r="H423" s="3">
        <v>4719</v>
      </c>
      <c r="I423" s="3">
        <v>52</v>
      </c>
      <c r="J423" s="3">
        <v>8</v>
      </c>
      <c r="K423" s="3">
        <v>1</v>
      </c>
      <c r="L423" s="2">
        <v>43440.759444444448</v>
      </c>
      <c r="O423" s="3" t="s">
        <v>30</v>
      </c>
      <c r="P423" s="3" t="s">
        <v>31</v>
      </c>
      <c r="Q423" s="3" t="s">
        <v>61</v>
      </c>
      <c r="R423" s="3" t="s">
        <v>62</v>
      </c>
      <c r="S423" s="2">
        <v>43440.784918981481</v>
      </c>
      <c r="U423" s="2">
        <v>43440.793391203704</v>
      </c>
      <c r="X423" s="8">
        <f t="shared" si="221"/>
        <v>43440.759282407409</v>
      </c>
      <c r="Y423" s="9">
        <f t="shared" si="222"/>
        <v>0</v>
      </c>
      <c r="Z423" s="9">
        <f t="shared" si="223"/>
        <v>0</v>
      </c>
      <c r="AA423" s="30"/>
      <c r="AB423" s="10">
        <f t="shared" si="224"/>
        <v>0</v>
      </c>
      <c r="AC423" s="10"/>
      <c r="AD423" s="30"/>
      <c r="AE423" s="30"/>
      <c r="AH423" s="7" t="s">
        <v>1647</v>
      </c>
    </row>
    <row r="424" spans="1:34" s="3" customFormat="1" hidden="1" x14ac:dyDescent="0.4">
      <c r="A424" s="16" t="str">
        <f t="shared" si="219"/>
        <v>-</v>
      </c>
      <c r="B424" s="16" t="str">
        <f t="shared" si="220"/>
        <v>☆</v>
      </c>
      <c r="C424" s="7">
        <v>18</v>
      </c>
      <c r="D424" s="2">
        <v>43440.759328703702</v>
      </c>
      <c r="E424" s="3" t="s">
        <v>2515</v>
      </c>
      <c r="F424" s="3">
        <v>26160</v>
      </c>
      <c r="G424" s="3" t="s">
        <v>32</v>
      </c>
      <c r="H424" s="3">
        <v>1318</v>
      </c>
      <c r="I424" s="3">
        <v>980</v>
      </c>
      <c r="J424" s="3">
        <v>7</v>
      </c>
      <c r="K424" s="3">
        <v>1</v>
      </c>
      <c r="L424" s="2">
        <v>43440.759699074071</v>
      </c>
      <c r="O424" s="3" t="s">
        <v>44</v>
      </c>
      <c r="P424" s="3" t="s">
        <v>45</v>
      </c>
      <c r="Q424" s="3" t="s">
        <v>61</v>
      </c>
      <c r="R424" s="3" t="s">
        <v>62</v>
      </c>
      <c r="S424" s="2">
        <v>43440.787060185183</v>
      </c>
      <c r="U424" s="2">
        <v>43440.794606481482</v>
      </c>
      <c r="X424" s="8">
        <f t="shared" si="221"/>
        <v>43440.759328703702</v>
      </c>
      <c r="Y424" s="9">
        <f t="shared" si="222"/>
        <v>0</v>
      </c>
      <c r="Z424" s="9">
        <f t="shared" si="223"/>
        <v>0</v>
      </c>
      <c r="AA424" s="30"/>
      <c r="AB424" s="10">
        <f t="shared" si="224"/>
        <v>0</v>
      </c>
      <c r="AC424" s="10"/>
      <c r="AD424" s="30"/>
      <c r="AE424" s="30"/>
      <c r="AH424" s="7" t="s">
        <v>1647</v>
      </c>
    </row>
    <row r="425" spans="1:34" s="3" customFormat="1" hidden="1" x14ac:dyDescent="0.4">
      <c r="A425" s="16" t="str">
        <f t="shared" si="219"/>
        <v>-</v>
      </c>
      <c r="B425" s="16" t="str">
        <f t="shared" si="220"/>
        <v>☆</v>
      </c>
      <c r="C425" s="7">
        <v>18</v>
      </c>
      <c r="D425" s="2">
        <v>43440.759756944448</v>
      </c>
      <c r="E425" s="3" t="s">
        <v>2499</v>
      </c>
      <c r="F425" s="3">
        <v>26161</v>
      </c>
      <c r="G425" s="3" t="s">
        <v>32</v>
      </c>
      <c r="H425" s="3">
        <v>4719</v>
      </c>
      <c r="I425" s="3">
        <v>854</v>
      </c>
      <c r="J425" s="3">
        <v>8</v>
      </c>
      <c r="K425" s="3">
        <v>1</v>
      </c>
      <c r="L425" s="2">
        <v>43440.759953703702</v>
      </c>
      <c r="O425" s="3" t="s">
        <v>44</v>
      </c>
      <c r="P425" s="3" t="s">
        <v>45</v>
      </c>
      <c r="Q425" s="3" t="s">
        <v>61</v>
      </c>
      <c r="R425" s="3" t="s">
        <v>62</v>
      </c>
      <c r="S425" s="2">
        <v>43440.783576388887</v>
      </c>
      <c r="U425" s="2">
        <v>43440.791122685187</v>
      </c>
      <c r="X425" s="8">
        <f t="shared" si="221"/>
        <v>43440.759756944448</v>
      </c>
      <c r="Y425" s="9">
        <f t="shared" si="222"/>
        <v>0</v>
      </c>
      <c r="Z425" s="9">
        <f t="shared" si="223"/>
        <v>0</v>
      </c>
      <c r="AA425" s="30"/>
      <c r="AB425" s="10">
        <f t="shared" si="224"/>
        <v>0</v>
      </c>
      <c r="AC425" s="10"/>
      <c r="AD425" s="30"/>
      <c r="AE425" s="30"/>
      <c r="AH425" s="7" t="s">
        <v>1647</v>
      </c>
    </row>
    <row r="426" spans="1:34" s="3" customFormat="1" hidden="1" x14ac:dyDescent="0.4">
      <c r="A426" s="16" t="str">
        <f t="shared" si="219"/>
        <v>-</v>
      </c>
      <c r="B426" s="16" t="str">
        <f t="shared" si="220"/>
        <v>☆</v>
      </c>
      <c r="C426" s="7">
        <v>18</v>
      </c>
      <c r="D426" s="2">
        <v>43440.759918981479</v>
      </c>
      <c r="E426" s="3" t="s">
        <v>2515</v>
      </c>
      <c r="F426" s="3">
        <v>26163</v>
      </c>
      <c r="G426" s="3" t="s">
        <v>110</v>
      </c>
      <c r="H426" s="3">
        <v>1318</v>
      </c>
      <c r="I426" s="3">
        <v>574</v>
      </c>
      <c r="J426" s="3">
        <v>1</v>
      </c>
      <c r="K426" s="3">
        <v>1</v>
      </c>
      <c r="L426" s="2">
        <v>43440.760104166664</v>
      </c>
      <c r="O426" s="3" t="s">
        <v>73</v>
      </c>
      <c r="P426" s="3" t="s">
        <v>74</v>
      </c>
      <c r="Q426" s="3" t="s">
        <v>103</v>
      </c>
      <c r="R426" s="3" t="s">
        <v>19</v>
      </c>
      <c r="S426" s="2">
        <v>43440.774884259263</v>
      </c>
      <c r="U426" s="2">
        <v>43440.780844907407</v>
      </c>
      <c r="X426" s="8">
        <f t="shared" si="221"/>
        <v>43440.759918981479</v>
      </c>
      <c r="Y426" s="9">
        <f t="shared" si="222"/>
        <v>0</v>
      </c>
      <c r="Z426" s="9">
        <f t="shared" si="223"/>
        <v>0</v>
      </c>
      <c r="AA426" s="30"/>
      <c r="AB426" s="10">
        <f t="shared" si="224"/>
        <v>0</v>
      </c>
      <c r="AC426" s="10"/>
      <c r="AD426" s="30"/>
      <c r="AE426" s="30"/>
      <c r="AH426" s="7" t="s">
        <v>1647</v>
      </c>
    </row>
    <row r="427" spans="1:34" s="3" customFormat="1" hidden="1" x14ac:dyDescent="0.4">
      <c r="A427" s="16" t="str">
        <f t="shared" si="219"/>
        <v>-</v>
      </c>
      <c r="B427" s="16" t="str">
        <f t="shared" si="220"/>
        <v>☆</v>
      </c>
      <c r="C427" s="7">
        <v>18</v>
      </c>
      <c r="D427" s="2">
        <v>43440.760347222225</v>
      </c>
      <c r="E427" s="3" t="s">
        <v>2499</v>
      </c>
      <c r="F427" s="3">
        <v>26164</v>
      </c>
      <c r="G427" s="3" t="s">
        <v>32</v>
      </c>
      <c r="H427" s="3">
        <v>4719</v>
      </c>
      <c r="I427" s="3">
        <v>617</v>
      </c>
      <c r="J427" s="3">
        <v>8</v>
      </c>
      <c r="K427" s="3">
        <v>1</v>
      </c>
      <c r="L427" s="2">
        <v>43440.760509259257</v>
      </c>
      <c r="O427" s="3" t="s">
        <v>24</v>
      </c>
      <c r="P427" s="3" t="s">
        <v>25</v>
      </c>
      <c r="Q427" s="3" t="s">
        <v>63</v>
      </c>
      <c r="R427" s="3" t="s">
        <v>64</v>
      </c>
      <c r="S427" s="2">
        <v>43440.783495370371</v>
      </c>
      <c r="U427" s="2">
        <v>43440.789270833331</v>
      </c>
      <c r="X427" s="8">
        <f t="shared" si="221"/>
        <v>43440.760347222225</v>
      </c>
      <c r="Y427" s="9">
        <f t="shared" si="222"/>
        <v>0</v>
      </c>
      <c r="Z427" s="9">
        <f t="shared" si="223"/>
        <v>0</v>
      </c>
      <c r="AA427" s="30"/>
      <c r="AB427" s="10">
        <f t="shared" si="224"/>
        <v>0</v>
      </c>
      <c r="AC427" s="10"/>
      <c r="AD427" s="30"/>
      <c r="AE427" s="30"/>
      <c r="AH427" s="7" t="s">
        <v>1647</v>
      </c>
    </row>
    <row r="428" spans="1:34" s="3" customFormat="1" hidden="1" x14ac:dyDescent="0.4">
      <c r="A428" s="16" t="str">
        <f t="shared" si="219"/>
        <v>-</v>
      </c>
      <c r="B428" s="16" t="str">
        <f t="shared" si="220"/>
        <v>☆</v>
      </c>
      <c r="C428" s="7">
        <v>18</v>
      </c>
      <c r="D428" s="2">
        <v>43440.760868055557</v>
      </c>
      <c r="E428" s="3" t="s">
        <v>2305</v>
      </c>
      <c r="F428" s="3">
        <v>26166</v>
      </c>
      <c r="G428" s="3" t="s">
        <v>18</v>
      </c>
      <c r="H428" s="3">
        <v>6771</v>
      </c>
      <c r="I428" s="3">
        <v>601</v>
      </c>
      <c r="J428" s="3">
        <v>3</v>
      </c>
      <c r="K428" s="3">
        <v>1</v>
      </c>
      <c r="L428" s="2">
        <v>43440.761041666665</v>
      </c>
      <c r="O428" s="3" t="s">
        <v>53</v>
      </c>
      <c r="P428" s="3" t="s">
        <v>54</v>
      </c>
      <c r="Q428" s="3" t="s">
        <v>22</v>
      </c>
      <c r="R428" s="3" t="s">
        <v>23</v>
      </c>
      <c r="S428" s="2">
        <v>43440.773981481485</v>
      </c>
      <c r="U428" s="2">
        <v>43440.786678240744</v>
      </c>
      <c r="X428" s="8">
        <f t="shared" si="221"/>
        <v>43440.760868055557</v>
      </c>
      <c r="Y428" s="9">
        <f t="shared" si="222"/>
        <v>0</v>
      </c>
      <c r="Z428" s="9">
        <f t="shared" si="223"/>
        <v>0</v>
      </c>
      <c r="AA428" s="30"/>
      <c r="AB428" s="10">
        <f t="shared" si="224"/>
        <v>0</v>
      </c>
      <c r="AC428" s="10">
        <f>IF(IF(B428="☆",(IF(L428&gt;S428,L428-X428,S428-X428)),M428-X428)&lt;0,0,IF(B428="☆",(IF(L428&gt;S428,L428-X428,S428-X428)),M428-X428))</f>
        <v>1.3113425928167999E-2</v>
      </c>
      <c r="AD428" s="30"/>
      <c r="AE428" s="30"/>
    </row>
    <row r="429" spans="1:34" s="3" customFormat="1" hidden="1" x14ac:dyDescent="0.4">
      <c r="A429" s="16" t="str">
        <f t="shared" si="219"/>
        <v>-</v>
      </c>
      <c r="B429" s="16" t="str">
        <f t="shared" si="220"/>
        <v>☆</v>
      </c>
      <c r="C429" s="7">
        <v>18</v>
      </c>
      <c r="D429" s="2">
        <v>43440.760925925926</v>
      </c>
      <c r="E429" s="3" t="s">
        <v>2499</v>
      </c>
      <c r="F429" s="3">
        <v>26167</v>
      </c>
      <c r="G429" s="3" t="s">
        <v>32</v>
      </c>
      <c r="H429" s="3">
        <v>4719</v>
      </c>
      <c r="I429" s="3">
        <v>698</v>
      </c>
      <c r="J429" s="3">
        <v>3</v>
      </c>
      <c r="K429" s="3">
        <v>1</v>
      </c>
      <c r="L429" s="2">
        <v>43440.761099537034</v>
      </c>
      <c r="O429" s="3" t="s">
        <v>44</v>
      </c>
      <c r="P429" s="3" t="s">
        <v>45</v>
      </c>
      <c r="Q429" s="3" t="s">
        <v>63</v>
      </c>
      <c r="R429" s="3" t="s">
        <v>64</v>
      </c>
      <c r="S429" s="2">
        <v>43440.781805555554</v>
      </c>
      <c r="U429" s="2">
        <v>43440.79115740741</v>
      </c>
      <c r="X429" s="8">
        <f t="shared" si="221"/>
        <v>43440.760925925926</v>
      </c>
      <c r="Y429" s="9">
        <f t="shared" si="222"/>
        <v>0</v>
      </c>
      <c r="Z429" s="9">
        <f t="shared" si="223"/>
        <v>0</v>
      </c>
      <c r="AA429" s="30"/>
      <c r="AB429" s="10">
        <f t="shared" si="224"/>
        <v>0</v>
      </c>
      <c r="AC429" s="10"/>
      <c r="AD429" s="30"/>
      <c r="AE429" s="30"/>
      <c r="AH429" s="7" t="s">
        <v>1647</v>
      </c>
    </row>
    <row r="430" spans="1:34" s="3" customFormat="1" hidden="1" x14ac:dyDescent="0.4">
      <c r="A430" s="16" t="str">
        <f t="shared" si="219"/>
        <v>-</v>
      </c>
      <c r="B430" s="16" t="str">
        <f t="shared" si="220"/>
        <v>☆</v>
      </c>
      <c r="C430" s="7">
        <v>18</v>
      </c>
      <c r="D430" s="2">
        <v>43440.761574074073</v>
      </c>
      <c r="E430" s="3" t="s">
        <v>2499</v>
      </c>
      <c r="F430" s="3">
        <v>26169</v>
      </c>
      <c r="G430" s="3" t="s">
        <v>32</v>
      </c>
      <c r="H430" s="3">
        <v>4719</v>
      </c>
      <c r="I430" s="3">
        <v>123</v>
      </c>
      <c r="J430" s="3">
        <v>3</v>
      </c>
      <c r="K430" s="3">
        <v>1</v>
      </c>
      <c r="L430" s="2">
        <v>43440.761956018519</v>
      </c>
      <c r="O430" s="3" t="s">
        <v>70</v>
      </c>
      <c r="P430" s="3" t="s">
        <v>105</v>
      </c>
      <c r="Q430" s="3" t="s">
        <v>61</v>
      </c>
      <c r="R430" s="3" t="s">
        <v>62</v>
      </c>
      <c r="S430" s="2">
        <v>43440.775405092594</v>
      </c>
      <c r="U430" s="2">
        <v>43440.790277777778</v>
      </c>
      <c r="X430" s="8">
        <f t="shared" si="221"/>
        <v>43440.761574074073</v>
      </c>
      <c r="Y430" s="9">
        <f t="shared" si="222"/>
        <v>0</v>
      </c>
      <c r="Z430" s="9">
        <f t="shared" si="223"/>
        <v>0</v>
      </c>
      <c r="AA430" s="30"/>
      <c r="AB430" s="10">
        <f t="shared" si="224"/>
        <v>0</v>
      </c>
      <c r="AC430" s="10">
        <f>IF(IF(B430="☆",(IF(L430&gt;S430,L430-X430,S430-X430)),M430-X430)&lt;0,0,IF(B430="☆",(IF(L430&gt;S430,L430-X430,S430-X430)),M430-X430))</f>
        <v>1.3831018521159422E-2</v>
      </c>
      <c r="AD430" s="30"/>
      <c r="AE430" s="30"/>
      <c r="AH430" s="7" t="s">
        <v>1647</v>
      </c>
    </row>
    <row r="431" spans="1:34" s="3" customFormat="1" hidden="1" x14ac:dyDescent="0.4">
      <c r="A431" s="16" t="str">
        <f t="shared" si="219"/>
        <v>-</v>
      </c>
      <c r="B431" s="16" t="str">
        <f t="shared" si="220"/>
        <v>☆</v>
      </c>
      <c r="C431" s="7">
        <v>18</v>
      </c>
      <c r="D431" s="2">
        <v>43440.762002314812</v>
      </c>
      <c r="E431" s="3" t="s">
        <v>2502</v>
      </c>
      <c r="F431" s="3">
        <v>26170</v>
      </c>
      <c r="G431" s="3" t="s">
        <v>96</v>
      </c>
      <c r="H431" s="3">
        <v>0</v>
      </c>
      <c r="I431" s="3">
        <v>151</v>
      </c>
      <c r="J431" s="3">
        <v>3</v>
      </c>
      <c r="K431" s="3">
        <v>2</v>
      </c>
      <c r="L431" s="2">
        <v>43440.762557870374</v>
      </c>
      <c r="O431" s="3" t="s">
        <v>30</v>
      </c>
      <c r="P431" s="3" t="s">
        <v>31</v>
      </c>
      <c r="Q431" s="3" t="s">
        <v>66</v>
      </c>
      <c r="R431" s="3" t="s">
        <v>67</v>
      </c>
      <c r="S431" s="2">
        <v>43440.787326388891</v>
      </c>
      <c r="U431" s="2">
        <v>43440.792743055557</v>
      </c>
      <c r="X431" s="8">
        <f t="shared" si="221"/>
        <v>43440.762002314812</v>
      </c>
      <c r="Y431" s="9">
        <f t="shared" si="222"/>
        <v>0</v>
      </c>
      <c r="Z431" s="9">
        <f t="shared" si="223"/>
        <v>0</v>
      </c>
      <c r="AA431" s="30"/>
      <c r="AB431" s="10">
        <f t="shared" si="224"/>
        <v>0</v>
      </c>
      <c r="AC431" s="10">
        <f>IF(IF(B431="☆",(IF(L431&gt;S431,L431-X431,S431-X431)),M431-X431)&lt;0,0,IF(B431="☆",(IF(L431&gt;S431,L431-X431,S431-X431)),M431-X431))</f>
        <v>2.5324074078525882E-2</v>
      </c>
      <c r="AD431" s="30"/>
      <c r="AE431" s="30"/>
    </row>
    <row r="432" spans="1:34" s="3" customFormat="1" hidden="1" x14ac:dyDescent="0.4">
      <c r="A432" s="16" t="str">
        <f t="shared" si="219"/>
        <v>-</v>
      </c>
      <c r="B432" s="16" t="str">
        <f t="shared" si="220"/>
        <v>☆</v>
      </c>
      <c r="C432" s="7">
        <v>18</v>
      </c>
      <c r="D432" s="2">
        <v>43440.763402777775</v>
      </c>
      <c r="E432" s="3" t="s">
        <v>2518</v>
      </c>
      <c r="F432" s="3">
        <v>26173</v>
      </c>
      <c r="G432" s="3" t="s">
        <v>96</v>
      </c>
      <c r="H432" s="3">
        <v>0</v>
      </c>
      <c r="I432" s="3">
        <v>155</v>
      </c>
      <c r="J432" s="3">
        <v>3</v>
      </c>
      <c r="K432" s="3">
        <v>2</v>
      </c>
      <c r="L432" s="2">
        <v>43440.763888888891</v>
      </c>
      <c r="O432" s="3" t="s">
        <v>44</v>
      </c>
      <c r="P432" s="3" t="s">
        <v>45</v>
      </c>
      <c r="Q432" s="3" t="s">
        <v>70</v>
      </c>
      <c r="R432" s="3" t="s">
        <v>105</v>
      </c>
      <c r="S432" s="2">
        <v>43440.785937499997</v>
      </c>
      <c r="U432" s="2">
        <v>43440.791643518518</v>
      </c>
      <c r="X432" s="8">
        <f t="shared" si="221"/>
        <v>43440.763402777775</v>
      </c>
      <c r="Y432" s="9">
        <f t="shared" si="222"/>
        <v>0</v>
      </c>
      <c r="Z432" s="9">
        <f t="shared" si="223"/>
        <v>0</v>
      </c>
      <c r="AA432" s="30"/>
      <c r="AB432" s="10">
        <f t="shared" si="224"/>
        <v>0</v>
      </c>
      <c r="AC432" s="10">
        <f>IF(IF(B432="☆",(IF(L432&gt;S432,L432-X432,S432-X432)),M432-X432)&lt;0,0,IF(B432="☆",(IF(L432&gt;S432,L432-X432,S432-X432)),M432-X432))</f>
        <v>2.2534722222189885E-2</v>
      </c>
      <c r="AD432" s="30"/>
      <c r="AE432" s="30"/>
    </row>
    <row r="433" spans="1:34" s="3" customFormat="1" hidden="1" x14ac:dyDescent="0.4">
      <c r="A433" s="16" t="str">
        <f t="shared" si="219"/>
        <v>-</v>
      </c>
      <c r="B433" s="16" t="str">
        <f t="shared" si="220"/>
        <v>☆</v>
      </c>
      <c r="C433" s="7">
        <v>18</v>
      </c>
      <c r="D433" s="2">
        <v>43440.766550925924</v>
      </c>
      <c r="E433" s="3" t="s">
        <v>2188</v>
      </c>
      <c r="F433" s="3">
        <v>26176</v>
      </c>
      <c r="G433" s="3" t="s">
        <v>110</v>
      </c>
      <c r="H433" s="3">
        <v>6190</v>
      </c>
      <c r="I433" s="3">
        <v>335</v>
      </c>
      <c r="J433" s="3">
        <v>4</v>
      </c>
      <c r="K433" s="3">
        <v>1</v>
      </c>
      <c r="L433" s="2">
        <v>43440.766851851855</v>
      </c>
      <c r="O433" s="3" t="s">
        <v>63</v>
      </c>
      <c r="P433" s="3" t="s">
        <v>64</v>
      </c>
      <c r="Q433" s="3" t="s">
        <v>26</v>
      </c>
      <c r="R433" s="3" t="s">
        <v>27</v>
      </c>
      <c r="S433" s="2">
        <v>43440.785428240742</v>
      </c>
      <c r="U433" s="2">
        <v>43440.793217592596</v>
      </c>
      <c r="X433" s="8">
        <f t="shared" si="221"/>
        <v>43440.766550925924</v>
      </c>
      <c r="Y433" s="9">
        <f t="shared" si="222"/>
        <v>0</v>
      </c>
      <c r="Z433" s="9">
        <f t="shared" si="223"/>
        <v>0</v>
      </c>
      <c r="AA433" s="30"/>
      <c r="AB433" s="10">
        <f t="shared" si="224"/>
        <v>0</v>
      </c>
      <c r="AC433" s="10"/>
      <c r="AD433" s="30"/>
      <c r="AE433" s="30"/>
      <c r="AH433" s="7" t="s">
        <v>2573</v>
      </c>
    </row>
    <row r="434" spans="1:34" s="3" customFormat="1" hidden="1" x14ac:dyDescent="0.4">
      <c r="A434" s="16" t="str">
        <f t="shared" si="219"/>
        <v>★</v>
      </c>
      <c r="B434" s="16" t="str">
        <f t="shared" si="220"/>
        <v>☆</v>
      </c>
      <c r="C434" s="7">
        <v>18</v>
      </c>
      <c r="D434" s="2">
        <v>43440.766875000001</v>
      </c>
      <c r="E434" s="3" t="s">
        <v>2519</v>
      </c>
      <c r="F434" s="3">
        <v>26177</v>
      </c>
      <c r="G434" s="3" t="s">
        <v>32</v>
      </c>
      <c r="H434" s="3">
        <v>1902</v>
      </c>
      <c r="I434" s="3">
        <v>443</v>
      </c>
      <c r="J434" s="3">
        <v>3</v>
      </c>
      <c r="K434" s="3">
        <v>1</v>
      </c>
      <c r="L434" s="2">
        <v>43440.767407407409</v>
      </c>
      <c r="O434" s="3" t="s">
        <v>24</v>
      </c>
      <c r="P434" s="3" t="s">
        <v>25</v>
      </c>
      <c r="Q434" s="3" t="s">
        <v>103</v>
      </c>
      <c r="R434" s="3" t="s">
        <v>19</v>
      </c>
      <c r="S434" s="2">
        <v>43440.790277777778</v>
      </c>
      <c r="U434" s="2">
        <v>43440.796712962961</v>
      </c>
      <c r="W434" s="2">
        <v>43440.77380787037</v>
      </c>
      <c r="X434" s="8">
        <f t="shared" si="221"/>
        <v>43440.77380787037</v>
      </c>
      <c r="Y434" s="9">
        <f t="shared" si="222"/>
        <v>0</v>
      </c>
      <c r="Z434" s="9">
        <f t="shared" si="223"/>
        <v>0</v>
      </c>
      <c r="AA434" s="30"/>
      <c r="AB434" s="10">
        <f t="shared" si="224"/>
        <v>0</v>
      </c>
      <c r="AC434" s="10">
        <f>IF(IF(B434="☆",(IF(L434&gt;S434,L434-X434,S434-X434)),M434-X434)&lt;0,0,IF(B434="☆",(IF(L434&gt;S434,L434-X434,S434-X434)),M434-X434))</f>
        <v>1.6469907408463769E-2</v>
      </c>
      <c r="AD434" s="30"/>
      <c r="AE434" s="30"/>
      <c r="AH434" s="7" t="s">
        <v>113</v>
      </c>
    </row>
    <row r="435" spans="1:34" s="3" customFormat="1" hidden="1" x14ac:dyDescent="0.4">
      <c r="A435" s="16" t="str">
        <f t="shared" si="219"/>
        <v>-</v>
      </c>
      <c r="B435" s="16" t="str">
        <f t="shared" si="220"/>
        <v>☆</v>
      </c>
      <c r="C435" s="7">
        <v>18</v>
      </c>
      <c r="D435" s="2">
        <v>43440.767071759263</v>
      </c>
      <c r="E435" s="3" t="s">
        <v>2188</v>
      </c>
      <c r="F435" s="3">
        <v>26178</v>
      </c>
      <c r="G435" s="3" t="s">
        <v>110</v>
      </c>
      <c r="H435" s="3">
        <v>6190</v>
      </c>
      <c r="I435" s="3">
        <v>143</v>
      </c>
      <c r="J435" s="3">
        <v>4</v>
      </c>
      <c r="K435" s="3">
        <v>1</v>
      </c>
      <c r="L435" s="2">
        <v>43440.767233796294</v>
      </c>
      <c r="O435" s="3" t="s">
        <v>63</v>
      </c>
      <c r="P435" s="3" t="s">
        <v>64</v>
      </c>
      <c r="Q435" s="3" t="s">
        <v>26</v>
      </c>
      <c r="R435" s="3" t="s">
        <v>27</v>
      </c>
      <c r="S435" s="2">
        <v>43440.784756944442</v>
      </c>
      <c r="U435" s="2">
        <v>43440.792546296296</v>
      </c>
      <c r="X435" s="8">
        <f t="shared" si="221"/>
        <v>43440.767071759263</v>
      </c>
      <c r="Y435" s="9">
        <f t="shared" si="222"/>
        <v>0</v>
      </c>
      <c r="Z435" s="9">
        <f t="shared" si="223"/>
        <v>0</v>
      </c>
      <c r="AA435" s="30"/>
      <c r="AB435" s="10">
        <f t="shared" si="224"/>
        <v>0</v>
      </c>
      <c r="AC435" s="10">
        <f>IF(IF(B435="☆",(IF(L435&gt;S435,L435-X435,S435-X435)),M435-X435)&lt;0,0,IF(B435="☆",(IF(L435&gt;S435,L435-X435,S435-X435)),M435-X435))</f>
        <v>1.7685185179288965E-2</v>
      </c>
      <c r="AD435" s="30"/>
      <c r="AE435" s="30"/>
      <c r="AH435" s="7" t="s">
        <v>2572</v>
      </c>
    </row>
    <row r="436" spans="1:34" s="3" customFormat="1" hidden="1" x14ac:dyDescent="0.4">
      <c r="A436" s="16" t="str">
        <f t="shared" si="219"/>
        <v>-</v>
      </c>
      <c r="B436" s="16" t="str">
        <f t="shared" si="220"/>
        <v>☆</v>
      </c>
      <c r="C436" s="7">
        <v>18</v>
      </c>
      <c r="D436" s="2">
        <v>43440.767881944441</v>
      </c>
      <c r="E436" s="3" t="s">
        <v>2519</v>
      </c>
      <c r="F436" s="3">
        <v>26180</v>
      </c>
      <c r="G436" s="3" t="s">
        <v>32</v>
      </c>
      <c r="H436" s="3">
        <v>1902</v>
      </c>
      <c r="I436" s="3">
        <v>971</v>
      </c>
      <c r="J436" s="3">
        <v>10</v>
      </c>
      <c r="K436" s="3">
        <v>1</v>
      </c>
      <c r="L436" s="2">
        <v>43440.768182870372</v>
      </c>
      <c r="O436" s="3" t="s">
        <v>24</v>
      </c>
      <c r="P436" s="3" t="s">
        <v>25</v>
      </c>
      <c r="Q436" s="3" t="s">
        <v>103</v>
      </c>
      <c r="R436" s="3" t="s">
        <v>19</v>
      </c>
      <c r="S436" s="2">
        <v>43440.793194444443</v>
      </c>
      <c r="U436" s="2">
        <v>43440.799629629626</v>
      </c>
      <c r="X436" s="8">
        <f t="shared" si="221"/>
        <v>43440.767881944441</v>
      </c>
      <c r="Y436" s="9">
        <f t="shared" si="222"/>
        <v>0</v>
      </c>
      <c r="Z436" s="9">
        <f t="shared" si="223"/>
        <v>0</v>
      </c>
      <c r="AA436" s="10"/>
      <c r="AB436" s="10">
        <f t="shared" si="224"/>
        <v>0</v>
      </c>
      <c r="AC436" s="10"/>
      <c r="AD436" s="30"/>
      <c r="AE436" s="30"/>
      <c r="AH436" s="7" t="s">
        <v>2574</v>
      </c>
    </row>
    <row r="437" spans="1:34" s="3" customFormat="1" hidden="1" x14ac:dyDescent="0.4">
      <c r="A437" s="16" t="str">
        <f t="shared" si="219"/>
        <v>-</v>
      </c>
      <c r="B437" s="16" t="str">
        <f t="shared" si="220"/>
        <v>☆</v>
      </c>
      <c r="C437" s="7">
        <v>18</v>
      </c>
      <c r="D437" s="2">
        <v>43440.76840277778</v>
      </c>
      <c r="E437" s="3" t="s">
        <v>2520</v>
      </c>
      <c r="F437" s="3">
        <v>26181</v>
      </c>
      <c r="G437" s="3" t="s">
        <v>96</v>
      </c>
      <c r="H437" s="3">
        <v>0</v>
      </c>
      <c r="I437" s="3">
        <v>999</v>
      </c>
      <c r="J437" s="3">
        <v>1</v>
      </c>
      <c r="K437" s="3">
        <v>2</v>
      </c>
      <c r="L437" s="2">
        <v>43440.769444444442</v>
      </c>
      <c r="O437" s="3" t="s">
        <v>33</v>
      </c>
      <c r="P437" s="3" t="s">
        <v>34</v>
      </c>
      <c r="Q437" s="3" t="s">
        <v>22</v>
      </c>
      <c r="R437" s="3" t="s">
        <v>23</v>
      </c>
      <c r="S437" s="2">
        <v>43440.795486111114</v>
      </c>
      <c r="U437" s="2">
        <v>43440.802951388891</v>
      </c>
      <c r="X437" s="8">
        <f t="shared" si="221"/>
        <v>43440.76840277778</v>
      </c>
      <c r="Y437" s="9">
        <f t="shared" si="222"/>
        <v>0</v>
      </c>
      <c r="Z437" s="9">
        <f t="shared" si="223"/>
        <v>0</v>
      </c>
      <c r="AA437" s="30"/>
      <c r="AB437" s="10">
        <f t="shared" si="224"/>
        <v>0</v>
      </c>
      <c r="AC437" s="10">
        <f>IF(IF(B437="☆",(IF(L437&gt;S437,L437-X437,S437-X437)),M437-X437)&lt;0,0,IF(B437="☆",(IF(L437&gt;S437,L437-X437,S437-X437)),M437-X437))</f>
        <v>2.7083333334303461E-2</v>
      </c>
      <c r="AD437" s="30"/>
      <c r="AE437" s="30"/>
    </row>
    <row r="438" spans="1:34" s="3" customFormat="1" hidden="1" x14ac:dyDescent="0.4">
      <c r="A438" s="16" t="str">
        <f t="shared" si="219"/>
        <v>-</v>
      </c>
      <c r="B438" s="16" t="str">
        <f t="shared" si="220"/>
        <v>☆</v>
      </c>
      <c r="C438" s="7">
        <v>18</v>
      </c>
      <c r="D438" s="2">
        <v>43440.768460648149</v>
      </c>
      <c r="E438" s="3" t="s">
        <v>2521</v>
      </c>
      <c r="F438" s="3">
        <v>26182</v>
      </c>
      <c r="G438" s="3" t="s">
        <v>18</v>
      </c>
      <c r="H438" s="3">
        <v>2314</v>
      </c>
      <c r="I438" s="3">
        <v>549</v>
      </c>
      <c r="J438" s="3">
        <v>2</v>
      </c>
      <c r="K438" s="3">
        <v>1</v>
      </c>
      <c r="L438" s="2">
        <v>43440.768923611111</v>
      </c>
      <c r="O438" s="3" t="s">
        <v>43</v>
      </c>
      <c r="P438" s="3" t="s">
        <v>89</v>
      </c>
      <c r="Q438" s="3" t="s">
        <v>63</v>
      </c>
      <c r="R438" s="3" t="s">
        <v>64</v>
      </c>
      <c r="S438" s="2">
        <v>43440.790023148147</v>
      </c>
      <c r="U438" s="2">
        <v>43440.802465277775</v>
      </c>
      <c r="X438" s="8">
        <f t="shared" si="221"/>
        <v>43440.768460648149</v>
      </c>
      <c r="Y438" s="9">
        <f t="shared" si="222"/>
        <v>0</v>
      </c>
      <c r="Z438" s="9">
        <f t="shared" si="223"/>
        <v>0</v>
      </c>
      <c r="AA438" s="30"/>
      <c r="AB438" s="10">
        <f t="shared" si="224"/>
        <v>0</v>
      </c>
      <c r="AC438" s="10">
        <f>IF(IF(B438="☆",(IF(L438&gt;S438,L438-X438,S438-X438)),M438-X438)&lt;0,0,IF(B438="☆",(IF(L438&gt;S438,L438-X438,S438-X438)),M438-X438))</f>
        <v>2.156249999825377E-2</v>
      </c>
      <c r="AD438" s="30"/>
      <c r="AE438" s="30"/>
    </row>
    <row r="439" spans="1:34" s="3" customFormat="1" hidden="1" x14ac:dyDescent="0.4">
      <c r="A439" s="16" t="str">
        <f t="shared" si="219"/>
        <v>★</v>
      </c>
      <c r="B439" s="16" t="str">
        <f t="shared" si="220"/>
        <v>☆</v>
      </c>
      <c r="C439" s="7">
        <v>18</v>
      </c>
      <c r="D439" s="2">
        <v>43440.769305555557</v>
      </c>
      <c r="E439" s="3" t="s">
        <v>2522</v>
      </c>
      <c r="F439" s="3">
        <v>26183</v>
      </c>
      <c r="G439" s="3" t="s">
        <v>32</v>
      </c>
      <c r="H439" s="3">
        <v>3171</v>
      </c>
      <c r="I439" s="3">
        <v>181</v>
      </c>
      <c r="J439" s="3">
        <v>4</v>
      </c>
      <c r="K439" s="3">
        <v>2</v>
      </c>
      <c r="L439" s="2">
        <v>43440.769641203704</v>
      </c>
      <c r="O439" s="3" t="s">
        <v>68</v>
      </c>
      <c r="P439" s="3" t="s">
        <v>69</v>
      </c>
      <c r="Q439" s="3" t="s">
        <v>103</v>
      </c>
      <c r="R439" s="3" t="s">
        <v>19</v>
      </c>
      <c r="S439" s="2">
        <v>43440.794282407405</v>
      </c>
      <c r="U439" s="2">
        <v>43440.802557870367</v>
      </c>
      <c r="W439" s="2">
        <v>43440.776250000003</v>
      </c>
      <c r="X439" s="8">
        <f t="shared" si="221"/>
        <v>43440.776250000003</v>
      </c>
      <c r="Y439" s="9">
        <f t="shared" si="222"/>
        <v>0</v>
      </c>
      <c r="Z439" s="9">
        <f t="shared" si="223"/>
        <v>0</v>
      </c>
      <c r="AA439" s="30"/>
      <c r="AB439" s="10">
        <f t="shared" si="224"/>
        <v>0</v>
      </c>
      <c r="AC439" s="10">
        <f>IF(IF(B439="☆",(IF(L439&gt;S439,L439-X439,S439-X439)),M439-X439)&lt;0,0,IF(B439="☆",(IF(L439&gt;S439,L439-X439,S439-X439)),M439-X439))</f>
        <v>1.8032407402643003E-2</v>
      </c>
      <c r="AD439" s="30"/>
      <c r="AE439" s="30"/>
    </row>
    <row r="440" spans="1:34" s="3" customFormat="1" hidden="1" x14ac:dyDescent="0.4">
      <c r="A440" s="16" t="str">
        <f t="shared" si="219"/>
        <v>★</v>
      </c>
      <c r="B440" s="16" t="str">
        <f t="shared" si="220"/>
        <v>☆</v>
      </c>
      <c r="C440" s="7">
        <v>18</v>
      </c>
      <c r="D440" s="2">
        <v>43440.776145833333</v>
      </c>
      <c r="E440" s="3" t="s">
        <v>2133</v>
      </c>
      <c r="F440" s="3">
        <v>26188</v>
      </c>
      <c r="G440" s="3" t="s">
        <v>32</v>
      </c>
      <c r="H440" s="3">
        <v>2535</v>
      </c>
      <c r="I440" s="3">
        <v>138</v>
      </c>
      <c r="J440" s="3">
        <v>15</v>
      </c>
      <c r="K440" s="3">
        <v>1</v>
      </c>
      <c r="L440" s="2">
        <v>43440.776261574072</v>
      </c>
      <c r="O440" s="3" t="s">
        <v>75</v>
      </c>
      <c r="P440" s="3" t="s">
        <v>76</v>
      </c>
      <c r="Q440" s="3" t="s">
        <v>48</v>
      </c>
      <c r="R440" s="3" t="s">
        <v>49</v>
      </c>
      <c r="S440" s="2">
        <v>43440.78696759259</v>
      </c>
      <c r="U440" s="2">
        <v>43440.79105324074</v>
      </c>
      <c r="W440" s="2">
        <v>43440.783078703702</v>
      </c>
      <c r="X440" s="8">
        <f t="shared" si="221"/>
        <v>43440.783078703702</v>
      </c>
      <c r="Y440" s="9">
        <f t="shared" si="222"/>
        <v>0</v>
      </c>
      <c r="Z440" s="9">
        <f t="shared" si="223"/>
        <v>0</v>
      </c>
      <c r="AA440" s="30"/>
      <c r="AB440" s="10">
        <f t="shared" si="224"/>
        <v>0</v>
      </c>
      <c r="AC440" s="10"/>
      <c r="AD440" s="30"/>
      <c r="AE440" s="30"/>
      <c r="AH440" s="7" t="s">
        <v>2576</v>
      </c>
    </row>
    <row r="441" spans="1:34" s="3" customFormat="1" hidden="1" x14ac:dyDescent="0.4">
      <c r="A441" s="16" t="str">
        <f t="shared" si="219"/>
        <v>★</v>
      </c>
      <c r="B441" s="16" t="str">
        <f t="shared" si="220"/>
        <v>☆</v>
      </c>
      <c r="C441" s="7">
        <v>18</v>
      </c>
      <c r="D441" s="2">
        <v>43440.777696759258</v>
      </c>
      <c r="E441" s="3" t="s">
        <v>2506</v>
      </c>
      <c r="F441" s="3">
        <v>26190</v>
      </c>
      <c r="G441" s="3" t="s">
        <v>32</v>
      </c>
      <c r="H441" s="3">
        <v>5269</v>
      </c>
      <c r="I441" s="3">
        <v>515</v>
      </c>
      <c r="J441" s="3">
        <v>1</v>
      </c>
      <c r="K441" s="3">
        <v>1</v>
      </c>
      <c r="L441" s="2">
        <v>43440.777962962966</v>
      </c>
      <c r="O441" s="3" t="s">
        <v>48</v>
      </c>
      <c r="P441" s="3" t="s">
        <v>49</v>
      </c>
      <c r="Q441" s="3" t="s">
        <v>26</v>
      </c>
      <c r="R441" s="3" t="s">
        <v>27</v>
      </c>
      <c r="S441" s="2">
        <v>43440.784629629627</v>
      </c>
      <c r="U441" s="2">
        <v>43440.787986111114</v>
      </c>
      <c r="W441" s="2">
        <v>43440.784629629627</v>
      </c>
      <c r="X441" s="8">
        <f t="shared" si="221"/>
        <v>43440.784629629627</v>
      </c>
      <c r="Y441" s="9">
        <f t="shared" si="222"/>
        <v>0</v>
      </c>
      <c r="Z441" s="9">
        <f t="shared" si="223"/>
        <v>0</v>
      </c>
      <c r="AA441" s="30"/>
      <c r="AB441" s="10">
        <f t="shared" si="224"/>
        <v>0</v>
      </c>
      <c r="AC441" s="10">
        <f>IF(IF(B441="☆",(IF(L441&gt;S441,L441-X441,S441-X441)),M441-X441)&lt;0,0,IF(B441="☆",(IF(L441&gt;S441,L441-X441,S441-X441)),M441-X441))</f>
        <v>0</v>
      </c>
      <c r="AD441" s="30"/>
      <c r="AE441" s="30"/>
    </row>
    <row r="442" spans="1:34" s="3" customFormat="1" hidden="1" x14ac:dyDescent="0.4">
      <c r="A442" s="16" t="str">
        <f t="shared" si="219"/>
        <v>★</v>
      </c>
      <c r="B442" s="16" t="str">
        <f t="shared" si="220"/>
        <v>☆</v>
      </c>
      <c r="C442" s="7">
        <v>18</v>
      </c>
      <c r="D442" s="2">
        <v>43440.779745370368</v>
      </c>
      <c r="E442" s="3" t="s">
        <v>2133</v>
      </c>
      <c r="F442" s="3">
        <v>26191</v>
      </c>
      <c r="G442" s="3" t="s">
        <v>32</v>
      </c>
      <c r="H442" s="3">
        <v>2535</v>
      </c>
      <c r="I442" s="3">
        <v>702</v>
      </c>
      <c r="J442" s="3">
        <v>1</v>
      </c>
      <c r="K442" s="3">
        <v>1</v>
      </c>
      <c r="L442" s="2">
        <v>43440.78466435185</v>
      </c>
      <c r="O442" s="3" t="s">
        <v>39</v>
      </c>
      <c r="P442" s="3" t="s">
        <v>40</v>
      </c>
      <c r="Q442" s="3" t="s">
        <v>48</v>
      </c>
      <c r="R442" s="3" t="s">
        <v>49</v>
      </c>
      <c r="S442" s="2">
        <v>43440.786678240744</v>
      </c>
      <c r="U442" s="2">
        <v>43440.79010416667</v>
      </c>
      <c r="W442" s="2">
        <v>43440.786678240744</v>
      </c>
      <c r="X442" s="8">
        <f t="shared" si="221"/>
        <v>43440.786678240744</v>
      </c>
      <c r="Y442" s="9">
        <f t="shared" si="222"/>
        <v>0</v>
      </c>
      <c r="Z442" s="9">
        <f t="shared" si="223"/>
        <v>0</v>
      </c>
      <c r="AA442" s="30"/>
      <c r="AB442" s="10">
        <f t="shared" si="224"/>
        <v>0</v>
      </c>
      <c r="AC442" s="10">
        <f>IF(IF(B442="☆",(IF(L442&gt;S442,L442-X442,S442-X442)),M442-X442)&lt;0,0,IF(B442="☆",(IF(L442&gt;S442,L442-X442,S442-X442)),M442-X442))</f>
        <v>0</v>
      </c>
      <c r="AD442" s="30"/>
      <c r="AE442" s="30"/>
      <c r="AH442" s="7" t="s">
        <v>2577</v>
      </c>
    </row>
    <row r="443" spans="1:34" s="3" customFormat="1" hidden="1" x14ac:dyDescent="0.4">
      <c r="A443" s="16" t="str">
        <f t="shared" si="219"/>
        <v>-</v>
      </c>
      <c r="B443" s="16" t="str">
        <f t="shared" si="220"/>
        <v>☆</v>
      </c>
      <c r="C443" s="7">
        <v>18</v>
      </c>
      <c r="D443" s="2">
        <v>43440.783321759256</v>
      </c>
      <c r="E443" s="3" t="s">
        <v>2014</v>
      </c>
      <c r="F443" s="3">
        <v>26196</v>
      </c>
      <c r="G443" s="3" t="s">
        <v>32</v>
      </c>
      <c r="H443" s="3">
        <v>8296</v>
      </c>
      <c r="I443" s="3">
        <v>448</v>
      </c>
      <c r="J443" s="3">
        <v>7</v>
      </c>
      <c r="K443" s="3">
        <v>1</v>
      </c>
      <c r="L443" s="2">
        <v>43440.783530092594</v>
      </c>
      <c r="O443" s="3" t="s">
        <v>66</v>
      </c>
      <c r="P443" s="3" t="s">
        <v>67</v>
      </c>
      <c r="Q443" s="3" t="s">
        <v>33</v>
      </c>
      <c r="R443" s="3" t="s">
        <v>34</v>
      </c>
      <c r="S443" s="2">
        <v>43440.79047453704</v>
      </c>
      <c r="U443" s="2">
        <v>43440.794872685183</v>
      </c>
      <c r="X443" s="8">
        <f t="shared" si="221"/>
        <v>43440.783321759256</v>
      </c>
      <c r="Y443" s="9">
        <f t="shared" si="222"/>
        <v>0</v>
      </c>
      <c r="Z443" s="9">
        <f t="shared" si="223"/>
        <v>0</v>
      </c>
      <c r="AA443" s="30"/>
      <c r="AB443" s="10">
        <f t="shared" si="224"/>
        <v>0</v>
      </c>
      <c r="AC443" s="10">
        <f>IF(IF(B443="☆",(IF(L443&gt;S443,L443-X443,S443-X443)),M443-X443)&lt;0,0,IF(B443="☆",(IF(L443&gt;S443,L443-X443,S443-X443)),M443-X443))</f>
        <v>7.1527777836308815E-3</v>
      </c>
      <c r="AD443" s="30"/>
      <c r="AE443" s="30"/>
    </row>
    <row r="444" spans="1:34" s="3" customFormat="1" hidden="1" x14ac:dyDescent="0.4">
      <c r="A444" s="16" t="str">
        <f t="shared" ref="A444:A445" si="225">IF(W444&gt;0, "★", "-")</f>
        <v>-</v>
      </c>
      <c r="B444" s="16" t="str">
        <f t="shared" ref="B444:B445" si="226">IF(L444&gt;0, "☆", "-")</f>
        <v>☆</v>
      </c>
      <c r="C444" s="7">
        <v>18</v>
      </c>
      <c r="D444" s="2">
        <v>43440.790902777779</v>
      </c>
      <c r="E444" s="3" t="s">
        <v>2531</v>
      </c>
      <c r="F444" s="3">
        <v>26205</v>
      </c>
      <c r="G444" s="3" t="s">
        <v>32</v>
      </c>
      <c r="H444" s="3">
        <v>1158</v>
      </c>
      <c r="I444" s="3">
        <v>685</v>
      </c>
      <c r="J444" s="3">
        <v>5</v>
      </c>
      <c r="K444" s="3">
        <v>1</v>
      </c>
      <c r="L444" s="2">
        <v>43440.791145833333</v>
      </c>
      <c r="O444" s="3" t="s">
        <v>63</v>
      </c>
      <c r="P444" s="3" t="s">
        <v>64</v>
      </c>
      <c r="Q444" s="3" t="s">
        <v>71</v>
      </c>
      <c r="R444" s="3" t="s">
        <v>72</v>
      </c>
      <c r="S444" s="2">
        <v>43440.800613425927</v>
      </c>
      <c r="U444" s="2">
        <v>43440.807187500002</v>
      </c>
      <c r="X444" s="8">
        <f t="shared" si="221"/>
        <v>43440.790902777779</v>
      </c>
      <c r="Y444" s="9">
        <f t="shared" si="222"/>
        <v>0</v>
      </c>
      <c r="Z444" s="9">
        <f t="shared" si="223"/>
        <v>0</v>
      </c>
      <c r="AA444" s="30"/>
      <c r="AB444" s="10">
        <f t="shared" si="224"/>
        <v>0</v>
      </c>
      <c r="AC444" s="10">
        <f>IF(IF(B444="☆",(IF(L444&gt;S444,L444-X444,S444-X444)),M444-X444)&lt;0,0,IF(B444="☆",(IF(L444&gt;S444,L444-X444,S444-X444)),M444-X444))</f>
        <v>9.710648148029577E-3</v>
      </c>
      <c r="AD444" s="30"/>
      <c r="AE444" s="30"/>
      <c r="AH444" s="7" t="s">
        <v>2579</v>
      </c>
    </row>
    <row r="445" spans="1:34" s="3" customFormat="1" hidden="1" x14ac:dyDescent="0.4">
      <c r="A445" s="16" t="str">
        <f t="shared" si="225"/>
        <v>-</v>
      </c>
      <c r="B445" s="16" t="str">
        <f t="shared" si="226"/>
        <v>☆</v>
      </c>
      <c r="C445" s="7">
        <v>18</v>
      </c>
      <c r="D445" s="2">
        <v>43440.791527777779</v>
      </c>
      <c r="E445" s="3" t="s">
        <v>2133</v>
      </c>
      <c r="F445" s="3">
        <v>26207</v>
      </c>
      <c r="G445" s="3" t="s">
        <v>32</v>
      </c>
      <c r="H445" s="3">
        <v>2535</v>
      </c>
      <c r="I445" s="3">
        <v>203</v>
      </c>
      <c r="J445" s="3">
        <v>1</v>
      </c>
      <c r="K445" s="3">
        <v>1</v>
      </c>
      <c r="L445" s="2">
        <v>43440.791608796295</v>
      </c>
      <c r="O445" s="3" t="s">
        <v>48</v>
      </c>
      <c r="P445" s="3" t="s">
        <v>49</v>
      </c>
      <c r="Q445" s="3" t="s">
        <v>103</v>
      </c>
      <c r="R445" s="3" t="s">
        <v>19</v>
      </c>
      <c r="S445" s="2">
        <v>43440.793900462966</v>
      </c>
      <c r="U445" s="2">
        <v>43440.800057870372</v>
      </c>
      <c r="X445" s="8">
        <f t="shared" si="221"/>
        <v>43440.791527777779</v>
      </c>
      <c r="Y445" s="9">
        <f t="shared" si="222"/>
        <v>0</v>
      </c>
      <c r="Z445" s="9">
        <f t="shared" si="223"/>
        <v>0</v>
      </c>
      <c r="AA445" s="30"/>
      <c r="AB445" s="10">
        <f t="shared" si="224"/>
        <v>0</v>
      </c>
      <c r="AC445" s="10"/>
      <c r="AD445" s="30"/>
      <c r="AE445" s="30"/>
      <c r="AH445" s="7" t="s">
        <v>2575</v>
      </c>
    </row>
    <row r="446" spans="1:34" s="5" customFormat="1" hidden="1" x14ac:dyDescent="0.4">
      <c r="A446" s="17" t="str">
        <f>IF(W446&gt;0, "★", "-")</f>
        <v>-</v>
      </c>
      <c r="B446" s="17" t="str">
        <f>IF(L446&gt;0, "☆", "-")</f>
        <v>☆</v>
      </c>
      <c r="C446" s="12">
        <v>18</v>
      </c>
      <c r="D446" s="4">
        <v>43440.791539351849</v>
      </c>
      <c r="E446" s="5" t="s">
        <v>2531</v>
      </c>
      <c r="F446" s="5">
        <v>26208</v>
      </c>
      <c r="G446" s="5" t="s">
        <v>32</v>
      </c>
      <c r="H446" s="5">
        <v>1158</v>
      </c>
      <c r="I446" s="5">
        <v>306</v>
      </c>
      <c r="J446" s="5">
        <v>5</v>
      </c>
      <c r="K446" s="5">
        <v>1</v>
      </c>
      <c r="L446" s="4">
        <v>43440.802303240744</v>
      </c>
      <c r="O446" s="5" t="s">
        <v>63</v>
      </c>
      <c r="P446" s="5" t="s">
        <v>64</v>
      </c>
      <c r="Q446" s="5" t="s">
        <v>71</v>
      </c>
      <c r="R446" s="5" t="s">
        <v>72</v>
      </c>
      <c r="S446" s="4">
        <v>43440.800532407404</v>
      </c>
      <c r="U446" s="4">
        <v>43440.807106481479</v>
      </c>
      <c r="X446" s="13">
        <f t="shared" si="221"/>
        <v>43440.791539351849</v>
      </c>
      <c r="Y446" s="18">
        <f t="shared" si="222"/>
        <v>0</v>
      </c>
      <c r="Z446" s="18">
        <f t="shared" si="223"/>
        <v>0</v>
      </c>
      <c r="AA446" s="31"/>
      <c r="AB446" s="19">
        <f t="shared" si="224"/>
        <v>0</v>
      </c>
      <c r="AC446" s="19">
        <f>IF(IF(B446="☆",(IF(L446&gt;S446,L446-X446,S446-X446)),M446-X446)&lt;0,0,IF(B446="☆",(IF(L446&gt;S446,L446-X446,S446-X446)),M446-X446))</f>
        <v>1.0763888894871343E-2</v>
      </c>
      <c r="AD446" s="31"/>
      <c r="AE446" s="31"/>
      <c r="AH446" s="7" t="s">
        <v>2578</v>
      </c>
    </row>
    <row r="447" spans="1:34" s="21" customFormat="1" x14ac:dyDescent="0.4">
      <c r="A447" s="20" t="str">
        <f>IF(W447&gt;0, "★", "-")</f>
        <v>★</v>
      </c>
      <c r="B447" s="20" t="str">
        <f>IF(L447&gt;0, "☆", "-")</f>
        <v>-</v>
      </c>
      <c r="C447" s="23">
        <v>19</v>
      </c>
      <c r="D447" s="22">
        <v>43440.790543981479</v>
      </c>
      <c r="E447" s="21" t="s">
        <v>2530</v>
      </c>
      <c r="F447" s="21">
        <v>26204</v>
      </c>
      <c r="G447" s="21" t="s">
        <v>32</v>
      </c>
      <c r="H447" s="21">
        <v>6734</v>
      </c>
      <c r="I447" s="21">
        <v>485</v>
      </c>
      <c r="J447" s="21">
        <v>7</v>
      </c>
      <c r="K447" s="21">
        <v>2</v>
      </c>
      <c r="M447" s="22">
        <v>43440.797303240739</v>
      </c>
      <c r="N447" s="22">
        <v>43440.804490740738</v>
      </c>
      <c r="O447" s="21" t="s">
        <v>36</v>
      </c>
      <c r="P447" s="21" t="s">
        <v>37</v>
      </c>
      <c r="Q447" s="21" t="s">
        <v>26</v>
      </c>
      <c r="R447" s="21" t="s">
        <v>27</v>
      </c>
      <c r="S447" s="22">
        <v>43440.798194444447</v>
      </c>
      <c r="T447" s="22">
        <v>43440.798194444447</v>
      </c>
      <c r="U447" s="22">
        <v>43440.806898148148</v>
      </c>
      <c r="V447" s="22">
        <v>43440.804872685185</v>
      </c>
      <c r="W447" s="22">
        <v>43440.797476851854</v>
      </c>
      <c r="X447" s="24">
        <f t="shared" si="221"/>
        <v>43440.797476851854</v>
      </c>
      <c r="Y447" s="25">
        <f t="shared" si="222"/>
        <v>7.1874999994179234E-3</v>
      </c>
      <c r="Z447" s="25">
        <f t="shared" si="223"/>
        <v>1.4374999998835847E-2</v>
      </c>
      <c r="AA447" s="32">
        <f>SUM(Z447:Z495)</f>
        <v>0.25818287036963739</v>
      </c>
      <c r="AB447" s="26">
        <f t="shared" si="224"/>
        <v>0</v>
      </c>
      <c r="AC447" s="26">
        <f>IF(IF(B447="☆",(IF(L447&gt;S447,L447-X447,S447-X447)),M447-X447)&lt;0,0,IF(B447="☆",(IF(L447&gt;S447,L447-X447,S447-X447)),M447-X447))</f>
        <v>0</v>
      </c>
      <c r="AD447" s="32">
        <f>AVERAGE(AC447:AC495)</f>
        <v>2.3306955210796862E-3</v>
      </c>
      <c r="AE447" s="32">
        <f>MEDIAN(AC447:AC495)</f>
        <v>1.9675925941555761E-3</v>
      </c>
    </row>
    <row r="448" spans="1:34" s="3" customFormat="1" x14ac:dyDescent="0.4">
      <c r="A448" s="16" t="str">
        <f t="shared" ref="A448:A453" si="227">IF(W448&gt;0, "★", "-")</f>
        <v>★</v>
      </c>
      <c r="B448" s="16" t="str">
        <f t="shared" ref="B448:B453" si="228">IF(L448&gt;0, "☆", "-")</f>
        <v>-</v>
      </c>
      <c r="C448" s="7">
        <v>19</v>
      </c>
      <c r="D448" s="2">
        <v>43440.791805555556</v>
      </c>
      <c r="E448" s="3" t="s">
        <v>2133</v>
      </c>
      <c r="F448" s="3">
        <v>26209</v>
      </c>
      <c r="G448" s="3" t="s">
        <v>32</v>
      </c>
      <c r="H448" s="3">
        <v>2535</v>
      </c>
      <c r="I448" s="3">
        <v>343</v>
      </c>
      <c r="J448" s="3">
        <v>6</v>
      </c>
      <c r="K448" s="3">
        <v>1</v>
      </c>
      <c r="M448" s="2">
        <v>43440.796226851853</v>
      </c>
      <c r="N448" s="2">
        <v>43440.80196759259</v>
      </c>
      <c r="O448" s="3" t="s">
        <v>48</v>
      </c>
      <c r="P448" s="3" t="s">
        <v>49</v>
      </c>
      <c r="Q448" s="3" t="s">
        <v>103</v>
      </c>
      <c r="R448" s="3" t="s">
        <v>19</v>
      </c>
      <c r="S448" s="2">
        <v>43440.798738425925</v>
      </c>
      <c r="T448" s="2">
        <v>43440.798738425925</v>
      </c>
      <c r="U448" s="2">
        <v>43440.805925925924</v>
      </c>
      <c r="V448" s="2">
        <v>43440.802893518521</v>
      </c>
      <c r="W448" s="2">
        <v>43440.798738425925</v>
      </c>
      <c r="X448" s="8">
        <f t="shared" ref="X448:X505" si="229">IF(W448&gt;0,W448,D448)</f>
        <v>43440.798738425925</v>
      </c>
      <c r="Y448" s="9">
        <f t="shared" ref="Y448:Y505" si="230">N448-M448</f>
        <v>5.7407407366554253E-3</v>
      </c>
      <c r="Z448" s="9">
        <f t="shared" ref="Z448:Z505" si="231">Y448*K448</f>
        <v>5.7407407366554253E-3</v>
      </c>
      <c r="AA448" s="30"/>
      <c r="AB448" s="10">
        <f t="shared" si="211"/>
        <v>0</v>
      </c>
      <c r="AC448" s="10">
        <f t="shared" si="212"/>
        <v>0</v>
      </c>
      <c r="AD448" s="30"/>
      <c r="AE448" s="30"/>
      <c r="AH448" s="7"/>
    </row>
    <row r="449" spans="1:34" s="3" customFormat="1" hidden="1" x14ac:dyDescent="0.4">
      <c r="A449" s="16" t="str">
        <f t="shared" si="227"/>
        <v>-</v>
      </c>
      <c r="B449" s="16" t="str">
        <f t="shared" si="228"/>
        <v>-</v>
      </c>
      <c r="C449" s="7">
        <v>19</v>
      </c>
      <c r="D449" s="2">
        <v>43440.792071759257</v>
      </c>
      <c r="E449" s="3" t="s">
        <v>2521</v>
      </c>
      <c r="F449" s="3">
        <v>26210</v>
      </c>
      <c r="G449" s="3" t="s">
        <v>95</v>
      </c>
      <c r="H449" s="3">
        <v>0</v>
      </c>
      <c r="I449" s="3">
        <v>641</v>
      </c>
      <c r="J449" s="3">
        <v>9</v>
      </c>
      <c r="K449" s="3">
        <v>1</v>
      </c>
      <c r="M449" s="2">
        <v>43440.795208333337</v>
      </c>
      <c r="N449" s="2">
        <v>43440.800347222219</v>
      </c>
      <c r="O449" s="3" t="s">
        <v>71</v>
      </c>
      <c r="P449" s="3" t="s">
        <v>72</v>
      </c>
      <c r="Q449" s="3" t="s">
        <v>36</v>
      </c>
      <c r="R449" s="3" t="s">
        <v>37</v>
      </c>
      <c r="S449" s="2">
        <v>43440.793726851851</v>
      </c>
      <c r="T449" s="2">
        <v>43440.795208333337</v>
      </c>
      <c r="U449" s="2">
        <v>43440.800752314812</v>
      </c>
      <c r="V449" s="2">
        <v>43440.802233796298</v>
      </c>
      <c r="X449" s="8">
        <f t="shared" si="229"/>
        <v>43440.792071759257</v>
      </c>
      <c r="Y449" s="9">
        <f t="shared" si="230"/>
        <v>5.1388888823566958E-3</v>
      </c>
      <c r="Z449" s="9">
        <f t="shared" si="231"/>
        <v>5.1388888823566958E-3</v>
      </c>
      <c r="AA449" s="30"/>
      <c r="AB449" s="10">
        <f t="shared" si="211"/>
        <v>1.4814814858254977E-3</v>
      </c>
      <c r="AC449" s="10">
        <f t="shared" si="212"/>
        <v>3.1365740796900354E-3</v>
      </c>
      <c r="AD449" s="30"/>
      <c r="AE449" s="30"/>
      <c r="AH449" s="7"/>
    </row>
    <row r="450" spans="1:34" s="3" customFormat="1" x14ac:dyDescent="0.4">
      <c r="A450" s="16" t="str">
        <f t="shared" si="227"/>
        <v>★</v>
      </c>
      <c r="B450" s="16" t="str">
        <f t="shared" si="228"/>
        <v>-</v>
      </c>
      <c r="C450" s="7">
        <v>19</v>
      </c>
      <c r="D450" s="2">
        <v>43440.793483796297</v>
      </c>
      <c r="E450" s="3" t="s">
        <v>2529</v>
      </c>
      <c r="F450" s="3">
        <v>26211</v>
      </c>
      <c r="G450" s="3" t="s">
        <v>32</v>
      </c>
      <c r="H450" s="3">
        <v>5277</v>
      </c>
      <c r="I450" s="3">
        <v>119</v>
      </c>
      <c r="J450" s="3">
        <v>10</v>
      </c>
      <c r="K450" s="3">
        <v>1</v>
      </c>
      <c r="M450" s="2">
        <v>43440.799664351849</v>
      </c>
      <c r="N450" s="2">
        <v>43440.803287037037</v>
      </c>
      <c r="O450" s="3" t="s">
        <v>70</v>
      </c>
      <c r="P450" s="3" t="s">
        <v>105</v>
      </c>
      <c r="Q450" s="3" t="s">
        <v>48</v>
      </c>
      <c r="R450" s="3" t="s">
        <v>49</v>
      </c>
      <c r="S450" s="2">
        <v>43440.800428240742</v>
      </c>
      <c r="T450" s="2">
        <v>43440.800428240742</v>
      </c>
      <c r="U450" s="2">
        <v>43440.804768518516</v>
      </c>
      <c r="V450" s="2">
        <v>43440.804768518516</v>
      </c>
      <c r="W450" s="2">
        <v>43440.800428240742</v>
      </c>
      <c r="X450" s="8">
        <f t="shared" si="229"/>
        <v>43440.800428240742</v>
      </c>
      <c r="Y450" s="9">
        <f t="shared" si="230"/>
        <v>3.6226851880201139E-3</v>
      </c>
      <c r="Z450" s="9">
        <f t="shared" si="231"/>
        <v>3.6226851880201139E-3</v>
      </c>
      <c r="AA450" s="30"/>
      <c r="AB450" s="10">
        <f t="shared" si="211"/>
        <v>0</v>
      </c>
      <c r="AC450" s="10">
        <f t="shared" si="212"/>
        <v>0</v>
      </c>
      <c r="AD450" s="30"/>
      <c r="AE450" s="30"/>
      <c r="AH450" s="7"/>
    </row>
    <row r="451" spans="1:34" s="3" customFormat="1" x14ac:dyDescent="0.4">
      <c r="A451" s="16" t="str">
        <f t="shared" si="227"/>
        <v>-</v>
      </c>
      <c r="B451" s="16" t="str">
        <f t="shared" si="228"/>
        <v>-</v>
      </c>
      <c r="C451" s="7">
        <v>19</v>
      </c>
      <c r="D451" s="2">
        <v>43440.79383101852</v>
      </c>
      <c r="E451" s="3" t="s">
        <v>2505</v>
      </c>
      <c r="F451" s="3">
        <v>26212</v>
      </c>
      <c r="G451" s="3" t="s">
        <v>97</v>
      </c>
      <c r="H451" s="3">
        <v>8484</v>
      </c>
      <c r="I451" s="3">
        <v>76</v>
      </c>
      <c r="J451" s="3">
        <v>4</v>
      </c>
      <c r="K451" s="3">
        <v>1</v>
      </c>
      <c r="M451" s="2">
        <v>43440.79896990741</v>
      </c>
      <c r="N451" s="2">
        <v>43440.801226851851</v>
      </c>
      <c r="O451" s="3" t="s">
        <v>103</v>
      </c>
      <c r="P451" s="3" t="s">
        <v>19</v>
      </c>
      <c r="Q451" s="3" t="s">
        <v>30</v>
      </c>
      <c r="R451" s="3" t="s">
        <v>31</v>
      </c>
      <c r="S451" s="2">
        <v>43440.800243055557</v>
      </c>
      <c r="T451" s="2">
        <v>43440.800243055557</v>
      </c>
      <c r="U451" s="2">
        <v>43440.806435185186</v>
      </c>
      <c r="V451" s="2">
        <v>43440.807685185187</v>
      </c>
      <c r="X451" s="8">
        <f t="shared" si="229"/>
        <v>43440.79383101852</v>
      </c>
      <c r="Y451" s="9">
        <f t="shared" si="230"/>
        <v>2.2569444408873096E-3</v>
      </c>
      <c r="Z451" s="9">
        <f t="shared" si="231"/>
        <v>2.2569444408873096E-3</v>
      </c>
      <c r="AA451" s="30"/>
      <c r="AB451" s="10">
        <f t="shared" si="211"/>
        <v>0</v>
      </c>
      <c r="AC451" s="10">
        <f t="shared" si="212"/>
        <v>5.1388888896326534E-3</v>
      </c>
      <c r="AD451" s="30"/>
      <c r="AE451" s="30"/>
      <c r="AH451" s="7"/>
    </row>
    <row r="452" spans="1:34" s="3" customFormat="1" hidden="1" x14ac:dyDescent="0.4">
      <c r="A452" s="16" t="str">
        <f t="shared" si="227"/>
        <v>-</v>
      </c>
      <c r="B452" s="16" t="str">
        <f t="shared" si="228"/>
        <v>-</v>
      </c>
      <c r="C452" s="7">
        <v>19</v>
      </c>
      <c r="D452" s="2">
        <v>43440.794583333336</v>
      </c>
      <c r="E452" s="3" t="s">
        <v>2533</v>
      </c>
      <c r="F452" s="3">
        <v>26214</v>
      </c>
      <c r="G452" s="3" t="s">
        <v>95</v>
      </c>
      <c r="H452" s="3">
        <v>0</v>
      </c>
      <c r="I452" s="3">
        <v>215</v>
      </c>
      <c r="J452" s="3">
        <v>9</v>
      </c>
      <c r="K452" s="3">
        <v>1</v>
      </c>
      <c r="M452" s="2">
        <v>43440.800509259258</v>
      </c>
      <c r="N452" s="2">
        <v>43440.803796296299</v>
      </c>
      <c r="O452" s="3" t="s">
        <v>36</v>
      </c>
      <c r="P452" s="3" t="s">
        <v>37</v>
      </c>
      <c r="Q452" s="3" t="s">
        <v>30</v>
      </c>
      <c r="R452" s="3" t="s">
        <v>31</v>
      </c>
      <c r="S452" s="2">
        <v>43440.802233796298</v>
      </c>
      <c r="T452" s="2">
        <v>43440.802233796298</v>
      </c>
      <c r="U452" s="2">
        <v>43440.806435185186</v>
      </c>
      <c r="V452" s="2">
        <v>43440.80541666667</v>
      </c>
      <c r="X452" s="8">
        <f t="shared" si="229"/>
        <v>43440.794583333336</v>
      </c>
      <c r="Y452" s="9">
        <f t="shared" si="230"/>
        <v>3.2870370414457284E-3</v>
      </c>
      <c r="Z452" s="9">
        <f t="shared" si="231"/>
        <v>3.2870370414457284E-3</v>
      </c>
      <c r="AA452" s="30"/>
      <c r="AB452" s="10">
        <f t="shared" ref="AB452:AB507" si="232">IF(IF(A452="☆",L452-S452,M452-S452)&lt;0,0,IF(A452="☆",L452-S452,M452-S452))</f>
        <v>0</v>
      </c>
      <c r="AC452" s="10">
        <f t="shared" ref="AC452:AC507" si="233">IF(IF(B452="☆",(IF(L452&gt;S452,L452-X452,S452-X452)),M452-X452)&lt;0,0,IF(B452="☆",(IF(L452&gt;S452,L452-X452,S452-X452)),M452-X452))</f>
        <v>5.9259259214741178E-3</v>
      </c>
      <c r="AD452" s="30"/>
      <c r="AE452" s="30"/>
      <c r="AH452" s="7"/>
    </row>
    <row r="453" spans="1:34" s="3" customFormat="1" x14ac:dyDescent="0.4">
      <c r="A453" s="16" t="str">
        <f t="shared" si="227"/>
        <v>★</v>
      </c>
      <c r="B453" s="16" t="str">
        <f t="shared" si="228"/>
        <v>-</v>
      </c>
      <c r="C453" s="7">
        <v>19</v>
      </c>
      <c r="D453" s="2">
        <v>43440.795451388891</v>
      </c>
      <c r="E453" s="3" t="s">
        <v>2214</v>
      </c>
      <c r="F453" s="3">
        <v>26215</v>
      </c>
      <c r="G453" s="3" t="s">
        <v>65</v>
      </c>
      <c r="H453" s="3">
        <v>8250</v>
      </c>
      <c r="I453" s="3">
        <v>793</v>
      </c>
      <c r="J453" s="3">
        <v>1</v>
      </c>
      <c r="K453" s="3">
        <v>1</v>
      </c>
      <c r="M453" s="2">
        <v>43440.805138888885</v>
      </c>
      <c r="N453" s="2">
        <v>43440.810624999998</v>
      </c>
      <c r="O453" s="3" t="s">
        <v>57</v>
      </c>
      <c r="P453" s="3" t="s">
        <v>58</v>
      </c>
      <c r="Q453" s="3" t="s">
        <v>43</v>
      </c>
      <c r="R453" s="3" t="s">
        <v>89</v>
      </c>
      <c r="S453" s="2">
        <v>43440.805</v>
      </c>
      <c r="T453" s="2">
        <v>43440.808298611111</v>
      </c>
      <c r="U453" s="2">
        <v>43440.812777777777</v>
      </c>
      <c r="V453" s="2">
        <v>43440.819398148145</v>
      </c>
      <c r="W453" s="2">
        <v>43440.802384259259</v>
      </c>
      <c r="X453" s="8">
        <f t="shared" si="229"/>
        <v>43440.802384259259</v>
      </c>
      <c r="Y453" s="9">
        <f t="shared" si="230"/>
        <v>5.4861111129866913E-3</v>
      </c>
      <c r="Z453" s="9">
        <f t="shared" si="231"/>
        <v>5.4861111129866913E-3</v>
      </c>
      <c r="AA453" s="30"/>
      <c r="AB453" s="10">
        <f t="shared" si="232"/>
        <v>1.3888888497604057E-4</v>
      </c>
      <c r="AC453" s="10">
        <f t="shared" si="233"/>
        <v>2.7546296259970404E-3</v>
      </c>
      <c r="AD453" s="30"/>
      <c r="AE453" s="30"/>
      <c r="AH453" s="7"/>
    </row>
    <row r="454" spans="1:34" s="3" customFormat="1" x14ac:dyDescent="0.4">
      <c r="A454" s="16" t="str">
        <f t="shared" si="215"/>
        <v>-</v>
      </c>
      <c r="B454" s="16" t="str">
        <f t="shared" si="216"/>
        <v>-</v>
      </c>
      <c r="C454" s="7">
        <v>19</v>
      </c>
      <c r="D454" s="2">
        <v>43440.796631944446</v>
      </c>
      <c r="E454" s="3" t="s">
        <v>2478</v>
      </c>
      <c r="F454" s="3">
        <v>26216</v>
      </c>
      <c r="G454" s="3" t="s">
        <v>32</v>
      </c>
      <c r="H454" s="3">
        <v>1218</v>
      </c>
      <c r="I454" s="3">
        <v>436</v>
      </c>
      <c r="J454" s="3">
        <v>3</v>
      </c>
      <c r="K454" s="3">
        <v>1</v>
      </c>
      <c r="M454" s="2">
        <v>43440.798055555555</v>
      </c>
      <c r="N454" s="2">
        <v>43440.802488425928</v>
      </c>
      <c r="O454" s="3" t="s">
        <v>44</v>
      </c>
      <c r="P454" s="3" t="s">
        <v>45</v>
      </c>
      <c r="Q454" s="3" t="s">
        <v>103</v>
      </c>
      <c r="R454" s="3" t="s">
        <v>19</v>
      </c>
      <c r="S454" s="2">
        <v>43440.798310185186</v>
      </c>
      <c r="T454" s="2">
        <v>43440.798310185186</v>
      </c>
      <c r="U454" s="2">
        <v>43440.804456018515</v>
      </c>
      <c r="V454" s="2">
        <v>43440.804027777776</v>
      </c>
      <c r="X454" s="8">
        <f t="shared" si="229"/>
        <v>43440.796631944446</v>
      </c>
      <c r="Y454" s="9">
        <f t="shared" si="230"/>
        <v>4.432870373420883E-3</v>
      </c>
      <c r="Z454" s="9">
        <f t="shared" si="231"/>
        <v>4.432870373420883E-3</v>
      </c>
      <c r="AA454" s="30"/>
      <c r="AB454" s="10">
        <f t="shared" si="232"/>
        <v>0</v>
      </c>
      <c r="AC454" s="10">
        <f t="shared" si="233"/>
        <v>1.4236111092031933E-3</v>
      </c>
      <c r="AD454" s="30"/>
      <c r="AE454" s="30"/>
    </row>
    <row r="455" spans="1:34" s="3" customFormat="1" x14ac:dyDescent="0.4">
      <c r="A455" s="16" t="str">
        <f t="shared" si="215"/>
        <v>-</v>
      </c>
      <c r="B455" s="16" t="str">
        <f t="shared" si="216"/>
        <v>-</v>
      </c>
      <c r="C455" s="7">
        <v>19</v>
      </c>
      <c r="D455" s="2">
        <v>43440.799108796295</v>
      </c>
      <c r="E455" s="3" t="s">
        <v>2473</v>
      </c>
      <c r="F455" s="3">
        <v>26217</v>
      </c>
      <c r="G455" s="3" t="s">
        <v>18</v>
      </c>
      <c r="H455" s="3">
        <v>4075</v>
      </c>
      <c r="I455" s="3">
        <v>879</v>
      </c>
      <c r="J455" s="3">
        <v>8</v>
      </c>
      <c r="K455" s="3">
        <v>2</v>
      </c>
      <c r="M455" s="2">
        <v>43440.801469907405</v>
      </c>
      <c r="N455" s="2">
        <v>43440.806875000002</v>
      </c>
      <c r="O455" s="3" t="s">
        <v>59</v>
      </c>
      <c r="P455" s="3" t="s">
        <v>60</v>
      </c>
      <c r="Q455" s="3" t="s">
        <v>103</v>
      </c>
      <c r="R455" s="3" t="s">
        <v>19</v>
      </c>
      <c r="S455" s="2">
        <v>43440.800138888888</v>
      </c>
      <c r="T455" s="2">
        <v>43440.800138888888</v>
      </c>
      <c r="U455" s="2">
        <v>43440.808749999997</v>
      </c>
      <c r="V455" s="2">
        <v>43440.807685185187</v>
      </c>
      <c r="X455" s="8">
        <f t="shared" si="229"/>
        <v>43440.799108796295</v>
      </c>
      <c r="Y455" s="9">
        <f t="shared" si="230"/>
        <v>5.4050925973569974E-3</v>
      </c>
      <c r="Z455" s="9">
        <f t="shared" si="231"/>
        <v>1.0810185194713995E-2</v>
      </c>
      <c r="AA455" s="30"/>
      <c r="AB455" s="10">
        <f t="shared" si="232"/>
        <v>1.3310185167938471E-3</v>
      </c>
      <c r="AC455" s="10">
        <f t="shared" si="233"/>
        <v>2.3611111100763083E-3</v>
      </c>
      <c r="AD455" s="30"/>
      <c r="AE455" s="30"/>
    </row>
    <row r="456" spans="1:34" s="3" customFormat="1" x14ac:dyDescent="0.4">
      <c r="A456" s="16" t="str">
        <f t="shared" si="215"/>
        <v>-</v>
      </c>
      <c r="B456" s="16" t="str">
        <f t="shared" si="216"/>
        <v>-</v>
      </c>
      <c r="C456" s="7">
        <v>19</v>
      </c>
      <c r="D456" s="2">
        <v>43440.799664351849</v>
      </c>
      <c r="E456" s="3" t="s">
        <v>2182</v>
      </c>
      <c r="F456" s="3">
        <v>26218</v>
      </c>
      <c r="G456" s="3" t="s">
        <v>32</v>
      </c>
      <c r="H456" s="3">
        <v>1751</v>
      </c>
      <c r="I456" s="3">
        <v>895</v>
      </c>
      <c r="J456" s="3">
        <v>4</v>
      </c>
      <c r="K456" s="3">
        <v>1</v>
      </c>
      <c r="M456" s="2">
        <v>43440.8046412037</v>
      </c>
      <c r="N456" s="2">
        <v>43440.807268518518</v>
      </c>
      <c r="O456" s="3" t="s">
        <v>66</v>
      </c>
      <c r="P456" s="3" t="s">
        <v>67</v>
      </c>
      <c r="Q456" s="3" t="s">
        <v>30</v>
      </c>
      <c r="R456" s="3" t="s">
        <v>31</v>
      </c>
      <c r="S456" s="2">
        <v>43440.802037037036</v>
      </c>
      <c r="T456" s="2">
        <v>43440.802037037036</v>
      </c>
      <c r="U456" s="2">
        <v>43440.807337962964</v>
      </c>
      <c r="V456" s="2">
        <v>43440.809583333335</v>
      </c>
      <c r="X456" s="8">
        <f t="shared" si="229"/>
        <v>43440.799664351849</v>
      </c>
      <c r="Y456" s="9">
        <f t="shared" si="230"/>
        <v>2.6273148178006522E-3</v>
      </c>
      <c r="Z456" s="9">
        <f t="shared" si="231"/>
        <v>2.6273148178006522E-3</v>
      </c>
      <c r="AA456" s="30"/>
      <c r="AB456" s="10">
        <f t="shared" si="232"/>
        <v>2.6041666642413475E-3</v>
      </c>
      <c r="AC456" s="10">
        <f t="shared" si="233"/>
        <v>4.9768518510973081E-3</v>
      </c>
      <c r="AD456" s="30"/>
      <c r="AE456" s="30"/>
      <c r="AH456" s="7"/>
    </row>
    <row r="457" spans="1:34" s="3" customFormat="1" hidden="1" x14ac:dyDescent="0.4">
      <c r="A457" s="16" t="str">
        <f t="shared" si="215"/>
        <v>-</v>
      </c>
      <c r="B457" s="16" t="str">
        <f t="shared" si="216"/>
        <v>-</v>
      </c>
      <c r="C457" s="7">
        <v>19</v>
      </c>
      <c r="D457" s="2">
        <v>43440.800891203704</v>
      </c>
      <c r="E457" s="3" t="s">
        <v>2534</v>
      </c>
      <c r="F457" s="3">
        <v>26219</v>
      </c>
      <c r="G457" s="3" t="s">
        <v>96</v>
      </c>
      <c r="H457" s="3">
        <v>0</v>
      </c>
      <c r="I457" s="3">
        <v>103</v>
      </c>
      <c r="J457" s="3">
        <v>9</v>
      </c>
      <c r="K457" s="3">
        <v>1</v>
      </c>
      <c r="M457" s="2">
        <v>43440.802858796298</v>
      </c>
      <c r="N457" s="2">
        <v>43440.808657407404</v>
      </c>
      <c r="O457" s="3" t="s">
        <v>44</v>
      </c>
      <c r="P457" s="3" t="s">
        <v>45</v>
      </c>
      <c r="Q457" s="3" t="s">
        <v>33</v>
      </c>
      <c r="R457" s="3" t="s">
        <v>34</v>
      </c>
      <c r="S457" s="2">
        <v>43440.803217592591</v>
      </c>
      <c r="T457" s="2">
        <v>43440.803217592591</v>
      </c>
      <c r="U457" s="2">
        <v>43440.812592592592</v>
      </c>
      <c r="V457" s="2">
        <v>43440.812592592592</v>
      </c>
      <c r="X457" s="8">
        <f t="shared" si="229"/>
        <v>43440.800891203704</v>
      </c>
      <c r="Y457" s="9">
        <f t="shared" si="230"/>
        <v>5.798611106001772E-3</v>
      </c>
      <c r="Z457" s="9">
        <f t="shared" si="231"/>
        <v>5.798611106001772E-3</v>
      </c>
      <c r="AA457" s="30"/>
      <c r="AB457" s="10">
        <f t="shared" si="232"/>
        <v>0</v>
      </c>
      <c r="AC457" s="10">
        <f t="shared" si="233"/>
        <v>1.9675925941555761E-3</v>
      </c>
      <c r="AD457" s="30"/>
      <c r="AE457" s="30"/>
    </row>
    <row r="458" spans="1:34" s="3" customFormat="1" x14ac:dyDescent="0.4">
      <c r="A458" s="16" t="str">
        <f t="shared" si="215"/>
        <v>★</v>
      </c>
      <c r="B458" s="16" t="str">
        <f t="shared" si="216"/>
        <v>-</v>
      </c>
      <c r="C458" s="7">
        <v>19</v>
      </c>
      <c r="D458" s="2">
        <v>43440.80091435185</v>
      </c>
      <c r="E458" s="3" t="s">
        <v>2111</v>
      </c>
      <c r="F458" s="3">
        <v>26220</v>
      </c>
      <c r="G458" s="3" t="s">
        <v>32</v>
      </c>
      <c r="H458" s="3">
        <v>7890</v>
      </c>
      <c r="I458" s="3">
        <v>784</v>
      </c>
      <c r="J458" s="3">
        <v>5</v>
      </c>
      <c r="K458" s="3">
        <v>2</v>
      </c>
      <c r="M458" s="2">
        <v>43440.807222222225</v>
      </c>
      <c r="N458" s="2">
        <v>43440.812534722223</v>
      </c>
      <c r="O458" s="3" t="s">
        <v>46</v>
      </c>
      <c r="P458" s="3" t="s">
        <v>47</v>
      </c>
      <c r="Q458" s="3" t="s">
        <v>68</v>
      </c>
      <c r="R458" s="3" t="s">
        <v>69</v>
      </c>
      <c r="S458" s="2">
        <v>43440.807847222219</v>
      </c>
      <c r="T458" s="2">
        <v>43440.807847222219</v>
      </c>
      <c r="U458" s="2">
        <v>43440.819050925929</v>
      </c>
      <c r="V458" s="2">
        <v>43440.81459490741</v>
      </c>
      <c r="W458" s="2">
        <v>43440.807847222219</v>
      </c>
      <c r="X458" s="8">
        <f t="shared" si="229"/>
        <v>43440.807847222219</v>
      </c>
      <c r="Y458" s="9">
        <f t="shared" si="230"/>
        <v>5.3124999976716936E-3</v>
      </c>
      <c r="Z458" s="9">
        <f t="shared" si="231"/>
        <v>1.0624999995343387E-2</v>
      </c>
      <c r="AA458" s="30"/>
      <c r="AB458" s="10">
        <f t="shared" si="232"/>
        <v>0</v>
      </c>
      <c r="AC458" s="10">
        <f t="shared" si="233"/>
        <v>0</v>
      </c>
      <c r="AD458" s="30"/>
      <c r="AE458" s="30"/>
      <c r="AH458" s="7"/>
    </row>
    <row r="459" spans="1:34" s="3" customFormat="1" x14ac:dyDescent="0.4">
      <c r="A459" s="16" t="str">
        <f t="shared" si="215"/>
        <v>-</v>
      </c>
      <c r="B459" s="16" t="str">
        <f t="shared" si="216"/>
        <v>-</v>
      </c>
      <c r="C459" s="7">
        <v>19</v>
      </c>
      <c r="D459" s="2">
        <v>43440.800949074073</v>
      </c>
      <c r="E459" s="3" t="s">
        <v>2220</v>
      </c>
      <c r="F459" s="3">
        <v>26221</v>
      </c>
      <c r="G459" s="3" t="s">
        <v>32</v>
      </c>
      <c r="H459" s="3">
        <v>7755</v>
      </c>
      <c r="I459" s="3">
        <v>933</v>
      </c>
      <c r="J459" s="3">
        <v>6</v>
      </c>
      <c r="K459" s="3">
        <v>1</v>
      </c>
      <c r="M459" s="2">
        <v>43440.805775462963</v>
      </c>
      <c r="N459" s="2">
        <v>43440.811261574076</v>
      </c>
      <c r="O459" s="3" t="s">
        <v>63</v>
      </c>
      <c r="P459" s="3" t="s">
        <v>64</v>
      </c>
      <c r="Q459" s="3" t="s">
        <v>103</v>
      </c>
      <c r="R459" s="3" t="s">
        <v>19</v>
      </c>
      <c r="S459" s="2">
        <v>43440.807939814818</v>
      </c>
      <c r="T459" s="2">
        <v>43440.807939814818</v>
      </c>
      <c r="U459" s="2">
        <v>43440.812430555554</v>
      </c>
      <c r="V459" s="2">
        <v>43440.811111111114</v>
      </c>
      <c r="X459" s="8">
        <f t="shared" si="229"/>
        <v>43440.800949074073</v>
      </c>
      <c r="Y459" s="9">
        <f t="shared" si="230"/>
        <v>5.4861111129866913E-3</v>
      </c>
      <c r="Z459" s="9">
        <f t="shared" si="231"/>
        <v>5.4861111129866913E-3</v>
      </c>
      <c r="AA459" s="30"/>
      <c r="AB459" s="10">
        <f t="shared" si="232"/>
        <v>0</v>
      </c>
      <c r="AC459" s="10">
        <f t="shared" si="233"/>
        <v>4.8263888893416151E-3</v>
      </c>
      <c r="AD459" s="30"/>
      <c r="AE459" s="30"/>
    </row>
    <row r="460" spans="1:34" s="3" customFormat="1" x14ac:dyDescent="0.4">
      <c r="A460" s="16" t="str">
        <f t="shared" si="215"/>
        <v>-</v>
      </c>
      <c r="B460" s="16" t="str">
        <f t="shared" si="216"/>
        <v>-</v>
      </c>
      <c r="C460" s="7">
        <v>19</v>
      </c>
      <c r="D460" s="2">
        <v>43440.801157407404</v>
      </c>
      <c r="E460" s="3" t="s">
        <v>2535</v>
      </c>
      <c r="F460" s="3">
        <v>26222</v>
      </c>
      <c r="G460" s="3" t="s">
        <v>32</v>
      </c>
      <c r="H460" s="3">
        <v>8494</v>
      </c>
      <c r="I460" s="3">
        <v>60</v>
      </c>
      <c r="J460" s="3">
        <v>3</v>
      </c>
      <c r="K460" s="3">
        <v>2</v>
      </c>
      <c r="M460" s="2">
        <v>43440.807210648149</v>
      </c>
      <c r="N460" s="2">
        <v>43440.811562499999</v>
      </c>
      <c r="O460" s="3" t="s">
        <v>63</v>
      </c>
      <c r="P460" s="3" t="s">
        <v>64</v>
      </c>
      <c r="Q460" s="3" t="s">
        <v>103</v>
      </c>
      <c r="R460" s="3" t="s">
        <v>19</v>
      </c>
      <c r="S460" s="2">
        <v>43440.809074074074</v>
      </c>
      <c r="T460" s="2">
        <v>43440.809074074074</v>
      </c>
      <c r="U460" s="2">
        <v>43440.814259259256</v>
      </c>
      <c r="V460" s="2">
        <v>43440.814259259256</v>
      </c>
      <c r="X460" s="8">
        <f t="shared" si="229"/>
        <v>43440.801157407404</v>
      </c>
      <c r="Y460" s="9">
        <f t="shared" si="230"/>
        <v>4.3518518505152315E-3</v>
      </c>
      <c r="Z460" s="9">
        <f t="shared" si="231"/>
        <v>8.703703701030463E-3</v>
      </c>
      <c r="AA460" s="30"/>
      <c r="AB460" s="10">
        <f t="shared" si="232"/>
        <v>0</v>
      </c>
      <c r="AC460" s="10">
        <f t="shared" si="233"/>
        <v>6.0532407442224212E-3</v>
      </c>
      <c r="AD460" s="30"/>
      <c r="AE460" s="30"/>
      <c r="AH460" s="7"/>
    </row>
    <row r="461" spans="1:34" s="3" customFormat="1" hidden="1" x14ac:dyDescent="0.4">
      <c r="A461" s="16" t="str">
        <f t="shared" si="215"/>
        <v>-</v>
      </c>
      <c r="B461" s="16" t="str">
        <f t="shared" si="216"/>
        <v>-</v>
      </c>
      <c r="C461" s="7">
        <v>19</v>
      </c>
      <c r="D461" s="2">
        <v>43440.802164351851</v>
      </c>
      <c r="E461" s="3" t="s">
        <v>2536</v>
      </c>
      <c r="F461" s="3">
        <v>26223</v>
      </c>
      <c r="G461" s="3" t="s">
        <v>95</v>
      </c>
      <c r="H461" s="3">
        <v>0</v>
      </c>
      <c r="I461" s="3">
        <v>422</v>
      </c>
      <c r="J461" s="3">
        <v>2</v>
      </c>
      <c r="K461" s="3">
        <v>2</v>
      </c>
      <c r="M461" s="2">
        <v>43440.805763888886</v>
      </c>
      <c r="N461" s="2">
        <v>43440.809907407405</v>
      </c>
      <c r="O461" s="3" t="s">
        <v>44</v>
      </c>
      <c r="P461" s="3" t="s">
        <v>45</v>
      </c>
      <c r="Q461" s="3" t="s">
        <v>103</v>
      </c>
      <c r="R461" s="3" t="s">
        <v>19</v>
      </c>
      <c r="S461" s="2">
        <v>43440.807835648149</v>
      </c>
      <c r="T461" s="2">
        <v>43440.807835648149</v>
      </c>
      <c r="U461" s="2">
        <v>43440.814675925925</v>
      </c>
      <c r="V461" s="2">
        <v>43440.814675925925</v>
      </c>
      <c r="X461" s="8">
        <f t="shared" si="229"/>
        <v>43440.802164351851</v>
      </c>
      <c r="Y461" s="9">
        <f t="shared" si="230"/>
        <v>4.1435185194131918E-3</v>
      </c>
      <c r="Z461" s="9">
        <f t="shared" si="231"/>
        <v>8.2870370388263837E-3</v>
      </c>
      <c r="AA461" s="30"/>
      <c r="AB461" s="10">
        <f t="shared" si="232"/>
        <v>0</v>
      </c>
      <c r="AC461" s="10">
        <f t="shared" si="233"/>
        <v>3.5995370344608091E-3</v>
      </c>
      <c r="AD461" s="30"/>
      <c r="AE461" s="30"/>
    </row>
    <row r="462" spans="1:34" s="3" customFormat="1" x14ac:dyDescent="0.4">
      <c r="A462" s="16" t="str">
        <f t="shared" si="215"/>
        <v>-</v>
      </c>
      <c r="B462" s="16" t="str">
        <f t="shared" si="216"/>
        <v>-</v>
      </c>
      <c r="C462" s="7">
        <v>19</v>
      </c>
      <c r="D462" s="2">
        <v>43440.80300925926</v>
      </c>
      <c r="E462" s="3" t="s">
        <v>2117</v>
      </c>
      <c r="F462" s="3">
        <v>26225</v>
      </c>
      <c r="G462" s="3" t="s">
        <v>18</v>
      </c>
      <c r="H462" s="3">
        <v>8392</v>
      </c>
      <c r="I462" s="3">
        <v>650</v>
      </c>
      <c r="J462" s="3">
        <v>7</v>
      </c>
      <c r="K462" s="3">
        <v>1</v>
      </c>
      <c r="M462" s="2">
        <v>43440.80809027778</v>
      </c>
      <c r="N462" s="2">
        <v>43440.812604166669</v>
      </c>
      <c r="O462" s="3" t="s">
        <v>103</v>
      </c>
      <c r="P462" s="3" t="s">
        <v>19</v>
      </c>
      <c r="Q462" s="3" t="s">
        <v>73</v>
      </c>
      <c r="R462" s="3" t="s">
        <v>74</v>
      </c>
      <c r="S462" s="2">
        <v>43440.808356481481</v>
      </c>
      <c r="T462" s="2">
        <v>43440.808356481481</v>
      </c>
      <c r="U462" s="2">
        <v>43440.815625000003</v>
      </c>
      <c r="V462" s="2">
        <v>43440.815625000003</v>
      </c>
      <c r="X462" s="8">
        <f t="shared" si="229"/>
        <v>43440.80300925926</v>
      </c>
      <c r="Y462" s="9">
        <f t="shared" si="230"/>
        <v>4.5138888890505768E-3</v>
      </c>
      <c r="Z462" s="9">
        <f t="shared" si="231"/>
        <v>4.5138888890505768E-3</v>
      </c>
      <c r="AA462" s="30"/>
      <c r="AB462" s="10">
        <f t="shared" si="232"/>
        <v>0</v>
      </c>
      <c r="AC462" s="10">
        <f t="shared" si="233"/>
        <v>5.0810185202863067E-3</v>
      </c>
      <c r="AD462" s="30"/>
      <c r="AE462" s="30"/>
    </row>
    <row r="463" spans="1:34" s="3" customFormat="1" x14ac:dyDescent="0.4">
      <c r="A463" s="16" t="str">
        <f t="shared" si="215"/>
        <v>-</v>
      </c>
      <c r="B463" s="16" t="str">
        <f t="shared" si="216"/>
        <v>-</v>
      </c>
      <c r="C463" s="7">
        <v>19</v>
      </c>
      <c r="D463" s="2">
        <v>43440.803587962961</v>
      </c>
      <c r="E463" s="3" t="s">
        <v>2446</v>
      </c>
      <c r="F463" s="3">
        <v>26227</v>
      </c>
      <c r="G463" s="3" t="s">
        <v>32</v>
      </c>
      <c r="H463" s="3">
        <v>8490</v>
      </c>
      <c r="I463" s="3">
        <v>187</v>
      </c>
      <c r="J463" s="3">
        <v>15</v>
      </c>
      <c r="K463" s="3">
        <v>4</v>
      </c>
      <c r="M463" s="2">
        <v>43440.806261574071</v>
      </c>
      <c r="N463" s="2">
        <v>43440.813055555554</v>
      </c>
      <c r="O463" s="3" t="s">
        <v>43</v>
      </c>
      <c r="P463" s="3" t="s">
        <v>89</v>
      </c>
      <c r="Q463" s="3" t="s">
        <v>36</v>
      </c>
      <c r="R463" s="3" t="s">
        <v>37</v>
      </c>
      <c r="S463" s="2">
        <v>43440.805543981478</v>
      </c>
      <c r="T463" s="2">
        <v>43440.805543981478</v>
      </c>
      <c r="U463" s="2">
        <v>43440.818425925929</v>
      </c>
      <c r="V463" s="2">
        <v>43440.818425925929</v>
      </c>
      <c r="X463" s="8">
        <f t="shared" si="229"/>
        <v>43440.803587962961</v>
      </c>
      <c r="Y463" s="9">
        <f t="shared" si="230"/>
        <v>6.7939814834971912E-3</v>
      </c>
      <c r="Z463" s="9">
        <f t="shared" si="231"/>
        <v>2.7175925933988765E-2</v>
      </c>
      <c r="AA463" s="30"/>
      <c r="AB463" s="10">
        <f t="shared" si="232"/>
        <v>7.1759259299142286E-4</v>
      </c>
      <c r="AC463" s="10">
        <f t="shared" si="233"/>
        <v>2.6736111103673466E-3</v>
      </c>
      <c r="AD463" s="30"/>
      <c r="AE463" s="30"/>
    </row>
    <row r="464" spans="1:34" s="3" customFormat="1" x14ac:dyDescent="0.4">
      <c r="A464" s="16" t="str">
        <f t="shared" si="215"/>
        <v>★</v>
      </c>
      <c r="B464" s="16" t="str">
        <f t="shared" si="216"/>
        <v>-</v>
      </c>
      <c r="C464" s="7">
        <v>19</v>
      </c>
      <c r="D464" s="2">
        <v>43440.803993055553</v>
      </c>
      <c r="E464" s="3" t="s">
        <v>2537</v>
      </c>
      <c r="F464" s="3">
        <v>26228</v>
      </c>
      <c r="G464" s="3" t="s">
        <v>32</v>
      </c>
      <c r="H464" s="3">
        <v>6447</v>
      </c>
      <c r="I464" s="3">
        <v>640</v>
      </c>
      <c r="J464" s="3">
        <v>10</v>
      </c>
      <c r="K464" s="3">
        <v>1</v>
      </c>
      <c r="M464" s="2">
        <v>43440.809166666666</v>
      </c>
      <c r="N464" s="2">
        <v>43440.814768518518</v>
      </c>
      <c r="O464" s="3" t="s">
        <v>26</v>
      </c>
      <c r="P464" s="3" t="s">
        <v>27</v>
      </c>
      <c r="Q464" s="3" t="s">
        <v>43</v>
      </c>
      <c r="R464" s="3" t="s">
        <v>89</v>
      </c>
      <c r="S464" s="2">
        <v>43440.810925925929</v>
      </c>
      <c r="T464" s="2">
        <v>43440.810925925929</v>
      </c>
      <c r="U464" s="2">
        <v>43440.81591435185</v>
      </c>
      <c r="V464" s="2">
        <v>43440.81591435185</v>
      </c>
      <c r="W464" s="2">
        <v>43440.810925925929</v>
      </c>
      <c r="X464" s="8">
        <f t="shared" si="229"/>
        <v>43440.810925925929</v>
      </c>
      <c r="Y464" s="9">
        <f t="shared" si="230"/>
        <v>5.6018518516793847E-3</v>
      </c>
      <c r="Z464" s="9">
        <f t="shared" si="231"/>
        <v>5.6018518516793847E-3</v>
      </c>
      <c r="AA464" s="30"/>
      <c r="AB464" s="10">
        <f t="shared" si="232"/>
        <v>0</v>
      </c>
      <c r="AC464" s="10">
        <f t="shared" si="233"/>
        <v>0</v>
      </c>
      <c r="AD464" s="30"/>
      <c r="AE464" s="30"/>
    </row>
    <row r="465" spans="1:34" s="3" customFormat="1" x14ac:dyDescent="0.4">
      <c r="A465" s="16" t="str">
        <f t="shared" si="215"/>
        <v>-</v>
      </c>
      <c r="B465" s="16" t="str">
        <f t="shared" si="216"/>
        <v>-</v>
      </c>
      <c r="C465" s="7">
        <v>19</v>
      </c>
      <c r="D465" s="2">
        <v>43440.805960648147</v>
      </c>
      <c r="E465" s="3" t="s">
        <v>2531</v>
      </c>
      <c r="F465" s="3">
        <v>26232</v>
      </c>
      <c r="G465" s="3" t="s">
        <v>32</v>
      </c>
      <c r="H465" s="3">
        <v>1158</v>
      </c>
      <c r="I465" s="3">
        <v>594</v>
      </c>
      <c r="J465" s="3">
        <v>6</v>
      </c>
      <c r="K465" s="3">
        <v>1</v>
      </c>
      <c r="M465" s="2">
        <v>43440.808009259257</v>
      </c>
      <c r="N465" s="2">
        <v>43440.813761574071</v>
      </c>
      <c r="O465" s="3" t="s">
        <v>46</v>
      </c>
      <c r="P465" s="3" t="s">
        <v>47</v>
      </c>
      <c r="Q465" s="3" t="s">
        <v>71</v>
      </c>
      <c r="R465" s="3" t="s">
        <v>72</v>
      </c>
      <c r="S465" s="2">
        <v>43440.807939814818</v>
      </c>
      <c r="T465" s="2">
        <v>43440.807939814818</v>
      </c>
      <c r="U465" s="2">
        <v>43440.814409722225</v>
      </c>
      <c r="V465" s="2">
        <v>43440.814409722225</v>
      </c>
      <c r="X465" s="8">
        <f t="shared" si="229"/>
        <v>43440.805960648147</v>
      </c>
      <c r="Y465" s="9">
        <f t="shared" si="230"/>
        <v>5.7523148134350777E-3</v>
      </c>
      <c r="Z465" s="9">
        <f t="shared" si="231"/>
        <v>5.7523148134350777E-3</v>
      </c>
      <c r="AA465" s="30"/>
      <c r="AB465" s="10">
        <f t="shared" si="232"/>
        <v>6.9444438850041479E-5</v>
      </c>
      <c r="AC465" s="10">
        <f t="shared" si="233"/>
        <v>2.0486111097852699E-3</v>
      </c>
      <c r="AD465" s="30"/>
      <c r="AE465" s="30"/>
    </row>
    <row r="466" spans="1:34" s="3" customFormat="1" x14ac:dyDescent="0.4">
      <c r="A466" s="16" t="str">
        <f t="shared" ref="A466:A467" si="234">IF(W466&gt;0, "★", "-")</f>
        <v>-</v>
      </c>
      <c r="B466" s="16" t="str">
        <f t="shared" ref="B466:B467" si="235">IF(L466&gt;0, "☆", "-")</f>
        <v>-</v>
      </c>
      <c r="C466" s="7">
        <v>19</v>
      </c>
      <c r="D466" s="2">
        <v>43440.806111111109</v>
      </c>
      <c r="E466" s="3" t="s">
        <v>2538</v>
      </c>
      <c r="F466" s="3">
        <v>26233</v>
      </c>
      <c r="G466" s="3" t="s">
        <v>110</v>
      </c>
      <c r="H466" s="3">
        <v>2902</v>
      </c>
      <c r="I466" s="3">
        <v>290</v>
      </c>
      <c r="J466" s="3">
        <v>4</v>
      </c>
      <c r="K466" s="3">
        <v>1</v>
      </c>
      <c r="M466" s="2">
        <v>43440.807430555556</v>
      </c>
      <c r="N466" s="2">
        <v>43440.810081018521</v>
      </c>
      <c r="O466" s="3" t="s">
        <v>30</v>
      </c>
      <c r="P466" s="3" t="s">
        <v>31</v>
      </c>
      <c r="Q466" s="3" t="s">
        <v>36</v>
      </c>
      <c r="R466" s="3" t="s">
        <v>37</v>
      </c>
      <c r="S466" s="2">
        <v>43440.809583333335</v>
      </c>
      <c r="T466" s="2">
        <v>43440.809583333335</v>
      </c>
      <c r="U466" s="2">
        <v>43440.817962962959</v>
      </c>
      <c r="V466" s="2">
        <v>43440.817962962959</v>
      </c>
      <c r="X466" s="8">
        <f t="shared" si="229"/>
        <v>43440.806111111109</v>
      </c>
      <c r="Y466" s="9">
        <f t="shared" si="230"/>
        <v>2.6504629640839994E-3</v>
      </c>
      <c r="Z466" s="9">
        <f t="shared" si="231"/>
        <v>2.6504629640839994E-3</v>
      </c>
      <c r="AA466" s="30"/>
      <c r="AB466" s="10">
        <f t="shared" si="232"/>
        <v>0</v>
      </c>
      <c r="AC466" s="10">
        <f t="shared" si="233"/>
        <v>1.3194444472901523E-3</v>
      </c>
      <c r="AD466" s="30"/>
      <c r="AE466" s="30"/>
    </row>
    <row r="467" spans="1:34" s="3" customFormat="1" x14ac:dyDescent="0.4">
      <c r="A467" s="16" t="str">
        <f t="shared" si="234"/>
        <v>-</v>
      </c>
      <c r="B467" s="16" t="str">
        <f t="shared" si="235"/>
        <v>-</v>
      </c>
      <c r="C467" s="7">
        <v>19</v>
      </c>
      <c r="D467" s="2">
        <v>43440.806504629632</v>
      </c>
      <c r="E467" s="3" t="s">
        <v>2133</v>
      </c>
      <c r="F467" s="3">
        <v>26234</v>
      </c>
      <c r="G467" s="3" t="s">
        <v>32</v>
      </c>
      <c r="H467" s="3">
        <v>2535</v>
      </c>
      <c r="I467" s="3">
        <v>683</v>
      </c>
      <c r="J467" s="3">
        <v>8</v>
      </c>
      <c r="K467" s="3">
        <v>1</v>
      </c>
      <c r="M467" s="2">
        <v>43440.807650462964</v>
      </c>
      <c r="N467" s="2">
        <v>43440.812291666669</v>
      </c>
      <c r="O467" s="3" t="s">
        <v>103</v>
      </c>
      <c r="P467" s="3" t="s">
        <v>19</v>
      </c>
      <c r="Q467" s="3" t="s">
        <v>28</v>
      </c>
      <c r="R467" s="3" t="s">
        <v>29</v>
      </c>
      <c r="S467" s="2">
        <v>43440.807685185187</v>
      </c>
      <c r="T467" s="2">
        <v>43440.807685185187</v>
      </c>
      <c r="U467" s="2">
        <v>43440.814166666663</v>
      </c>
      <c r="V467" s="2">
        <v>43440.814166666663</v>
      </c>
      <c r="X467" s="8">
        <f t="shared" si="229"/>
        <v>43440.806504629632</v>
      </c>
      <c r="Y467" s="9">
        <f t="shared" si="230"/>
        <v>4.6412037045229226E-3</v>
      </c>
      <c r="Z467" s="9">
        <f t="shared" si="231"/>
        <v>4.6412037045229226E-3</v>
      </c>
      <c r="AA467" s="30"/>
      <c r="AB467" s="10">
        <f t="shared" si="232"/>
        <v>0</v>
      </c>
      <c r="AC467" s="10">
        <f t="shared" si="233"/>
        <v>1.1458333319751546E-3</v>
      </c>
      <c r="AD467" s="30"/>
      <c r="AE467" s="30"/>
    </row>
    <row r="468" spans="1:34" s="3" customFormat="1" x14ac:dyDescent="0.4">
      <c r="A468" s="16" t="str">
        <f t="shared" ref="A468:A512" si="236">IF(W468&gt;0, "★", "-")</f>
        <v>★</v>
      </c>
      <c r="B468" s="16" t="str">
        <f t="shared" ref="B468:B512" si="237">IF(L468&gt;0, "☆", "-")</f>
        <v>-</v>
      </c>
      <c r="C468" s="7">
        <v>19</v>
      </c>
      <c r="D468" s="2">
        <v>43440.809131944443</v>
      </c>
      <c r="E468" s="3" t="s">
        <v>2539</v>
      </c>
      <c r="F468" s="3">
        <v>26235</v>
      </c>
      <c r="G468" s="3" t="s">
        <v>18</v>
      </c>
      <c r="H468" s="3">
        <v>5564</v>
      </c>
      <c r="I468" s="3">
        <v>96</v>
      </c>
      <c r="J468" s="3">
        <v>5</v>
      </c>
      <c r="K468" s="3">
        <v>1</v>
      </c>
      <c r="M468" s="2">
        <v>43440.815011574072</v>
      </c>
      <c r="N468" s="2">
        <v>43440.820254629631</v>
      </c>
      <c r="O468" s="3" t="s">
        <v>59</v>
      </c>
      <c r="P468" s="3" t="s">
        <v>60</v>
      </c>
      <c r="Q468" s="3" t="s">
        <v>103</v>
      </c>
      <c r="R468" s="3" t="s">
        <v>19</v>
      </c>
      <c r="S468" s="2">
        <v>43440.816041666665</v>
      </c>
      <c r="T468" s="2">
        <v>43440.816041666665</v>
      </c>
      <c r="U468" s="2">
        <v>43440.823958333334</v>
      </c>
      <c r="V468" s="2">
        <v>43440.823958333334</v>
      </c>
      <c r="W468" s="2">
        <v>43440.816041666665</v>
      </c>
      <c r="X468" s="8">
        <f t="shared" si="229"/>
        <v>43440.816041666665</v>
      </c>
      <c r="Y468" s="9">
        <f t="shared" si="230"/>
        <v>5.2430555588216521E-3</v>
      </c>
      <c r="Z468" s="9">
        <f t="shared" si="231"/>
        <v>5.2430555588216521E-3</v>
      </c>
      <c r="AA468" s="30"/>
      <c r="AB468" s="10">
        <f t="shared" si="232"/>
        <v>0</v>
      </c>
      <c r="AC468" s="10">
        <f t="shared" si="233"/>
        <v>0</v>
      </c>
      <c r="AD468" s="30"/>
      <c r="AE468" s="30"/>
    </row>
    <row r="469" spans="1:34" s="3" customFormat="1" x14ac:dyDescent="0.4">
      <c r="A469" s="16" t="str">
        <f t="shared" si="236"/>
        <v>-</v>
      </c>
      <c r="B469" s="16" t="str">
        <f t="shared" si="237"/>
        <v>-</v>
      </c>
      <c r="C469" s="7">
        <v>19</v>
      </c>
      <c r="D469" s="2">
        <v>43440.810370370367</v>
      </c>
      <c r="E469" s="3" t="s">
        <v>2540</v>
      </c>
      <c r="F469" s="3">
        <v>26236</v>
      </c>
      <c r="G469" s="3" t="s">
        <v>65</v>
      </c>
      <c r="H469" s="3">
        <v>7887</v>
      </c>
      <c r="I469" s="3">
        <v>924</v>
      </c>
      <c r="J469" s="3">
        <v>9</v>
      </c>
      <c r="K469" s="3">
        <v>2</v>
      </c>
      <c r="M469" s="2">
        <v>43440.811608796299</v>
      </c>
      <c r="N469" s="2">
        <v>43440.813877314817</v>
      </c>
      <c r="O469" s="3" t="s">
        <v>63</v>
      </c>
      <c r="P469" s="3" t="s">
        <v>64</v>
      </c>
      <c r="Q469" s="3" t="s">
        <v>22</v>
      </c>
      <c r="R469" s="3" t="s">
        <v>23</v>
      </c>
      <c r="S469" s="2">
        <v>43440.81145833333</v>
      </c>
      <c r="T469" s="2">
        <v>43440.81145833333</v>
      </c>
      <c r="U469" s="2">
        <v>43440.815486111111</v>
      </c>
      <c r="V469" s="2">
        <v>43440.815486111111</v>
      </c>
      <c r="X469" s="8">
        <f t="shared" si="229"/>
        <v>43440.810370370367</v>
      </c>
      <c r="Y469" s="9">
        <f t="shared" si="230"/>
        <v>2.268518517666962E-3</v>
      </c>
      <c r="Z469" s="9">
        <f t="shared" si="231"/>
        <v>4.537037035333924E-3</v>
      </c>
      <c r="AA469" s="30"/>
      <c r="AB469" s="10">
        <f t="shared" si="232"/>
        <v>1.5046296903165057E-4</v>
      </c>
      <c r="AC469" s="10">
        <f t="shared" si="233"/>
        <v>1.2384259316604584E-3</v>
      </c>
      <c r="AD469" s="30"/>
      <c r="AE469" s="30"/>
    </row>
    <row r="470" spans="1:34" s="3" customFormat="1" x14ac:dyDescent="0.4">
      <c r="A470" s="16" t="str">
        <f t="shared" si="236"/>
        <v>-</v>
      </c>
      <c r="B470" s="16" t="str">
        <f t="shared" si="237"/>
        <v>-</v>
      </c>
      <c r="C470" s="7">
        <v>19</v>
      </c>
      <c r="D470" s="2">
        <v>43440.811932870369</v>
      </c>
      <c r="E470" s="3" t="s">
        <v>2530</v>
      </c>
      <c r="F470" s="3">
        <v>26237</v>
      </c>
      <c r="G470" s="3" t="s">
        <v>32</v>
      </c>
      <c r="H470" s="3">
        <v>6734</v>
      </c>
      <c r="I470" s="3">
        <v>915</v>
      </c>
      <c r="J470" s="3">
        <v>11</v>
      </c>
      <c r="K470" s="3">
        <v>2</v>
      </c>
      <c r="M470" s="2">
        <v>43440.818865740737</v>
      </c>
      <c r="N470" s="2">
        <v>43440.82472222222</v>
      </c>
      <c r="O470" s="3" t="s">
        <v>26</v>
      </c>
      <c r="P470" s="3" t="s">
        <v>27</v>
      </c>
      <c r="Q470" s="3" t="s">
        <v>63</v>
      </c>
      <c r="R470" s="3" t="s">
        <v>64</v>
      </c>
      <c r="S470" s="2">
        <v>43440.815381944441</v>
      </c>
      <c r="T470" s="2">
        <v>43440.815381944441</v>
      </c>
      <c r="U470" s="2">
        <v>43440.824004629627</v>
      </c>
      <c r="V470" s="2">
        <v>43440.824004629627</v>
      </c>
      <c r="X470" s="8">
        <f t="shared" si="229"/>
        <v>43440.811932870369</v>
      </c>
      <c r="Y470" s="9">
        <f t="shared" si="230"/>
        <v>5.8564814826240763E-3</v>
      </c>
      <c r="Z470" s="9">
        <f t="shared" si="231"/>
        <v>1.1712962965248153E-2</v>
      </c>
      <c r="AA470" s="30"/>
      <c r="AB470" s="10">
        <f t="shared" si="232"/>
        <v>3.4837962957681157E-3</v>
      </c>
      <c r="AC470" s="10">
        <f t="shared" si="233"/>
        <v>6.9328703684732318E-3</v>
      </c>
      <c r="AD470" s="30"/>
      <c r="AE470" s="30"/>
    </row>
    <row r="471" spans="1:34" s="3" customFormat="1" x14ac:dyDescent="0.4">
      <c r="A471" s="16" t="str">
        <f t="shared" si="236"/>
        <v>★</v>
      </c>
      <c r="B471" s="16" t="str">
        <f t="shared" si="237"/>
        <v>-</v>
      </c>
      <c r="C471" s="7">
        <v>19</v>
      </c>
      <c r="D471" s="2">
        <v>43440.813634259262</v>
      </c>
      <c r="E471" s="3" t="s">
        <v>2133</v>
      </c>
      <c r="F471" s="3">
        <v>26238</v>
      </c>
      <c r="G471" s="3" t="s">
        <v>32</v>
      </c>
      <c r="H471" s="3">
        <v>2535</v>
      </c>
      <c r="I471" s="3">
        <v>151</v>
      </c>
      <c r="J471" s="3">
        <v>15</v>
      </c>
      <c r="K471" s="3">
        <v>1</v>
      </c>
      <c r="M471" s="2">
        <v>43440.817256944443</v>
      </c>
      <c r="N471" s="2">
        <v>43440.823136574072</v>
      </c>
      <c r="O471" s="3" t="s">
        <v>36</v>
      </c>
      <c r="P471" s="3" t="s">
        <v>37</v>
      </c>
      <c r="Q471" s="3" t="s">
        <v>71</v>
      </c>
      <c r="R471" s="3" t="s">
        <v>72</v>
      </c>
      <c r="S471" s="2">
        <v>43440.820567129631</v>
      </c>
      <c r="T471" s="2">
        <v>43440.820567129631</v>
      </c>
      <c r="U471" s="2">
        <v>43440.826736111114</v>
      </c>
      <c r="V471" s="2">
        <v>43440.829016203701</v>
      </c>
      <c r="W471" s="2">
        <v>43440.820567129631</v>
      </c>
      <c r="X471" s="8">
        <f t="shared" si="229"/>
        <v>43440.820567129631</v>
      </c>
      <c r="Y471" s="9">
        <f t="shared" si="230"/>
        <v>5.8796296289074235E-3</v>
      </c>
      <c r="Z471" s="9">
        <f t="shared" si="231"/>
        <v>5.8796296289074235E-3</v>
      </c>
      <c r="AA471" s="30"/>
      <c r="AB471" s="10">
        <f t="shared" si="232"/>
        <v>0</v>
      </c>
      <c r="AC471" s="10">
        <f t="shared" si="233"/>
        <v>0</v>
      </c>
      <c r="AD471" s="30"/>
      <c r="AE471" s="30"/>
    </row>
    <row r="472" spans="1:34" s="3" customFormat="1" x14ac:dyDescent="0.4">
      <c r="A472" s="16" t="str">
        <f t="shared" si="236"/>
        <v>★</v>
      </c>
      <c r="B472" s="16" t="str">
        <f t="shared" si="237"/>
        <v>-</v>
      </c>
      <c r="C472" s="7">
        <v>19</v>
      </c>
      <c r="D472" s="2">
        <v>43440.815023148149</v>
      </c>
      <c r="E472" s="3" t="s">
        <v>2541</v>
      </c>
      <c r="F472" s="3">
        <v>26239</v>
      </c>
      <c r="G472" s="3" t="s">
        <v>32</v>
      </c>
      <c r="H472" s="3">
        <v>2855</v>
      </c>
      <c r="I472" s="3">
        <v>743</v>
      </c>
      <c r="J472" s="3">
        <v>8</v>
      </c>
      <c r="K472" s="3">
        <v>3</v>
      </c>
      <c r="M472" s="2">
        <v>43440.821759259263</v>
      </c>
      <c r="N472" s="2">
        <v>43440.826805555553</v>
      </c>
      <c r="O472" s="3" t="s">
        <v>46</v>
      </c>
      <c r="P472" s="3" t="s">
        <v>47</v>
      </c>
      <c r="Q472" s="3" t="s">
        <v>22</v>
      </c>
      <c r="R472" s="3" t="s">
        <v>23</v>
      </c>
      <c r="S472" s="2">
        <v>43440.821944444448</v>
      </c>
      <c r="T472" s="2">
        <v>43440.821944444448</v>
      </c>
      <c r="U472" s="2">
        <v>43440.829224537039</v>
      </c>
      <c r="V472" s="2">
        <v>43440.828333333331</v>
      </c>
      <c r="W472" s="2">
        <v>43440.821944444448</v>
      </c>
      <c r="X472" s="8">
        <f t="shared" si="229"/>
        <v>43440.821944444448</v>
      </c>
      <c r="Y472" s="9">
        <f t="shared" si="230"/>
        <v>5.0462962899473496E-3</v>
      </c>
      <c r="Z472" s="9">
        <f t="shared" si="231"/>
        <v>1.5138888869842049E-2</v>
      </c>
      <c r="AA472" s="30"/>
      <c r="AB472" s="10">
        <f t="shared" si="232"/>
        <v>0</v>
      </c>
      <c r="AC472" s="10">
        <f t="shared" si="233"/>
        <v>0</v>
      </c>
      <c r="AD472" s="30"/>
      <c r="AE472" s="30"/>
    </row>
    <row r="473" spans="1:34" s="3" customFormat="1" hidden="1" x14ac:dyDescent="0.4">
      <c r="A473" s="16" t="str">
        <f t="shared" si="236"/>
        <v>-</v>
      </c>
      <c r="B473" s="16" t="str">
        <f t="shared" si="237"/>
        <v>-</v>
      </c>
      <c r="C473" s="7">
        <v>19</v>
      </c>
      <c r="D473" s="2">
        <v>43440.815324074072</v>
      </c>
      <c r="E473" s="3" t="s">
        <v>2258</v>
      </c>
      <c r="F473" s="3">
        <v>26240</v>
      </c>
      <c r="G473" s="3" t="s">
        <v>95</v>
      </c>
      <c r="H473" s="3">
        <v>0</v>
      </c>
      <c r="I473" s="3">
        <v>520</v>
      </c>
      <c r="J473" s="3">
        <v>4</v>
      </c>
      <c r="K473" s="3">
        <v>1</v>
      </c>
      <c r="M473" s="2">
        <v>43440.816527777781</v>
      </c>
      <c r="N473" s="2">
        <v>43440.819814814815</v>
      </c>
      <c r="O473" s="3" t="s">
        <v>44</v>
      </c>
      <c r="P473" s="3" t="s">
        <v>45</v>
      </c>
      <c r="Q473" s="3" t="s">
        <v>103</v>
      </c>
      <c r="R473" s="3" t="s">
        <v>19</v>
      </c>
      <c r="S473" s="2">
        <v>43440.816620370373</v>
      </c>
      <c r="T473" s="2">
        <v>43440.816620370373</v>
      </c>
      <c r="U473" s="2">
        <v>43440.822766203702</v>
      </c>
      <c r="V473" s="2">
        <v>43440.822766203702</v>
      </c>
      <c r="X473" s="8">
        <f t="shared" si="229"/>
        <v>43440.815324074072</v>
      </c>
      <c r="Y473" s="9">
        <f t="shared" si="230"/>
        <v>3.2870370341697708E-3</v>
      </c>
      <c r="Z473" s="9">
        <f t="shared" si="231"/>
        <v>3.2870370341697708E-3</v>
      </c>
      <c r="AA473" s="30"/>
      <c r="AB473" s="10">
        <f t="shared" si="232"/>
        <v>0</v>
      </c>
      <c r="AC473" s="10">
        <f t="shared" si="233"/>
        <v>1.2037037085974589E-3</v>
      </c>
      <c r="AD473" s="30"/>
      <c r="AE473" s="30"/>
    </row>
    <row r="474" spans="1:34" s="3" customFormat="1" hidden="1" x14ac:dyDescent="0.4">
      <c r="A474" s="16" t="str">
        <f t="shared" si="236"/>
        <v>-</v>
      </c>
      <c r="B474" s="16" t="str">
        <f t="shared" si="237"/>
        <v>-</v>
      </c>
      <c r="C474" s="7">
        <v>19</v>
      </c>
      <c r="D474" s="2">
        <v>43440.81690972222</v>
      </c>
      <c r="E474" s="3" t="s">
        <v>2542</v>
      </c>
      <c r="F474" s="3">
        <v>26241</v>
      </c>
      <c r="G474" s="3" t="s">
        <v>96</v>
      </c>
      <c r="H474" s="3">
        <v>0</v>
      </c>
      <c r="I474" s="3">
        <v>461</v>
      </c>
      <c r="J474" s="3">
        <v>6</v>
      </c>
      <c r="K474" s="3">
        <v>1</v>
      </c>
      <c r="M474" s="2">
        <v>43440.820543981485</v>
      </c>
      <c r="N474" s="2">
        <v>43440.823101851849</v>
      </c>
      <c r="O474" s="3" t="s">
        <v>57</v>
      </c>
      <c r="P474" s="3" t="s">
        <v>58</v>
      </c>
      <c r="Q474" s="3" t="s">
        <v>63</v>
      </c>
      <c r="R474" s="3" t="s">
        <v>64</v>
      </c>
      <c r="S474" s="2">
        <v>43440.819178240738</v>
      </c>
      <c r="T474" s="2">
        <v>43440.819178240738</v>
      </c>
      <c r="U474" s="2">
        <v>43440.823298611111</v>
      </c>
      <c r="V474" s="2">
        <v>43440.823298611111</v>
      </c>
      <c r="X474" s="8">
        <f t="shared" si="229"/>
        <v>43440.81690972222</v>
      </c>
      <c r="Y474" s="9">
        <f t="shared" si="230"/>
        <v>2.5578703643986955E-3</v>
      </c>
      <c r="Z474" s="9">
        <f t="shared" si="231"/>
        <v>2.5578703643986955E-3</v>
      </c>
      <c r="AA474" s="30"/>
      <c r="AB474" s="10">
        <f t="shared" si="232"/>
        <v>1.3657407471328042E-3</v>
      </c>
      <c r="AC474" s="10">
        <f t="shared" si="233"/>
        <v>3.6342592647997662E-3</v>
      </c>
      <c r="AD474" s="30"/>
      <c r="AE474" s="30"/>
    </row>
    <row r="475" spans="1:34" s="3" customFormat="1" x14ac:dyDescent="0.4">
      <c r="A475" s="16" t="str">
        <f t="shared" si="236"/>
        <v>★</v>
      </c>
      <c r="B475" s="16" t="str">
        <f t="shared" si="237"/>
        <v>-</v>
      </c>
      <c r="C475" s="7">
        <v>19</v>
      </c>
      <c r="D475" s="2">
        <v>43440.817037037035</v>
      </c>
      <c r="E475" s="3" t="s">
        <v>2117</v>
      </c>
      <c r="F475" s="3">
        <v>26242</v>
      </c>
      <c r="G475" s="3" t="s">
        <v>18</v>
      </c>
      <c r="H475" s="3">
        <v>8392</v>
      </c>
      <c r="I475" s="3">
        <v>78</v>
      </c>
      <c r="J475" s="3">
        <v>15</v>
      </c>
      <c r="K475" s="3">
        <v>1</v>
      </c>
      <c r="M475" s="2">
        <v>43440.819166666668</v>
      </c>
      <c r="N475" s="2">
        <v>43440.827662037038</v>
      </c>
      <c r="O475" s="3" t="s">
        <v>73</v>
      </c>
      <c r="P475" s="3" t="s">
        <v>74</v>
      </c>
      <c r="Q475" s="3" t="s">
        <v>53</v>
      </c>
      <c r="R475" s="3" t="s">
        <v>54</v>
      </c>
      <c r="S475" s="2">
        <v>43440.823969907404</v>
      </c>
      <c r="T475" s="2">
        <v>43440.823969907404</v>
      </c>
      <c r="U475" s="2">
        <v>43440.835069444445</v>
      </c>
      <c r="V475" s="2">
        <v>43440.835069444445</v>
      </c>
      <c r="W475" s="2">
        <v>43440.823969907404</v>
      </c>
      <c r="X475" s="8">
        <f t="shared" si="229"/>
        <v>43440.823969907404</v>
      </c>
      <c r="Y475" s="9">
        <f t="shared" si="230"/>
        <v>8.4953703699284233E-3</v>
      </c>
      <c r="Z475" s="9">
        <f t="shared" si="231"/>
        <v>8.4953703699284233E-3</v>
      </c>
      <c r="AA475" s="30"/>
      <c r="AB475" s="10">
        <f t="shared" si="232"/>
        <v>0</v>
      </c>
      <c r="AC475" s="10">
        <f t="shared" si="233"/>
        <v>0</v>
      </c>
      <c r="AD475" s="30"/>
      <c r="AE475" s="30"/>
    </row>
    <row r="476" spans="1:34" s="3" customFormat="1" x14ac:dyDescent="0.4">
      <c r="A476" s="16" t="str">
        <f t="shared" si="236"/>
        <v>-</v>
      </c>
      <c r="B476" s="16" t="str">
        <f t="shared" si="237"/>
        <v>-</v>
      </c>
      <c r="C476" s="7">
        <v>19</v>
      </c>
      <c r="D476" s="2">
        <v>43440.81759259259</v>
      </c>
      <c r="E476" s="3" t="s">
        <v>2032</v>
      </c>
      <c r="F476" s="3">
        <v>26243</v>
      </c>
      <c r="G476" s="3" t="s">
        <v>32</v>
      </c>
      <c r="H476" s="3">
        <v>1756</v>
      </c>
      <c r="I476" s="3">
        <v>598</v>
      </c>
      <c r="J476" s="3">
        <v>13</v>
      </c>
      <c r="K476" s="3">
        <v>1</v>
      </c>
      <c r="M476" s="2">
        <v>43440.8203587963</v>
      </c>
      <c r="N476" s="2">
        <v>43440.824120370373</v>
      </c>
      <c r="O476" s="3" t="s">
        <v>55</v>
      </c>
      <c r="P476" s="3" t="s">
        <v>56</v>
      </c>
      <c r="Q476" s="3" t="s">
        <v>53</v>
      </c>
      <c r="R476" s="3" t="s">
        <v>54</v>
      </c>
      <c r="S476" s="2">
        <v>43440.819247685184</v>
      </c>
      <c r="T476" s="2">
        <v>43440.819247685184</v>
      </c>
      <c r="U476" s="2">
        <v>43440.823171296295</v>
      </c>
      <c r="V476" s="2">
        <v>43440.824872685182</v>
      </c>
      <c r="X476" s="8">
        <f t="shared" si="229"/>
        <v>43440.81759259259</v>
      </c>
      <c r="Y476" s="9">
        <f t="shared" si="230"/>
        <v>3.7615740729961544E-3</v>
      </c>
      <c r="Z476" s="9">
        <f t="shared" si="231"/>
        <v>3.7615740729961544E-3</v>
      </c>
      <c r="AA476" s="30"/>
      <c r="AB476" s="10">
        <f t="shared" si="232"/>
        <v>1.1111111161881126E-3</v>
      </c>
      <c r="AC476" s="10">
        <f t="shared" si="233"/>
        <v>2.7662037100526504E-3</v>
      </c>
      <c r="AD476" s="30"/>
      <c r="AE476" s="30"/>
    </row>
    <row r="477" spans="1:34" s="3" customFormat="1" x14ac:dyDescent="0.4">
      <c r="A477" s="16" t="str">
        <f t="shared" ref="A477:A482" si="238">IF(W477&gt;0, "★", "-")</f>
        <v>★</v>
      </c>
      <c r="B477" s="16" t="str">
        <f t="shared" ref="B477:B482" si="239">IF(L477&gt;0, "☆", "-")</f>
        <v>-</v>
      </c>
      <c r="C477" s="7">
        <v>19</v>
      </c>
      <c r="D477" s="2">
        <v>43440.822615740741</v>
      </c>
      <c r="E477" s="3" t="s">
        <v>2404</v>
      </c>
      <c r="F477" s="3">
        <v>26244</v>
      </c>
      <c r="G477" s="3" t="s">
        <v>32</v>
      </c>
      <c r="H477" s="3">
        <v>8232</v>
      </c>
      <c r="I477" s="3">
        <v>453</v>
      </c>
      <c r="J477" s="3">
        <v>8</v>
      </c>
      <c r="K477" s="3">
        <v>1</v>
      </c>
      <c r="M477" s="2">
        <v>43440.827314814815</v>
      </c>
      <c r="N477" s="2">
        <v>43440.83152777778</v>
      </c>
      <c r="O477" s="3" t="s">
        <v>22</v>
      </c>
      <c r="P477" s="3" t="s">
        <v>23</v>
      </c>
      <c r="Q477" s="3" t="s">
        <v>33</v>
      </c>
      <c r="R477" s="3" t="s">
        <v>34</v>
      </c>
      <c r="S477" s="2">
        <v>43440.829560185186</v>
      </c>
      <c r="T477" s="2">
        <v>43440.829560185186</v>
      </c>
      <c r="U477" s="2">
        <v>43440.835659722223</v>
      </c>
      <c r="V477" s="2">
        <v>43440.831678240742</v>
      </c>
      <c r="W477" s="2">
        <v>43440.829560185186</v>
      </c>
      <c r="X477" s="8">
        <f t="shared" si="229"/>
        <v>43440.829560185186</v>
      </c>
      <c r="Y477" s="9">
        <f t="shared" si="230"/>
        <v>4.2129629655391909E-3</v>
      </c>
      <c r="Z477" s="9">
        <f t="shared" si="231"/>
        <v>4.2129629655391909E-3</v>
      </c>
      <c r="AA477" s="30"/>
      <c r="AB477" s="10">
        <f t="shared" si="232"/>
        <v>0</v>
      </c>
      <c r="AC477" s="10">
        <f t="shared" si="233"/>
        <v>0</v>
      </c>
      <c r="AD477" s="30"/>
      <c r="AE477" s="30"/>
    </row>
    <row r="478" spans="1:34" s="3" customFormat="1" x14ac:dyDescent="0.4">
      <c r="A478" s="16" t="str">
        <f t="shared" si="238"/>
        <v>-</v>
      </c>
      <c r="B478" s="16" t="str">
        <f t="shared" si="239"/>
        <v>-</v>
      </c>
      <c r="C478" s="7">
        <v>19</v>
      </c>
      <c r="D478" s="2">
        <v>43440.823888888888</v>
      </c>
      <c r="E478" s="3" t="s">
        <v>2505</v>
      </c>
      <c r="F478" s="3">
        <v>26245</v>
      </c>
      <c r="G478" s="3" t="s">
        <v>97</v>
      </c>
      <c r="H478" s="3">
        <v>8484</v>
      </c>
      <c r="I478" s="3">
        <v>788</v>
      </c>
      <c r="J478" s="3">
        <v>9</v>
      </c>
      <c r="K478" s="3">
        <v>1</v>
      </c>
      <c r="M478" s="2">
        <v>43440.826099537036</v>
      </c>
      <c r="N478" s="2">
        <v>43440.829826388886</v>
      </c>
      <c r="O478" s="3" t="s">
        <v>30</v>
      </c>
      <c r="P478" s="3" t="s">
        <v>31</v>
      </c>
      <c r="Q478" s="3" t="s">
        <v>103</v>
      </c>
      <c r="R478" s="3" t="s">
        <v>19</v>
      </c>
      <c r="S478" s="2">
        <v>43440.825439814813</v>
      </c>
      <c r="T478" s="2">
        <v>43440.825439814813</v>
      </c>
      <c r="U478" s="2">
        <v>43440.832303240742</v>
      </c>
      <c r="V478" s="2">
        <v>43440.832303240742</v>
      </c>
      <c r="X478" s="8">
        <f t="shared" si="229"/>
        <v>43440.823888888888</v>
      </c>
      <c r="Y478" s="9">
        <f t="shared" si="230"/>
        <v>3.7268518499331549E-3</v>
      </c>
      <c r="Z478" s="9">
        <f t="shared" si="231"/>
        <v>3.7268518499331549E-3</v>
      </c>
      <c r="AA478" s="30"/>
      <c r="AB478" s="10">
        <f t="shared" si="232"/>
        <v>6.5972222364507616E-4</v>
      </c>
      <c r="AC478" s="10">
        <f t="shared" si="233"/>
        <v>2.2106481483206153E-3</v>
      </c>
      <c r="AD478" s="30"/>
      <c r="AE478" s="30"/>
      <c r="AH478" s="7"/>
    </row>
    <row r="479" spans="1:34" s="3" customFormat="1" x14ac:dyDescent="0.4">
      <c r="A479" s="16" t="str">
        <f t="shared" si="238"/>
        <v>-</v>
      </c>
      <c r="B479" s="16" t="str">
        <f t="shared" si="239"/>
        <v>-</v>
      </c>
      <c r="C479" s="7">
        <v>19</v>
      </c>
      <c r="D479" s="2">
        <v>43440.823935185188</v>
      </c>
      <c r="E479" s="3" t="s">
        <v>2133</v>
      </c>
      <c r="F479" s="3">
        <v>26246</v>
      </c>
      <c r="G479" s="3" t="s">
        <v>32</v>
      </c>
      <c r="H479" s="3">
        <v>2535</v>
      </c>
      <c r="I479" s="3">
        <v>688</v>
      </c>
      <c r="J479" s="3">
        <v>4</v>
      </c>
      <c r="K479" s="3">
        <v>1</v>
      </c>
      <c r="M479" s="2">
        <v>43440.826678240737</v>
      </c>
      <c r="N479" s="2">
        <v>43440.830914351849</v>
      </c>
      <c r="O479" s="3" t="s">
        <v>66</v>
      </c>
      <c r="P479" s="3" t="s">
        <v>67</v>
      </c>
      <c r="Q479" s="3" t="s">
        <v>77</v>
      </c>
      <c r="R479" s="3" t="s">
        <v>78</v>
      </c>
      <c r="S479" s="2">
        <v>43440.827789351853</v>
      </c>
      <c r="T479" s="2">
        <v>43440.827789351853</v>
      </c>
      <c r="U479" s="2">
        <v>43440.832395833335</v>
      </c>
      <c r="V479" s="2">
        <v>43440.832395833335</v>
      </c>
      <c r="X479" s="8">
        <f t="shared" si="229"/>
        <v>43440.823935185188</v>
      </c>
      <c r="Y479" s="9">
        <f t="shared" si="230"/>
        <v>4.2361111118225381E-3</v>
      </c>
      <c r="Z479" s="9">
        <f t="shared" si="231"/>
        <v>4.2361111118225381E-3</v>
      </c>
      <c r="AA479" s="30"/>
      <c r="AB479" s="10">
        <f t="shared" si="232"/>
        <v>0</v>
      </c>
      <c r="AC479" s="10">
        <f t="shared" si="233"/>
        <v>2.743055549217388E-3</v>
      </c>
      <c r="AD479" s="30"/>
      <c r="AE479" s="30"/>
    </row>
    <row r="480" spans="1:34" s="3" customFormat="1" x14ac:dyDescent="0.4">
      <c r="A480" s="16" t="str">
        <f t="shared" si="238"/>
        <v>★</v>
      </c>
      <c r="B480" s="16" t="str">
        <f t="shared" si="239"/>
        <v>-</v>
      </c>
      <c r="C480" s="7">
        <v>19</v>
      </c>
      <c r="D480" s="2">
        <v>43440.824120370373</v>
      </c>
      <c r="E480" s="3" t="s">
        <v>2543</v>
      </c>
      <c r="F480" s="3">
        <v>26247</v>
      </c>
      <c r="G480" s="3" t="s">
        <v>110</v>
      </c>
      <c r="H480" s="3">
        <v>2737</v>
      </c>
      <c r="I480" s="3">
        <v>871</v>
      </c>
      <c r="J480" s="3">
        <v>13</v>
      </c>
      <c r="K480" s="3">
        <v>1</v>
      </c>
      <c r="M480" s="2">
        <v>43440.829513888886</v>
      </c>
      <c r="N480" s="2">
        <v>43440.832083333335</v>
      </c>
      <c r="O480" s="3" t="s">
        <v>26</v>
      </c>
      <c r="P480" s="3" t="s">
        <v>27</v>
      </c>
      <c r="Q480" s="3" t="s">
        <v>33</v>
      </c>
      <c r="R480" s="3" t="s">
        <v>34</v>
      </c>
      <c r="S480" s="2">
        <v>43440.831053240741</v>
      </c>
      <c r="T480" s="2">
        <v>43440.831053240741</v>
      </c>
      <c r="U480" s="2">
        <v>43440.8358912037</v>
      </c>
      <c r="V480" s="2">
        <v>43440.8358912037</v>
      </c>
      <c r="W480" s="2">
        <v>43440.831053240741</v>
      </c>
      <c r="X480" s="8">
        <f t="shared" si="229"/>
        <v>43440.831053240741</v>
      </c>
      <c r="Y480" s="9">
        <f t="shared" si="230"/>
        <v>2.5694444484543055E-3</v>
      </c>
      <c r="Z480" s="9">
        <f t="shared" si="231"/>
        <v>2.5694444484543055E-3</v>
      </c>
      <c r="AA480" s="30"/>
      <c r="AB480" s="10">
        <f t="shared" si="232"/>
        <v>0</v>
      </c>
      <c r="AC480" s="10">
        <f t="shared" si="233"/>
        <v>0</v>
      </c>
      <c r="AD480" s="30"/>
      <c r="AE480" s="30"/>
    </row>
    <row r="481" spans="1:34" s="3" customFormat="1" x14ac:dyDescent="0.4">
      <c r="A481" s="16" t="str">
        <f t="shared" si="238"/>
        <v>-</v>
      </c>
      <c r="B481" s="16" t="str">
        <f t="shared" si="239"/>
        <v>-</v>
      </c>
      <c r="C481" s="7">
        <v>19</v>
      </c>
      <c r="D481" s="2">
        <v>43440.826747685183</v>
      </c>
      <c r="E481" s="3" t="s">
        <v>2217</v>
      </c>
      <c r="F481" s="3">
        <v>26248</v>
      </c>
      <c r="G481" s="3" t="s">
        <v>32</v>
      </c>
      <c r="H481" s="3">
        <v>5131</v>
      </c>
      <c r="I481" s="3">
        <v>187</v>
      </c>
      <c r="J481" s="3">
        <v>11</v>
      </c>
      <c r="K481" s="3">
        <v>2</v>
      </c>
      <c r="M481" s="2">
        <v>43440.831504629627</v>
      </c>
      <c r="N481" s="2">
        <v>43440.837488425925</v>
      </c>
      <c r="O481" s="3" t="s">
        <v>103</v>
      </c>
      <c r="P481" s="3" t="s">
        <v>19</v>
      </c>
      <c r="Q481" s="3" t="s">
        <v>22</v>
      </c>
      <c r="R481" s="3" t="s">
        <v>23</v>
      </c>
      <c r="S481" s="2">
        <v>43440.831111111111</v>
      </c>
      <c r="T481" s="2">
        <v>43440.831111111111</v>
      </c>
      <c r="U481" s="2">
        <v>43440.839085648149</v>
      </c>
      <c r="V481" s="2">
        <v>43440.839085648149</v>
      </c>
      <c r="X481" s="8">
        <f t="shared" si="229"/>
        <v>43440.826747685183</v>
      </c>
      <c r="Y481" s="9">
        <f t="shared" si="230"/>
        <v>5.9837962980964221E-3</v>
      </c>
      <c r="Z481" s="9">
        <f t="shared" si="231"/>
        <v>1.1967592596192844E-2</v>
      </c>
      <c r="AA481" s="30"/>
      <c r="AB481" s="10">
        <f t="shared" si="232"/>
        <v>3.9351851592073217E-4</v>
      </c>
      <c r="AC481" s="10">
        <f t="shared" si="233"/>
        <v>4.756944443215616E-3</v>
      </c>
      <c r="AD481" s="30"/>
      <c r="AE481" s="30"/>
    </row>
    <row r="482" spans="1:34" s="3" customFormat="1" x14ac:dyDescent="0.4">
      <c r="A482" s="16" t="str">
        <f t="shared" si="238"/>
        <v>-</v>
      </c>
      <c r="B482" s="16" t="str">
        <f t="shared" si="239"/>
        <v>-</v>
      </c>
      <c r="C482" s="7">
        <v>19</v>
      </c>
      <c r="D482" s="2">
        <v>43440.827291666668</v>
      </c>
      <c r="E482" s="3" t="s">
        <v>2261</v>
      </c>
      <c r="F482" s="3">
        <v>26249</v>
      </c>
      <c r="G482" s="3" t="s">
        <v>32</v>
      </c>
      <c r="H482" s="3">
        <v>5167</v>
      </c>
      <c r="I482" s="3">
        <v>402</v>
      </c>
      <c r="J482" s="3">
        <v>2</v>
      </c>
      <c r="K482" s="3">
        <v>1</v>
      </c>
      <c r="M482" s="2">
        <v>43440.831261574072</v>
      </c>
      <c r="N482" s="2">
        <v>43440.839120370372</v>
      </c>
      <c r="O482" s="3" t="s">
        <v>33</v>
      </c>
      <c r="P482" s="3" t="s">
        <v>34</v>
      </c>
      <c r="Q482" s="3" t="s">
        <v>26</v>
      </c>
      <c r="R482" s="3" t="s">
        <v>27</v>
      </c>
      <c r="S482" s="2">
        <v>43440.832141203704</v>
      </c>
      <c r="T482" s="2">
        <v>43440.832141203704</v>
      </c>
      <c r="U482" s="2">
        <v>43440.837766203702</v>
      </c>
      <c r="V482" s="2">
        <v>43440.837766203702</v>
      </c>
      <c r="X482" s="8">
        <f t="shared" si="229"/>
        <v>43440.827291666668</v>
      </c>
      <c r="Y482" s="9">
        <f t="shared" si="230"/>
        <v>7.8587962998426519E-3</v>
      </c>
      <c r="Z482" s="9">
        <f t="shared" si="231"/>
        <v>7.8587962998426519E-3</v>
      </c>
      <c r="AA482" s="30"/>
      <c r="AB482" s="10">
        <f t="shared" si="232"/>
        <v>0</v>
      </c>
      <c r="AC482" s="10">
        <f t="shared" si="233"/>
        <v>3.9699074040981941E-3</v>
      </c>
      <c r="AD482" s="30"/>
      <c r="AE482" s="30"/>
      <c r="AH482" s="7"/>
    </row>
    <row r="483" spans="1:34" s="3" customFormat="1" x14ac:dyDescent="0.4">
      <c r="A483" s="16" t="str">
        <f t="shared" si="236"/>
        <v>-</v>
      </c>
      <c r="B483" s="16" t="str">
        <f t="shared" si="237"/>
        <v>-</v>
      </c>
      <c r="C483" s="7">
        <v>19</v>
      </c>
      <c r="D483" s="2">
        <v>43440.827430555553</v>
      </c>
      <c r="E483" s="3" t="s">
        <v>2390</v>
      </c>
      <c r="F483" s="3">
        <v>26250</v>
      </c>
      <c r="G483" s="3" t="s">
        <v>110</v>
      </c>
      <c r="H483" s="3">
        <v>2512</v>
      </c>
      <c r="I483" s="3">
        <v>355</v>
      </c>
      <c r="J483" s="3">
        <v>6</v>
      </c>
      <c r="K483" s="3">
        <v>1</v>
      </c>
      <c r="M483" s="2">
        <v>43440.829363425924</v>
      </c>
      <c r="N483" s="2">
        <v>43440.835312499999</v>
      </c>
      <c r="O483" s="3" t="s">
        <v>30</v>
      </c>
      <c r="P483" s="3" t="s">
        <v>31</v>
      </c>
      <c r="Q483" s="3" t="s">
        <v>103</v>
      </c>
      <c r="R483" s="3" t="s">
        <v>19</v>
      </c>
      <c r="S483" s="2">
        <v>43440.828958333332</v>
      </c>
      <c r="T483" s="2">
        <v>43440.828958333332</v>
      </c>
      <c r="U483" s="2">
        <v>43440.835821759261</v>
      </c>
      <c r="V483" s="2">
        <v>43440.835821759261</v>
      </c>
      <c r="X483" s="8">
        <f t="shared" si="229"/>
        <v>43440.827430555553</v>
      </c>
      <c r="Y483" s="9">
        <f t="shared" si="230"/>
        <v>5.9490740750334226E-3</v>
      </c>
      <c r="Z483" s="9">
        <f t="shared" si="231"/>
        <v>5.9490740750334226E-3</v>
      </c>
      <c r="AA483" s="30"/>
      <c r="AB483" s="10">
        <f t="shared" si="232"/>
        <v>4.0509259270038456E-4</v>
      </c>
      <c r="AC483" s="10">
        <f t="shared" si="233"/>
        <v>1.9328703710925765E-3</v>
      </c>
      <c r="AD483" s="30"/>
      <c r="AE483" s="30"/>
    </row>
    <row r="484" spans="1:34" s="3" customFormat="1" x14ac:dyDescent="0.4">
      <c r="A484" s="16" t="str">
        <f t="shared" si="236"/>
        <v>-</v>
      </c>
      <c r="B484" s="16" t="str">
        <f t="shared" si="237"/>
        <v>-</v>
      </c>
      <c r="C484" s="7">
        <v>19</v>
      </c>
      <c r="D484" s="2">
        <v>43440.828460648147</v>
      </c>
      <c r="E484" s="3" t="s">
        <v>2533</v>
      </c>
      <c r="F484" s="3">
        <v>26251</v>
      </c>
      <c r="G484" s="3" t="s">
        <v>32</v>
      </c>
      <c r="H484" s="3">
        <v>1340</v>
      </c>
      <c r="I484" s="3">
        <v>997</v>
      </c>
      <c r="J484" s="3">
        <v>10</v>
      </c>
      <c r="K484" s="3">
        <v>1</v>
      </c>
      <c r="M484" s="2">
        <v>43440.829293981478</v>
      </c>
      <c r="N484" s="2">
        <v>43440.832013888888</v>
      </c>
      <c r="O484" s="3" t="s">
        <v>30</v>
      </c>
      <c r="P484" s="3" t="s">
        <v>31</v>
      </c>
      <c r="Q484" s="3" t="s">
        <v>36</v>
      </c>
      <c r="R484" s="3" t="s">
        <v>37</v>
      </c>
      <c r="S484" s="2">
        <v>43440.829502314817</v>
      </c>
      <c r="T484" s="2">
        <v>43440.829502314817</v>
      </c>
      <c r="U484" s="2">
        <v>43440.837881944448</v>
      </c>
      <c r="V484" s="2">
        <v>43440.837881944448</v>
      </c>
      <c r="X484" s="8">
        <f t="shared" si="229"/>
        <v>43440.828460648147</v>
      </c>
      <c r="Y484" s="9">
        <f t="shared" si="230"/>
        <v>2.7199074102099985E-3</v>
      </c>
      <c r="Z484" s="9">
        <f t="shared" si="231"/>
        <v>2.7199074102099985E-3</v>
      </c>
      <c r="AA484" s="30"/>
      <c r="AB484" s="10">
        <f t="shared" si="232"/>
        <v>0</v>
      </c>
      <c r="AC484" s="10">
        <f t="shared" si="233"/>
        <v>8.3333333168411627E-4</v>
      </c>
      <c r="AD484" s="30"/>
      <c r="AE484" s="30"/>
    </row>
    <row r="485" spans="1:34" s="3" customFormat="1" x14ac:dyDescent="0.4">
      <c r="A485" s="16" t="str">
        <f t="shared" si="236"/>
        <v>-</v>
      </c>
      <c r="B485" s="16" t="str">
        <f t="shared" si="237"/>
        <v>-</v>
      </c>
      <c r="C485" s="7">
        <v>19</v>
      </c>
      <c r="D485" s="2">
        <v>43440.829965277779</v>
      </c>
      <c r="E485" s="3" t="s">
        <v>2544</v>
      </c>
      <c r="F485" s="3">
        <v>26252</v>
      </c>
      <c r="G485" s="3" t="s">
        <v>32</v>
      </c>
      <c r="H485" s="3">
        <v>3965</v>
      </c>
      <c r="I485" s="3">
        <v>270</v>
      </c>
      <c r="J485" s="3">
        <v>15</v>
      </c>
      <c r="K485" s="3">
        <v>1</v>
      </c>
      <c r="M485" s="2">
        <v>43440.831932870373</v>
      </c>
      <c r="N485" s="2">
        <v>43440.835578703707</v>
      </c>
      <c r="O485" s="3" t="s">
        <v>88</v>
      </c>
      <c r="P485" s="3" t="s">
        <v>35</v>
      </c>
      <c r="Q485" s="3" t="s">
        <v>103</v>
      </c>
      <c r="R485" s="3" t="s">
        <v>19</v>
      </c>
      <c r="S485" s="2">
        <v>43440.831469907411</v>
      </c>
      <c r="T485" s="2">
        <v>43440.831469907411</v>
      </c>
      <c r="U485" s="2">
        <v>43440.836782407408</v>
      </c>
      <c r="V485" s="2">
        <v>43440.836782407408</v>
      </c>
      <c r="X485" s="8">
        <f t="shared" si="229"/>
        <v>43440.829965277779</v>
      </c>
      <c r="Y485" s="9">
        <f t="shared" si="230"/>
        <v>3.645833334303461E-3</v>
      </c>
      <c r="Z485" s="9">
        <f t="shared" si="231"/>
        <v>3.645833334303461E-3</v>
      </c>
      <c r="AA485" s="30"/>
      <c r="AB485" s="10">
        <f t="shared" si="232"/>
        <v>4.6296296204673126E-4</v>
      </c>
      <c r="AC485" s="10">
        <f t="shared" si="233"/>
        <v>1.9675925941555761E-3</v>
      </c>
      <c r="AD485" s="30"/>
      <c r="AE485" s="30"/>
    </row>
    <row r="486" spans="1:34" s="3" customFormat="1" x14ac:dyDescent="0.4">
      <c r="A486" s="16" t="str">
        <f t="shared" si="236"/>
        <v>-</v>
      </c>
      <c r="B486" s="16" t="str">
        <f t="shared" si="237"/>
        <v>-</v>
      </c>
      <c r="C486" s="7">
        <v>19</v>
      </c>
      <c r="D486" s="2">
        <v>43440.831122685187</v>
      </c>
      <c r="E486" s="3" t="s">
        <v>2545</v>
      </c>
      <c r="F486" s="3">
        <v>26253</v>
      </c>
      <c r="G486" s="3" t="s">
        <v>18</v>
      </c>
      <c r="H486" s="3">
        <v>5587</v>
      </c>
      <c r="I486" s="3">
        <v>97</v>
      </c>
      <c r="J486" s="3">
        <v>8</v>
      </c>
      <c r="K486" s="3">
        <v>1</v>
      </c>
      <c r="M486" s="2">
        <v>43440.834930555553</v>
      </c>
      <c r="N486" s="2">
        <v>43440.838599537034</v>
      </c>
      <c r="O486" s="3" t="s">
        <v>57</v>
      </c>
      <c r="P486" s="3" t="s">
        <v>58</v>
      </c>
      <c r="Q486" s="3" t="s">
        <v>22</v>
      </c>
      <c r="R486" s="3" t="s">
        <v>23</v>
      </c>
      <c r="S486" s="2">
        <v>43440.834108796298</v>
      </c>
      <c r="T486" s="2">
        <v>43440.834108796298</v>
      </c>
      <c r="U486" s="2">
        <v>43440.839618055557</v>
      </c>
      <c r="V486" s="2">
        <v>43440.839618055557</v>
      </c>
      <c r="X486" s="8">
        <f t="shared" si="229"/>
        <v>43440.831122685187</v>
      </c>
      <c r="Y486" s="9">
        <f t="shared" si="230"/>
        <v>3.6689814805868082E-3</v>
      </c>
      <c r="Z486" s="9">
        <f t="shared" si="231"/>
        <v>3.6689814805868082E-3</v>
      </c>
      <c r="AA486" s="30"/>
      <c r="AB486" s="10">
        <f t="shared" si="232"/>
        <v>8.2175925490446389E-4</v>
      </c>
      <c r="AC486" s="10">
        <f t="shared" si="233"/>
        <v>3.8078703655628487E-3</v>
      </c>
      <c r="AD486" s="30"/>
      <c r="AE486" s="30"/>
    </row>
    <row r="487" spans="1:34" s="3" customFormat="1" hidden="1" x14ac:dyDescent="0.4">
      <c r="A487" s="16" t="str">
        <f t="shared" ref="A487:A495" si="240">IF(W487&gt;0, "★", "-")</f>
        <v>★</v>
      </c>
      <c r="B487" s="16" t="str">
        <f t="shared" ref="B487:B495" si="241">IF(L487&gt;0, "☆", "-")</f>
        <v>☆</v>
      </c>
      <c r="C487" s="7">
        <v>19</v>
      </c>
      <c r="D487" s="2">
        <v>43440.790462962963</v>
      </c>
      <c r="E487" s="3" t="s">
        <v>2529</v>
      </c>
      <c r="F487" s="3">
        <v>26203</v>
      </c>
      <c r="G487" s="3" t="s">
        <v>32</v>
      </c>
      <c r="H487" s="3">
        <v>5277</v>
      </c>
      <c r="I487" s="3">
        <v>271</v>
      </c>
      <c r="J487" s="3">
        <v>2</v>
      </c>
      <c r="K487" s="3">
        <v>1</v>
      </c>
      <c r="L487" s="2">
        <v>43440.792384259257</v>
      </c>
      <c r="O487" s="3" t="s">
        <v>70</v>
      </c>
      <c r="P487" s="3" t="s">
        <v>105</v>
      </c>
      <c r="Q487" s="3" t="s">
        <v>48</v>
      </c>
      <c r="R487" s="3" t="s">
        <v>49</v>
      </c>
      <c r="S487" s="2">
        <v>43440.797395833331</v>
      </c>
      <c r="U487" s="2">
        <v>43440.801736111112</v>
      </c>
      <c r="W487" s="2">
        <v>43440.797395833331</v>
      </c>
      <c r="X487" s="8">
        <f t="shared" ref="X487:X495" si="242">IF(W487&gt;0,W487,D487)</f>
        <v>43440.797395833331</v>
      </c>
      <c r="Y487" s="9">
        <f t="shared" ref="Y487:Y495" si="243">N487-M487</f>
        <v>0</v>
      </c>
      <c r="Z487" s="9">
        <f t="shared" ref="Z487:Z495" si="244">Y487*K487</f>
        <v>0</v>
      </c>
      <c r="AA487" s="30"/>
      <c r="AB487" s="10">
        <f t="shared" ref="AB487:AB495" si="245">IF(IF(A487="☆",L487-S487,M487-S487)&lt;0,0,IF(A487="☆",L487-S487,M487-S487))</f>
        <v>0</v>
      </c>
      <c r="AC487" s="10">
        <f>IF(IF(B487="☆",(IF(L487&gt;S487,L487-X487,S487-X487)),M487-X487)&lt;0,0,IF(B487="☆",(IF(L487&gt;S487,L487-X487,S487-X487)),M487-X487))</f>
        <v>0</v>
      </c>
      <c r="AD487" s="30"/>
      <c r="AE487" s="30"/>
      <c r="AH487" s="7"/>
    </row>
    <row r="488" spans="1:34" s="3" customFormat="1" hidden="1" x14ac:dyDescent="0.4">
      <c r="A488" s="16" t="str">
        <f t="shared" si="240"/>
        <v>★</v>
      </c>
      <c r="B488" s="16" t="str">
        <f t="shared" si="241"/>
        <v>☆</v>
      </c>
      <c r="C488" s="7">
        <v>19</v>
      </c>
      <c r="D488" s="2">
        <v>43440.791250000002</v>
      </c>
      <c r="E488" s="3" t="s">
        <v>2133</v>
      </c>
      <c r="F488" s="3">
        <v>26206</v>
      </c>
      <c r="G488" s="3" t="s">
        <v>32</v>
      </c>
      <c r="H488" s="3">
        <v>2535</v>
      </c>
      <c r="I488" s="3">
        <v>176</v>
      </c>
      <c r="J488" s="3">
        <v>6</v>
      </c>
      <c r="K488" s="3">
        <v>1</v>
      </c>
      <c r="L488" s="2">
        <v>43440.791412037041</v>
      </c>
      <c r="O488" s="3" t="s">
        <v>48</v>
      </c>
      <c r="P488" s="3" t="s">
        <v>49</v>
      </c>
      <c r="Q488" s="3" t="s">
        <v>103</v>
      </c>
      <c r="R488" s="3" t="s">
        <v>19</v>
      </c>
      <c r="S488" s="2">
        <v>43440.798182870371</v>
      </c>
      <c r="U488" s="2">
        <v>43440.80537037037</v>
      </c>
      <c r="W488" s="2">
        <v>43440.798182870371</v>
      </c>
      <c r="X488" s="8">
        <f t="shared" si="242"/>
        <v>43440.798182870371</v>
      </c>
      <c r="Y488" s="9">
        <f t="shared" si="243"/>
        <v>0</v>
      </c>
      <c r="Z488" s="9">
        <f t="shared" si="244"/>
        <v>0</v>
      </c>
      <c r="AA488" s="30"/>
      <c r="AB488" s="10">
        <f t="shared" si="245"/>
        <v>0</v>
      </c>
      <c r="AC488" s="10">
        <f>IF(IF(B488="☆",(IF(L488&gt;S488,L488-X488,S488-X488)),M488-X488)&lt;0,0,IF(B488="☆",(IF(L488&gt;S488,L488-X488,S488-X488)),M488-X488))</f>
        <v>0</v>
      </c>
      <c r="AD488" s="30"/>
      <c r="AE488" s="30"/>
      <c r="AH488" s="7" t="s">
        <v>94</v>
      </c>
    </row>
    <row r="489" spans="1:34" s="3" customFormat="1" hidden="1" x14ac:dyDescent="0.4">
      <c r="A489" s="16" t="str">
        <f t="shared" si="240"/>
        <v>-</v>
      </c>
      <c r="B489" s="16" t="str">
        <f t="shared" si="241"/>
        <v>☆</v>
      </c>
      <c r="C489" s="7">
        <v>19</v>
      </c>
      <c r="D489" s="2">
        <v>43440.793958333335</v>
      </c>
      <c r="E489" s="3" t="s">
        <v>2532</v>
      </c>
      <c r="F489" s="3">
        <v>26213</v>
      </c>
      <c r="G489" s="3" t="s">
        <v>95</v>
      </c>
      <c r="H489" s="3">
        <v>0</v>
      </c>
      <c r="I489" s="3">
        <v>354</v>
      </c>
      <c r="J489" s="3">
        <v>9</v>
      </c>
      <c r="K489" s="3">
        <v>1</v>
      </c>
      <c r="L489" s="2">
        <v>43440.794270833336</v>
      </c>
      <c r="O489" s="3" t="s">
        <v>36</v>
      </c>
      <c r="P489" s="3" t="s">
        <v>37</v>
      </c>
      <c r="Q489" s="3" t="s">
        <v>39</v>
      </c>
      <c r="R489" s="3" t="s">
        <v>40</v>
      </c>
      <c r="S489" s="2">
        <v>43440.801747685182</v>
      </c>
      <c r="U489" s="2">
        <v>43440.809189814812</v>
      </c>
      <c r="X489" s="8">
        <f t="shared" si="242"/>
        <v>43440.793958333335</v>
      </c>
      <c r="Y489" s="9">
        <f t="shared" si="243"/>
        <v>0</v>
      </c>
      <c r="Z489" s="9">
        <f t="shared" si="244"/>
        <v>0</v>
      </c>
      <c r="AA489" s="30"/>
      <c r="AB489" s="10">
        <f t="shared" si="245"/>
        <v>0</v>
      </c>
      <c r="AC489" s="10">
        <f>IF(IF(B489="☆",(IF(L489&gt;S489,L489-X489,S489-X489)),M489-X489)&lt;0,0,IF(B489="☆",(IF(L489&gt;S489,L489-X489,S489-X489)),M489-X489))</f>
        <v>7.7893518464406952E-3</v>
      </c>
      <c r="AD489" s="30"/>
      <c r="AE489" s="30"/>
    </row>
    <row r="490" spans="1:34" s="3" customFormat="1" hidden="1" x14ac:dyDescent="0.4">
      <c r="A490" s="16" t="str">
        <f t="shared" si="240"/>
        <v>-</v>
      </c>
      <c r="B490" s="16" t="str">
        <f t="shared" si="241"/>
        <v>☆</v>
      </c>
      <c r="C490" s="7">
        <v>19</v>
      </c>
      <c r="D490" s="2">
        <v>43440.802893518521</v>
      </c>
      <c r="E490" s="3" t="s">
        <v>2133</v>
      </c>
      <c r="F490" s="3">
        <v>26224</v>
      </c>
      <c r="G490" s="3" t="s">
        <v>32</v>
      </c>
      <c r="H490" s="3">
        <v>2535</v>
      </c>
      <c r="I490" s="3">
        <v>669</v>
      </c>
      <c r="J490" s="3">
        <v>13</v>
      </c>
      <c r="K490" s="3">
        <v>1</v>
      </c>
      <c r="L490" s="2">
        <v>43440.802974537037</v>
      </c>
      <c r="O490" s="3" t="s">
        <v>103</v>
      </c>
      <c r="P490" s="3" t="s">
        <v>19</v>
      </c>
      <c r="Q490" s="3" t="s">
        <v>59</v>
      </c>
      <c r="R490" s="3" t="s">
        <v>60</v>
      </c>
      <c r="S490" s="2">
        <v>43440.808125000003</v>
      </c>
      <c r="U490" s="2">
        <v>43440.815451388888</v>
      </c>
      <c r="X490" s="8">
        <f t="shared" si="242"/>
        <v>43440.802893518521</v>
      </c>
      <c r="Y490" s="9">
        <f t="shared" si="243"/>
        <v>0</v>
      </c>
      <c r="Z490" s="9">
        <f t="shared" si="244"/>
        <v>0</v>
      </c>
      <c r="AA490" s="30"/>
      <c r="AB490" s="10">
        <f t="shared" si="245"/>
        <v>0</v>
      </c>
      <c r="AC490" s="10"/>
      <c r="AD490" s="30"/>
      <c r="AE490" s="30"/>
      <c r="AH490" s="7" t="s">
        <v>94</v>
      </c>
    </row>
    <row r="491" spans="1:34" s="3" customFormat="1" hidden="1" x14ac:dyDescent="0.4">
      <c r="A491" s="16" t="str">
        <f t="shared" si="240"/>
        <v>-</v>
      </c>
      <c r="B491" s="16" t="str">
        <f t="shared" si="241"/>
        <v>☆</v>
      </c>
      <c r="C491" s="7">
        <v>19</v>
      </c>
      <c r="D491" s="2">
        <v>43440.803391203706</v>
      </c>
      <c r="E491" s="3" t="s">
        <v>2133</v>
      </c>
      <c r="F491" s="3">
        <v>26226</v>
      </c>
      <c r="G491" s="3" t="s">
        <v>32</v>
      </c>
      <c r="H491" s="3">
        <v>2535</v>
      </c>
      <c r="I491" s="3">
        <v>63</v>
      </c>
      <c r="J491" s="3">
        <v>11</v>
      </c>
      <c r="K491" s="3">
        <v>1</v>
      </c>
      <c r="L491" s="2">
        <v>43440.804027777776</v>
      </c>
      <c r="O491" s="3" t="s">
        <v>103</v>
      </c>
      <c r="P491" s="3" t="s">
        <v>19</v>
      </c>
      <c r="Q491" s="3" t="s">
        <v>59</v>
      </c>
      <c r="R491" s="3" t="s">
        <v>60</v>
      </c>
      <c r="S491" s="2">
        <v>43440.808807870373</v>
      </c>
      <c r="U491" s="2">
        <v>43440.816134259258</v>
      </c>
      <c r="X491" s="8">
        <f t="shared" si="242"/>
        <v>43440.803391203706</v>
      </c>
      <c r="Y491" s="9">
        <f t="shared" si="243"/>
        <v>0</v>
      </c>
      <c r="Z491" s="9">
        <f t="shared" si="244"/>
        <v>0</v>
      </c>
      <c r="AA491" s="30"/>
      <c r="AB491" s="10">
        <f t="shared" si="245"/>
        <v>0</v>
      </c>
      <c r="AC491" s="10"/>
      <c r="AD491" s="30"/>
      <c r="AE491" s="30"/>
      <c r="AH491" s="7" t="s">
        <v>94</v>
      </c>
    </row>
    <row r="492" spans="1:34" s="3" customFormat="1" hidden="1" x14ac:dyDescent="0.4">
      <c r="A492" s="16" t="str">
        <f t="shared" si="240"/>
        <v>-</v>
      </c>
      <c r="B492" s="16" t="str">
        <f t="shared" si="241"/>
        <v>☆</v>
      </c>
      <c r="C492" s="7">
        <v>19</v>
      </c>
      <c r="D492" s="2">
        <v>43440.804212962961</v>
      </c>
      <c r="E492" s="3" t="s">
        <v>2133</v>
      </c>
      <c r="F492" s="3">
        <v>26229</v>
      </c>
      <c r="G492" s="3" t="s">
        <v>32</v>
      </c>
      <c r="H492" s="3">
        <v>2535</v>
      </c>
      <c r="I492" s="3">
        <v>399</v>
      </c>
      <c r="J492" s="3">
        <v>11</v>
      </c>
      <c r="K492" s="3">
        <v>1</v>
      </c>
      <c r="L492" s="2">
        <v>43440.804293981484</v>
      </c>
      <c r="O492" s="3" t="s">
        <v>103</v>
      </c>
      <c r="P492" s="3" t="s">
        <v>19</v>
      </c>
      <c r="Q492" s="3" t="s">
        <v>51</v>
      </c>
      <c r="R492" s="3" t="s">
        <v>52</v>
      </c>
      <c r="S492" s="2">
        <v>43440.809305555558</v>
      </c>
      <c r="U492" s="2">
        <v>43440.814687500002</v>
      </c>
      <c r="X492" s="8">
        <f t="shared" si="242"/>
        <v>43440.804212962961</v>
      </c>
      <c r="Y492" s="9">
        <f t="shared" si="243"/>
        <v>0</v>
      </c>
      <c r="Z492" s="9">
        <f t="shared" si="244"/>
        <v>0</v>
      </c>
      <c r="AA492" s="30"/>
      <c r="AB492" s="10">
        <f t="shared" si="245"/>
        <v>0</v>
      </c>
      <c r="AC492" s="10"/>
      <c r="AD492" s="30"/>
      <c r="AE492" s="30"/>
      <c r="AH492" s="7" t="s">
        <v>94</v>
      </c>
    </row>
    <row r="493" spans="1:34" s="3" customFormat="1" hidden="1" x14ac:dyDescent="0.4">
      <c r="A493" s="16" t="str">
        <f t="shared" si="240"/>
        <v>★</v>
      </c>
      <c r="B493" s="16" t="str">
        <f t="shared" si="241"/>
        <v>☆</v>
      </c>
      <c r="C493" s="7">
        <v>19</v>
      </c>
      <c r="D493" s="2">
        <v>43440.804432870369</v>
      </c>
      <c r="E493" s="3" t="s">
        <v>2133</v>
      </c>
      <c r="F493" s="3">
        <v>26230</v>
      </c>
      <c r="G493" s="3" t="s">
        <v>32</v>
      </c>
      <c r="H493" s="3">
        <v>2535</v>
      </c>
      <c r="I493" s="3">
        <v>460</v>
      </c>
      <c r="J493" s="3">
        <v>1</v>
      </c>
      <c r="K493" s="3">
        <v>1</v>
      </c>
      <c r="L493" s="2">
        <v>43440.804513888892</v>
      </c>
      <c r="O493" s="3" t="s">
        <v>33</v>
      </c>
      <c r="P493" s="3" t="s">
        <v>34</v>
      </c>
      <c r="Q493" s="3" t="s">
        <v>41</v>
      </c>
      <c r="R493" s="3" t="s">
        <v>42</v>
      </c>
      <c r="S493" s="2">
        <v>43440.811354166668</v>
      </c>
      <c r="U493" s="2">
        <v>43440.821331018517</v>
      </c>
      <c r="W493" s="2">
        <v>43440.811354166668</v>
      </c>
      <c r="X493" s="8">
        <f t="shared" si="242"/>
        <v>43440.811354166668</v>
      </c>
      <c r="Y493" s="9">
        <f t="shared" si="243"/>
        <v>0</v>
      </c>
      <c r="Z493" s="9">
        <f t="shared" si="244"/>
        <v>0</v>
      </c>
      <c r="AA493" s="30"/>
      <c r="AB493" s="10">
        <f t="shared" si="245"/>
        <v>0</v>
      </c>
      <c r="AC493" s="10"/>
      <c r="AD493" s="30"/>
      <c r="AE493" s="30"/>
      <c r="AH493" s="7" t="s">
        <v>94</v>
      </c>
    </row>
    <row r="494" spans="1:34" s="3" customFormat="1" hidden="1" x14ac:dyDescent="0.4">
      <c r="A494" s="16" t="str">
        <f t="shared" si="240"/>
        <v>-</v>
      </c>
      <c r="B494" s="16" t="str">
        <f t="shared" si="241"/>
        <v>☆</v>
      </c>
      <c r="C494" s="7">
        <v>19</v>
      </c>
      <c r="D494" s="2">
        <v>43440.805509259262</v>
      </c>
      <c r="E494" s="3" t="s">
        <v>2133</v>
      </c>
      <c r="F494" s="3">
        <v>26231</v>
      </c>
      <c r="G494" s="3" t="s">
        <v>32</v>
      </c>
      <c r="H494" s="3">
        <v>2535</v>
      </c>
      <c r="I494" s="3">
        <v>99</v>
      </c>
      <c r="J494" s="3">
        <v>11</v>
      </c>
      <c r="K494" s="3">
        <v>1</v>
      </c>
      <c r="L494" s="2">
        <v>43440.806319444448</v>
      </c>
      <c r="O494" s="3" t="s">
        <v>33</v>
      </c>
      <c r="P494" s="3" t="s">
        <v>34</v>
      </c>
      <c r="Q494" s="3" t="s">
        <v>41</v>
      </c>
      <c r="R494" s="3" t="s">
        <v>42</v>
      </c>
      <c r="S494" s="2">
        <v>43440.808807870373</v>
      </c>
      <c r="U494" s="2">
        <v>43440.818425925929</v>
      </c>
      <c r="X494" s="8">
        <f t="shared" si="242"/>
        <v>43440.805509259262</v>
      </c>
      <c r="Y494" s="9">
        <f t="shared" si="243"/>
        <v>0</v>
      </c>
      <c r="Z494" s="9">
        <f t="shared" si="244"/>
        <v>0</v>
      </c>
      <c r="AA494" s="30"/>
      <c r="AB494" s="10">
        <f t="shared" si="245"/>
        <v>0</v>
      </c>
      <c r="AC494" s="10"/>
      <c r="AD494" s="30"/>
      <c r="AE494" s="30"/>
      <c r="AH494" s="7" t="s">
        <v>94</v>
      </c>
    </row>
    <row r="495" spans="1:34" s="5" customFormat="1" hidden="1" x14ac:dyDescent="0.4">
      <c r="A495" s="17" t="str">
        <f t="shared" si="240"/>
        <v>-</v>
      </c>
      <c r="B495" s="17" t="str">
        <f t="shared" si="241"/>
        <v>☆</v>
      </c>
      <c r="C495" s="12">
        <v>19</v>
      </c>
      <c r="D495" s="4">
        <v>43440.83189814815</v>
      </c>
      <c r="E495" s="5" t="s">
        <v>2133</v>
      </c>
      <c r="F495" s="5">
        <v>26254</v>
      </c>
      <c r="G495" s="5" t="s">
        <v>32</v>
      </c>
      <c r="H495" s="5">
        <v>2535</v>
      </c>
      <c r="I495" s="5">
        <v>296</v>
      </c>
      <c r="J495" s="5">
        <v>1</v>
      </c>
      <c r="K495" s="5">
        <v>1</v>
      </c>
      <c r="L495" s="4">
        <v>43440.832025462965</v>
      </c>
      <c r="O495" s="5" t="s">
        <v>59</v>
      </c>
      <c r="P495" s="5" t="s">
        <v>60</v>
      </c>
      <c r="Q495" s="5" t="s">
        <v>88</v>
      </c>
      <c r="R495" s="5" t="s">
        <v>35</v>
      </c>
      <c r="S495" s="4">
        <v>43440.832939814813</v>
      </c>
      <c r="U495" s="4">
        <v>43440.836273148147</v>
      </c>
      <c r="X495" s="13">
        <f t="shared" si="242"/>
        <v>43440.83189814815</v>
      </c>
      <c r="Y495" s="18">
        <f t="shared" si="243"/>
        <v>0</v>
      </c>
      <c r="Z495" s="18">
        <f t="shared" si="244"/>
        <v>0</v>
      </c>
      <c r="AA495" s="31"/>
      <c r="AB495" s="19">
        <f t="shared" si="245"/>
        <v>0</v>
      </c>
      <c r="AC495" s="19"/>
      <c r="AD495" s="31"/>
      <c r="AE495" s="31"/>
      <c r="AH495" s="7" t="s">
        <v>94</v>
      </c>
    </row>
    <row r="496" spans="1:34" s="21" customFormat="1" hidden="1" x14ac:dyDescent="0.4">
      <c r="A496" s="20" t="str">
        <f t="shared" ref="A496:A497" si="246">IF(W496&gt;0, "★", "-")</f>
        <v>-</v>
      </c>
      <c r="B496" s="20" t="str">
        <f t="shared" ref="B496:B497" si="247">IF(L496&gt;0, "☆", "-")</f>
        <v>-</v>
      </c>
      <c r="C496" s="23">
        <v>20</v>
      </c>
      <c r="D496" s="22">
        <v>43440.835428240738</v>
      </c>
      <c r="E496" s="21" t="s">
        <v>2546</v>
      </c>
      <c r="F496" s="21">
        <v>26257</v>
      </c>
      <c r="G496" s="21" t="s">
        <v>96</v>
      </c>
      <c r="H496" s="21">
        <v>0</v>
      </c>
      <c r="I496" s="21">
        <v>198</v>
      </c>
      <c r="J496" s="21">
        <v>10</v>
      </c>
      <c r="K496" s="21">
        <v>1</v>
      </c>
      <c r="M496" s="22">
        <v>43440.836655092593</v>
      </c>
      <c r="N496" s="22">
        <v>43440.846238425926</v>
      </c>
      <c r="O496" s="21" t="s">
        <v>30</v>
      </c>
      <c r="P496" s="21" t="s">
        <v>31</v>
      </c>
      <c r="Q496" s="21" t="s">
        <v>103</v>
      </c>
      <c r="R496" s="21" t="s">
        <v>19</v>
      </c>
      <c r="S496" s="22">
        <v>43440.836469907408</v>
      </c>
      <c r="T496" s="22">
        <v>43440.836782407408</v>
      </c>
      <c r="U496" s="22">
        <v>43440.843333333331</v>
      </c>
      <c r="V496" s="22">
        <v>43440.854861111111</v>
      </c>
      <c r="X496" s="24">
        <f t="shared" si="229"/>
        <v>43440.835428240738</v>
      </c>
      <c r="Y496" s="25">
        <f t="shared" si="230"/>
        <v>9.5833333325572312E-3</v>
      </c>
      <c r="Z496" s="25">
        <f t="shared" si="231"/>
        <v>9.5833333325572312E-3</v>
      </c>
      <c r="AA496" s="32">
        <f>SUM(Z496:Z538)</f>
        <v>0.20633101851126412</v>
      </c>
      <c r="AB496" s="26">
        <f t="shared" si="232"/>
        <v>1.8518518481869251E-4</v>
      </c>
      <c r="AC496" s="26">
        <f t="shared" si="233"/>
        <v>1.2268518548808061E-3</v>
      </c>
      <c r="AD496" s="32">
        <f>AVERAGE(AC496:AC538)</f>
        <v>1.8760521885600281E-3</v>
      </c>
      <c r="AE496" s="32">
        <f>MEDIAN(AC496:AC538)</f>
        <v>1.9328703638166189E-3</v>
      </c>
      <c r="AH496" s="23"/>
    </row>
    <row r="497" spans="1:31" s="3" customFormat="1" x14ac:dyDescent="0.4">
      <c r="A497" s="16" t="str">
        <f t="shared" si="246"/>
        <v>★</v>
      </c>
      <c r="B497" s="16" t="str">
        <f t="shared" si="247"/>
        <v>-</v>
      </c>
      <c r="C497" s="7">
        <v>20</v>
      </c>
      <c r="D497" s="2">
        <v>43440.835590277777</v>
      </c>
      <c r="E497" s="3" t="s">
        <v>2335</v>
      </c>
      <c r="F497" s="3">
        <v>26258</v>
      </c>
      <c r="G497" s="3" t="s">
        <v>110</v>
      </c>
      <c r="H497" s="3">
        <v>2823</v>
      </c>
      <c r="I497" s="3">
        <v>611</v>
      </c>
      <c r="J497" s="3">
        <v>10</v>
      </c>
      <c r="K497" s="3">
        <v>1</v>
      </c>
      <c r="M497" s="2">
        <v>43440.841909722221</v>
      </c>
      <c r="N497" s="2">
        <v>43440.849629629629</v>
      </c>
      <c r="O497" s="3" t="s">
        <v>20</v>
      </c>
      <c r="P497" s="3" t="s">
        <v>21</v>
      </c>
      <c r="Q497" s="3" t="s">
        <v>36</v>
      </c>
      <c r="R497" s="3" t="s">
        <v>37</v>
      </c>
      <c r="S497" s="2">
        <v>43440.842534722222</v>
      </c>
      <c r="T497" s="2">
        <v>43440.842534722222</v>
      </c>
      <c r="U497" s="2">
        <v>43440.855428240742</v>
      </c>
      <c r="V497" s="2">
        <v>43440.860775462963</v>
      </c>
      <c r="W497" s="2">
        <v>43440.842534722222</v>
      </c>
      <c r="X497" s="8">
        <f t="shared" si="229"/>
        <v>43440.842534722222</v>
      </c>
      <c r="Y497" s="9">
        <f t="shared" si="230"/>
        <v>7.7199074075906537E-3</v>
      </c>
      <c r="Z497" s="9">
        <f t="shared" si="231"/>
        <v>7.7199074075906537E-3</v>
      </c>
      <c r="AA497" s="30"/>
      <c r="AB497" s="10">
        <f t="shared" si="232"/>
        <v>0</v>
      </c>
      <c r="AC497" s="10">
        <f t="shared" si="233"/>
        <v>0</v>
      </c>
      <c r="AD497" s="30"/>
      <c r="AE497" s="30"/>
    </row>
    <row r="498" spans="1:31" s="3" customFormat="1" hidden="1" x14ac:dyDescent="0.4">
      <c r="A498" s="16" t="str">
        <f t="shared" si="236"/>
        <v>-</v>
      </c>
      <c r="B498" s="16" t="str">
        <f t="shared" si="237"/>
        <v>-</v>
      </c>
      <c r="C498" s="7">
        <v>20</v>
      </c>
      <c r="D498" s="2">
        <v>43440.838969907411</v>
      </c>
      <c r="E498" s="3" t="s">
        <v>2547</v>
      </c>
      <c r="F498" s="3">
        <v>26260</v>
      </c>
      <c r="G498" s="3" t="s">
        <v>96</v>
      </c>
      <c r="H498" s="3">
        <v>0</v>
      </c>
      <c r="I498" s="3">
        <v>48</v>
      </c>
      <c r="J498" s="3">
        <v>9</v>
      </c>
      <c r="K498" s="3">
        <v>1</v>
      </c>
      <c r="M498" s="2">
        <v>43440.840902777774</v>
      </c>
      <c r="N498" s="2">
        <v>43440.843321759261</v>
      </c>
      <c r="O498" s="3" t="s">
        <v>30</v>
      </c>
      <c r="P498" s="3" t="s">
        <v>31</v>
      </c>
      <c r="Q498" s="3" t="s">
        <v>36</v>
      </c>
      <c r="R498" s="3" t="s">
        <v>37</v>
      </c>
      <c r="S498" s="2">
        <v>43440.84033564815</v>
      </c>
      <c r="T498" s="2">
        <v>43440.84033564815</v>
      </c>
      <c r="U498" s="2">
        <v>43440.848715277774</v>
      </c>
      <c r="V498" s="2">
        <v>43440.848715277774</v>
      </c>
      <c r="X498" s="8">
        <f t="shared" si="229"/>
        <v>43440.838969907411</v>
      </c>
      <c r="Y498" s="9">
        <f t="shared" si="230"/>
        <v>2.4189814866986126E-3</v>
      </c>
      <c r="Z498" s="9">
        <f t="shared" si="231"/>
        <v>2.4189814866986126E-3</v>
      </c>
      <c r="AA498" s="30"/>
      <c r="AB498" s="10">
        <f t="shared" si="232"/>
        <v>5.6712962395977229E-4</v>
      </c>
      <c r="AC498" s="10">
        <f t="shared" si="233"/>
        <v>1.9328703638166189E-3</v>
      </c>
      <c r="AD498" s="30"/>
      <c r="AE498" s="30"/>
    </row>
    <row r="499" spans="1:31" s="3" customFormat="1" x14ac:dyDescent="0.4">
      <c r="A499" s="16" t="str">
        <f t="shared" si="236"/>
        <v>★</v>
      </c>
      <c r="B499" s="16" t="str">
        <f t="shared" si="237"/>
        <v>-</v>
      </c>
      <c r="C499" s="7">
        <v>20</v>
      </c>
      <c r="D499" s="2">
        <v>43440.839189814818</v>
      </c>
      <c r="E499" s="3" t="s">
        <v>2392</v>
      </c>
      <c r="F499" s="3">
        <v>26261</v>
      </c>
      <c r="G499" s="3" t="s">
        <v>18</v>
      </c>
      <c r="H499" s="3">
        <v>7914</v>
      </c>
      <c r="I499" s="3">
        <v>702</v>
      </c>
      <c r="J499" s="3">
        <v>15</v>
      </c>
      <c r="K499" s="3">
        <v>1</v>
      </c>
      <c r="M499" s="2">
        <v>43440.844409722224</v>
      </c>
      <c r="N499" s="2">
        <v>43440.848425925928</v>
      </c>
      <c r="O499" s="3" t="s">
        <v>46</v>
      </c>
      <c r="P499" s="3" t="s">
        <v>47</v>
      </c>
      <c r="Q499" s="3" t="s">
        <v>61</v>
      </c>
      <c r="R499" s="3" t="s">
        <v>62</v>
      </c>
      <c r="S499" s="2">
        <v>43440.846122685187</v>
      </c>
      <c r="T499" s="2">
        <v>43440.846122685187</v>
      </c>
      <c r="U499" s="2">
        <v>43440.851331018515</v>
      </c>
      <c r="V499" s="2">
        <v>43440.849189814813</v>
      </c>
      <c r="W499" s="2">
        <v>43440.846122685187</v>
      </c>
      <c r="X499" s="8">
        <f t="shared" si="229"/>
        <v>43440.846122685187</v>
      </c>
      <c r="Y499" s="9">
        <f t="shared" si="230"/>
        <v>4.016203703940846E-3</v>
      </c>
      <c r="Z499" s="9">
        <f t="shared" si="231"/>
        <v>4.016203703940846E-3</v>
      </c>
      <c r="AA499" s="30"/>
      <c r="AB499" s="10">
        <f t="shared" si="232"/>
        <v>0</v>
      </c>
      <c r="AC499" s="10">
        <f t="shared" si="233"/>
        <v>0</v>
      </c>
      <c r="AD499" s="30"/>
      <c r="AE499" s="30"/>
    </row>
    <row r="500" spans="1:31" s="3" customFormat="1" hidden="1" x14ac:dyDescent="0.4">
      <c r="A500" s="16" t="str">
        <f t="shared" si="236"/>
        <v>-</v>
      </c>
      <c r="B500" s="16" t="str">
        <f t="shared" si="237"/>
        <v>-</v>
      </c>
      <c r="C500" s="7">
        <v>20</v>
      </c>
      <c r="D500" s="2">
        <v>43440.840011574073</v>
      </c>
      <c r="E500" s="3" t="s">
        <v>2548</v>
      </c>
      <c r="F500" s="3">
        <v>26263</v>
      </c>
      <c r="G500" s="3" t="s">
        <v>96</v>
      </c>
      <c r="H500" s="3">
        <v>0</v>
      </c>
      <c r="I500" s="3">
        <v>27</v>
      </c>
      <c r="J500" s="3">
        <v>4</v>
      </c>
      <c r="K500" s="3">
        <v>2</v>
      </c>
      <c r="M500" s="2">
        <v>43440.842222222222</v>
      </c>
      <c r="N500" s="2">
        <v>43440.852349537039</v>
      </c>
      <c r="O500" s="3" t="s">
        <v>30</v>
      </c>
      <c r="P500" s="3" t="s">
        <v>31</v>
      </c>
      <c r="Q500" s="3" t="s">
        <v>103</v>
      </c>
      <c r="R500" s="3" t="s">
        <v>19</v>
      </c>
      <c r="S500" s="2">
        <v>43440.84202546296</v>
      </c>
      <c r="T500" s="2">
        <v>43440.843124999999</v>
      </c>
      <c r="U500" s="2">
        <v>43440.849583333336</v>
      </c>
      <c r="V500" s="2">
        <v>43440.858622685184</v>
      </c>
      <c r="X500" s="8">
        <f t="shared" si="229"/>
        <v>43440.840011574073</v>
      </c>
      <c r="Y500" s="9">
        <f t="shared" si="230"/>
        <v>1.0127314817509614E-2</v>
      </c>
      <c r="Z500" s="9">
        <f t="shared" si="231"/>
        <v>2.0254629635019228E-2</v>
      </c>
      <c r="AA500" s="30"/>
      <c r="AB500" s="10">
        <f t="shared" si="232"/>
        <v>1.9675926159834489E-4</v>
      </c>
      <c r="AC500" s="10">
        <f t="shared" si="233"/>
        <v>2.2106481483206153E-3</v>
      </c>
      <c r="AD500" s="30"/>
      <c r="AE500" s="30"/>
    </row>
    <row r="501" spans="1:31" s="3" customFormat="1" hidden="1" x14ac:dyDescent="0.4">
      <c r="A501" s="16" t="str">
        <f t="shared" si="236"/>
        <v>-</v>
      </c>
      <c r="B501" s="16" t="str">
        <f t="shared" si="237"/>
        <v>-</v>
      </c>
      <c r="C501" s="7">
        <v>20</v>
      </c>
      <c r="D501" s="2">
        <v>43440.841782407406</v>
      </c>
      <c r="E501" s="3" t="s">
        <v>2549</v>
      </c>
      <c r="F501" s="3">
        <v>26267</v>
      </c>
      <c r="G501" s="3" t="s">
        <v>95</v>
      </c>
      <c r="H501" s="3">
        <v>0</v>
      </c>
      <c r="I501" s="3">
        <v>576</v>
      </c>
      <c r="J501" s="3">
        <v>8</v>
      </c>
      <c r="K501" s="3">
        <v>2</v>
      </c>
      <c r="M501" s="2">
        <v>43440.844502314816</v>
      </c>
      <c r="N501" s="2">
        <v>43440.847638888888</v>
      </c>
      <c r="O501" s="3" t="s">
        <v>36</v>
      </c>
      <c r="P501" s="3" t="s">
        <v>37</v>
      </c>
      <c r="Q501" s="3" t="s">
        <v>61</v>
      </c>
      <c r="R501" s="3" t="s">
        <v>62</v>
      </c>
      <c r="S501" s="2">
        <v>43440.84642361111</v>
      </c>
      <c r="T501" s="2">
        <v>43440.84642361111</v>
      </c>
      <c r="U501" s="2">
        <v>43440.852175925924</v>
      </c>
      <c r="V501" s="2">
        <v>43440.852175925924</v>
      </c>
      <c r="X501" s="8">
        <f t="shared" si="229"/>
        <v>43440.841782407406</v>
      </c>
      <c r="Y501" s="9">
        <f t="shared" si="230"/>
        <v>3.1365740724140778E-3</v>
      </c>
      <c r="Z501" s="9">
        <f t="shared" si="231"/>
        <v>6.2731481448281556E-3</v>
      </c>
      <c r="AA501" s="30"/>
      <c r="AB501" s="10">
        <f t="shared" si="232"/>
        <v>0</v>
      </c>
      <c r="AC501" s="10">
        <f t="shared" si="233"/>
        <v>2.7199074102099985E-3</v>
      </c>
      <c r="AD501" s="30"/>
      <c r="AE501" s="30"/>
    </row>
    <row r="502" spans="1:31" s="3" customFormat="1" x14ac:dyDescent="0.4">
      <c r="A502" s="16" t="str">
        <f t="shared" si="236"/>
        <v>-</v>
      </c>
      <c r="B502" s="16" t="str">
        <f t="shared" si="237"/>
        <v>-</v>
      </c>
      <c r="C502" s="7">
        <v>20</v>
      </c>
      <c r="D502" s="2">
        <v>43440.842719907407</v>
      </c>
      <c r="E502" s="3" t="s">
        <v>2133</v>
      </c>
      <c r="F502" s="3">
        <v>26269</v>
      </c>
      <c r="G502" s="3" t="s">
        <v>32</v>
      </c>
      <c r="H502" s="3">
        <v>2535</v>
      </c>
      <c r="I502" s="3">
        <v>401</v>
      </c>
      <c r="J502" s="3">
        <v>13</v>
      </c>
      <c r="K502" s="3">
        <v>1</v>
      </c>
      <c r="M502" s="2">
        <v>43440.844814814816</v>
      </c>
      <c r="N502" s="2">
        <v>43440.848240740743</v>
      </c>
      <c r="O502" s="3" t="s">
        <v>55</v>
      </c>
      <c r="P502" s="3" t="s">
        <v>56</v>
      </c>
      <c r="Q502" s="3" t="s">
        <v>41</v>
      </c>
      <c r="R502" s="3" t="s">
        <v>42</v>
      </c>
      <c r="S502" s="2">
        <v>43440.844004629631</v>
      </c>
      <c r="T502" s="2">
        <v>43440.844004629631</v>
      </c>
      <c r="U502" s="2">
        <v>43440.847615740742</v>
      </c>
      <c r="V502" s="2">
        <v>43440.847615740742</v>
      </c>
      <c r="X502" s="8">
        <f t="shared" si="229"/>
        <v>43440.842719907407</v>
      </c>
      <c r="Y502" s="9">
        <f t="shared" si="230"/>
        <v>3.425925926421769E-3</v>
      </c>
      <c r="Z502" s="9">
        <f t="shared" si="231"/>
        <v>3.425925926421769E-3</v>
      </c>
      <c r="AA502" s="30"/>
      <c r="AB502" s="10">
        <f t="shared" si="232"/>
        <v>8.1018518540076911E-4</v>
      </c>
      <c r="AC502" s="10">
        <f t="shared" si="233"/>
        <v>2.0949074096279219E-3</v>
      </c>
      <c r="AD502" s="30"/>
      <c r="AE502" s="30"/>
    </row>
    <row r="503" spans="1:31" s="3" customFormat="1" x14ac:dyDescent="0.4">
      <c r="A503" s="16" t="str">
        <f t="shared" si="236"/>
        <v>★</v>
      </c>
      <c r="B503" s="16" t="str">
        <f t="shared" si="237"/>
        <v>-</v>
      </c>
      <c r="C503" s="7">
        <v>20</v>
      </c>
      <c r="D503" s="2">
        <v>43440.8440162037</v>
      </c>
      <c r="E503" s="3" t="s">
        <v>2550</v>
      </c>
      <c r="F503" s="3">
        <v>26270</v>
      </c>
      <c r="G503" s="3" t="s">
        <v>18</v>
      </c>
      <c r="H503" s="3">
        <v>4019</v>
      </c>
      <c r="I503" s="3">
        <v>760</v>
      </c>
      <c r="J503" s="3">
        <v>4</v>
      </c>
      <c r="K503" s="3">
        <v>1</v>
      </c>
      <c r="M503" s="2">
        <v>43440.848402777781</v>
      </c>
      <c r="N503" s="2">
        <v>43440.852256944447</v>
      </c>
      <c r="O503" s="3" t="s">
        <v>20</v>
      </c>
      <c r="P503" s="3" t="s">
        <v>21</v>
      </c>
      <c r="Q503" s="3" t="s">
        <v>103</v>
      </c>
      <c r="R503" s="3" t="s">
        <v>19</v>
      </c>
      <c r="S503" s="2">
        <v>43440.850949074076</v>
      </c>
      <c r="T503" s="2">
        <v>43440.850949074076</v>
      </c>
      <c r="U503" s="2">
        <v>43440.857928240737</v>
      </c>
      <c r="V503" s="2">
        <v>43440.857928240737</v>
      </c>
      <c r="W503" s="2">
        <v>43440.850949074076</v>
      </c>
      <c r="X503" s="8">
        <f t="shared" si="229"/>
        <v>43440.850949074076</v>
      </c>
      <c r="Y503" s="9">
        <f t="shared" si="230"/>
        <v>3.8541666654055007E-3</v>
      </c>
      <c r="Z503" s="9">
        <f t="shared" si="231"/>
        <v>3.8541666654055007E-3</v>
      </c>
      <c r="AA503" s="30"/>
      <c r="AB503" s="10">
        <f t="shared" si="232"/>
        <v>0</v>
      </c>
      <c r="AC503" s="10">
        <f t="shared" si="233"/>
        <v>0</v>
      </c>
      <c r="AD503" s="30"/>
      <c r="AE503" s="30"/>
    </row>
    <row r="504" spans="1:31" s="3" customFormat="1" x14ac:dyDescent="0.4">
      <c r="A504" s="16" t="str">
        <f t="shared" si="236"/>
        <v>-</v>
      </c>
      <c r="B504" s="16" t="str">
        <f t="shared" si="237"/>
        <v>-</v>
      </c>
      <c r="C504" s="7">
        <v>20</v>
      </c>
      <c r="D504" s="2">
        <v>43440.845671296294</v>
      </c>
      <c r="E504" s="3" t="s">
        <v>2551</v>
      </c>
      <c r="F504" s="3">
        <v>26271</v>
      </c>
      <c r="G504" s="3" t="s">
        <v>32</v>
      </c>
      <c r="H504" s="3">
        <v>1482</v>
      </c>
      <c r="I504" s="3">
        <v>289</v>
      </c>
      <c r="J504" s="3">
        <v>7</v>
      </c>
      <c r="K504" s="3">
        <v>1</v>
      </c>
      <c r="M504" s="2">
        <v>43440.84814814815</v>
      </c>
      <c r="N504" s="2">
        <v>43440.851168981484</v>
      </c>
      <c r="O504" s="3" t="s">
        <v>63</v>
      </c>
      <c r="P504" s="3" t="s">
        <v>64</v>
      </c>
      <c r="Q504" s="3" t="s">
        <v>22</v>
      </c>
      <c r="R504" s="3" t="s">
        <v>23</v>
      </c>
      <c r="S504" s="2">
        <v>43440.847430555557</v>
      </c>
      <c r="T504" s="2">
        <v>43440.847430555557</v>
      </c>
      <c r="U504" s="2">
        <v>43440.850763888891</v>
      </c>
      <c r="V504" s="2">
        <v>43440.850763888891</v>
      </c>
      <c r="X504" s="8">
        <f t="shared" si="229"/>
        <v>43440.845671296294</v>
      </c>
      <c r="Y504" s="9">
        <f t="shared" si="230"/>
        <v>3.0208333337213844E-3</v>
      </c>
      <c r="Z504" s="9">
        <f t="shared" si="231"/>
        <v>3.0208333337213844E-3</v>
      </c>
      <c r="AA504" s="30"/>
      <c r="AB504" s="10">
        <f t="shared" si="232"/>
        <v>7.1759259299142286E-4</v>
      </c>
      <c r="AC504" s="10">
        <f t="shared" si="233"/>
        <v>2.4768518560449593E-3</v>
      </c>
      <c r="AD504" s="30"/>
      <c r="AE504" s="30"/>
    </row>
    <row r="505" spans="1:31" s="3" customFormat="1" x14ac:dyDescent="0.4">
      <c r="A505" s="16" t="str">
        <f t="shared" si="236"/>
        <v>-</v>
      </c>
      <c r="B505" s="16" t="str">
        <f t="shared" si="237"/>
        <v>-</v>
      </c>
      <c r="C505" s="7">
        <v>20</v>
      </c>
      <c r="D505" s="2">
        <v>43440.84584490741</v>
      </c>
      <c r="E505" s="3" t="s">
        <v>2244</v>
      </c>
      <c r="F505" s="3">
        <v>26272</v>
      </c>
      <c r="G505" s="3" t="s">
        <v>110</v>
      </c>
      <c r="H505" s="3">
        <v>1358</v>
      </c>
      <c r="I505" s="3">
        <v>420</v>
      </c>
      <c r="J505" s="3">
        <v>9</v>
      </c>
      <c r="K505" s="3">
        <v>2</v>
      </c>
      <c r="M505" s="2">
        <v>43440.847013888888</v>
      </c>
      <c r="N505" s="2">
        <v>43440.853090277778</v>
      </c>
      <c r="O505" s="3" t="s">
        <v>30</v>
      </c>
      <c r="P505" s="3" t="s">
        <v>31</v>
      </c>
      <c r="Q505" s="3" t="s">
        <v>103</v>
      </c>
      <c r="R505" s="3" t="s">
        <v>19</v>
      </c>
      <c r="S505" s="2">
        <v>43440.847372685188</v>
      </c>
      <c r="T505" s="2">
        <v>43440.847372685188</v>
      </c>
      <c r="U505" s="2">
        <v>43440.854930555557</v>
      </c>
      <c r="V505" s="2">
        <v>43440.854930555557</v>
      </c>
      <c r="X505" s="8">
        <f t="shared" si="229"/>
        <v>43440.84584490741</v>
      </c>
      <c r="Y505" s="9">
        <f t="shared" si="230"/>
        <v>6.0763888905057684E-3</v>
      </c>
      <c r="Z505" s="9">
        <f t="shared" si="231"/>
        <v>1.2152777781011537E-2</v>
      </c>
      <c r="AA505" s="30"/>
      <c r="AB505" s="10">
        <f t="shared" si="232"/>
        <v>0</v>
      </c>
      <c r="AC505" s="10">
        <f t="shared" si="233"/>
        <v>1.1689814782585017E-3</v>
      </c>
      <c r="AD505" s="30"/>
      <c r="AE505" s="30"/>
    </row>
    <row r="506" spans="1:31" s="3" customFormat="1" x14ac:dyDescent="0.4">
      <c r="A506" s="16" t="str">
        <f t="shared" si="236"/>
        <v>★</v>
      </c>
      <c r="B506" s="16" t="str">
        <f t="shared" si="237"/>
        <v>-</v>
      </c>
      <c r="C506" s="7">
        <v>20</v>
      </c>
      <c r="D506" s="2">
        <v>43440.847881944443</v>
      </c>
      <c r="E506" s="3" t="s">
        <v>2552</v>
      </c>
      <c r="F506" s="3">
        <v>26273</v>
      </c>
      <c r="G506" s="3" t="s">
        <v>110</v>
      </c>
      <c r="H506" s="3">
        <v>3462</v>
      </c>
      <c r="I506" s="3">
        <v>866</v>
      </c>
      <c r="J506" s="3">
        <v>15</v>
      </c>
      <c r="K506" s="3">
        <v>1</v>
      </c>
      <c r="M506" s="2">
        <v>43440.852175925924</v>
      </c>
      <c r="N506" s="2">
        <v>43440.857071759259</v>
      </c>
      <c r="O506" s="3" t="s">
        <v>63</v>
      </c>
      <c r="P506" s="3" t="s">
        <v>64</v>
      </c>
      <c r="Q506" s="3" t="s">
        <v>48</v>
      </c>
      <c r="R506" s="3" t="s">
        <v>49</v>
      </c>
      <c r="S506" s="2">
        <v>43440.854826388888</v>
      </c>
      <c r="T506" s="2">
        <v>43440.854826388888</v>
      </c>
      <c r="U506" s="2">
        <v>43440.863541666666</v>
      </c>
      <c r="V506" s="2">
        <v>43440.863541666666</v>
      </c>
      <c r="W506" s="2">
        <v>43440.854826388888</v>
      </c>
      <c r="X506" s="8">
        <f t="shared" ref="X506:X516" si="248">IF(W506&gt;0,W506,D506)</f>
        <v>43440.854826388888</v>
      </c>
      <c r="Y506" s="9">
        <f t="shared" ref="Y506:Y516" si="249">N506-M506</f>
        <v>4.8958333354676142E-3</v>
      </c>
      <c r="Z506" s="9">
        <f t="shared" ref="Z506:Z516" si="250">Y506*K506</f>
        <v>4.8958333354676142E-3</v>
      </c>
      <c r="AA506" s="30"/>
      <c r="AB506" s="10">
        <f t="shared" si="232"/>
        <v>0</v>
      </c>
      <c r="AC506" s="10">
        <f t="shared" si="233"/>
        <v>0</v>
      </c>
      <c r="AD506" s="30"/>
      <c r="AE506" s="30"/>
    </row>
    <row r="507" spans="1:31" s="3" customFormat="1" x14ac:dyDescent="0.4">
      <c r="A507" s="16" t="str">
        <f t="shared" si="236"/>
        <v>★</v>
      </c>
      <c r="B507" s="16" t="str">
        <f t="shared" si="237"/>
        <v>-</v>
      </c>
      <c r="C507" s="7">
        <v>20</v>
      </c>
      <c r="D507" s="2">
        <v>43440.848379629628</v>
      </c>
      <c r="E507" s="3" t="s">
        <v>2506</v>
      </c>
      <c r="F507" s="3">
        <v>26275</v>
      </c>
      <c r="G507" s="3" t="s">
        <v>110</v>
      </c>
      <c r="H507" s="3">
        <v>5269</v>
      </c>
      <c r="I507" s="3">
        <v>463</v>
      </c>
      <c r="J507" s="3">
        <v>11</v>
      </c>
      <c r="K507" s="3">
        <v>1</v>
      </c>
      <c r="M507" s="2">
        <v>43440.852025462962</v>
      </c>
      <c r="N507" s="2">
        <v>43440.857268518521</v>
      </c>
      <c r="O507" s="3" t="s">
        <v>26</v>
      </c>
      <c r="P507" s="3" t="s">
        <v>27</v>
      </c>
      <c r="Q507" s="3" t="s">
        <v>48</v>
      </c>
      <c r="R507" s="3" t="s">
        <v>49</v>
      </c>
      <c r="S507" s="2">
        <v>43440.855312500003</v>
      </c>
      <c r="T507" s="2">
        <v>43440.855312500003</v>
      </c>
      <c r="U507" s="2">
        <v>43440.859224537038</v>
      </c>
      <c r="V507" s="2">
        <v>43440.859224537038</v>
      </c>
      <c r="W507" s="2">
        <v>43440.855312500003</v>
      </c>
      <c r="X507" s="8">
        <f t="shared" si="248"/>
        <v>43440.855312500003</v>
      </c>
      <c r="Y507" s="9">
        <f t="shared" si="249"/>
        <v>5.2430555588216521E-3</v>
      </c>
      <c r="Z507" s="9">
        <f t="shared" si="250"/>
        <v>5.2430555588216521E-3</v>
      </c>
      <c r="AA507" s="30"/>
      <c r="AB507" s="10">
        <f t="shared" si="232"/>
        <v>0</v>
      </c>
      <c r="AC507" s="10">
        <f t="shared" si="233"/>
        <v>0</v>
      </c>
      <c r="AD507" s="30"/>
      <c r="AE507" s="30"/>
    </row>
    <row r="508" spans="1:31" s="3" customFormat="1" hidden="1" x14ac:dyDescent="0.4">
      <c r="A508" s="16" t="str">
        <f t="shared" si="236"/>
        <v>-</v>
      </c>
      <c r="B508" s="16" t="str">
        <f t="shared" si="237"/>
        <v>-</v>
      </c>
      <c r="C508" s="7">
        <v>20</v>
      </c>
      <c r="D508" s="2">
        <v>43440.851597222223</v>
      </c>
      <c r="E508" s="3" t="s">
        <v>2553</v>
      </c>
      <c r="F508" s="3">
        <v>26277</v>
      </c>
      <c r="G508" s="3" t="s">
        <v>96</v>
      </c>
      <c r="H508" s="3">
        <v>0</v>
      </c>
      <c r="I508" s="3">
        <v>394</v>
      </c>
      <c r="J508" s="3">
        <v>2</v>
      </c>
      <c r="K508" s="3">
        <v>2</v>
      </c>
      <c r="M508" s="2">
        <v>43440.853101851855</v>
      </c>
      <c r="N508" s="2">
        <v>43440.862407407411</v>
      </c>
      <c r="O508" s="3" t="s">
        <v>30</v>
      </c>
      <c r="P508" s="3" t="s">
        <v>31</v>
      </c>
      <c r="Q508" s="3" t="s">
        <v>46</v>
      </c>
      <c r="R508" s="3" t="s">
        <v>47</v>
      </c>
      <c r="S508" s="2">
        <v>43440.853043981479</v>
      </c>
      <c r="T508" s="2">
        <v>43440.853043981479</v>
      </c>
      <c r="U508" s="2">
        <v>43440.861168981479</v>
      </c>
      <c r="V508" s="2">
        <v>43440.861168981479</v>
      </c>
      <c r="X508" s="8">
        <f t="shared" si="248"/>
        <v>43440.851597222223</v>
      </c>
      <c r="Y508" s="9">
        <f t="shared" si="249"/>
        <v>9.3055555553291924E-3</v>
      </c>
      <c r="Z508" s="9">
        <f t="shared" si="250"/>
        <v>1.8611111110658385E-2</v>
      </c>
      <c r="AA508" s="30"/>
      <c r="AB508" s="10">
        <f t="shared" ref="AB508:AB525" si="251">IF(IF(A508="☆",L508-S508,M508-S508)&lt;0,0,IF(A508="☆",L508-S508,M508-S508))</f>
        <v>5.787037662230432E-5</v>
      </c>
      <c r="AC508" s="10">
        <f t="shared" ref="AC508:AC525" si="252">IF(IF(B508="☆",(IF(L508&gt;S508,L508-X508,S508-X508)),M508-X508)&lt;0,0,IF(B508="☆",(IF(L508&gt;S508,L508-X508,S508-X508)),M508-X508))</f>
        <v>1.5046296321088448E-3</v>
      </c>
      <c r="AD508" s="30"/>
      <c r="AE508" s="30"/>
    </row>
    <row r="509" spans="1:31" s="3" customFormat="1" x14ac:dyDescent="0.4">
      <c r="A509" s="16" t="str">
        <f t="shared" si="236"/>
        <v>-</v>
      </c>
      <c r="B509" s="16" t="str">
        <f t="shared" si="237"/>
        <v>-</v>
      </c>
      <c r="C509" s="7">
        <v>20</v>
      </c>
      <c r="D509" s="2">
        <v>43440.851793981485</v>
      </c>
      <c r="E509" s="3" t="s">
        <v>2407</v>
      </c>
      <c r="F509" s="3">
        <v>26278</v>
      </c>
      <c r="G509" s="3" t="s">
        <v>18</v>
      </c>
      <c r="H509" s="3">
        <v>5169</v>
      </c>
      <c r="I509" s="3">
        <v>56</v>
      </c>
      <c r="J509" s="3">
        <v>13</v>
      </c>
      <c r="K509" s="3">
        <v>1</v>
      </c>
      <c r="M509" s="2">
        <v>43440.854120370372</v>
      </c>
      <c r="N509" s="2">
        <v>43440.861261574071</v>
      </c>
      <c r="O509" s="3" t="s">
        <v>39</v>
      </c>
      <c r="P509" s="3" t="s">
        <v>40</v>
      </c>
      <c r="Q509" s="3" t="s">
        <v>63</v>
      </c>
      <c r="R509" s="3" t="s">
        <v>64</v>
      </c>
      <c r="S509" s="2">
        <v>43440.85359953704</v>
      </c>
      <c r="T509" s="2">
        <v>43440.85359953704</v>
      </c>
      <c r="U509" s="2">
        <v>43440.863842592589</v>
      </c>
      <c r="V509" s="2">
        <v>43440.863842592589</v>
      </c>
      <c r="X509" s="8">
        <f t="shared" si="248"/>
        <v>43440.851793981485</v>
      </c>
      <c r="Y509" s="9">
        <f t="shared" si="249"/>
        <v>7.1412036995752715E-3</v>
      </c>
      <c r="Z509" s="9">
        <f t="shared" si="250"/>
        <v>7.1412036995752715E-3</v>
      </c>
      <c r="AA509" s="30"/>
      <c r="AB509" s="10">
        <f t="shared" si="251"/>
        <v>5.2083333139307797E-4</v>
      </c>
      <c r="AC509" s="10">
        <f t="shared" si="252"/>
        <v>2.3263888870133087E-3</v>
      </c>
      <c r="AD509" s="30"/>
      <c r="AE509" s="30"/>
    </row>
    <row r="510" spans="1:31" s="3" customFormat="1" x14ac:dyDescent="0.4">
      <c r="A510" s="16" t="str">
        <f t="shared" si="236"/>
        <v>-</v>
      </c>
      <c r="B510" s="16" t="str">
        <f t="shared" si="237"/>
        <v>-</v>
      </c>
      <c r="C510" s="7">
        <v>20</v>
      </c>
      <c r="D510" s="2">
        <v>43440.852916666663</v>
      </c>
      <c r="E510" s="3" t="s">
        <v>2554</v>
      </c>
      <c r="F510" s="3">
        <v>26279</v>
      </c>
      <c r="G510" s="3" t="s">
        <v>32</v>
      </c>
      <c r="H510" s="3">
        <v>4054</v>
      </c>
      <c r="I510" s="3">
        <v>113</v>
      </c>
      <c r="J510" s="3">
        <v>4</v>
      </c>
      <c r="K510" s="3">
        <v>1</v>
      </c>
      <c r="M510" s="2">
        <v>43440.856307870374</v>
      </c>
      <c r="N510" s="2">
        <v>43440.859571759262</v>
      </c>
      <c r="O510" s="3" t="s">
        <v>33</v>
      </c>
      <c r="P510" s="3" t="s">
        <v>34</v>
      </c>
      <c r="Q510" s="3" t="s">
        <v>24</v>
      </c>
      <c r="R510" s="3" t="s">
        <v>25</v>
      </c>
      <c r="S510" s="2">
        <v>43440.854247685187</v>
      </c>
      <c r="T510" s="2">
        <v>43440.854247685187</v>
      </c>
      <c r="U510" s="2">
        <v>43440.861747685187</v>
      </c>
      <c r="V510" s="2">
        <v>43440.861747685187</v>
      </c>
      <c r="X510" s="8">
        <f t="shared" si="248"/>
        <v>43440.852916666663</v>
      </c>
      <c r="Y510" s="9">
        <f t="shared" si="249"/>
        <v>3.2638888878864236E-3</v>
      </c>
      <c r="Z510" s="9">
        <f t="shared" si="250"/>
        <v>3.2638888878864236E-3</v>
      </c>
      <c r="AA510" s="30"/>
      <c r="AB510" s="10">
        <f t="shared" si="251"/>
        <v>2.0601851865649223E-3</v>
      </c>
      <c r="AC510" s="10">
        <f t="shared" si="252"/>
        <v>3.391203710634727E-3</v>
      </c>
      <c r="AD510" s="30"/>
      <c r="AE510" s="30"/>
    </row>
    <row r="511" spans="1:31" s="3" customFormat="1" x14ac:dyDescent="0.4">
      <c r="A511" s="16" t="str">
        <f t="shared" si="236"/>
        <v>-</v>
      </c>
      <c r="B511" s="16" t="str">
        <f t="shared" si="237"/>
        <v>-</v>
      </c>
      <c r="C511" s="7">
        <v>20</v>
      </c>
      <c r="D511" s="2">
        <v>43440.853182870371</v>
      </c>
      <c r="E511" s="3" t="s">
        <v>2262</v>
      </c>
      <c r="F511" s="3">
        <v>26280</v>
      </c>
      <c r="G511" s="3" t="s">
        <v>110</v>
      </c>
      <c r="H511" s="3">
        <v>3934</v>
      </c>
      <c r="I511" s="3">
        <v>775</v>
      </c>
      <c r="J511" s="3">
        <v>7</v>
      </c>
      <c r="K511" s="3">
        <v>1</v>
      </c>
      <c r="M511" s="2">
        <v>43440.854479166665</v>
      </c>
      <c r="N511" s="2">
        <v>43440.863738425927</v>
      </c>
      <c r="O511" s="3" t="s">
        <v>63</v>
      </c>
      <c r="P511" s="3" t="s">
        <v>64</v>
      </c>
      <c r="Q511" s="3" t="s">
        <v>68</v>
      </c>
      <c r="R511" s="3" t="s">
        <v>69</v>
      </c>
      <c r="S511" s="2">
        <v>43440.854861111111</v>
      </c>
      <c r="T511" s="2">
        <v>43440.854861111111</v>
      </c>
      <c r="U511" s="2">
        <v>43440.865023148152</v>
      </c>
      <c r="V511" s="2">
        <v>43440.865023148152</v>
      </c>
      <c r="X511" s="8">
        <f t="shared" si="248"/>
        <v>43440.853182870371</v>
      </c>
      <c r="Y511" s="9">
        <f t="shared" si="249"/>
        <v>9.2592592627624981E-3</v>
      </c>
      <c r="Z511" s="9">
        <f t="shared" si="250"/>
        <v>9.2592592627624981E-3</v>
      </c>
      <c r="AA511" s="30"/>
      <c r="AB511" s="10">
        <f t="shared" si="251"/>
        <v>0</v>
      </c>
      <c r="AC511" s="10">
        <f t="shared" si="252"/>
        <v>1.2962962937308475E-3</v>
      </c>
      <c r="AD511" s="30"/>
      <c r="AE511" s="30"/>
    </row>
    <row r="512" spans="1:31" s="3" customFormat="1" x14ac:dyDescent="0.4">
      <c r="A512" s="16" t="str">
        <f t="shared" si="236"/>
        <v>-</v>
      </c>
      <c r="B512" s="16" t="str">
        <f t="shared" si="237"/>
        <v>-</v>
      </c>
      <c r="C512" s="7">
        <v>20</v>
      </c>
      <c r="D512" s="2">
        <v>43440.854247685187</v>
      </c>
      <c r="E512" s="3" t="s">
        <v>2341</v>
      </c>
      <c r="F512" s="3">
        <v>26281</v>
      </c>
      <c r="G512" s="3" t="s">
        <v>110</v>
      </c>
      <c r="H512" s="3">
        <v>5702</v>
      </c>
      <c r="I512" s="3">
        <v>669</v>
      </c>
      <c r="J512" s="3">
        <v>10</v>
      </c>
      <c r="K512" s="3">
        <v>1</v>
      </c>
      <c r="M512" s="2">
        <v>43440.856493055559</v>
      </c>
      <c r="N512" s="2">
        <v>43440.858888888892</v>
      </c>
      <c r="O512" s="3" t="s">
        <v>20</v>
      </c>
      <c r="P512" s="3" t="s">
        <v>21</v>
      </c>
      <c r="Q512" s="3" t="s">
        <v>36</v>
      </c>
      <c r="R512" s="3" t="s">
        <v>37</v>
      </c>
      <c r="S512" s="2">
        <v>43440.855729166666</v>
      </c>
      <c r="T512" s="2">
        <v>43440.855729166666</v>
      </c>
      <c r="U512" s="2">
        <v>43440.864108796297</v>
      </c>
      <c r="V512" s="2">
        <v>43440.859131944446</v>
      </c>
      <c r="X512" s="8">
        <f t="shared" si="248"/>
        <v>43440.854247685187</v>
      </c>
      <c r="Y512" s="9">
        <f t="shared" si="249"/>
        <v>2.3958333331393078E-3</v>
      </c>
      <c r="Z512" s="9">
        <f t="shared" si="250"/>
        <v>2.3958333331393078E-3</v>
      </c>
      <c r="AA512" s="30"/>
      <c r="AB512" s="10">
        <f t="shared" si="251"/>
        <v>7.638888928340748E-4</v>
      </c>
      <c r="AC512" s="10">
        <f t="shared" si="252"/>
        <v>2.2453703713836148E-3</v>
      </c>
      <c r="AD512" s="30"/>
      <c r="AE512" s="30"/>
    </row>
    <row r="513" spans="1:34" s="3" customFormat="1" x14ac:dyDescent="0.4">
      <c r="A513" s="16" t="str">
        <f t="shared" ref="A513:A517" si="253">IF(W513&gt;0, "★", "-")</f>
        <v>-</v>
      </c>
      <c r="B513" s="16" t="str">
        <f t="shared" ref="B513:B517" si="254">IF(L513&gt;0, "☆", "-")</f>
        <v>-</v>
      </c>
      <c r="C513" s="7">
        <v>20</v>
      </c>
      <c r="D513" s="2">
        <v>43440.856307870374</v>
      </c>
      <c r="E513" s="3" t="s">
        <v>2409</v>
      </c>
      <c r="F513" s="3">
        <v>26283</v>
      </c>
      <c r="G513" s="3" t="s">
        <v>32</v>
      </c>
      <c r="H513" s="3">
        <v>3945</v>
      </c>
      <c r="I513" s="3">
        <v>122</v>
      </c>
      <c r="J513" s="3">
        <v>8</v>
      </c>
      <c r="K513" s="3">
        <v>1</v>
      </c>
      <c r="M513" s="2">
        <v>43440.862002314818</v>
      </c>
      <c r="N513" s="2">
        <v>43440.866516203707</v>
      </c>
      <c r="O513" s="3" t="s">
        <v>103</v>
      </c>
      <c r="P513" s="3" t="s">
        <v>19</v>
      </c>
      <c r="Q513" s="3" t="s">
        <v>61</v>
      </c>
      <c r="R513" s="3" t="s">
        <v>62</v>
      </c>
      <c r="S513" s="2">
        <v>43440.860752314817</v>
      </c>
      <c r="T513" s="2">
        <v>43440.860752314817</v>
      </c>
      <c r="U513" s="2">
        <v>43440.867349537039</v>
      </c>
      <c r="V513" s="2">
        <v>43440.867349537039</v>
      </c>
      <c r="X513" s="8">
        <f t="shared" si="248"/>
        <v>43440.856307870374</v>
      </c>
      <c r="Y513" s="9">
        <f t="shared" si="249"/>
        <v>4.5138888890505768E-3</v>
      </c>
      <c r="Z513" s="9">
        <f t="shared" si="250"/>
        <v>4.5138888890505768E-3</v>
      </c>
      <c r="AA513" s="30"/>
      <c r="AB513" s="10">
        <f t="shared" si="251"/>
        <v>1.2500000011641532E-3</v>
      </c>
      <c r="AC513" s="10">
        <f t="shared" si="252"/>
        <v>5.694444444088731E-3</v>
      </c>
      <c r="AD513" s="30"/>
      <c r="AE513" s="30"/>
      <c r="AH513" s="7"/>
    </row>
    <row r="514" spans="1:34" s="3" customFormat="1" x14ac:dyDescent="0.4">
      <c r="A514" s="16" t="str">
        <f t="shared" si="253"/>
        <v>-</v>
      </c>
      <c r="B514" s="16" t="str">
        <f t="shared" si="254"/>
        <v>-</v>
      </c>
      <c r="C514" s="7">
        <v>20</v>
      </c>
      <c r="D514" s="2">
        <v>43440.85670138889</v>
      </c>
      <c r="E514" s="3" t="s">
        <v>1995</v>
      </c>
      <c r="F514" s="3">
        <v>26284</v>
      </c>
      <c r="G514" s="3" t="s">
        <v>110</v>
      </c>
      <c r="H514" s="3">
        <v>1358</v>
      </c>
      <c r="I514" s="3">
        <v>410</v>
      </c>
      <c r="J514" s="3">
        <v>9</v>
      </c>
      <c r="K514" s="3">
        <v>1</v>
      </c>
      <c r="M514" s="2">
        <v>43440.861666666664</v>
      </c>
      <c r="N514" s="2">
        <v>43440.863807870373</v>
      </c>
      <c r="O514" s="3" t="s">
        <v>103</v>
      </c>
      <c r="P514" s="3" t="s">
        <v>19</v>
      </c>
      <c r="Q514" s="3" t="s">
        <v>30</v>
      </c>
      <c r="R514" s="3" t="s">
        <v>31</v>
      </c>
      <c r="S514" s="2">
        <v>43440.861574074072</v>
      </c>
      <c r="T514" s="2">
        <v>43440.861574074072</v>
      </c>
      <c r="U514" s="2">
        <v>43440.867766203701</v>
      </c>
      <c r="V514" s="2">
        <v>43440.865335648145</v>
      </c>
      <c r="X514" s="8">
        <f t="shared" si="248"/>
        <v>43440.85670138889</v>
      </c>
      <c r="Y514" s="9">
        <f t="shared" si="249"/>
        <v>2.1412037094705738E-3</v>
      </c>
      <c r="Z514" s="9">
        <f t="shared" si="250"/>
        <v>2.1412037094705738E-3</v>
      </c>
      <c r="AA514" s="30"/>
      <c r="AB514" s="10">
        <f t="shared" si="251"/>
        <v>9.2592592409346253E-5</v>
      </c>
      <c r="AC514" s="10">
        <f t="shared" si="252"/>
        <v>4.9652777743176557E-3</v>
      </c>
      <c r="AD514" s="30"/>
      <c r="AE514" s="30"/>
    </row>
    <row r="515" spans="1:34" s="3" customFormat="1" x14ac:dyDescent="0.4">
      <c r="A515" s="16" t="str">
        <f t="shared" si="253"/>
        <v>-</v>
      </c>
      <c r="B515" s="16" t="str">
        <f t="shared" si="254"/>
        <v>-</v>
      </c>
      <c r="C515" s="7">
        <v>20</v>
      </c>
      <c r="D515" s="2">
        <v>43440.856956018521</v>
      </c>
      <c r="E515" s="3" t="s">
        <v>2555</v>
      </c>
      <c r="F515" s="3">
        <v>26285</v>
      </c>
      <c r="G515" s="3" t="s">
        <v>32</v>
      </c>
      <c r="H515" s="3">
        <v>1751</v>
      </c>
      <c r="I515" s="3">
        <v>568</v>
      </c>
      <c r="J515" s="3">
        <v>5</v>
      </c>
      <c r="K515" s="3">
        <v>3</v>
      </c>
      <c r="M515" s="2">
        <v>43440.8590625</v>
      </c>
      <c r="N515" s="2">
        <v>43440.863946759258</v>
      </c>
      <c r="O515" s="3" t="s">
        <v>30</v>
      </c>
      <c r="P515" s="3" t="s">
        <v>31</v>
      </c>
      <c r="Q515" s="3" t="s">
        <v>61</v>
      </c>
      <c r="R515" s="3" t="s">
        <v>62</v>
      </c>
      <c r="S515" s="2">
        <v>43440.859444444446</v>
      </c>
      <c r="T515" s="2">
        <v>43440.859444444446</v>
      </c>
      <c r="U515" s="2">
        <v>43440.869305555556</v>
      </c>
      <c r="V515" s="2">
        <v>43440.869305555556</v>
      </c>
      <c r="X515" s="8">
        <f t="shared" si="248"/>
        <v>43440.856956018521</v>
      </c>
      <c r="Y515" s="9">
        <f t="shared" si="249"/>
        <v>4.8842592586879618E-3</v>
      </c>
      <c r="Z515" s="9">
        <f t="shared" si="250"/>
        <v>1.4652777776063886E-2</v>
      </c>
      <c r="AA515" s="30"/>
      <c r="AB515" s="10">
        <f t="shared" si="251"/>
        <v>0</v>
      </c>
      <c r="AC515" s="10">
        <f t="shared" si="252"/>
        <v>2.1064814791316167E-3</v>
      </c>
      <c r="AD515" s="30"/>
      <c r="AE515" s="30"/>
      <c r="AH515" s="7"/>
    </row>
    <row r="516" spans="1:34" s="3" customFormat="1" hidden="1" x14ac:dyDescent="0.4">
      <c r="A516" s="16" t="str">
        <f t="shared" si="253"/>
        <v>-</v>
      </c>
      <c r="B516" s="16" t="str">
        <f t="shared" si="254"/>
        <v>-</v>
      </c>
      <c r="C516" s="7">
        <v>20</v>
      </c>
      <c r="D516" s="2">
        <v>43440.85696759259</v>
      </c>
      <c r="E516" s="3" t="s">
        <v>2556</v>
      </c>
      <c r="F516" s="3">
        <v>26286</v>
      </c>
      <c r="G516" s="3" t="s">
        <v>95</v>
      </c>
      <c r="H516" s="3">
        <v>0</v>
      </c>
      <c r="I516" s="3">
        <v>196</v>
      </c>
      <c r="J516" s="3">
        <v>3</v>
      </c>
      <c r="K516" s="3">
        <v>2</v>
      </c>
      <c r="M516" s="2">
        <v>43440.861030092594</v>
      </c>
      <c r="N516" s="2">
        <v>43440.864687499998</v>
      </c>
      <c r="O516" s="3" t="s">
        <v>44</v>
      </c>
      <c r="P516" s="3" t="s">
        <v>45</v>
      </c>
      <c r="Q516" s="3" t="s">
        <v>33</v>
      </c>
      <c r="R516" s="3" t="s">
        <v>34</v>
      </c>
      <c r="S516" s="2">
        <v>43440.86210648148</v>
      </c>
      <c r="T516" s="2">
        <v>43440.86210648148</v>
      </c>
      <c r="U516" s="2">
        <v>43440.869583333333</v>
      </c>
      <c r="V516" s="2">
        <v>43440.869583333333</v>
      </c>
      <c r="X516" s="8">
        <f t="shared" si="248"/>
        <v>43440.85696759259</v>
      </c>
      <c r="Y516" s="9">
        <f t="shared" si="249"/>
        <v>3.6574074038071558E-3</v>
      </c>
      <c r="Z516" s="9">
        <f t="shared" si="250"/>
        <v>7.3148148076143116E-3</v>
      </c>
      <c r="AA516" s="30"/>
      <c r="AB516" s="10">
        <f t="shared" si="251"/>
        <v>0</v>
      </c>
      <c r="AC516" s="10">
        <f t="shared" si="252"/>
        <v>4.062500003783498E-3</v>
      </c>
      <c r="AD516" s="30"/>
      <c r="AE516" s="30"/>
      <c r="AH516" s="7"/>
    </row>
    <row r="517" spans="1:34" s="3" customFormat="1" hidden="1" x14ac:dyDescent="0.4">
      <c r="A517" s="16" t="str">
        <f t="shared" si="253"/>
        <v>-</v>
      </c>
      <c r="B517" s="16" t="str">
        <f t="shared" si="254"/>
        <v>-</v>
      </c>
      <c r="C517" s="7">
        <v>20</v>
      </c>
      <c r="D517" s="2">
        <v>43440.858449074076</v>
      </c>
      <c r="E517" s="3" t="s">
        <v>2558</v>
      </c>
      <c r="F517" s="3">
        <v>26288</v>
      </c>
      <c r="G517" s="3" t="s">
        <v>95</v>
      </c>
      <c r="H517" s="3">
        <v>0</v>
      </c>
      <c r="I517" s="3">
        <v>203</v>
      </c>
      <c r="J517" s="3">
        <v>1</v>
      </c>
      <c r="K517" s="3">
        <v>2</v>
      </c>
      <c r="M517" s="2">
        <v>43440.861030092594</v>
      </c>
      <c r="N517" s="2">
        <v>43440.863912037035</v>
      </c>
      <c r="O517" s="3" t="s">
        <v>43</v>
      </c>
      <c r="P517" s="3" t="s">
        <v>89</v>
      </c>
      <c r="Q517" s="3" t="s">
        <v>39</v>
      </c>
      <c r="R517" s="3" t="s">
        <v>40</v>
      </c>
      <c r="S517" s="2">
        <v>43440.860023148147</v>
      </c>
      <c r="T517" s="2">
        <v>43440.860023148147</v>
      </c>
      <c r="U517" s="2">
        <v>43440.864479166667</v>
      </c>
      <c r="V517" s="2">
        <v>43440.864479166667</v>
      </c>
      <c r="X517" s="8">
        <f t="shared" ref="X517:X525" si="255">IF(W517&gt;0,W517,D517)</f>
        <v>43440.858449074076</v>
      </c>
      <c r="Y517" s="9">
        <f t="shared" ref="Y517:Y525" si="256">N517-M517</f>
        <v>2.8819444414693862E-3</v>
      </c>
      <c r="Z517" s="9">
        <f t="shared" ref="Z517:Z525" si="257">Y517*K517</f>
        <v>5.7638888829387724E-3</v>
      </c>
      <c r="AA517" s="30"/>
      <c r="AB517" s="10">
        <f t="shared" si="251"/>
        <v>1.006944446999114E-3</v>
      </c>
      <c r="AC517" s="10">
        <f t="shared" si="252"/>
        <v>2.5810185179580003E-3</v>
      </c>
      <c r="AD517" s="30"/>
      <c r="AE517" s="30"/>
    </row>
    <row r="518" spans="1:34" s="3" customFormat="1" hidden="1" x14ac:dyDescent="0.4">
      <c r="A518" s="16" t="str">
        <f t="shared" ref="A518:A525" si="258">IF(W518&gt;0, "★", "-")</f>
        <v>-</v>
      </c>
      <c r="B518" s="16" t="str">
        <f t="shared" ref="B518:B525" si="259">IF(L518&gt;0, "☆", "-")</f>
        <v>-</v>
      </c>
      <c r="C518" s="7">
        <v>20</v>
      </c>
      <c r="D518" s="2">
        <v>43440.858784722222</v>
      </c>
      <c r="E518" s="3" t="s">
        <v>2238</v>
      </c>
      <c r="F518" s="3">
        <v>26289</v>
      </c>
      <c r="G518" s="3" t="s">
        <v>95</v>
      </c>
      <c r="H518" s="3">
        <v>0</v>
      </c>
      <c r="I518" s="3">
        <v>25</v>
      </c>
      <c r="J518" s="3">
        <v>10</v>
      </c>
      <c r="K518" s="3">
        <v>1</v>
      </c>
      <c r="M518" s="2">
        <v>43440.861446759256</v>
      </c>
      <c r="N518" s="2">
        <v>43440.865613425929</v>
      </c>
      <c r="O518" s="3" t="s">
        <v>44</v>
      </c>
      <c r="P518" s="3" t="s">
        <v>45</v>
      </c>
      <c r="Q518" s="3" t="s">
        <v>103</v>
      </c>
      <c r="R518" s="3" t="s">
        <v>19</v>
      </c>
      <c r="S518" s="2">
        <v>43440.861550925925</v>
      </c>
      <c r="T518" s="2">
        <v>43440.861550925925</v>
      </c>
      <c r="U518" s="2">
        <v>43440.867696759262</v>
      </c>
      <c r="V518" s="2">
        <v>43440.867696759262</v>
      </c>
      <c r="X518" s="8">
        <f t="shared" si="255"/>
        <v>43440.858784722222</v>
      </c>
      <c r="Y518" s="9">
        <f t="shared" si="256"/>
        <v>4.1666666729724966E-3</v>
      </c>
      <c r="Z518" s="9">
        <f t="shared" si="257"/>
        <v>4.1666666729724966E-3</v>
      </c>
      <c r="AA518" s="30"/>
      <c r="AB518" s="10">
        <f t="shared" si="251"/>
        <v>0</v>
      </c>
      <c r="AC518" s="10">
        <f t="shared" si="252"/>
        <v>2.6620370335876942E-3</v>
      </c>
      <c r="AD518" s="30"/>
      <c r="AE518" s="30"/>
    </row>
    <row r="519" spans="1:34" s="3" customFormat="1" x14ac:dyDescent="0.4">
      <c r="A519" s="16" t="str">
        <f t="shared" si="258"/>
        <v>-</v>
      </c>
      <c r="B519" s="16" t="str">
        <f t="shared" si="259"/>
        <v>-</v>
      </c>
      <c r="C519" s="7">
        <v>20</v>
      </c>
      <c r="D519" s="2">
        <v>43440.860023148147</v>
      </c>
      <c r="E519" s="3" t="s">
        <v>2551</v>
      </c>
      <c r="F519" s="3">
        <v>26290</v>
      </c>
      <c r="G519" s="3" t="s">
        <v>32</v>
      </c>
      <c r="H519" s="3">
        <v>1482</v>
      </c>
      <c r="I519" s="3">
        <v>1000</v>
      </c>
      <c r="J519" s="3">
        <v>6</v>
      </c>
      <c r="K519" s="3">
        <v>1</v>
      </c>
      <c r="M519" s="2">
        <v>43440.861238425925</v>
      </c>
      <c r="N519" s="2">
        <v>43440.864745370367</v>
      </c>
      <c r="O519" s="3" t="s">
        <v>22</v>
      </c>
      <c r="P519" s="3" t="s">
        <v>23</v>
      </c>
      <c r="Q519" s="3" t="s">
        <v>36</v>
      </c>
      <c r="R519" s="3" t="s">
        <v>37</v>
      </c>
      <c r="S519" s="2">
        <v>43440.86109953704</v>
      </c>
      <c r="T519" s="2">
        <v>43440.86109953704</v>
      </c>
      <c r="U519" s="2">
        <v>43440.868078703701</v>
      </c>
      <c r="V519" s="2">
        <v>43440.868078703701</v>
      </c>
      <c r="X519" s="8">
        <f t="shared" si="255"/>
        <v>43440.860023148147</v>
      </c>
      <c r="Y519" s="9">
        <f t="shared" si="256"/>
        <v>3.5069444420514628E-3</v>
      </c>
      <c r="Z519" s="9">
        <f t="shared" si="257"/>
        <v>3.5069444420514628E-3</v>
      </c>
      <c r="AA519" s="30"/>
      <c r="AB519" s="10">
        <f t="shared" si="251"/>
        <v>1.3888888497604057E-4</v>
      </c>
      <c r="AC519" s="10">
        <f t="shared" si="252"/>
        <v>1.2152777781011537E-3</v>
      </c>
      <c r="AD519" s="30"/>
      <c r="AE519" s="30"/>
    </row>
    <row r="520" spans="1:34" s="3" customFormat="1" hidden="1" x14ac:dyDescent="0.4">
      <c r="A520" s="16" t="str">
        <f t="shared" si="258"/>
        <v>-</v>
      </c>
      <c r="B520" s="16" t="str">
        <f t="shared" si="259"/>
        <v>-</v>
      </c>
      <c r="C520" s="7">
        <v>20</v>
      </c>
      <c r="D520" s="2">
        <v>43440.863009259258</v>
      </c>
      <c r="E520" s="3" t="s">
        <v>2559</v>
      </c>
      <c r="F520" s="3">
        <v>26291</v>
      </c>
      <c r="G520" s="3" t="s">
        <v>95</v>
      </c>
      <c r="H520" s="3">
        <v>0</v>
      </c>
      <c r="I520" s="3">
        <v>839</v>
      </c>
      <c r="J520" s="3">
        <v>9</v>
      </c>
      <c r="K520" s="3">
        <v>2</v>
      </c>
      <c r="M520" s="2">
        <v>43440.864502314813</v>
      </c>
      <c r="N520" s="2">
        <v>43440.866747685184</v>
      </c>
      <c r="O520" s="3" t="s">
        <v>30</v>
      </c>
      <c r="P520" s="3" t="s">
        <v>31</v>
      </c>
      <c r="Q520" s="3" t="s">
        <v>24</v>
      </c>
      <c r="R520" s="3" t="s">
        <v>25</v>
      </c>
      <c r="S520" s="2">
        <v>43440.865335648145</v>
      </c>
      <c r="T520" s="2">
        <v>43440.865335648145</v>
      </c>
      <c r="U520" s="2">
        <v>43440.869375000002</v>
      </c>
      <c r="V520" s="2">
        <v>43440.869375000002</v>
      </c>
      <c r="X520" s="8">
        <f t="shared" si="255"/>
        <v>43440.863009259258</v>
      </c>
      <c r="Y520" s="9">
        <f t="shared" si="256"/>
        <v>2.2453703713836148E-3</v>
      </c>
      <c r="Z520" s="9">
        <f t="shared" si="257"/>
        <v>4.4907407427672297E-3</v>
      </c>
      <c r="AA520" s="30"/>
      <c r="AB520" s="10">
        <f t="shared" si="251"/>
        <v>0</v>
      </c>
      <c r="AC520" s="10">
        <f t="shared" si="252"/>
        <v>1.4930555553291924E-3</v>
      </c>
      <c r="AD520" s="30"/>
      <c r="AE520" s="30"/>
    </row>
    <row r="521" spans="1:34" s="3" customFormat="1" x14ac:dyDescent="0.4">
      <c r="A521" s="16" t="str">
        <f t="shared" si="258"/>
        <v>★</v>
      </c>
      <c r="B521" s="16" t="str">
        <f t="shared" si="259"/>
        <v>-</v>
      </c>
      <c r="C521" s="7">
        <v>20</v>
      </c>
      <c r="D521" s="2">
        <v>43440.865601851852</v>
      </c>
      <c r="E521" s="3" t="s">
        <v>1995</v>
      </c>
      <c r="F521" s="3">
        <v>26292</v>
      </c>
      <c r="G521" s="3" t="s">
        <v>110</v>
      </c>
      <c r="H521" s="3">
        <v>1358</v>
      </c>
      <c r="I521" s="3">
        <v>639</v>
      </c>
      <c r="J521" s="3">
        <v>4</v>
      </c>
      <c r="K521" s="3">
        <v>1</v>
      </c>
      <c r="M521" s="2">
        <v>43440.869409722225</v>
      </c>
      <c r="N521" s="2">
        <v>43440.872453703705</v>
      </c>
      <c r="O521" s="3" t="s">
        <v>30</v>
      </c>
      <c r="P521" s="3" t="s">
        <v>31</v>
      </c>
      <c r="Q521" s="3" t="s">
        <v>103</v>
      </c>
      <c r="R521" s="3" t="s">
        <v>19</v>
      </c>
      <c r="S521" s="2">
        <v>43440.872534722221</v>
      </c>
      <c r="T521" s="2">
        <v>43440.872534722221</v>
      </c>
      <c r="U521" s="2">
        <v>43440.87939814815</v>
      </c>
      <c r="V521" s="2">
        <v>43440.87939814815</v>
      </c>
      <c r="W521" s="2">
        <v>43440.872534722221</v>
      </c>
      <c r="X521" s="8">
        <f t="shared" si="255"/>
        <v>43440.872534722221</v>
      </c>
      <c r="Y521" s="9">
        <f t="shared" si="256"/>
        <v>3.0439814800047316E-3</v>
      </c>
      <c r="Z521" s="9">
        <f t="shared" si="257"/>
        <v>3.0439814800047316E-3</v>
      </c>
      <c r="AA521" s="30"/>
      <c r="AB521" s="10">
        <f t="shared" si="251"/>
        <v>0</v>
      </c>
      <c r="AC521" s="10">
        <f t="shared" si="252"/>
        <v>0</v>
      </c>
      <c r="AD521" s="30"/>
      <c r="AE521" s="30"/>
    </row>
    <row r="522" spans="1:34" s="3" customFormat="1" x14ac:dyDescent="0.4">
      <c r="A522" s="16" t="str">
        <f t="shared" si="258"/>
        <v>-</v>
      </c>
      <c r="B522" s="16" t="str">
        <f t="shared" si="259"/>
        <v>-</v>
      </c>
      <c r="C522" s="7">
        <v>20</v>
      </c>
      <c r="D522" s="2">
        <v>43440.865868055553</v>
      </c>
      <c r="E522" s="3" t="s">
        <v>2261</v>
      </c>
      <c r="F522" s="3">
        <v>26293</v>
      </c>
      <c r="G522" s="3" t="s">
        <v>32</v>
      </c>
      <c r="H522" s="3">
        <v>5167</v>
      </c>
      <c r="I522" s="3">
        <v>816</v>
      </c>
      <c r="J522" s="3">
        <v>13</v>
      </c>
      <c r="K522" s="3">
        <v>1</v>
      </c>
      <c r="M522" s="2">
        <v>43440.869733796295</v>
      </c>
      <c r="N522" s="2">
        <v>43440.874178240738</v>
      </c>
      <c r="O522" s="3" t="s">
        <v>26</v>
      </c>
      <c r="P522" s="3" t="s">
        <v>27</v>
      </c>
      <c r="Q522" s="3" t="s">
        <v>33</v>
      </c>
      <c r="R522" s="3" t="s">
        <v>34</v>
      </c>
      <c r="S522" s="2">
        <v>43440.868402777778</v>
      </c>
      <c r="T522" s="2">
        <v>43440.868402777778</v>
      </c>
      <c r="U522" s="2">
        <v>43440.873240740744</v>
      </c>
      <c r="V522" s="2">
        <v>43440.873240740744</v>
      </c>
      <c r="X522" s="8">
        <f t="shared" si="255"/>
        <v>43440.865868055553</v>
      </c>
      <c r="Y522" s="9">
        <f t="shared" si="256"/>
        <v>4.4444444429245777E-3</v>
      </c>
      <c r="Z522" s="9">
        <f t="shared" si="257"/>
        <v>4.4444444429245777E-3</v>
      </c>
      <c r="AA522" s="30"/>
      <c r="AB522" s="10">
        <f t="shared" si="251"/>
        <v>1.3310185167938471E-3</v>
      </c>
      <c r="AC522" s="10">
        <f t="shared" si="252"/>
        <v>3.8657407421851531E-3</v>
      </c>
      <c r="AD522" s="30"/>
      <c r="AE522" s="30"/>
    </row>
    <row r="523" spans="1:34" s="3" customFormat="1" hidden="1" x14ac:dyDescent="0.4">
      <c r="A523" s="16" t="str">
        <f t="shared" si="258"/>
        <v>-</v>
      </c>
      <c r="B523" s="16" t="str">
        <f t="shared" si="259"/>
        <v>-</v>
      </c>
      <c r="C523" s="7">
        <v>20</v>
      </c>
      <c r="D523" s="2">
        <v>43440.869189814817</v>
      </c>
      <c r="E523" s="3" t="s">
        <v>2560</v>
      </c>
      <c r="F523" s="3">
        <v>26294</v>
      </c>
      <c r="G523" s="3" t="s">
        <v>96</v>
      </c>
      <c r="H523" s="3">
        <v>0</v>
      </c>
      <c r="I523" s="3">
        <v>825</v>
      </c>
      <c r="J523" s="3">
        <v>15</v>
      </c>
      <c r="K523" s="3">
        <v>3</v>
      </c>
      <c r="M523" s="2">
        <v>43440.871805555558</v>
      </c>
      <c r="N523" s="2">
        <v>43440.876273148147</v>
      </c>
      <c r="O523" s="3" t="s">
        <v>30</v>
      </c>
      <c r="P523" s="3" t="s">
        <v>31</v>
      </c>
      <c r="Q523" s="3" t="s">
        <v>103</v>
      </c>
      <c r="R523" s="3" t="s">
        <v>19</v>
      </c>
      <c r="S523" s="2">
        <v>43440.871793981481</v>
      </c>
      <c r="T523" s="2">
        <v>43440.871793981481</v>
      </c>
      <c r="U523" s="2">
        <v>43440.880046296297</v>
      </c>
      <c r="V523" s="2">
        <v>43440.880046296297</v>
      </c>
      <c r="X523" s="8">
        <f t="shared" si="255"/>
        <v>43440.869189814817</v>
      </c>
      <c r="Y523" s="9">
        <f t="shared" si="256"/>
        <v>4.4675925892079249E-3</v>
      </c>
      <c r="Z523" s="9">
        <f t="shared" si="257"/>
        <v>1.3402777767623775E-2</v>
      </c>
      <c r="AA523" s="30"/>
      <c r="AB523" s="10">
        <f t="shared" si="251"/>
        <v>1.1574076779652387E-5</v>
      </c>
      <c r="AC523" s="10">
        <f t="shared" si="252"/>
        <v>2.6157407410209998E-3</v>
      </c>
      <c r="AD523" s="30"/>
      <c r="AE523" s="30"/>
    </row>
    <row r="524" spans="1:34" s="3" customFormat="1" hidden="1" x14ac:dyDescent="0.4">
      <c r="A524" s="16" t="str">
        <f t="shared" si="258"/>
        <v>-</v>
      </c>
      <c r="B524" s="16" t="str">
        <f t="shared" si="259"/>
        <v>-</v>
      </c>
      <c r="C524" s="7">
        <v>20</v>
      </c>
      <c r="D524" s="2">
        <v>43440.872291666667</v>
      </c>
      <c r="E524" s="3" t="s">
        <v>2561</v>
      </c>
      <c r="F524" s="3">
        <v>26295</v>
      </c>
      <c r="G524" s="3" t="s">
        <v>96</v>
      </c>
      <c r="H524" s="3">
        <v>0</v>
      </c>
      <c r="I524" s="3">
        <v>824</v>
      </c>
      <c r="J524" s="3">
        <v>2</v>
      </c>
      <c r="K524" s="3">
        <v>1</v>
      </c>
      <c r="M524" s="2">
        <v>43440.873414351852</v>
      </c>
      <c r="N524" s="2">
        <v>43440.884050925924</v>
      </c>
      <c r="O524" s="3" t="s">
        <v>44</v>
      </c>
      <c r="P524" s="3" t="s">
        <v>45</v>
      </c>
      <c r="Q524" s="3" t="s">
        <v>103</v>
      </c>
      <c r="R524" s="3" t="s">
        <v>19</v>
      </c>
      <c r="S524" s="2">
        <v>43440.874178240738</v>
      </c>
      <c r="T524" s="2">
        <v>43440.874178240738</v>
      </c>
      <c r="U524" s="2">
        <v>43440.880324074074</v>
      </c>
      <c r="V524" s="2">
        <v>43440.880324074074</v>
      </c>
      <c r="X524" s="8">
        <f t="shared" si="255"/>
        <v>43440.872291666667</v>
      </c>
      <c r="Y524" s="9">
        <f t="shared" si="256"/>
        <v>1.063657407212304E-2</v>
      </c>
      <c r="Z524" s="9">
        <f t="shared" si="257"/>
        <v>1.063657407212304E-2</v>
      </c>
      <c r="AA524" s="30"/>
      <c r="AB524" s="10">
        <f t="shared" si="251"/>
        <v>0</v>
      </c>
      <c r="AC524" s="10">
        <f t="shared" si="252"/>
        <v>1.1226851856918074E-3</v>
      </c>
      <c r="AD524" s="30"/>
      <c r="AE524" s="30"/>
    </row>
    <row r="525" spans="1:34" s="3" customFormat="1" x14ac:dyDescent="0.4">
      <c r="A525" s="16" t="str">
        <f t="shared" si="258"/>
        <v>-</v>
      </c>
      <c r="B525" s="16" t="str">
        <f t="shared" si="259"/>
        <v>-</v>
      </c>
      <c r="C525" s="7">
        <v>20</v>
      </c>
      <c r="D525" s="2">
        <v>43440.874814814815</v>
      </c>
      <c r="E525" s="3" t="s">
        <v>2261</v>
      </c>
      <c r="F525" s="3">
        <v>26297</v>
      </c>
      <c r="G525" s="3" t="s">
        <v>32</v>
      </c>
      <c r="H525" s="3">
        <v>5167</v>
      </c>
      <c r="I525" s="3">
        <v>552</v>
      </c>
      <c r="J525" s="3">
        <v>4</v>
      </c>
      <c r="K525" s="3">
        <v>1</v>
      </c>
      <c r="M525" s="2">
        <v>43440.876307870371</v>
      </c>
      <c r="N525" s="2">
        <v>43440.881030092591</v>
      </c>
      <c r="O525" s="3" t="s">
        <v>33</v>
      </c>
      <c r="P525" s="3" t="s">
        <v>34</v>
      </c>
      <c r="Q525" s="3" t="s">
        <v>26</v>
      </c>
      <c r="R525" s="3" t="s">
        <v>27</v>
      </c>
      <c r="S525" s="2">
        <v>43440.876736111109</v>
      </c>
      <c r="T525" s="2">
        <v>43440.876736111109</v>
      </c>
      <c r="U525" s="2">
        <v>43440.882361111115</v>
      </c>
      <c r="V525" s="2">
        <v>43440.882361111115</v>
      </c>
      <c r="X525" s="8">
        <f t="shared" si="255"/>
        <v>43440.874814814815</v>
      </c>
      <c r="Y525" s="9">
        <f t="shared" si="256"/>
        <v>4.7222222201526165E-3</v>
      </c>
      <c r="Z525" s="9">
        <f t="shared" si="257"/>
        <v>4.7222222201526165E-3</v>
      </c>
      <c r="AA525" s="30"/>
      <c r="AB525" s="10">
        <f t="shared" si="251"/>
        <v>0</v>
      </c>
      <c r="AC525" s="10">
        <f t="shared" si="252"/>
        <v>1.4930555553291924E-3</v>
      </c>
      <c r="AD525" s="30"/>
      <c r="AE525" s="30"/>
    </row>
    <row r="526" spans="1:34" s="3" customFormat="1" hidden="1" x14ac:dyDescent="0.4">
      <c r="A526" s="16" t="str">
        <f t="shared" ref="A526:A538" si="260">IF(W526&gt;0, "★", "-")</f>
        <v>★</v>
      </c>
      <c r="B526" s="16" t="str">
        <f t="shared" ref="B526:B538" si="261">IF(L526&gt;0, "☆", "-")</f>
        <v>☆</v>
      </c>
      <c r="C526" s="7">
        <v>20</v>
      </c>
      <c r="D526" s="2">
        <v>43440.832152777781</v>
      </c>
      <c r="E526" s="3" t="s">
        <v>2133</v>
      </c>
      <c r="F526" s="3">
        <v>26255</v>
      </c>
      <c r="G526" s="3" t="s">
        <v>110</v>
      </c>
      <c r="H526" s="3">
        <v>2535</v>
      </c>
      <c r="I526" s="3">
        <v>278</v>
      </c>
      <c r="J526" s="3">
        <v>1</v>
      </c>
      <c r="K526" s="3">
        <v>1</v>
      </c>
      <c r="L526" s="2">
        <v>43440.832337962966</v>
      </c>
      <c r="O526" s="3" t="s">
        <v>59</v>
      </c>
      <c r="P526" s="3" t="s">
        <v>60</v>
      </c>
      <c r="Q526" s="3" t="s">
        <v>88</v>
      </c>
      <c r="R526" s="3" t="s">
        <v>35</v>
      </c>
      <c r="S526" s="2">
        <v>43440.839085648149</v>
      </c>
      <c r="U526" s="2">
        <v>43440.842418981483</v>
      </c>
      <c r="W526" s="2">
        <v>43440.839085648149</v>
      </c>
      <c r="X526" s="8">
        <f t="shared" ref="X526:X536" si="262">IF(W526&gt;0,W526,D526)</f>
        <v>43440.839085648149</v>
      </c>
      <c r="Y526" s="9">
        <f t="shared" ref="Y526:Y536" si="263">N526-M526</f>
        <v>0</v>
      </c>
      <c r="Z526" s="9">
        <f t="shared" ref="Z526:Z536" si="264">Y526*K526</f>
        <v>0</v>
      </c>
      <c r="AA526" s="30"/>
      <c r="AB526" s="10">
        <f t="shared" ref="AB526:AB538" si="265">IF(IF(A526="☆",L526-S526,M526-S526)&lt;0,0,IF(A526="☆",L526-S526,M526-S526))</f>
        <v>0</v>
      </c>
      <c r="AC526" s="10">
        <f>IF(IF(B526="☆",(IF(L526&gt;S526,L526-X526,S526-X526)),M526-X526)&lt;0,0,IF(B526="☆",(IF(L526&gt;S526,L526-X526,S526-X526)),M526-X526))</f>
        <v>0</v>
      </c>
      <c r="AD526" s="30"/>
      <c r="AE526" s="30"/>
      <c r="AH526" s="7" t="s">
        <v>94</v>
      </c>
    </row>
    <row r="527" spans="1:34" s="3" customFormat="1" hidden="1" x14ac:dyDescent="0.4">
      <c r="A527" s="16" t="str">
        <f t="shared" si="260"/>
        <v>-</v>
      </c>
      <c r="B527" s="16" t="str">
        <f t="shared" si="261"/>
        <v>☆</v>
      </c>
      <c r="C527" s="7">
        <v>20</v>
      </c>
      <c r="D527" s="2">
        <v>43440.833379629628</v>
      </c>
      <c r="E527" s="3" t="s">
        <v>2133</v>
      </c>
      <c r="F527" s="3">
        <v>26256</v>
      </c>
      <c r="G527" s="3" t="s">
        <v>110</v>
      </c>
      <c r="H527" s="3">
        <v>2535</v>
      </c>
      <c r="I527" s="3">
        <v>3</v>
      </c>
      <c r="J527" s="3">
        <v>1</v>
      </c>
      <c r="K527" s="3">
        <v>1</v>
      </c>
      <c r="L527" s="2">
        <v>43440.833437499998</v>
      </c>
      <c r="O527" s="3" t="s">
        <v>59</v>
      </c>
      <c r="P527" s="3" t="s">
        <v>60</v>
      </c>
      <c r="Q527" s="3" t="s">
        <v>88</v>
      </c>
      <c r="R527" s="3" t="s">
        <v>35</v>
      </c>
      <c r="S527" s="2">
        <v>43440.834409722222</v>
      </c>
      <c r="U527" s="2">
        <v>43440.837743055556</v>
      </c>
      <c r="X527" s="8">
        <f t="shared" si="262"/>
        <v>43440.833379629628</v>
      </c>
      <c r="Y527" s="9">
        <f t="shared" si="263"/>
        <v>0</v>
      </c>
      <c r="Z527" s="9">
        <f t="shared" si="264"/>
        <v>0</v>
      </c>
      <c r="AA527" s="30"/>
      <c r="AB527" s="10">
        <f t="shared" si="265"/>
        <v>0</v>
      </c>
      <c r="AC527" s="10"/>
      <c r="AD527" s="30"/>
      <c r="AE527" s="30"/>
      <c r="AH527" s="7" t="s">
        <v>94</v>
      </c>
    </row>
    <row r="528" spans="1:34" s="3" customFormat="1" hidden="1" x14ac:dyDescent="0.4">
      <c r="A528" s="16" t="str">
        <f t="shared" si="260"/>
        <v>-</v>
      </c>
      <c r="B528" s="16" t="str">
        <f t="shared" si="261"/>
        <v>☆</v>
      </c>
      <c r="C528" s="7">
        <v>20</v>
      </c>
      <c r="D528" s="2">
        <v>43440.836215277777</v>
      </c>
      <c r="E528" s="3" t="s">
        <v>2133</v>
      </c>
      <c r="F528" s="3">
        <v>26259</v>
      </c>
      <c r="G528" s="3" t="s">
        <v>32</v>
      </c>
      <c r="H528" s="3">
        <v>2535</v>
      </c>
      <c r="I528" s="3">
        <v>864</v>
      </c>
      <c r="J528" s="3">
        <v>1</v>
      </c>
      <c r="K528" s="3">
        <v>1</v>
      </c>
      <c r="L528" s="2">
        <v>43440.836284722223</v>
      </c>
      <c r="O528" s="3" t="s">
        <v>41</v>
      </c>
      <c r="P528" s="3" t="s">
        <v>42</v>
      </c>
      <c r="Q528" s="3" t="s">
        <v>88</v>
      </c>
      <c r="R528" s="3" t="s">
        <v>35</v>
      </c>
      <c r="S528" s="2">
        <v>43440.837881944448</v>
      </c>
      <c r="U528" s="2">
        <v>43440.841898148145</v>
      </c>
      <c r="X528" s="8">
        <f t="shared" si="262"/>
        <v>43440.836215277777</v>
      </c>
      <c r="Y528" s="9">
        <f t="shared" si="263"/>
        <v>0</v>
      </c>
      <c r="Z528" s="9">
        <f t="shared" si="264"/>
        <v>0</v>
      </c>
      <c r="AA528" s="30"/>
      <c r="AB528" s="10">
        <f t="shared" si="265"/>
        <v>0</v>
      </c>
      <c r="AC528" s="10"/>
      <c r="AD528" s="30"/>
      <c r="AE528" s="30"/>
      <c r="AH528" s="7" t="s">
        <v>94</v>
      </c>
    </row>
    <row r="529" spans="1:34" s="3" customFormat="1" hidden="1" x14ac:dyDescent="0.4">
      <c r="A529" s="16" t="str">
        <f t="shared" si="260"/>
        <v>★</v>
      </c>
      <c r="B529" s="16" t="str">
        <f t="shared" si="261"/>
        <v>☆</v>
      </c>
      <c r="C529" s="7">
        <v>20</v>
      </c>
      <c r="D529" s="2">
        <v>43440.839942129627</v>
      </c>
      <c r="E529" s="3" t="s">
        <v>2133</v>
      </c>
      <c r="F529" s="3">
        <v>26262</v>
      </c>
      <c r="G529" s="3" t="s">
        <v>32</v>
      </c>
      <c r="H529" s="3">
        <v>2535</v>
      </c>
      <c r="I529" s="3">
        <v>759</v>
      </c>
      <c r="J529" s="3">
        <v>10</v>
      </c>
      <c r="K529" s="3">
        <v>1</v>
      </c>
      <c r="L529" s="2">
        <v>43440.840717592589</v>
      </c>
      <c r="O529" s="3" t="s">
        <v>88</v>
      </c>
      <c r="P529" s="3" t="s">
        <v>35</v>
      </c>
      <c r="Q529" s="3" t="s">
        <v>26</v>
      </c>
      <c r="R529" s="3" t="s">
        <v>27</v>
      </c>
      <c r="S529" s="2">
        <v>43440.846875000003</v>
      </c>
      <c r="U529" s="2">
        <v>43440.851030092592</v>
      </c>
      <c r="W529" s="2">
        <v>43440.846875000003</v>
      </c>
      <c r="X529" s="8">
        <f t="shared" si="262"/>
        <v>43440.846875000003</v>
      </c>
      <c r="Y529" s="9">
        <f t="shared" si="263"/>
        <v>0</v>
      </c>
      <c r="Z529" s="9">
        <f t="shared" si="264"/>
        <v>0</v>
      </c>
      <c r="AA529" s="30"/>
      <c r="AB529" s="10">
        <f t="shared" si="265"/>
        <v>0</v>
      </c>
      <c r="AC529" s="10"/>
      <c r="AD529" s="30"/>
      <c r="AE529" s="30"/>
      <c r="AH529" s="7" t="s">
        <v>94</v>
      </c>
    </row>
    <row r="530" spans="1:34" s="3" customFormat="1" hidden="1" x14ac:dyDescent="0.4">
      <c r="A530" s="16" t="str">
        <f t="shared" si="260"/>
        <v>-</v>
      </c>
      <c r="B530" s="16" t="str">
        <f t="shared" si="261"/>
        <v>☆</v>
      </c>
      <c r="C530" s="7">
        <v>20</v>
      </c>
      <c r="D530" s="2">
        <v>43440.840937499997</v>
      </c>
      <c r="E530" s="3" t="s">
        <v>2133</v>
      </c>
      <c r="F530" s="3">
        <v>26264</v>
      </c>
      <c r="G530" s="3" t="s">
        <v>32</v>
      </c>
      <c r="H530" s="3">
        <v>2535</v>
      </c>
      <c r="I530" s="3">
        <v>384</v>
      </c>
      <c r="J530" s="3">
        <v>13</v>
      </c>
      <c r="K530" s="3">
        <v>1</v>
      </c>
      <c r="L530" s="2">
        <v>43440.841053240743</v>
      </c>
      <c r="O530" s="3" t="s">
        <v>88</v>
      </c>
      <c r="P530" s="3" t="s">
        <v>35</v>
      </c>
      <c r="Q530" s="3" t="s">
        <v>38</v>
      </c>
      <c r="R530" s="3" t="s">
        <v>106</v>
      </c>
      <c r="S530" s="2">
        <v>43440.842048611114</v>
      </c>
      <c r="U530" s="2">
        <v>43440.845405092594</v>
      </c>
      <c r="X530" s="8">
        <f t="shared" si="262"/>
        <v>43440.840937499997</v>
      </c>
      <c r="Y530" s="9">
        <f t="shared" si="263"/>
        <v>0</v>
      </c>
      <c r="Z530" s="9">
        <f t="shared" si="264"/>
        <v>0</v>
      </c>
      <c r="AA530" s="30"/>
      <c r="AB530" s="10">
        <f t="shared" si="265"/>
        <v>0</v>
      </c>
      <c r="AC530" s="10"/>
      <c r="AD530" s="30"/>
      <c r="AE530" s="30"/>
      <c r="AH530" s="7" t="s">
        <v>94</v>
      </c>
    </row>
    <row r="531" spans="1:34" s="3" customFormat="1" hidden="1" x14ac:dyDescent="0.4">
      <c r="A531" s="16" t="str">
        <f t="shared" si="260"/>
        <v>★</v>
      </c>
      <c r="B531" s="16" t="str">
        <f t="shared" si="261"/>
        <v>☆</v>
      </c>
      <c r="C531" s="7">
        <v>20</v>
      </c>
      <c r="D531" s="2">
        <v>43440.841203703705</v>
      </c>
      <c r="E531" s="3" t="s">
        <v>2133</v>
      </c>
      <c r="F531" s="3">
        <v>26265</v>
      </c>
      <c r="G531" s="3" t="s">
        <v>32</v>
      </c>
      <c r="H531" s="3">
        <v>2535</v>
      </c>
      <c r="I531" s="3">
        <v>166</v>
      </c>
      <c r="J531" s="3">
        <v>4</v>
      </c>
      <c r="K531" s="3">
        <v>1</v>
      </c>
      <c r="L531" s="2">
        <v>43440.841307870367</v>
      </c>
      <c r="O531" s="3" t="s">
        <v>88</v>
      </c>
      <c r="P531" s="3" t="s">
        <v>35</v>
      </c>
      <c r="Q531" s="3" t="s">
        <v>26</v>
      </c>
      <c r="R531" s="3" t="s">
        <v>27</v>
      </c>
      <c r="S531" s="2">
        <v>43440.848136574074</v>
      </c>
      <c r="U531" s="2">
        <v>43440.85229166667</v>
      </c>
      <c r="W531" s="2">
        <v>43440.848136574074</v>
      </c>
      <c r="X531" s="8">
        <f t="shared" si="262"/>
        <v>43440.848136574074</v>
      </c>
      <c r="Y531" s="9">
        <f t="shared" si="263"/>
        <v>0</v>
      </c>
      <c r="Z531" s="9">
        <f t="shared" si="264"/>
        <v>0</v>
      </c>
      <c r="AA531" s="30"/>
      <c r="AB531" s="10">
        <f t="shared" si="265"/>
        <v>0</v>
      </c>
      <c r="AC531" s="10"/>
      <c r="AD531" s="30"/>
      <c r="AE531" s="30"/>
      <c r="AH531" s="7" t="s">
        <v>94</v>
      </c>
    </row>
    <row r="532" spans="1:34" s="3" customFormat="1" hidden="1" x14ac:dyDescent="0.4">
      <c r="A532" s="16" t="str">
        <f t="shared" si="260"/>
        <v>-</v>
      </c>
      <c r="B532" s="16" t="str">
        <f t="shared" si="261"/>
        <v>☆</v>
      </c>
      <c r="C532" s="7">
        <v>20</v>
      </c>
      <c r="D532" s="2">
        <v>43440.841435185182</v>
      </c>
      <c r="E532" s="3" t="s">
        <v>2133</v>
      </c>
      <c r="F532" s="3">
        <v>26266</v>
      </c>
      <c r="G532" s="3" t="s">
        <v>32</v>
      </c>
      <c r="H532" s="3">
        <v>2535</v>
      </c>
      <c r="I532" s="3">
        <v>664</v>
      </c>
      <c r="J532" s="3">
        <v>13</v>
      </c>
      <c r="K532" s="3">
        <v>1</v>
      </c>
      <c r="L532" s="2">
        <v>43440.841585648152</v>
      </c>
      <c r="O532" s="3" t="s">
        <v>88</v>
      </c>
      <c r="P532" s="3" t="s">
        <v>35</v>
      </c>
      <c r="Q532" s="3" t="s">
        <v>26</v>
      </c>
      <c r="R532" s="3" t="s">
        <v>27</v>
      </c>
      <c r="S532" s="2">
        <v>43440.842546296299</v>
      </c>
      <c r="U532" s="2">
        <v>43440.846701388888</v>
      </c>
      <c r="X532" s="8">
        <f t="shared" si="262"/>
        <v>43440.841435185182</v>
      </c>
      <c r="Y532" s="9">
        <f t="shared" si="263"/>
        <v>0</v>
      </c>
      <c r="Z532" s="9">
        <f t="shared" si="264"/>
        <v>0</v>
      </c>
      <c r="AA532" s="30"/>
      <c r="AB532" s="10">
        <f t="shared" si="265"/>
        <v>0</v>
      </c>
      <c r="AC532" s="10"/>
      <c r="AD532" s="30"/>
      <c r="AE532" s="30"/>
      <c r="AH532" s="7" t="s">
        <v>94</v>
      </c>
    </row>
    <row r="533" spans="1:34" s="3" customFormat="1" hidden="1" x14ac:dyDescent="0.4">
      <c r="A533" s="16" t="str">
        <f t="shared" si="260"/>
        <v>★</v>
      </c>
      <c r="B533" s="16" t="str">
        <f t="shared" si="261"/>
        <v>☆</v>
      </c>
      <c r="C533" s="7">
        <v>20</v>
      </c>
      <c r="D533" s="2">
        <v>43440.842106481483</v>
      </c>
      <c r="E533" s="3" t="s">
        <v>2133</v>
      </c>
      <c r="F533" s="3">
        <v>26268</v>
      </c>
      <c r="G533" s="3" t="s">
        <v>32</v>
      </c>
      <c r="H533" s="3">
        <v>2535</v>
      </c>
      <c r="I533" s="3">
        <v>982</v>
      </c>
      <c r="J533" s="3">
        <v>13</v>
      </c>
      <c r="K533" s="3">
        <v>1</v>
      </c>
      <c r="L533" s="2">
        <v>43440.842372685183</v>
      </c>
      <c r="O533" s="3" t="s">
        <v>88</v>
      </c>
      <c r="P533" s="3" t="s">
        <v>35</v>
      </c>
      <c r="Q533" s="3" t="s">
        <v>41</v>
      </c>
      <c r="R533" s="3" t="s">
        <v>42</v>
      </c>
      <c r="S533" s="2">
        <v>43440.849039351851</v>
      </c>
      <c r="U533" s="2">
        <v>43440.852905092594</v>
      </c>
      <c r="W533" s="2">
        <v>43440.849039351851</v>
      </c>
      <c r="X533" s="8">
        <f t="shared" si="262"/>
        <v>43440.849039351851</v>
      </c>
      <c r="Y533" s="9">
        <f t="shared" si="263"/>
        <v>0</v>
      </c>
      <c r="Z533" s="9">
        <f t="shared" si="264"/>
        <v>0</v>
      </c>
      <c r="AA533" s="30"/>
      <c r="AB533" s="10">
        <f t="shared" si="265"/>
        <v>0</v>
      </c>
      <c r="AC533" s="10"/>
      <c r="AD533" s="30"/>
      <c r="AE533" s="30"/>
      <c r="AH533" s="7" t="s">
        <v>94</v>
      </c>
    </row>
    <row r="534" spans="1:34" s="3" customFormat="1" hidden="1" x14ac:dyDescent="0.4">
      <c r="A534" s="16" t="str">
        <f t="shared" si="260"/>
        <v>-</v>
      </c>
      <c r="B534" s="16" t="str">
        <f t="shared" si="261"/>
        <v>☆</v>
      </c>
      <c r="C534" s="7">
        <v>20</v>
      </c>
      <c r="D534" s="2">
        <v>43440.847928240742</v>
      </c>
      <c r="E534" s="3" t="s">
        <v>2216</v>
      </c>
      <c r="F534" s="3">
        <v>26274</v>
      </c>
      <c r="G534" s="3" t="s">
        <v>110</v>
      </c>
      <c r="H534" s="3">
        <v>3435</v>
      </c>
      <c r="I534" s="3">
        <v>567</v>
      </c>
      <c r="J534" s="3">
        <v>5</v>
      </c>
      <c r="K534" s="3">
        <v>1</v>
      </c>
      <c r="L534" s="2">
        <v>43440.848101851851</v>
      </c>
      <c r="O534" s="3" t="s">
        <v>44</v>
      </c>
      <c r="P534" s="3" t="s">
        <v>45</v>
      </c>
      <c r="Q534" s="3" t="s">
        <v>70</v>
      </c>
      <c r="R534" s="3" t="s">
        <v>105</v>
      </c>
      <c r="S534" s="2">
        <v>43440.849270833336</v>
      </c>
      <c r="U534" s="2">
        <v>43440.85428240741</v>
      </c>
      <c r="X534" s="8">
        <f t="shared" si="262"/>
        <v>43440.847928240742</v>
      </c>
      <c r="Y534" s="9">
        <f t="shared" si="263"/>
        <v>0</v>
      </c>
      <c r="Z534" s="9">
        <f t="shared" si="264"/>
        <v>0</v>
      </c>
      <c r="AA534" s="30"/>
      <c r="AB534" s="10">
        <f t="shared" si="265"/>
        <v>0</v>
      </c>
      <c r="AC534" s="10">
        <f>IF(IF(B534="☆",(IF(L534&gt;S534,L534-X534,S534-X534)),M534-X534)&lt;0,0,IF(B534="☆",(IF(L534&gt;S534,L534-X534,S534-X534)),M534-X534))</f>
        <v>1.3425925935734995E-3</v>
      </c>
      <c r="AD534" s="30"/>
      <c r="AE534" s="30"/>
      <c r="AH534" s="7" t="s">
        <v>2581</v>
      </c>
    </row>
    <row r="535" spans="1:34" s="3" customFormat="1" hidden="1" x14ac:dyDescent="0.4">
      <c r="A535" s="16" t="str">
        <f t="shared" si="260"/>
        <v>-</v>
      </c>
      <c r="B535" s="16" t="str">
        <f t="shared" si="261"/>
        <v>☆</v>
      </c>
      <c r="C535" s="7">
        <v>20</v>
      </c>
      <c r="D535" s="2">
        <v>43440.851319444446</v>
      </c>
      <c r="E535" s="3" t="s">
        <v>2133</v>
      </c>
      <c r="F535" s="3">
        <v>26276</v>
      </c>
      <c r="G535" s="3" t="s">
        <v>32</v>
      </c>
      <c r="H535" s="3">
        <v>2535</v>
      </c>
      <c r="I535" s="3">
        <v>566</v>
      </c>
      <c r="J535" s="3">
        <v>13</v>
      </c>
      <c r="K535" s="3">
        <v>1</v>
      </c>
      <c r="L535" s="2">
        <v>43440.851493055554</v>
      </c>
      <c r="O535" s="3" t="s">
        <v>41</v>
      </c>
      <c r="P535" s="3" t="s">
        <v>42</v>
      </c>
      <c r="Q535" s="3" t="s">
        <v>26</v>
      </c>
      <c r="R535" s="3" t="s">
        <v>27</v>
      </c>
      <c r="S535" s="2">
        <v>43440.854722222219</v>
      </c>
      <c r="U535" s="2">
        <v>43440.861678240741</v>
      </c>
      <c r="X535" s="8">
        <f t="shared" si="262"/>
        <v>43440.851319444446</v>
      </c>
      <c r="Y535" s="9">
        <f t="shared" si="263"/>
        <v>0</v>
      </c>
      <c r="Z535" s="9">
        <f t="shared" si="264"/>
        <v>0</v>
      </c>
      <c r="AA535" s="30"/>
      <c r="AB535" s="10">
        <f t="shared" si="265"/>
        <v>0</v>
      </c>
      <c r="AC535" s="10"/>
      <c r="AD535" s="30"/>
      <c r="AE535" s="30"/>
      <c r="AH535" s="7" t="s">
        <v>94</v>
      </c>
    </row>
    <row r="536" spans="1:34" s="3" customFormat="1" hidden="1" x14ac:dyDescent="0.4">
      <c r="A536" s="16" t="str">
        <f t="shared" si="260"/>
        <v>-</v>
      </c>
      <c r="B536" s="16" t="str">
        <f t="shared" si="261"/>
        <v>☆</v>
      </c>
      <c r="C536" s="7">
        <v>20</v>
      </c>
      <c r="D536" s="2">
        <v>43440.855150462965</v>
      </c>
      <c r="E536" s="3" t="s">
        <v>2133</v>
      </c>
      <c r="F536" s="3">
        <v>26282</v>
      </c>
      <c r="G536" s="3" t="s">
        <v>32</v>
      </c>
      <c r="H536" s="3">
        <v>2535</v>
      </c>
      <c r="I536" s="3">
        <v>419</v>
      </c>
      <c r="J536" s="3">
        <v>1</v>
      </c>
      <c r="K536" s="3">
        <v>1</v>
      </c>
      <c r="L536" s="2">
        <v>43440.855312500003</v>
      </c>
      <c r="O536" s="3" t="s">
        <v>43</v>
      </c>
      <c r="P536" s="3" t="s">
        <v>89</v>
      </c>
      <c r="Q536" s="3" t="s">
        <v>26</v>
      </c>
      <c r="R536" s="3" t="s">
        <v>27</v>
      </c>
      <c r="S536" s="2">
        <v>43440.857245370367</v>
      </c>
      <c r="U536" s="2">
        <v>43440.862638888888</v>
      </c>
      <c r="X536" s="8">
        <f t="shared" si="262"/>
        <v>43440.855150462965</v>
      </c>
      <c r="Y536" s="9">
        <f t="shared" si="263"/>
        <v>0</v>
      </c>
      <c r="Z536" s="9">
        <f t="shared" si="264"/>
        <v>0</v>
      </c>
      <c r="AA536" s="30"/>
      <c r="AB536" s="10">
        <f t="shared" si="265"/>
        <v>0</v>
      </c>
      <c r="AC536" s="10">
        <f>IF(IF(B536="☆",(IF(L536&gt;S536,L536-X536,S536-X536)),M536-X536)&lt;0,0,IF(B536="☆",(IF(L536&gt;S536,L536-X536,S536-X536)),M536-X536))</f>
        <v>2.0949074023519643E-3</v>
      </c>
      <c r="AD536" s="30"/>
      <c r="AE536" s="30"/>
      <c r="AH536" s="7"/>
    </row>
    <row r="537" spans="1:34" s="3" customFormat="1" hidden="1" x14ac:dyDescent="0.4">
      <c r="A537" s="16" t="str">
        <f t="shared" si="260"/>
        <v>-</v>
      </c>
      <c r="B537" s="16" t="str">
        <f t="shared" si="261"/>
        <v>☆</v>
      </c>
      <c r="C537" s="7">
        <v>20</v>
      </c>
      <c r="D537" s="2">
        <v>43440.857557870368</v>
      </c>
      <c r="E537" s="3" t="s">
        <v>2557</v>
      </c>
      <c r="F537" s="3">
        <v>26287</v>
      </c>
      <c r="G537" s="3" t="s">
        <v>95</v>
      </c>
      <c r="H537" s="3">
        <v>0</v>
      </c>
      <c r="I537" s="3">
        <v>275</v>
      </c>
      <c r="J537" s="3">
        <v>15</v>
      </c>
      <c r="K537" s="3">
        <v>1</v>
      </c>
      <c r="L537" s="2">
        <v>43440.857893518521</v>
      </c>
      <c r="O537" s="3" t="s">
        <v>43</v>
      </c>
      <c r="P537" s="3" t="s">
        <v>89</v>
      </c>
      <c r="Q537" s="3" t="s">
        <v>39</v>
      </c>
      <c r="R537" s="3" t="s">
        <v>40</v>
      </c>
      <c r="S537" s="2">
        <v>43440.859224537038</v>
      </c>
      <c r="U537" s="2">
        <v>43440.862986111111</v>
      </c>
      <c r="X537" s="8">
        <f t="shared" ref="X537" si="266">IF(W537&gt;0,W537,D537)</f>
        <v>43440.857557870368</v>
      </c>
      <c r="Y537" s="9">
        <f t="shared" ref="Y537" si="267">N537-M537</f>
        <v>0</v>
      </c>
      <c r="Z537" s="9">
        <f t="shared" ref="Z537" si="268">Y537*K537</f>
        <v>0</v>
      </c>
      <c r="AA537" s="30"/>
      <c r="AB537" s="10">
        <f t="shared" si="265"/>
        <v>0</v>
      </c>
      <c r="AC537" s="10"/>
      <c r="AD537" s="30"/>
      <c r="AE537" s="30"/>
      <c r="AH537" s="7" t="s">
        <v>94</v>
      </c>
    </row>
    <row r="538" spans="1:34" s="5" customFormat="1" hidden="1" x14ac:dyDescent="0.4">
      <c r="A538" s="17" t="str">
        <f t="shared" si="260"/>
        <v>-</v>
      </c>
      <c r="B538" s="17" t="str">
        <f t="shared" si="261"/>
        <v>☆</v>
      </c>
      <c r="C538" s="12">
        <v>20</v>
      </c>
      <c r="D538" s="4">
        <v>43440.873067129629</v>
      </c>
      <c r="E538" s="5" t="s">
        <v>2216</v>
      </c>
      <c r="F538" s="5">
        <v>26296</v>
      </c>
      <c r="G538" s="5" t="s">
        <v>110</v>
      </c>
      <c r="H538" s="5">
        <v>3435</v>
      </c>
      <c r="I538" s="5">
        <v>746</v>
      </c>
      <c r="J538" s="5">
        <v>9</v>
      </c>
      <c r="K538" s="5">
        <v>1</v>
      </c>
      <c r="L538" s="4">
        <v>43440.873217592591</v>
      </c>
      <c r="O538" s="5" t="s">
        <v>44</v>
      </c>
      <c r="P538" s="5" t="s">
        <v>45</v>
      </c>
      <c r="Q538" s="5" t="s">
        <v>70</v>
      </c>
      <c r="R538" s="5" t="s">
        <v>105</v>
      </c>
      <c r="S538" s="4">
        <v>43440.875104166669</v>
      </c>
      <c r="U538" s="4">
        <v>43440.880115740743</v>
      </c>
      <c r="X538" s="13">
        <f>IF(W538&gt;0,W538,D538)</f>
        <v>43440.873067129629</v>
      </c>
      <c r="Y538" s="18">
        <f>N538-M538</f>
        <v>0</v>
      </c>
      <c r="Z538" s="18">
        <f>Y538*K538</f>
        <v>0</v>
      </c>
      <c r="AA538" s="31"/>
      <c r="AB538" s="19">
        <f t="shared" si="265"/>
        <v>0</v>
      </c>
      <c r="AC538" s="19"/>
      <c r="AD538" s="31"/>
      <c r="AE538" s="31"/>
      <c r="AH538" s="7" t="s">
        <v>2580</v>
      </c>
    </row>
    <row r="540" spans="1:34" x14ac:dyDescent="0.4">
      <c r="H540">
        <f>SUMPRODUCT(1/COUNTIF(H2:H538,H2:H538))</f>
        <v>178.00000000000026</v>
      </c>
    </row>
  </sheetData>
  <autoFilter ref="A1:AI538">
    <filterColumn colId="1">
      <filters>
        <filter val="-"/>
      </filters>
    </filterColumn>
    <filterColumn colId="7">
      <filters>
        <filter val="1158"/>
        <filter val="1171"/>
        <filter val="1173"/>
        <filter val="1210"/>
        <filter val="1218"/>
        <filter val="1312"/>
        <filter val="1318"/>
        <filter val="1325"/>
        <filter val="1340"/>
        <filter val="1358"/>
        <filter val="1377"/>
        <filter val="1482"/>
        <filter val="1493"/>
        <filter val="1705"/>
        <filter val="1751"/>
        <filter val="1756"/>
        <filter val="1902"/>
        <filter val="2137"/>
        <filter val="2171"/>
        <filter val="2215"/>
        <filter val="2247"/>
        <filter val="2314"/>
        <filter val="2351"/>
        <filter val="2420"/>
        <filter val="2424"/>
        <filter val="2435"/>
        <filter val="2488"/>
        <filter val="2512"/>
        <filter val="2535"/>
        <filter val="2547"/>
        <filter val="2678"/>
        <filter val="2737"/>
        <filter val="2823"/>
        <filter val="2855"/>
        <filter val="2866"/>
        <filter val="2902"/>
        <filter val="2911"/>
        <filter val="3030"/>
        <filter val="3048"/>
        <filter val="3162"/>
        <filter val="3171"/>
        <filter val="3203"/>
        <filter val="3238"/>
        <filter val="3290"/>
        <filter val="3333"/>
        <filter val="3352"/>
        <filter val="3394"/>
        <filter val="3435"/>
        <filter val="3462"/>
        <filter val="3738"/>
        <filter val="3867"/>
        <filter val="3880"/>
        <filter val="3930"/>
        <filter val="3931"/>
        <filter val="3934"/>
        <filter val="3945"/>
        <filter val="3962"/>
        <filter val="3965"/>
        <filter val="3988"/>
        <filter val="4019"/>
        <filter val="4032"/>
        <filter val="4054"/>
        <filter val="4073"/>
        <filter val="4075"/>
        <filter val="4566"/>
        <filter val="4624"/>
        <filter val="4652"/>
        <filter val="4719"/>
        <filter val="4720"/>
        <filter val="4745"/>
        <filter val="4746"/>
        <filter val="4749"/>
        <filter val="4925"/>
        <filter val="5037"/>
        <filter val="5131"/>
        <filter val="5167"/>
        <filter val="5169"/>
        <filter val="5179"/>
        <filter val="5269"/>
        <filter val="5277"/>
        <filter val="5301"/>
        <filter val="5318"/>
        <filter val="5351"/>
        <filter val="5352"/>
        <filter val="5357"/>
        <filter val="5408"/>
        <filter val="5476"/>
        <filter val="5483"/>
        <filter val="5506"/>
        <filter val="5522"/>
        <filter val="5564"/>
        <filter val="5587"/>
        <filter val="5588"/>
        <filter val="5702"/>
        <filter val="5852"/>
        <filter val="5906"/>
        <filter val="5936"/>
        <filter val="6068"/>
        <filter val="6120"/>
        <filter val="6126"/>
        <filter val="6190"/>
        <filter val="6206"/>
        <filter val="6274"/>
        <filter val="6288"/>
        <filter val="6333"/>
        <filter val="6335"/>
        <filter val="6447"/>
        <filter val="6658"/>
        <filter val="67"/>
        <filter val="6703"/>
        <filter val="6734"/>
        <filter val="6760"/>
        <filter val="6771"/>
        <filter val="6917"/>
        <filter val="6925"/>
        <filter val="6934"/>
        <filter val="6963"/>
        <filter val="6967"/>
        <filter val="7023"/>
        <filter val="7089"/>
        <filter val="7536"/>
        <filter val="7537"/>
        <filter val="7538"/>
        <filter val="7544"/>
        <filter val="7560"/>
        <filter val="7563"/>
        <filter val="7586"/>
        <filter val="7588"/>
        <filter val="7755"/>
        <filter val="7824"/>
        <filter val="7884"/>
        <filter val="7887"/>
        <filter val="7890"/>
        <filter val="7901"/>
        <filter val="7914"/>
        <filter val="8181"/>
        <filter val="8232"/>
        <filter val="8250"/>
        <filter val="8271"/>
        <filter val="8295"/>
        <filter val="8296"/>
        <filter val="8350"/>
        <filter val="8368"/>
        <filter val="8392"/>
        <filter val="8408"/>
        <filter val="8416"/>
        <filter val="8421"/>
        <filter val="8428"/>
        <filter val="8434"/>
        <filter val="8435"/>
        <filter val="8437"/>
        <filter val="8439"/>
        <filter val="8446"/>
        <filter val="8447"/>
        <filter val="8449"/>
        <filter val="8450"/>
        <filter val="8451"/>
        <filter val="8452"/>
        <filter val="8453"/>
        <filter val="8456"/>
        <filter val="8458"/>
        <filter val="8461"/>
        <filter val="8462"/>
        <filter val="8463"/>
        <filter val="8474"/>
        <filter val="8475"/>
        <filter val="8476"/>
        <filter val="8477"/>
        <filter val="8478"/>
        <filter val="8479"/>
        <filter val="8480"/>
        <filter val="8481"/>
        <filter val="8482"/>
        <filter val="8484"/>
        <filter val="8488"/>
        <filter val="8490"/>
        <filter val="8494"/>
      </filters>
    </filterColumn>
  </autoFilter>
  <phoneticPr fontId="18"/>
  <conditionalFormatting sqref="A2:AE538">
    <cfRule type="expression" dxfId="0" priority="1">
      <formula>$B2="☆"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★11月30日</vt:lpstr>
      <vt:lpstr>★12月1日</vt:lpstr>
      <vt:lpstr>★12月2日</vt:lpstr>
      <vt:lpstr>★12月3日</vt:lpstr>
      <vt:lpstr>★12月4日</vt:lpstr>
      <vt:lpstr>★12月5日</vt:lpstr>
      <vt:lpstr>★12月6日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H3039214</dc:creator>
  <cp:lastModifiedBy>Corporate Sales and Marketing Division</cp:lastModifiedBy>
  <cp:lastPrinted>2018-10-09T02:08:18Z</cp:lastPrinted>
  <dcterms:created xsi:type="dcterms:W3CDTF">2018-10-09T09:13:17Z</dcterms:created>
  <dcterms:modified xsi:type="dcterms:W3CDTF">2018-12-19T03:16:59Z</dcterms:modified>
</cp:coreProperties>
</file>